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Oct19\"/>
    </mc:Choice>
  </mc:AlternateContent>
  <bookViews>
    <workbookView xWindow="825" yWindow="945" windowWidth="10485" windowHeight="6900" tabRatio="824" firstSheet="1"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1)tab" sheetId="43" r:id="rId18"/>
    <sheet name="7d(2)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'7atab'!$B$1:$AL$52</definedName>
    <definedName name="_xlnm.Print_Area" localSheetId="15">'7btab'!$B$1:$AL$53</definedName>
    <definedName name="_xlnm.Print_Area" localSheetId="16">'7ctab'!$B$1:$AL$49</definedName>
    <definedName name="_xlnm.Print_Area" localSheetId="17">'7d(1)tab'!$B$1:$N$72</definedName>
    <definedName name="_xlnm.Print_Area" localSheetId="18">'7d(2)tab'!$B$1:$N$65</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l="1"/>
  <c r="AM11" i="33"/>
  <c r="F13" i="33"/>
  <c r="C78" i="43"/>
  <c r="P13" i="33"/>
  <c r="Q11" i="33"/>
  <c r="AB13" i="33"/>
  <c r="G11" i="33"/>
  <c r="AY11" i="33"/>
  <c r="AC11" i="33"/>
  <c r="AN11" i="33" l="1"/>
  <c r="AM13" i="33"/>
  <c r="D78" i="43"/>
  <c r="R11" i="33"/>
  <c r="G13" i="33"/>
  <c r="AY13" i="33"/>
  <c r="AC13" i="33"/>
  <c r="AN13" i="33"/>
  <c r="O78" i="43"/>
  <c r="Q13" i="33"/>
  <c r="E78" i="43"/>
  <c r="H11" i="33"/>
  <c r="AA78" i="43"/>
  <c r="AZ11" i="33"/>
  <c r="BK11" i="33"/>
  <c r="AD11" i="33"/>
  <c r="AO11" i="33"/>
  <c r="S11" i="33" l="1"/>
  <c r="R13" i="33"/>
  <c r="H13" i="33"/>
  <c r="P78" i="43"/>
  <c r="BK13" i="33"/>
  <c r="AZ13" i="33"/>
  <c r="AO13" i="33"/>
  <c r="S13" i="33"/>
  <c r="AD13" i="33"/>
  <c r="F78" i="43"/>
  <c r="I11" i="33"/>
  <c r="AM78" i="43"/>
  <c r="AB78" i="43"/>
  <c r="AE11" i="33"/>
  <c r="AP11" i="33"/>
  <c r="T11" i="33"/>
  <c r="BL11" i="33"/>
  <c r="BA11" i="33"/>
  <c r="I13" i="33" l="1"/>
  <c r="Q78" i="43"/>
  <c r="BL13" i="33"/>
  <c r="T13" i="33"/>
  <c r="AE13" i="33"/>
  <c r="AP13" i="33"/>
  <c r="BA13" i="33"/>
  <c r="J11" i="33"/>
  <c r="G78" i="43"/>
  <c r="AF11" i="33"/>
  <c r="BB11" i="33"/>
  <c r="AC78" i="43"/>
  <c r="U11" i="33"/>
  <c r="BM11" i="33"/>
  <c r="AN78" i="43"/>
  <c r="AQ11" i="33"/>
  <c r="AY78" i="43"/>
  <c r="R78" i="43"/>
  <c r="J13" i="33" l="1"/>
  <c r="AF13" i="33"/>
  <c r="BB13" i="33"/>
  <c r="BM13" i="33"/>
  <c r="AQ13" i="33"/>
  <c r="U13" i="33"/>
  <c r="H78" i="43"/>
  <c r="K11" i="33"/>
  <c r="AD78" i="43"/>
  <c r="AO78" i="43"/>
  <c r="AZ78" i="43"/>
  <c r="BC11" i="33"/>
  <c r="AG11" i="33"/>
  <c r="BN11" i="33"/>
  <c r="AR11" i="33"/>
  <c r="S78" i="43"/>
  <c r="V11" i="33"/>
  <c r="BK78" i="43"/>
  <c r="K13" i="33" l="1"/>
  <c r="V13" i="33"/>
  <c r="AR13" i="33"/>
  <c r="AG13" i="33"/>
  <c r="BN13" i="33"/>
  <c r="BC13" i="33"/>
  <c r="I78" i="43"/>
  <c r="L11" i="33"/>
  <c r="AP78" i="43"/>
  <c r="AS11" i="33"/>
  <c r="BO11" i="33"/>
  <c r="BL78" i="43"/>
  <c r="BA78" i="43"/>
  <c r="T78" i="43"/>
  <c r="AH11" i="33"/>
  <c r="W11" i="33"/>
  <c r="AE78" i="43"/>
  <c r="BD11" i="33"/>
  <c r="L13" i="33" l="1"/>
  <c r="BB78" i="43"/>
  <c r="BO13" i="33"/>
  <c r="BD13" i="33"/>
  <c r="AS13" i="33"/>
  <c r="W13" i="33"/>
  <c r="AH13" i="33"/>
  <c r="M11" i="33"/>
  <c r="J78" i="43"/>
  <c r="AI11" i="33"/>
  <c r="BP11" i="33"/>
  <c r="AF78" i="43"/>
  <c r="U78" i="43"/>
  <c r="X11" i="33"/>
  <c r="BE11" i="33"/>
  <c r="BM78" i="43"/>
  <c r="AQ78" i="43"/>
  <c r="AT11" i="33"/>
  <c r="M13" i="33" l="1"/>
  <c r="AT13" i="33"/>
  <c r="AI13" i="33"/>
  <c r="X13" i="33"/>
  <c r="BP13" i="33"/>
  <c r="BE13" i="33"/>
  <c r="K78" i="43"/>
  <c r="N11" i="33"/>
  <c r="AG78" i="43"/>
  <c r="BQ11" i="33"/>
  <c r="BN78" i="43"/>
  <c r="BF11" i="33"/>
  <c r="AR78" i="43"/>
  <c r="V78" i="43"/>
  <c r="AU11" i="33"/>
  <c r="BC78" i="43"/>
  <c r="Y11" i="33"/>
  <c r="AJ11" i="33"/>
  <c r="AJ13" i="33" l="1"/>
  <c r="BQ13" i="33"/>
  <c r="BF13" i="33"/>
  <c r="AU13" i="33"/>
  <c r="Y13" i="33"/>
  <c r="N13" i="33"/>
  <c r="L78" i="43"/>
  <c r="AV11" i="33"/>
  <c r="AS78" i="43"/>
  <c r="AK11" i="33"/>
  <c r="BR11" i="33"/>
  <c r="AH78" i="43"/>
  <c r="BD78" i="43"/>
  <c r="BO78" i="43"/>
  <c r="Z11" i="33"/>
  <c r="W78" i="43"/>
  <c r="BG11" i="33"/>
  <c r="BR13" i="33" l="1"/>
  <c r="AV13" i="33"/>
  <c r="Z13" i="33"/>
  <c r="AK13" i="33"/>
  <c r="BG13" i="33"/>
  <c r="M78" i="43"/>
  <c r="AT78" i="43"/>
  <c r="BE78" i="43"/>
  <c r="BP78" i="43"/>
  <c r="X78" i="43"/>
  <c r="AI78" i="43"/>
  <c r="BH11" i="33"/>
  <c r="BS11" i="33"/>
  <c r="AL11" i="33"/>
  <c r="AW11" i="33"/>
  <c r="N78" i="43" l="1"/>
  <c r="AW13" i="33"/>
  <c r="BS13" i="33"/>
  <c r="BH13" i="33"/>
  <c r="AL13" i="33"/>
  <c r="BQ78" i="43"/>
  <c r="BF78" i="43"/>
  <c r="AU78" i="43"/>
  <c r="AJ78" i="43"/>
  <c r="Y78" i="43"/>
  <c r="AX11" i="33"/>
  <c r="BT11" i="33"/>
  <c r="BI11" i="33"/>
  <c r="Z78" i="43" l="1"/>
  <c r="BT13" i="33"/>
  <c r="BI13" i="33"/>
  <c r="AX13" i="33"/>
  <c r="AV78" i="43"/>
  <c r="BG78" i="43"/>
  <c r="BR78" i="43"/>
  <c r="AK78" i="43"/>
  <c r="BJ11" i="33"/>
  <c r="BU11" i="33"/>
  <c r="AL78" i="43" l="1"/>
  <c r="BU13" i="33"/>
  <c r="BJ13" i="33"/>
  <c r="AW78" i="43"/>
  <c r="BH78" i="43"/>
  <c r="BS78" i="43"/>
  <c r="BV11" i="33"/>
  <c r="AX78" i="43" l="1"/>
  <c r="BV13" i="33"/>
  <c r="BT78" i="43"/>
  <c r="BI78" i="43"/>
  <c r="BJ78" i="43" l="1"/>
  <c r="BU78" i="43"/>
  <c r="BV78" i="43" l="1"/>
</calcChain>
</file>

<file path=xl/sharedStrings.xml><?xml version="1.0" encoding="utf-8"?>
<sst xmlns="http://schemas.openxmlformats.org/spreadsheetml/2006/main" count="3927" uniqueCount="1427">
  <si>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</si>
  <si>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</si>
  <si>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</si>
  <si>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</si>
  <si>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</si>
  <si>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</si>
  <si>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</si>
  <si>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</si>
  <si>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</si>
  <si>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</si>
  <si>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</si>
  <si>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</si>
  <si>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</si>
  <si>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</si>
  <si>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</si>
  <si>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</si>
  <si>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</si>
  <si>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</si>
  <si>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</si>
  <si>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</si>
  <si>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</si>
  <si>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</si>
  <si>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</si>
  <si>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</si>
  <si>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</si>
  <si>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</si>
  <si>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</si>
  <si>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</si>
  <si>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</si>
  <si>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</si>
  <si>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</si>
  <si>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</si>
  <si>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</si>
  <si>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</si>
  <si>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</si>
  <si>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</si>
  <si>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</si>
  <si>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</si>
  <si>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</si>
  <si>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</si>
  <si>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</si>
  <si>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</si>
  <si>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</si>
  <si>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</si>
  <si>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</si>
  <si>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</si>
  <si>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</si>
  <si>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</si>
  <si>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</si>
  <si>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</si>
  <si>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</si>
  <si>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</si>
  <si>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</si>
  <si>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</si>
  <si>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</si>
  <si>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</si>
  <si>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</si>
  <si>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</si>
  <si>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</si>
  <si>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</si>
  <si>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</si>
  <si>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</si>
  <si>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</si>
  <si>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</si>
  <si>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</si>
  <si>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</si>
  <si>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</si>
  <si>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</si>
  <si>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</si>
  <si>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</si>
  <si>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</si>
  <si>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</si>
  <si>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</si>
  <si>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</si>
  <si>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</si>
  <si>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</si>
  <si>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</si>
  <si>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</si>
  <si>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</si>
  <si>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</si>
  <si>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</si>
  <si>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</si>
  <si>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</si>
  <si>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</si>
  <si>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</si>
  <si>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</si>
  <si>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</si>
  <si>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</si>
  <si>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</si>
  <si>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</si>
  <si>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</si>
  <si>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</si>
  <si>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</si>
  <si>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</si>
  <si>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</si>
  <si>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</si>
  <si>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</si>
  <si>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</si>
  <si>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</si>
  <si>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</si>
  <si>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</si>
  <si>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</si>
  <si>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</si>
  <si>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</si>
  <si>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</si>
  <si>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</si>
  <si>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</si>
  <si>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</si>
  <si>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</si>
  <si>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</si>
  <si>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</si>
  <si>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</si>
  <si>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</si>
  <si>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</si>
  <si>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</si>
  <si>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</si>
  <si>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</si>
  <si>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</si>
  <si>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</si>
  <si>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</si>
  <si>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</si>
  <si>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</si>
  <si>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</si>
  <si>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</si>
  <si>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</si>
  <si>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</si>
  <si>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</si>
  <si>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</si>
  <si>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</si>
  <si>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</si>
  <si>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</si>
  <si>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</si>
  <si>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</si>
  <si>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</si>
  <si>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</si>
  <si>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</si>
  <si>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</si>
  <si>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</si>
  <si>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</si>
  <si>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</si>
  <si>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</si>
  <si>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</si>
  <si>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</si>
  <si>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</si>
  <si>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</si>
  <si>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</si>
  <si>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</si>
  <si>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</si>
  <si>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</si>
  <si>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</si>
  <si>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</si>
  <si>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</si>
  <si>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</si>
  <si>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</si>
  <si>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</si>
  <si>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</si>
  <si>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</si>
  <si>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</si>
  <si>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</si>
  <si>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</si>
  <si>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</si>
  <si>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</si>
  <si>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</si>
  <si>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</si>
  <si>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</si>
  <si>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</si>
  <si>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</si>
  <si>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</si>
  <si>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</si>
  <si>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</si>
  <si>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</si>
  <si>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</si>
  <si>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</si>
  <si>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</si>
  <si>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</si>
  <si>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</si>
  <si>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</si>
  <si>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</si>
  <si>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</si>
  <si>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</si>
  <si>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</si>
  <si>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</si>
  <si>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</si>
  <si>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</si>
  <si>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</si>
  <si>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</si>
  <si>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</si>
  <si>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</si>
  <si>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</si>
  <si>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</si>
  <si>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</si>
  <si>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</si>
  <si>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</si>
  <si>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</si>
  <si>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</si>
  <si>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</si>
  <si>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</si>
  <si>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</si>
  <si>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</si>
  <si>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</si>
  <si>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</si>
  <si>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</si>
  <si>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</si>
  <si>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</si>
  <si>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</si>
  <si>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</si>
  <si>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</si>
  <si>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</si>
  <si>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</si>
  <si>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</si>
  <si>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</si>
  <si>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</si>
  <si>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</si>
  <si>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</si>
  <si>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</si>
  <si>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</si>
  <si>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</si>
  <si>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</si>
  <si>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</si>
  <si>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</si>
  <si>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</si>
  <si>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</si>
  <si>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</si>
  <si>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</si>
  <si>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</si>
  <si>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</si>
  <si>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</si>
  <si>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</si>
  <si>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</si>
  <si>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</si>
  <si>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</si>
  <si>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</si>
  <si>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</si>
  <si>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</si>
  <si>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</si>
  <si>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</si>
  <si>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</si>
  <si>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</si>
  <si>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</si>
  <si>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</si>
  <si>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</si>
  <si>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</si>
  <si>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</si>
  <si>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</si>
  <si>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</si>
  <si>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</si>
  <si>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</si>
  <si>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</si>
  <si>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</si>
  <si>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</si>
  <si>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</si>
  <si>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</si>
  <si>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</si>
  <si>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</si>
  <si>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</si>
  <si>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</si>
  <si>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</si>
  <si>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</si>
  <si>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</si>
  <si>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</si>
  <si>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</si>
  <si>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</si>
  <si>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</si>
  <si>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</si>
  <si>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</si>
  <si>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</si>
  <si>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</si>
  <si>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</si>
  <si>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</si>
  <si>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</si>
  <si>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</si>
  <si>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</si>
  <si>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</si>
  <si>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</si>
  <si>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</si>
  <si>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</si>
  <si>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</si>
  <si>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</si>
  <si>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</si>
  <si>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</si>
  <si>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</si>
  <si>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</si>
  <si>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</si>
  <si>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</si>
  <si>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</si>
  <si>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</si>
  <si>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</si>
  <si>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</si>
  <si>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</si>
  <si>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</si>
  <si>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</si>
  <si>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</si>
  <si>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</si>
  <si>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</si>
  <si>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</si>
  <si>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</si>
  <si>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</si>
  <si>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</si>
  <si>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</si>
  <si>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</si>
  <si>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</si>
  <si>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</si>
  <si>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</si>
  <si>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</si>
  <si>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</si>
  <si>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</si>
  <si>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</si>
  <si>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</si>
  <si>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</si>
  <si>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</si>
  <si>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</si>
  <si>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</si>
  <si>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</si>
  <si>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</si>
  <si>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</si>
  <si>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</si>
  <si>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</si>
  <si>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</si>
  <si>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</si>
  <si>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</si>
  <si>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</si>
  <si>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</si>
  <si>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</si>
  <si>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</si>
  <si>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</si>
  <si>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</si>
  <si>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</si>
  <si>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</si>
  <si>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</si>
  <si>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</si>
  <si>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</si>
  <si>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</si>
  <si>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</si>
  <si>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</si>
  <si>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</si>
  <si>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</si>
  <si>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</si>
  <si>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</si>
  <si>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</si>
  <si>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</si>
  <si>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</si>
  <si>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</si>
  <si>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</si>
  <si>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</si>
  <si>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</si>
  <si>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</si>
  <si>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</si>
  <si>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</si>
  <si>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</si>
  <si>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</si>
  <si>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</si>
  <si>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</si>
  <si>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</si>
  <si>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</si>
  <si>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</si>
  <si>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</si>
  <si>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</si>
  <si>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 xml:space="preserve">   Losses and Unaccounted for (c) </t>
  </si>
  <si>
    <t xml:space="preserve">   Direct Use (d)</t>
  </si>
  <si>
    <t xml:space="preserve">   Renewable Energy Sources:</t>
  </si>
  <si>
    <t xml:space="preserve">   Total Generation</t>
  </si>
  <si>
    <t xml:space="preserve">      Conventional Hydropower</t>
  </si>
  <si>
    <t xml:space="preserve">   Pumped Storage Hydropower</t>
  </si>
  <si>
    <t>The approximate break between historical and forecast values is shown with historical data printed in bold; estimates and forecasts in italics.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</si>
  <si>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</si>
  <si>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</si>
  <si>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</si>
  <si>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</si>
  <si>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</si>
  <si>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</si>
  <si>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</si>
  <si>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</si>
  <si>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</si>
  <si>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</si>
  <si>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</si>
  <si>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</si>
  <si>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</si>
  <si>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</si>
  <si>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</si>
  <si>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</si>
  <si>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</si>
  <si>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</si>
  <si>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</si>
  <si>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</si>
  <si>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</si>
  <si>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</si>
  <si>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</si>
  <si>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</si>
  <si>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</si>
  <si>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</si>
  <si>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</si>
  <si>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</si>
  <si>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</si>
  <si>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</si>
  <si>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</si>
  <si>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</si>
  <si>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</si>
  <si>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</si>
  <si>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</si>
  <si>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</si>
  <si>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</si>
  <si>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</si>
  <si>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</si>
  <si>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</si>
  <si>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</si>
  <si>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</si>
  <si>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</si>
  <si>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</si>
  <si>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</si>
  <si>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</si>
  <si>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</si>
  <si>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</si>
  <si>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</si>
  <si>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</si>
  <si>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</si>
  <si>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</si>
  <si>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</si>
  <si>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</si>
  <si>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</si>
  <si>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</si>
  <si>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</si>
  <si>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</si>
  <si>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</si>
  <si>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</si>
  <si>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</si>
  <si>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</si>
  <si>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</si>
  <si>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</si>
  <si>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</si>
  <si>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</si>
  <si>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</si>
  <si>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</si>
  <si>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</si>
  <si>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</si>
  <si>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</si>
  <si>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</si>
  <si>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</si>
  <si>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</si>
  <si>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</si>
  <si>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</si>
  <si>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</si>
  <si>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</si>
  <si>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</si>
  <si>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</si>
  <si>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</si>
  <si>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</si>
  <si>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</si>
  <si>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</si>
  <si>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</si>
  <si>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</si>
  <si>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</si>
  <si>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</si>
  <si>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</si>
  <si>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</si>
  <si>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</si>
  <si>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</si>
  <si>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</si>
  <si>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</si>
  <si>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</si>
  <si>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</si>
  <si>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</si>
  <si>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</si>
  <si>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</si>
  <si>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</si>
  <si>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</si>
  <si>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</si>
  <si>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</si>
  <si>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</si>
  <si>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</si>
  <si>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</si>
  <si>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</si>
  <si>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</si>
  <si>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</si>
  <si>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</si>
  <si>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</si>
  <si>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</si>
  <si>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</si>
  <si>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</si>
  <si>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</si>
  <si>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</si>
  <si>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</si>
  <si>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</si>
  <si>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</si>
  <si>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</si>
  <si>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</si>
  <si>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</si>
  <si>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</si>
  <si>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</si>
  <si>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</si>
  <si>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</si>
  <si>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</si>
  <si>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</si>
  <si>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</si>
  <si>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</si>
  <si>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</si>
  <si>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</si>
  <si>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</si>
  <si>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</si>
  <si>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</si>
  <si>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</si>
  <si>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</si>
  <si>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</si>
  <si>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</si>
  <si>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</si>
  <si>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</si>
  <si>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</si>
  <si>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</si>
  <si>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</si>
  <si>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</si>
  <si>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</si>
  <si>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</si>
  <si>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</si>
  <si>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</si>
  <si>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</si>
  <si>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</si>
  <si>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</si>
  <si>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</si>
  <si>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</si>
  <si>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</si>
  <si>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</si>
  <si>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</si>
  <si>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</si>
  <si>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</si>
  <si>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</si>
  <si>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</si>
  <si>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</si>
  <si>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</si>
  <si>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</si>
  <si>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</si>
  <si>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</si>
  <si>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</si>
  <si>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</si>
  <si>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</si>
  <si>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</si>
  <si>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</si>
  <si>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</si>
  <si>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</si>
  <si>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</si>
  <si>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</si>
  <si>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</si>
  <si>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</si>
  <si>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</si>
  <si>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</si>
  <si>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</si>
  <si>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</si>
  <si>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</si>
  <si>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</si>
  <si>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</si>
  <si>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</si>
  <si>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</si>
  <si>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</si>
  <si>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</si>
  <si>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</si>
  <si>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</si>
  <si>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</si>
  <si>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</si>
  <si>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</si>
  <si>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</si>
  <si>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</si>
  <si>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</si>
  <si>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</si>
  <si>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</si>
  <si>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</si>
  <si>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</si>
  <si>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</si>
  <si>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</si>
  <si>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</si>
  <si>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</si>
  <si>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</si>
  <si>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</si>
  <si>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</si>
  <si>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</si>
  <si>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</si>
  <si>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</si>
  <si>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</si>
  <si>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</si>
  <si>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</si>
  <si>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</si>
  <si>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</si>
  <si>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</si>
  <si>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</si>
  <si>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</si>
  <si>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</si>
  <si>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</si>
  <si>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</si>
  <si>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</si>
  <si>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</si>
  <si>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</si>
  <si>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</si>
  <si>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</si>
  <si>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</si>
  <si>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</si>
  <si>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</si>
  <si>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</si>
  <si>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</si>
  <si>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</si>
  <si>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</si>
  <si>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</si>
  <si>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</si>
  <si>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</si>
  <si>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</si>
  <si>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</si>
  <si>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</si>
  <si>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</si>
  <si>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</si>
  <si>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</si>
  <si>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</si>
  <si>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</si>
  <si>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</si>
  <si>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</si>
  <si>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</si>
  <si>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</si>
  <si>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</si>
  <si>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</si>
  <si>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</si>
  <si>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</si>
  <si>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</si>
  <si>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</si>
  <si>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</si>
  <si>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</si>
  <si>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</si>
  <si>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</si>
  <si>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</si>
  <si>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</si>
  <si>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</si>
  <si>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</si>
  <si>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</si>
  <si>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</si>
  <si>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</si>
  <si>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</si>
  <si>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</si>
  <si>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</si>
  <si>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</si>
  <si>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</si>
  <si>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</si>
  <si>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</si>
  <si>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</si>
  <si>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</si>
  <si>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</si>
  <si>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</si>
  <si>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</si>
  <si>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</si>
  <si>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</si>
  <si>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</si>
  <si>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</si>
  <si>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</si>
  <si>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</si>
  <si>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</si>
  <si>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</si>
  <si>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</si>
  <si>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</si>
  <si>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</si>
  <si>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</si>
  <si>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</si>
  <si>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</si>
  <si>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</si>
  <si>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</si>
  <si>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</si>
  <si>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</si>
  <si>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</si>
  <si>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</si>
  <si>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</si>
  <si>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</si>
  <si>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</si>
  <si>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</si>
  <si>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</si>
  <si>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</si>
  <si>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 xml:space="preserve">OECD = Organization for Economic Cooperation and Development: Australia, Austria, Belgium, Canada, Chile, the Czech Republic, Denmark, Estonia, Finland, </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</si>
  <si>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</si>
  <si>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</si>
  <si>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</si>
  <si>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</si>
  <si>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</si>
  <si>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</si>
  <si>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</si>
  <si>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</si>
  <si>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</si>
  <si>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</si>
  <si>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</si>
  <si>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</si>
  <si>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</si>
  <si>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</si>
  <si>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</si>
  <si>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</si>
  <si>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</si>
  <si>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</si>
  <si>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</si>
  <si>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</si>
  <si>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</si>
  <si>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</si>
  <si>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</si>
  <si>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</si>
  <si>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</si>
  <si>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</si>
  <si>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</si>
  <si>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</si>
  <si>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</si>
  <si>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</si>
  <si>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</si>
  <si>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</si>
  <si>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</si>
  <si>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</si>
  <si>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</si>
  <si>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</si>
  <si>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</si>
  <si>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</si>
  <si>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</si>
  <si>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</si>
  <si>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</si>
  <si>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</si>
  <si>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</si>
  <si>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</si>
  <si>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</si>
  <si>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</si>
  <si>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</si>
  <si>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</si>
  <si>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</si>
  <si>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</si>
  <si>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</si>
  <si>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</si>
  <si>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</si>
  <si>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</si>
  <si>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</si>
  <si>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</si>
  <si>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</si>
  <si>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</si>
  <si>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</si>
  <si>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</si>
  <si>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</si>
  <si>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</si>
  <si>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</si>
  <si>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</si>
  <si>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</si>
  <si>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</si>
  <si>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</si>
  <si>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</si>
  <si>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</si>
  <si>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</si>
  <si>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</si>
  <si>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</si>
  <si>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</si>
  <si>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</si>
  <si>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</si>
  <si>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</si>
  <si>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</si>
  <si>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</si>
  <si>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</si>
  <si>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</si>
  <si>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</si>
  <si>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</si>
  <si>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</si>
  <si>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</si>
  <si>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</si>
  <si>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</si>
  <si>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</si>
  <si>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</si>
  <si>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</si>
  <si>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</si>
  <si>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</si>
  <si>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</si>
  <si>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</si>
  <si>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</si>
  <si>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</si>
  <si>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</si>
  <si>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</si>
  <si>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</si>
  <si>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</si>
  <si>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</si>
  <si>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</si>
  <si>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</si>
  <si>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</si>
  <si>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</si>
  <si>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</si>
  <si>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</si>
  <si>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</si>
  <si>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</si>
  <si>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</si>
  <si>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</si>
  <si>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</si>
  <si>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</si>
  <si>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</si>
  <si>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</si>
  <si>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</si>
  <si>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</si>
  <si>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</si>
  <si>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</si>
  <si>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</si>
  <si>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</si>
  <si>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</si>
  <si>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</si>
  <si>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</si>
  <si>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</si>
  <si>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</si>
  <si>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</si>
  <si>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</si>
  <si>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</si>
  <si>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</si>
  <si>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</si>
  <si>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</si>
  <si>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</si>
  <si>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</si>
  <si>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</si>
  <si>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</si>
  <si>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</si>
  <si>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</si>
  <si>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</si>
  <si>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</si>
  <si>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</si>
  <si>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</si>
  <si>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</si>
  <si>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</si>
  <si>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</si>
  <si>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</si>
  <si>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</si>
  <si>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</si>
  <si>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</si>
  <si>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</si>
  <si>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</si>
  <si>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</si>
  <si>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</si>
  <si>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</si>
  <si>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</si>
  <si>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</si>
  <si>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</si>
  <si>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</si>
  <si>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</si>
  <si>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</si>
  <si>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</si>
  <si>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</si>
  <si>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</si>
  <si>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</si>
  <si>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</si>
  <si>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</si>
  <si>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</si>
  <si>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</si>
  <si>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</si>
  <si>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</si>
  <si>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</si>
  <si>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</si>
  <si>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</si>
  <si>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</si>
  <si>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</si>
  <si>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</si>
  <si>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</si>
  <si>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</si>
  <si>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</si>
  <si>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</si>
  <si>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</si>
  <si>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</si>
  <si>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</si>
  <si>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</si>
  <si>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</si>
  <si>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</si>
  <si>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</si>
  <si>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</si>
  <si>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</si>
  <si>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</si>
  <si>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</si>
  <si>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</si>
  <si>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</si>
  <si>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</si>
  <si>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</si>
  <si>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</si>
  <si>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</si>
  <si>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</si>
  <si>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</si>
  <si>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</si>
  <si>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</si>
  <si>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</si>
  <si>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</si>
  <si>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</si>
  <si>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</si>
  <si>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</si>
  <si>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</si>
  <si>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</si>
  <si>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</si>
  <si>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</si>
  <si>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</si>
  <si>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</si>
  <si>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</si>
  <si>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</si>
  <si>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</si>
  <si>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</si>
  <si>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</si>
  <si>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</si>
  <si>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</si>
  <si>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</si>
  <si>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</si>
  <si>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</si>
  <si>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</si>
  <si>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</si>
  <si>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</si>
  <si>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</si>
  <si>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</si>
  <si>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</si>
  <si>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</si>
  <si>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</si>
  <si>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</si>
  <si>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</si>
  <si>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</si>
  <si>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</si>
  <si>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</si>
  <si>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</si>
  <si>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</si>
  <si>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</si>
  <si>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</si>
  <si>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</si>
  <si>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</si>
  <si>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</si>
  <si>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</si>
  <si>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</si>
  <si>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</si>
  <si>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</si>
  <si>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</si>
  <si>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</si>
  <si>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</si>
  <si>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</si>
  <si>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</si>
  <si>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</si>
  <si>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</si>
  <si>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</si>
  <si>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</si>
  <si>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</si>
  <si>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</si>
  <si>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</si>
  <si>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</si>
  <si>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</si>
  <si>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</si>
  <si>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</si>
  <si>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</si>
  <si>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</si>
  <si>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</si>
  <si>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</si>
  <si>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</si>
  <si>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</si>
  <si>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</si>
  <si>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</si>
  <si>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</si>
  <si>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</si>
  <si>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</si>
  <si>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</si>
  <si>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</si>
  <si>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</si>
  <si>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</si>
  <si>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</si>
  <si>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</si>
  <si>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</si>
  <si>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</si>
  <si>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</si>
  <si>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</si>
  <si>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</si>
  <si>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</si>
  <si>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</si>
  <si>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</si>
  <si>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</si>
  <si>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</si>
  <si>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</si>
  <si>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</si>
  <si>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</si>
  <si>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</si>
  <si>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</si>
  <si>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</si>
  <si>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</si>
  <si>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</si>
  <si>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</si>
  <si>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</si>
  <si>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</si>
  <si>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</si>
  <si>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</si>
  <si>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</si>
  <si>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</si>
  <si>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</si>
  <si>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</si>
  <si>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</si>
  <si>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</si>
  <si>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</si>
  <si>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</si>
  <si>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</si>
  <si>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</si>
  <si>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</si>
  <si>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</si>
  <si>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</si>
  <si>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</si>
  <si>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</si>
  <si>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</si>
  <si>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</si>
  <si>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</si>
  <si>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</si>
  <si>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</si>
  <si>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</si>
  <si>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</si>
  <si>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</si>
  <si>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</si>
  <si>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</si>
  <si>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</si>
  <si>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</si>
  <si>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</si>
  <si>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</si>
  <si>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</si>
  <si>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</si>
  <si>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</si>
  <si>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</si>
  <si>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</si>
  <si>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</si>
  <si>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</si>
  <si>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</si>
  <si>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</si>
  <si>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</si>
  <si>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</si>
  <si>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</si>
  <si>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</si>
  <si>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</si>
  <si>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</si>
  <si>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</si>
  <si>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</si>
  <si>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</si>
  <si>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</si>
  <si>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</si>
  <si>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</si>
  <si>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</si>
  <si>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</si>
  <si>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</si>
  <si>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</si>
  <si>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</si>
  <si>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</si>
  <si>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</si>
  <si>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</si>
  <si>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</si>
  <si>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</si>
  <si>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</si>
  <si>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</si>
  <si>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</si>
  <si>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</si>
  <si>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</si>
  <si>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</si>
  <si>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</si>
  <si>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</si>
  <si>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</si>
  <si>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</si>
  <si>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</si>
  <si>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</si>
  <si>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</si>
  <si>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</si>
  <si>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</si>
  <si>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</si>
  <si>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</si>
  <si>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</si>
  <si>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</si>
  <si>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</si>
  <si>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</si>
  <si>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</si>
  <si>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</si>
  <si>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</si>
  <si>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</si>
  <si>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</si>
  <si>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</si>
  <si>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</si>
  <si>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</si>
  <si>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</si>
  <si>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</si>
  <si>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</si>
  <si>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</si>
  <si>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</si>
  <si>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</si>
  <si>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</si>
  <si>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</si>
  <si>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</si>
  <si>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</si>
  <si>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</si>
  <si>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</si>
  <si>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</si>
  <si>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</si>
  <si>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</si>
  <si>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</si>
  <si>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</si>
  <si>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</si>
  <si>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</si>
  <si>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</si>
  <si>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</si>
  <si>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</si>
  <si>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</si>
  <si>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</si>
  <si>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</si>
  <si>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</si>
  <si>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</si>
  <si>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</si>
  <si>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</si>
  <si>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</si>
  <si>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</si>
  <si>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</si>
  <si>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</si>
  <si>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</si>
  <si>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</si>
  <si>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</si>
  <si>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</si>
  <si>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</si>
  <si>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</si>
  <si>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</si>
  <si>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</si>
  <si>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</si>
  <si>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</si>
  <si>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</si>
  <si>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</si>
  <si>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</si>
  <si>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</si>
  <si>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</si>
  <si>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</si>
  <si>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</si>
  <si>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</si>
  <si>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</si>
  <si>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</si>
  <si>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</si>
  <si>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</si>
  <si>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</si>
  <si>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</si>
  <si>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</si>
  <si>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</si>
  <si>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</si>
  <si>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</si>
  <si>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</si>
  <si>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</si>
  <si>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 xml:space="preserve">      Geothermal  </t>
  </si>
  <si>
    <t xml:space="preserve">      Wind </t>
  </si>
  <si>
    <t>SODTP_US</t>
  </si>
  <si>
    <t>SODRP_US</t>
  </si>
  <si>
    <t xml:space="preserve">         Residential Sector </t>
  </si>
  <si>
    <t>SODCP_US</t>
  </si>
  <si>
    <t xml:space="preserve">         Commercial Sector </t>
  </si>
  <si>
    <t>SODIP_US</t>
  </si>
  <si>
    <t xml:space="preserve">         Industrial Sector </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</si>
  <si>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</si>
  <si>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</si>
  <si>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</si>
  <si>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</si>
  <si>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</si>
  <si>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</si>
  <si>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</si>
  <si>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</si>
  <si>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</si>
  <si>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</si>
  <si>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</si>
  <si>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</si>
  <si>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</si>
  <si>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</si>
  <si>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</si>
  <si>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</si>
  <si>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</si>
  <si>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</si>
  <si>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</si>
  <si>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</si>
  <si>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</si>
  <si>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</si>
  <si>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</si>
  <si>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</si>
  <si>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</si>
  <si>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</si>
  <si>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</si>
  <si>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</si>
  <si>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</si>
  <si>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</si>
  <si>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</si>
  <si>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</si>
  <si>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</si>
  <si>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</si>
  <si>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</si>
  <si>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</si>
  <si>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</si>
  <si>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</si>
  <si>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</si>
  <si>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</si>
  <si>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</si>
  <si>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</si>
  <si>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</si>
  <si>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</si>
  <si>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</si>
  <si>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</si>
  <si>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</si>
  <si>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</si>
  <si>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</si>
  <si>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TSEOTWH</t>
  </si>
  <si>
    <t>EPEOTWH</t>
  </si>
  <si>
    <t>ELNITWH</t>
  </si>
  <si>
    <t>ELSUTWH</t>
  </si>
  <si>
    <t>TDLOTWH</t>
  </si>
  <si>
    <t>Electricity Consumption (billion kilowatthours)</t>
  </si>
  <si>
    <t>Electricity Supply (billion kilowatthours)</t>
  </si>
  <si>
    <t>ELTCTWH</t>
  </si>
  <si>
    <t>ELRCTWH</t>
  </si>
  <si>
    <t>ELCCTWH</t>
  </si>
  <si>
    <t>ELICTWH</t>
  </si>
  <si>
    <t>ELACTWH</t>
  </si>
  <si>
    <t>ELDUTWH</t>
  </si>
  <si>
    <t>ELCOTWH</t>
  </si>
  <si>
    <t xml:space="preserve">   Wholesale Electricity Prices (dollars per megawatthour)</t>
  </si>
  <si>
    <t>ELWHU_TX</t>
  </si>
  <si>
    <t>ELWHU_CA</t>
  </si>
  <si>
    <t>ELWHU_NE</t>
  </si>
  <si>
    <t>ELWHU_NY</t>
  </si>
  <si>
    <t>ELWHU_PJ</t>
  </si>
  <si>
    <t>ELWHU_MW</t>
  </si>
  <si>
    <t>ELWHU_SP</t>
  </si>
  <si>
    <t>ELWHU_SE</t>
  </si>
  <si>
    <t>ELWHU_FL</t>
  </si>
  <si>
    <t>ELWHU_NW</t>
  </si>
  <si>
    <t>ELWHU_SW</t>
  </si>
  <si>
    <t xml:space="preserve">      ERCOT North hub</t>
  </si>
  <si>
    <t xml:space="preserve">      CAISO SP15 zone</t>
  </si>
  <si>
    <t xml:space="preserve">      ISO-NE Internal hub</t>
  </si>
  <si>
    <t xml:space="preserve">      NYISO Hudson Valley zone</t>
  </si>
  <si>
    <t xml:space="preserve">      PJM Western hub</t>
  </si>
  <si>
    <t xml:space="preserve">      Midcontinent ISO Illinois hub</t>
  </si>
  <si>
    <t xml:space="preserve">      SPP ISO South hub</t>
  </si>
  <si>
    <t xml:space="preserve">      SERC index, Into Southern</t>
  </si>
  <si>
    <t xml:space="preserve">      FRCC index, Florida Reliability</t>
  </si>
  <si>
    <t xml:space="preserve">      Northwest index, Mid-Columbia</t>
  </si>
  <si>
    <t xml:space="preserve">      Southwest index, Palo Verde</t>
  </si>
  <si>
    <t>Table 7b. U.S. Regional Electricity Retail Sales  (billion kilowatthours)</t>
  </si>
  <si>
    <t>ELRCP_NEC</t>
  </si>
  <si>
    <t>ELRCP_MAC</t>
  </si>
  <si>
    <t>ELRCP_ENC</t>
  </si>
  <si>
    <t>ELRCP_WNC</t>
  </si>
  <si>
    <t>ELRCP_SAC</t>
  </si>
  <si>
    <t>ELRCP_ESC</t>
  </si>
  <si>
    <t>ELRCP_WSC</t>
  </si>
  <si>
    <t>ELRCP_MTN</t>
  </si>
  <si>
    <t>ELRCP_PAC</t>
  </si>
  <si>
    <t>ELRCP_HAK</t>
  </si>
  <si>
    <t>ELRCP_US</t>
  </si>
  <si>
    <t>ELCCP_NEC</t>
  </si>
  <si>
    <t>ELCCP_MAC</t>
  </si>
  <si>
    <t>ELCCP_ENC</t>
  </si>
  <si>
    <t>ELCCP_WNC</t>
  </si>
  <si>
    <t>ELCCP_SAC</t>
  </si>
  <si>
    <t>ELCCP_ESC</t>
  </si>
  <si>
    <t>ELCCP_WSC</t>
  </si>
  <si>
    <t>ELCCP_MTN</t>
  </si>
  <si>
    <t>ELCCP_PAC</t>
  </si>
  <si>
    <t>ELCCP_HAK</t>
  </si>
  <si>
    <t>ELCCP_US</t>
  </si>
  <si>
    <t>ELICP_NEC</t>
  </si>
  <si>
    <t>ELICP_MAC</t>
  </si>
  <si>
    <t>ELICP_ENC</t>
  </si>
  <si>
    <t>ELICP_WNC</t>
  </si>
  <si>
    <t>ELICP_SAC</t>
  </si>
  <si>
    <t>ELICP_ESC</t>
  </si>
  <si>
    <t>ELICP_WSC</t>
  </si>
  <si>
    <t>ELICP_MTN</t>
  </si>
  <si>
    <t>ELICP_PAC</t>
  </si>
  <si>
    <t>ELICP_HAK</t>
  </si>
  <si>
    <t>ELICP_US</t>
  </si>
  <si>
    <t>ELTCP_NEC</t>
  </si>
  <si>
    <t>ELTCP_MAC</t>
  </si>
  <si>
    <t>ELTCP_ENC</t>
  </si>
  <si>
    <t>ELTCP_WNC</t>
  </si>
  <si>
    <t>ELTCP_SAC</t>
  </si>
  <si>
    <t>ELTCP_ESC</t>
  </si>
  <si>
    <t>ELTCP_WSC</t>
  </si>
  <si>
    <t>ELTCP_MTN</t>
  </si>
  <si>
    <t>ELTCP_PAC</t>
  </si>
  <si>
    <t>ELTCP_HAK</t>
  </si>
  <si>
    <t>ELTCP_US</t>
  </si>
  <si>
    <t>NGEPGEN_US</t>
  </si>
  <si>
    <t>CLEPGEN_US</t>
  </si>
  <si>
    <t>NUEPGEN_US</t>
  </si>
  <si>
    <t>RTEPGEN_US</t>
  </si>
  <si>
    <t>HVEPGEN_US</t>
  </si>
  <si>
    <t>WNEPGEN_US</t>
  </si>
  <si>
    <t>SOEPGEN_US</t>
  </si>
  <si>
    <t>BMEPGEN_US</t>
  </si>
  <si>
    <t>GEEPGEN_US</t>
  </si>
  <si>
    <t>HPEPGEN_US</t>
  </si>
  <si>
    <t>PAEPGEN_US</t>
  </si>
  <si>
    <t>OGEPGEN_US</t>
  </si>
  <si>
    <t>TOEPGEN_US</t>
  </si>
  <si>
    <t>NGEPGEN_NE</t>
  </si>
  <si>
    <t>CLEPGEN_NE</t>
  </si>
  <si>
    <t>NUEPGEN_NE</t>
  </si>
  <si>
    <t>HVEPGEN_NE</t>
  </si>
  <si>
    <t xml:space="preserve">   Conventional hydropower</t>
  </si>
  <si>
    <t>RNEPGEN_NE</t>
  </si>
  <si>
    <t>XXEPGEN_NE</t>
  </si>
  <si>
    <t>TOEPGEN_NE</t>
  </si>
  <si>
    <t xml:space="preserve">   Total generation</t>
  </si>
  <si>
    <t>ELLOAD_NE</t>
  </si>
  <si>
    <t>NGEPGEN_NY</t>
  </si>
  <si>
    <t>CLEPGEN_NY</t>
  </si>
  <si>
    <t>NUEPGEN_NY</t>
  </si>
  <si>
    <t>HVEPGEN_NY</t>
  </si>
  <si>
    <t>RNEPGEN_NY</t>
  </si>
  <si>
    <t>XXEPGEN_NY</t>
  </si>
  <si>
    <t>TOEPGEN_NY</t>
  </si>
  <si>
    <t>ELLOAD_NY</t>
  </si>
  <si>
    <t>NGEPGEN_PJ</t>
  </si>
  <si>
    <t>CLEPGEN_PJ</t>
  </si>
  <si>
    <t>NUEPGEN_PJ</t>
  </si>
  <si>
    <t>HVEPGEN_PJ</t>
  </si>
  <si>
    <t>RNEPGEN_PJ</t>
  </si>
  <si>
    <t>XXEPGEN_PJ</t>
  </si>
  <si>
    <t>TOEPGEN_PJ</t>
  </si>
  <si>
    <t>ELLOAD_PJ</t>
  </si>
  <si>
    <t>Southeast (SERC)</t>
  </si>
  <si>
    <t>NGEPGEN_SE</t>
  </si>
  <si>
    <t>CLEPGEN_SE</t>
  </si>
  <si>
    <t>NUEPGEN_SE</t>
  </si>
  <si>
    <t>HVEPGEN_SE</t>
  </si>
  <si>
    <t>RNEPGEN_SE</t>
  </si>
  <si>
    <t>XXEPGEN_SE</t>
  </si>
  <si>
    <t>TOEPGEN_SE</t>
  </si>
  <si>
    <t>ELLOAD_SE</t>
  </si>
  <si>
    <t>Florida (FRCC)</t>
  </si>
  <si>
    <t>NGEPGEN_FL</t>
  </si>
  <si>
    <t>CLEPGEN_FL</t>
  </si>
  <si>
    <t>NUEPGEN_FL</t>
  </si>
  <si>
    <t>HVEPGEN_FL</t>
  </si>
  <si>
    <t>RNEPGEN_FL</t>
  </si>
  <si>
    <t>XXEPGEN_FL</t>
  </si>
  <si>
    <t>TOEPGEN_FL</t>
  </si>
  <si>
    <t>ELLOAD_FL</t>
  </si>
  <si>
    <t>NGEPGEN_MW</t>
  </si>
  <si>
    <t>CLEPGEN_MW</t>
  </si>
  <si>
    <t>NUEPGEN_MW</t>
  </si>
  <si>
    <t>HVEPGEN_MW</t>
  </si>
  <si>
    <t>RNEPGEN_MW</t>
  </si>
  <si>
    <t>XXEPGEN_MW</t>
  </si>
  <si>
    <t>TOEPGEN_MW</t>
  </si>
  <si>
    <t>ELLOAD_MW</t>
  </si>
  <si>
    <t>NGEPGEN_SP</t>
  </si>
  <si>
    <t>CLEPGEN_SP</t>
  </si>
  <si>
    <t>NUEPGEN_SP</t>
  </si>
  <si>
    <t>HVEPGEN_SP</t>
  </si>
  <si>
    <t>RNEPGEN_SP</t>
  </si>
  <si>
    <t>XXEPGEN_SP</t>
  </si>
  <si>
    <t>TOEPGEN_SP</t>
  </si>
  <si>
    <t>ELLOAD_SP</t>
  </si>
  <si>
    <t>NGEPGEN_TX</t>
  </si>
  <si>
    <t>CLEPGEN_TX</t>
  </si>
  <si>
    <t>NUEPGEN_TX</t>
  </si>
  <si>
    <t>HVEPGEN_TX</t>
  </si>
  <si>
    <t>RNEPGEN_TX</t>
  </si>
  <si>
    <t>XXEPGEN_TX</t>
  </si>
  <si>
    <t>TOEPGEN_TX</t>
  </si>
  <si>
    <t>ELLOAD_TX</t>
  </si>
  <si>
    <t>NGEPGEN_NW</t>
  </si>
  <si>
    <t>CLEPGEN_NW</t>
  </si>
  <si>
    <t>NUEPGEN_NW</t>
  </si>
  <si>
    <t>HVEPGEN_NW</t>
  </si>
  <si>
    <t>RNEPGEN_NW</t>
  </si>
  <si>
    <t>XXEPGEN_NW</t>
  </si>
  <si>
    <t>TOEPGEN_NW</t>
  </si>
  <si>
    <t>ELLOAD_NW</t>
  </si>
  <si>
    <t>Southwest</t>
  </si>
  <si>
    <t>NGEPGEN_SW</t>
  </si>
  <si>
    <t>CLEPGEN_SW</t>
  </si>
  <si>
    <t>NUEPGEN_SW</t>
  </si>
  <si>
    <t>HVEPGEN_SW</t>
  </si>
  <si>
    <t>RNEPGEN_SW</t>
  </si>
  <si>
    <t>XXEPGEN_SW</t>
  </si>
  <si>
    <t>TOEPGEN_SW</t>
  </si>
  <si>
    <t>ELLOAD_SW</t>
  </si>
  <si>
    <t>California</t>
  </si>
  <si>
    <t>NGEPGEN_CA</t>
  </si>
  <si>
    <t>CLEPGEN_CA</t>
  </si>
  <si>
    <t>NUEPGEN_CA</t>
  </si>
  <si>
    <t>HVEPGEN_CA</t>
  </si>
  <si>
    <t>RNEPGEN_CA</t>
  </si>
  <si>
    <t>XXEPGEN_CA</t>
  </si>
  <si>
    <t>TOEPGEN_CA</t>
  </si>
  <si>
    <t>ELLOAD_CA</t>
  </si>
  <si>
    <t>OWEPGEN_US</t>
  </si>
  <si>
    <t>WWEPGEN_US</t>
  </si>
  <si>
    <t>BMCHGEN_US</t>
  </si>
  <si>
    <t>OWCHGEN_US</t>
  </si>
  <si>
    <t>WWCHGEN_US</t>
  </si>
  <si>
    <t>HVCHGEN_US</t>
  </si>
  <si>
    <t>SOCHGEN_US</t>
  </si>
  <si>
    <t>WNCHGEN_US</t>
  </si>
  <si>
    <t>Renewable Electricity Generation (billion kilowatthours)</t>
  </si>
  <si>
    <t xml:space="preserve">      Solar (a) </t>
  </si>
  <si>
    <t xml:space="preserve">   Petroleum (b) </t>
  </si>
  <si>
    <t xml:space="preserve">   Other Nonrenewable Fuels (c)</t>
  </si>
  <si>
    <t>New England (ISO-NE)</t>
  </si>
  <si>
    <t xml:space="preserve">   Nonhydro renewables (d) </t>
  </si>
  <si>
    <t xml:space="preserve">   Other energy sources (e) </t>
  </si>
  <si>
    <t xml:space="preserve">   Net energy for load (f) </t>
  </si>
  <si>
    <t>New York (NYISO)</t>
  </si>
  <si>
    <t>Mid-Atlantic (PJM)</t>
  </si>
  <si>
    <r>
      <t xml:space="preserve">Notes: </t>
    </r>
    <r>
      <rPr>
        <sz val="8"/>
        <color indexed="8"/>
        <rFont val="Arial"/>
        <family val="2"/>
      </rPr>
      <t xml:space="preserve"> The approximate break between historical and forecast values is shown with historical data printed in bold; estimates and forecasts in italics.</t>
    </r>
  </si>
  <si>
    <t xml:space="preserve">             Data reflect generation supplied by power plants with a combined capacity of at least 1 megawatt operated by electric utilities and independent power producers.</t>
  </si>
  <si>
    <t xml:space="preserve">     (a) Large-scale solar generation from power plants with more than 1 megawatt of capacity. Excludes generation from small-scale solar photovoltaic systems.</t>
  </si>
  <si>
    <t xml:space="preserve">     (b) Residual fuel oil, distillate fuel oil, petroleum coke, and other petroleum liquids.</t>
  </si>
  <si>
    <t xml:space="preserve">     (c) Batteries, chemicals, hydrogen, pitch, purchased steam, sulfur, nonrenewable waste, and miscellaneous technologies.</t>
  </si>
  <si>
    <t xml:space="preserve">     (d) Wind, large-scale solar, biomass, and geothermal</t>
  </si>
  <si>
    <t xml:space="preserve">     (e) Pumped storage hydroelectric, petroleum, other gases, batteries, and other nonrenewable fuels. See notes (b) and (c).</t>
  </si>
  <si>
    <t xml:space="preserve">     (f) Regional generation from generating units operated by electric power sector, plus energy receipts from minus energy deliveries to U.S. balancing authorities outside region.</t>
  </si>
  <si>
    <r>
      <t xml:space="preserve">Historical data: </t>
    </r>
    <r>
      <rPr>
        <sz val="8"/>
        <rFont val="Arial"/>
        <family val="2"/>
      </rPr>
      <t xml:space="preserve">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</si>
  <si>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Historical data:</t>
    </r>
    <r>
      <rPr>
        <sz val="8"/>
        <rFont val="Arial"/>
        <family val="2"/>
      </rPr>
      <t xml:space="preserve"> Latest data available from U.S.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</si>
  <si>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r>
      <rPr>
        <b/>
        <sz val="8"/>
        <rFont val="Arial"/>
        <family val="2"/>
      </rPr>
      <t>Projections:</t>
    </r>
    <r>
      <rPr>
        <sz val="8"/>
        <rFont val="Arial"/>
        <family val="2"/>
      </rPr>
      <t xml:space="preserve"> EIA Regional Short-Term Energy Model.</t>
    </r>
  </si>
  <si>
    <t>Texas (ERCOT)</t>
  </si>
  <si>
    <r>
      <t xml:space="preserve">Table 7d part 2. U.S. Regional Electricity Generation, Electric Power Sector (billion kilowatthours), </t>
    </r>
    <r>
      <rPr>
        <i/>
        <sz val="10"/>
        <color indexed="8"/>
        <rFont val="Arial"/>
        <family val="2"/>
      </rPr>
      <t>continued from Table 7d part 1</t>
    </r>
  </si>
  <si>
    <r>
      <t xml:space="preserve">Table 7d part 1.  U.S. Regional Electricity Generation, Electric Power Sector (billion kilowatthours), </t>
    </r>
    <r>
      <rPr>
        <i/>
        <sz val="10"/>
        <color indexed="8"/>
        <rFont val="Arial"/>
        <family val="2"/>
      </rPr>
      <t>continues on Table 7d part 2</t>
    </r>
  </si>
  <si>
    <t>Table 7d(1). U.S. Regional Electricity Generation, Electric Power Sector</t>
  </si>
  <si>
    <t>Table 7d(2). U.S. Regional Electricity Generation, Electric Power Sector, continued</t>
  </si>
  <si>
    <t>OBEPGEN_US</t>
  </si>
  <si>
    <t xml:space="preserve">     Electric Power Sector (a)</t>
  </si>
  <si>
    <t>INEOTWH</t>
  </si>
  <si>
    <t xml:space="preserve">     Industrial Sector (b)</t>
  </si>
  <si>
    <t>CMEOTWH</t>
  </si>
  <si>
    <t xml:space="preserve">     Commercial Sector (b)</t>
  </si>
  <si>
    <t xml:space="preserve">     kWh = kilowatthours. Btu = British thermal units.</t>
  </si>
  <si>
    <t xml:space="preserve">     Prices are not adjusted for inflation.</t>
  </si>
  <si>
    <t xml:space="preserve">     (a) Generation supplied by power plants with capacity of at least 1 megawatt operated by electric utilities and independent power producers.</t>
  </si>
  <si>
    <t xml:space="preserve">     (b) Generation supplied by power plants with capacity of at least 1 megawatt operated by businesses in the commercial and industrial sectors, primarily for onsite use.</t>
  </si>
  <si>
    <t xml:space="preserve">     (c) Includes transmission and distribution losses, data collection time-frame differences, and estimation error.</t>
  </si>
  <si>
    <t xml:space="preserve">     (d) Direct Use represents commercial and industrial facility use of onsite net electricity generation; and electrical sales or transfers to adjacent or colocated facilities </t>
  </si>
  <si>
    <r>
      <t xml:space="preserve">         for which revenue information is not available. See Table 7.6 of the EIA </t>
    </r>
    <r>
      <rPr>
        <i/>
        <sz val="8"/>
        <rFont val="Arial"/>
        <family val="2"/>
      </rPr>
      <t>Monthly Energy Review</t>
    </r>
    <r>
      <rPr>
        <sz val="8"/>
        <rFont val="Arial"/>
        <family val="2"/>
      </rPr>
      <t>.</t>
    </r>
  </si>
  <si>
    <r>
      <rPr>
        <b/>
        <sz val="8"/>
        <rFont val="Arial"/>
        <family val="2"/>
      </rPr>
      <t xml:space="preserve">Historical data sources: </t>
    </r>
    <r>
      <rPr>
        <b/>
        <sz val="8"/>
        <rFont val="Arial"/>
        <family val="2"/>
      </rPr>
      <t/>
    </r>
  </si>
  <si>
    <r>
      <t xml:space="preserve">     (1) Electricity supply, consumption, fuel costs, and retail electricity prices: Latest data available from U.S. Energy Information Administration databases
           supporting the following reports: Electric Power Monthly, DOE/EIA-0226; and Electric Power Annual, DOE/EIA-0348</t>
    </r>
    <r>
      <rPr>
        <b/>
        <sz val="8"/>
        <rFont val="Arial"/>
        <family val="2"/>
      </rPr>
      <t/>
    </r>
  </si>
  <si>
    <r>
      <t xml:space="preserve">     (2) Wholesale electricity prices (except for PJM RTO price): S&amp;P Global Market Intelligence, SNL Energy Data
     (3) PJM ISO Western hub wholesale electricity prices: PJM Data Miner website.</t>
    </r>
    <r>
      <rPr>
        <b/>
        <sz val="8"/>
        <rFont val="Arial"/>
        <family val="2"/>
      </rPr>
      <t/>
    </r>
  </si>
  <si>
    <r>
      <t xml:space="preserve">     (3) PJM ISO Western Hub wholesale electricity prices: PJM Data Miner website</t>
    </r>
    <r>
      <rPr>
        <b/>
        <sz val="8"/>
        <rFont val="Arial"/>
        <family val="2"/>
      </rPr>
      <t/>
    </r>
  </si>
  <si>
    <t xml:space="preserve">     Minor discrepancies with published historical data are due to independent rounding. </t>
  </si>
  <si>
    <t xml:space="preserve">     (a) Solar generation from large-scale power plants with more than 1 megawatt of capacity. Excludes generation from small-scale solar photovoltaic systems.</t>
  </si>
  <si>
    <t>Midwest (Midcontinent ISO)</t>
  </si>
  <si>
    <t>Central (Southwest Power Pool)</t>
  </si>
  <si>
    <t>Northwest</t>
  </si>
  <si>
    <t>October 2019</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</si>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</sst>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i/>
      <sz val="10"/>
      <color indexed="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9" fontId="59" fillId="0" borderId="0" applyFont="0" applyFill="0" applyBorder="0" applyAlignment="0" applyProtection="0"/>
  </cellStyleXfs>
  <cellXfs count="872">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3" fillId="4" borderId="0" xfId="5" applyFont="1" applyFill="1" applyBorder="1" applyAlignment="1" applyProtection="1"/>
    <xf numFmtId="0" fontId="23" fillId="4" borderId="0" xfId="0" applyFont="1" applyFill="1" applyBorder="1" applyAlignment="1"/>
    <xf numFmtId="0" fontId="31"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3" fillId="4" borderId="0" xfId="5" applyFont="1" applyFill="1" applyBorder="1" applyAlignment="1" applyProtection="1">
      <alignment horizontal="left"/>
    </xf>
    <xf numFmtId="0" fontId="23" fillId="4" borderId="0" xfId="16" applyFont="1" applyFill="1" applyBorder="1" applyAlignment="1"/>
    <xf numFmtId="0" fontId="31" fillId="4" borderId="0" xfId="0" applyFont="1" applyFill="1" applyBorder="1" applyAlignment="1">
      <alignment horizontal="left"/>
    </xf>
    <xf numFmtId="0" fontId="11" fillId="4" borderId="0" xfId="24" applyFont="1" applyFill="1" applyBorder="1" applyAlignment="1"/>
    <xf numFmtId="0" fontId="32"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6" fillId="0" borderId="0" xfId="17" applyFont="1"/>
    <xf numFmtId="3" fontId="24"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6"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6"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6"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6"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4"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4" fillId="0" borderId="0" xfId="23" applyFont="1" applyFill="1" applyAlignment="1" applyProtection="1">
      <alignment horizontal="right"/>
    </xf>
    <xf numFmtId="0" fontId="36" fillId="0" borderId="0" xfId="23" applyFont="1"/>
    <xf numFmtId="166" fontId="24"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4"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4"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4"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6" fillId="4" borderId="0" xfId="0" applyFont="1" applyFill="1" applyBorder="1"/>
    <xf numFmtId="164" fontId="3"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4"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5" fillId="4" borderId="0" xfId="15" applyFont="1" applyFill="1" applyAlignment="1" applyProtection="1">
      <alignment horizontal="right"/>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3" fillId="0" borderId="0" xfId="6" applyBorder="1" applyAlignment="1"/>
    <xf numFmtId="0" fontId="23" fillId="0" borderId="0" xfId="6" applyAlignment="1">
      <alignment horizontal="left"/>
    </xf>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23" fillId="0" borderId="2" xfId="6" applyBorder="1" applyAlignment="1">
      <alignment horizontal="left"/>
    </xf>
    <xf numFmtId="0" fontId="24" fillId="2" borderId="0" xfId="14" applyFont="1" applyFill="1" applyProtection="1"/>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6"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6"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6"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6" fillId="0" borderId="0" xfId="11" applyFont="1"/>
    <xf numFmtId="0" fontId="46" fillId="0" borderId="0" xfId="23" applyFont="1"/>
    <xf numFmtId="0" fontId="47" fillId="3" borderId="0" xfId="11" applyFont="1" applyFill="1" applyAlignment="1">
      <alignment horizontal="center"/>
    </xf>
    <xf numFmtId="0" fontId="46" fillId="4" borderId="0" xfId="11" applyFont="1" applyFill="1"/>
    <xf numFmtId="0" fontId="46" fillId="4" borderId="0" xfId="11" applyFont="1" applyFill="1" applyAlignment="1">
      <alignment vertical="top"/>
    </xf>
    <xf numFmtId="0" fontId="46"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8"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49" fillId="4" borderId="0" xfId="9" applyFont="1" applyFill="1" applyBorder="1" applyAlignment="1">
      <alignment horizontal="center"/>
    </xf>
    <xf numFmtId="0" fontId="46" fillId="4" borderId="0" xfId="9" applyFont="1" applyFill="1"/>
    <xf numFmtId="0" fontId="46" fillId="4" borderId="0" xfId="22" applyFont="1" applyFill="1"/>
    <xf numFmtId="164" fontId="14" fillId="4" borderId="0" xfId="9" applyNumberFormat="1" applyFont="1" applyFill="1" applyAlignment="1" applyProtection="1">
      <alignment horizontal="center"/>
    </xf>
    <xf numFmtId="0" fontId="46" fillId="4" borderId="0" xfId="9" applyFont="1" applyFill="1" applyBorder="1" applyAlignment="1">
      <alignment vertical="top"/>
    </xf>
    <xf numFmtId="0" fontId="46"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0"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3" fillId="0" borderId="0" xfId="26" applyFont="1"/>
    <xf numFmtId="0" fontId="51" fillId="0" borderId="0" xfId="26" applyFont="1"/>
    <xf numFmtId="0" fontId="52" fillId="0" borderId="0" xfId="26" applyFont="1"/>
    <xf numFmtId="171" fontId="53" fillId="0" borderId="0" xfId="26" applyNumberFormat="1" applyFont="1"/>
    <xf numFmtId="0" fontId="54" fillId="0" borderId="0" xfId="26" applyFont="1"/>
    <xf numFmtId="0" fontId="53" fillId="5" borderId="0" xfId="26" applyFont="1" applyFill="1"/>
    <xf numFmtId="0" fontId="53" fillId="0" borderId="12" xfId="26" applyFont="1" applyBorder="1"/>
    <xf numFmtId="0" fontId="53" fillId="0" borderId="13" xfId="26" applyFont="1" applyBorder="1"/>
    <xf numFmtId="0" fontId="54" fillId="0" borderId="14" xfId="26" applyFont="1" applyBorder="1" applyAlignment="1">
      <alignment horizontal="center"/>
    </xf>
    <xf numFmtId="0" fontId="53" fillId="5" borderId="3" xfId="26" applyFont="1" applyFill="1" applyBorder="1"/>
    <xf numFmtId="171" fontId="53" fillId="0" borderId="3" xfId="26" applyNumberFormat="1" applyFont="1" applyBorder="1"/>
    <xf numFmtId="0" fontId="53" fillId="5" borderId="0" xfId="26" applyFont="1" applyFill="1" applyBorder="1"/>
    <xf numFmtId="0" fontId="53" fillId="0" borderId="0" xfId="26" applyFont="1" applyBorder="1"/>
    <xf numFmtId="0" fontId="1" fillId="0" borderId="0" xfId="26" applyBorder="1"/>
    <xf numFmtId="171" fontId="53" fillId="0" borderId="0" xfId="26" quotePrefix="1" applyNumberFormat="1" applyFont="1" applyBorder="1"/>
    <xf numFmtId="3" fontId="54" fillId="0" borderId="0" xfId="26" applyNumberFormat="1" applyFont="1"/>
    <xf numFmtId="3" fontId="54" fillId="0" borderId="0" xfId="26" quotePrefix="1" applyNumberFormat="1" applyFont="1" applyAlignment="1">
      <alignment horizontal="right"/>
    </xf>
    <xf numFmtId="0" fontId="55" fillId="0" borderId="0" xfId="26" applyFont="1"/>
    <xf numFmtId="3" fontId="56" fillId="0" borderId="0" xfId="26" applyNumberFormat="1" applyFont="1"/>
    <xf numFmtId="0" fontId="56" fillId="0" borderId="0" xfId="26" applyFont="1"/>
    <xf numFmtId="0" fontId="57" fillId="0" borderId="0" xfId="26" applyFont="1"/>
    <xf numFmtId="2" fontId="36"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5" fillId="0" borderId="0" xfId="26" applyFont="1" applyBorder="1"/>
    <xf numFmtId="2" fontId="25" fillId="0" borderId="2" xfId="21" applyNumberFormat="1" applyFont="1" applyFill="1" applyBorder="1" applyAlignment="1" applyProtection="1">
      <alignment horizontal="right"/>
    </xf>
    <xf numFmtId="2" fontId="36"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6"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22" fillId="0" borderId="0" xfId="22" applyFont="1" applyFill="1" applyAlignment="1" applyProtection="1"/>
    <xf numFmtId="171" fontId="3" fillId="0" borderId="3" xfId="18" applyNumberFormat="1" applyFont="1" applyBorder="1" applyAlignment="1" applyProtection="1">
      <alignment horizontal="left"/>
    </xf>
    <xf numFmtId="172" fontId="25" fillId="0" borderId="0" xfId="23" applyNumberFormat="1" applyFont="1" applyFill="1" applyAlignment="1" applyProtection="1">
      <alignment horizontal="right"/>
    </xf>
    <xf numFmtId="172" fontId="24" fillId="0" borderId="0" xfId="23" applyNumberFormat="1" applyFont="1" applyFill="1" applyAlignment="1" applyProtection="1">
      <alignment horizontal="right"/>
    </xf>
    <xf numFmtId="172" fontId="22" fillId="3" borderId="0" xfId="7" applyNumberFormat="1" applyFont="1" applyFill="1" applyAlignment="1">
      <alignment horizontal="right"/>
    </xf>
    <xf numFmtId="172" fontId="36" fillId="3" borderId="0" xfId="7" applyNumberFormat="1" applyFont="1" applyFill="1" applyAlignment="1">
      <alignment horizontal="right"/>
    </xf>
    <xf numFmtId="172" fontId="25" fillId="0" borderId="0" xfId="7" applyNumberFormat="1" applyFont="1" applyFill="1" applyBorder="1" applyAlignment="1" applyProtection="1">
      <alignment horizontal="right"/>
    </xf>
    <xf numFmtId="172" fontId="24" fillId="0" borderId="0" xfId="7" applyNumberFormat="1" applyFont="1" applyFill="1" applyBorder="1" applyAlignment="1" applyProtection="1">
      <alignment horizontal="right"/>
    </xf>
    <xf numFmtId="172" fontId="25" fillId="0" borderId="0" xfId="23" applyNumberFormat="1" applyFont="1" applyFill="1" applyBorder="1" applyAlignment="1" applyProtection="1">
      <alignment horizontal="right"/>
    </xf>
    <xf numFmtId="172" fontId="24" fillId="0" borderId="0" xfId="23" applyNumberFormat="1" applyFont="1" applyFill="1" applyBorder="1" applyAlignment="1" applyProtection="1">
      <alignment horizontal="right"/>
    </xf>
    <xf numFmtId="172" fontId="25" fillId="0" borderId="3" xfId="23" applyNumberFormat="1" applyFont="1" applyFill="1" applyBorder="1" applyAlignment="1" applyProtection="1">
      <alignment horizontal="right"/>
    </xf>
    <xf numFmtId="172" fontId="24" fillId="0" borderId="3" xfId="23" applyNumberFormat="1" applyFont="1" applyFill="1" applyBorder="1" applyAlignment="1" applyProtection="1">
      <alignment horizontal="right"/>
    </xf>
    <xf numFmtId="172" fontId="25" fillId="4" borderId="0" xfId="23" applyNumberFormat="1" applyFont="1" applyFill="1" applyAlignment="1" applyProtection="1">
      <alignment horizontal="right"/>
    </xf>
    <xf numFmtId="172" fontId="24" fillId="4" borderId="0" xfId="23" applyNumberFormat="1" applyFont="1" applyFill="1" applyAlignment="1" applyProtection="1">
      <alignment horizontal="right"/>
    </xf>
    <xf numFmtId="4" fontId="54" fillId="0" borderId="0" xfId="26" applyNumberFormat="1" applyFont="1"/>
    <xf numFmtId="4" fontId="56" fillId="0" borderId="0" xfId="26" applyNumberFormat="1" applyFont="1"/>
    <xf numFmtId="4" fontId="54" fillId="0" borderId="0" xfId="26" quotePrefix="1" applyNumberFormat="1" applyFont="1" applyAlignment="1">
      <alignment horizontal="right"/>
    </xf>
    <xf numFmtId="4" fontId="54" fillId="0" borderId="3" xfId="26" applyNumberFormat="1" applyFont="1" applyBorder="1"/>
    <xf numFmtId="4" fontId="56" fillId="0" borderId="3" xfId="26" applyNumberFormat="1" applyFont="1" applyBorder="1"/>
    <xf numFmtId="165" fontId="25" fillId="0" borderId="2" xfId="16" applyNumberFormat="1" applyFont="1" applyFill="1" applyBorder="1" applyAlignment="1" applyProtection="1">
      <alignment horizontal="right"/>
    </xf>
    <xf numFmtId="164" fontId="3" fillId="4" borderId="0" xfId="23" applyNumberFormat="1" applyFont="1" applyFill="1" applyBorder="1"/>
    <xf numFmtId="0" fontId="3" fillId="4" borderId="0" xfId="23" applyFont="1" applyFill="1"/>
    <xf numFmtId="2" fontId="11" fillId="4" borderId="0" xfId="23" applyNumberFormat="1" applyFont="1" applyFill="1"/>
    <xf numFmtId="9" fontId="3" fillId="4" borderId="0" xfId="27" applyFont="1" applyFill="1"/>
    <xf numFmtId="2" fontId="3" fillId="4" borderId="0" xfId="23" applyNumberFormat="1" applyFont="1" applyFill="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6"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3" fillId="4" borderId="0" xfId="0" applyFont="1" applyFill="1" applyBorder="1" applyAlignment="1">
      <alignment vertical="top" wrapText="1"/>
    </xf>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49" fontId="3" fillId="4" borderId="0" xfId="0" quotePrefix="1" applyNumberFormat="1" applyFont="1" applyFill="1" applyBorder="1" applyAlignment="1"/>
    <xf numFmtId="49" fontId="3" fillId="4" borderId="0" xfId="0" applyNumberFormat="1" applyFont="1" applyFill="1" applyBorder="1" applyAlignment="1"/>
    <xf numFmtId="0" fontId="18" fillId="6" borderId="11" xfId="0" applyFont="1" applyFill="1" applyBorder="1" applyAlignment="1"/>
    <xf numFmtId="0" fontId="0" fillId="6" borderId="0" xfId="0" applyFill="1" applyAlignment="1"/>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26" fillId="4" borderId="0" xfId="16" quotePrefix="1" applyFont="1" applyFill="1" applyBorder="1" applyAlignment="1" applyProtection="1">
      <alignment vertical="top"/>
    </xf>
    <xf numFmtId="0" fontId="0" fillId="0" borderId="0" xfId="0" applyAlignment="1">
      <alignment vertical="top"/>
    </xf>
    <xf numFmtId="0" fontId="2" fillId="4" borderId="0" xfId="0" applyFont="1" applyFill="1" applyAlignment="1">
      <alignment vertical="top" wrapText="1"/>
    </xf>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0" borderId="0" xfId="14" quotePrefix="1" applyFont="1" applyBorder="1" applyAlignment="1" applyProtection="1">
      <alignment horizontal="left"/>
    </xf>
    <xf numFmtId="0" fontId="23" fillId="0" borderId="0" xfId="6" applyBorder="1" applyAlignment="1">
      <alignment horizontal="left"/>
    </xf>
    <xf numFmtId="0" fontId="3" fillId="0" borderId="0" xfId="14" quotePrefix="1" applyFont="1" applyBorder="1" applyAlignment="1" applyProtection="1">
      <alignment horizontal="left" wrapText="1"/>
    </xf>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3" fillId="4" borderId="0" xfId="15" quotePrefix="1" applyFont="1" applyFill="1" applyAlignment="1">
      <alignment vertical="top" wrapText="1"/>
    </xf>
    <xf numFmtId="0" fontId="34" fillId="0" borderId="0" xfId="5" applyFont="1" applyAlignment="1" applyProtection="1">
      <alignment horizontal="center" vertical="center" wrapText="1"/>
    </xf>
    <xf numFmtId="49" fontId="54" fillId="0" borderId="4" xfId="26" applyNumberFormat="1" applyFont="1" applyBorder="1" applyAlignment="1">
      <alignment horizontal="center"/>
    </xf>
    <xf numFmtId="0" fontId="54" fillId="0" borderId="9" xfId="26" applyFont="1" applyBorder="1" applyAlignment="1">
      <alignment horizontal="center"/>
    </xf>
    <xf numFmtId="0" fontId="54"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8">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Percent" xfId="27" builtinId="5"/>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6" t="s">
        <v>233</v>
      </c>
      <c r="B1" s="267"/>
      <c r="C1" s="267"/>
      <c r="D1" s="605" t="s">
        <v>1424</v>
      </c>
      <c r="E1" s="267"/>
      <c r="F1" s="267"/>
      <c r="G1" s="267"/>
      <c r="H1" s="267"/>
      <c r="I1" s="267"/>
      <c r="J1" s="267"/>
      <c r="K1" s="267"/>
      <c r="L1" s="267"/>
      <c r="M1" s="267"/>
      <c r="N1" s="267"/>
      <c r="O1" s="267"/>
      <c r="P1" s="267"/>
    </row>
    <row r="3" spans="1:74" x14ac:dyDescent="0.2">
      <c r="A3" t="s">
        <v>108</v>
      </c>
      <c r="D3" s="716">
        <f>YEAR(D1)-4</f>
        <v>2015</v>
      </c>
    </row>
    <row r="4" spans="1:74" x14ac:dyDescent="0.2">
      <c r="D4" s="264"/>
    </row>
    <row r="5" spans="1:74" x14ac:dyDescent="0.2">
      <c r="A5" t="s">
        <v>1073</v>
      </c>
      <c r="D5" s="264">
        <f>+D3*100+1</f>
        <v>201501</v>
      </c>
    </row>
    <row r="7" spans="1:74" x14ac:dyDescent="0.2">
      <c r="A7" t="s">
        <v>1075</v>
      </c>
      <c r="D7" s="715">
        <f>IF(MONTH(D1)&gt;1,100*YEAR(D1)+MONTH(D1)-1,100*(YEAR(D1)-1)+12)</f>
        <v>201909</v>
      </c>
    </row>
    <row r="10" spans="1:74" s="294" customFormat="1" x14ac:dyDescent="0.2">
      <c r="A10" s="294" t="s">
        <v>234</v>
      </c>
    </row>
    <row r="11" spans="1:74" s="12" customFormat="1" ht="11.25" x14ac:dyDescent="0.2">
      <c r="A11" s="43"/>
      <c r="B11" s="44" t="s">
        <v>772</v>
      </c>
      <c r="C11" s="295">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240</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4" customFormat="1" x14ac:dyDescent="0.2">
      <c r="B13" s="47" t="s">
        <v>1074</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CA180"/>
  <sheetViews>
    <sheetView workbookViewId="0">
      <pane xSplit="2" ySplit="4" topLeftCell="BE41" activePane="bottomRight" state="frozen"/>
      <selection activeCell="BF63" sqref="BF63"/>
      <selection pane="topRight" activeCell="BF63" sqref="BF63"/>
      <selection pane="bottomLeft" activeCell="BF63" sqref="BF63"/>
      <selection pane="bottomRight" activeCell="CA52" sqref="CA52"/>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0" customWidth="1"/>
    <col min="56" max="58" width="6.5703125" style="638" customWidth="1"/>
    <col min="59" max="59" width="6.5703125" style="400" customWidth="1"/>
    <col min="60" max="60" width="6.5703125" style="746" customWidth="1"/>
    <col min="61" max="62" width="6.5703125" style="400" customWidth="1"/>
    <col min="63" max="74" width="6.5703125" style="154" customWidth="1"/>
    <col min="75" max="75" width="9.5703125" style="154"/>
    <col min="76" max="77" width="11.5703125" style="154" bestFit="1" customWidth="1"/>
    <col min="78" max="16384" width="9.5703125" style="154"/>
  </cols>
  <sheetData>
    <row r="1" spans="1:74" ht="13.35" customHeight="1" x14ac:dyDescent="0.2">
      <c r="A1" s="791" t="s">
        <v>817</v>
      </c>
      <c r="B1" s="830" t="s">
        <v>1017</v>
      </c>
      <c r="C1" s="831"/>
      <c r="D1" s="831"/>
      <c r="E1" s="831"/>
      <c r="F1" s="831"/>
      <c r="G1" s="831"/>
      <c r="H1" s="831"/>
      <c r="I1" s="831"/>
      <c r="J1" s="831"/>
      <c r="K1" s="831"/>
      <c r="L1" s="831"/>
      <c r="M1" s="831"/>
      <c r="N1" s="831"/>
      <c r="O1" s="831"/>
      <c r="P1" s="831"/>
      <c r="Q1" s="831"/>
      <c r="R1" s="831"/>
      <c r="S1" s="831"/>
      <c r="T1" s="831"/>
      <c r="U1" s="831"/>
      <c r="V1" s="831"/>
      <c r="W1" s="831"/>
      <c r="X1" s="831"/>
      <c r="Y1" s="831"/>
      <c r="Z1" s="831"/>
      <c r="AA1" s="831"/>
      <c r="AB1" s="831"/>
      <c r="AC1" s="831"/>
      <c r="AD1" s="831"/>
      <c r="AE1" s="831"/>
      <c r="AF1" s="831"/>
      <c r="AG1" s="831"/>
      <c r="AH1" s="831"/>
      <c r="AI1" s="831"/>
      <c r="AJ1" s="831"/>
      <c r="AK1" s="831"/>
      <c r="AL1" s="831"/>
      <c r="AM1" s="304"/>
    </row>
    <row r="2" spans="1:74"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4"/>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x14ac:dyDescent="0.2">
      <c r="A5" s="615"/>
      <c r="B5" s="155" t="s">
        <v>964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399"/>
      <c r="AZ5" s="399"/>
      <c r="BA5" s="399"/>
      <c r="BB5" s="399"/>
      <c r="BC5" s="399"/>
      <c r="BD5" s="624"/>
      <c r="BE5" s="624"/>
      <c r="BF5" s="624"/>
      <c r="BG5" s="624"/>
      <c r="BH5" s="624"/>
      <c r="BI5" s="624"/>
      <c r="BJ5" s="399"/>
      <c r="BK5" s="399"/>
      <c r="BL5" s="399"/>
      <c r="BM5" s="399"/>
      <c r="BN5" s="399"/>
      <c r="BO5" s="399"/>
      <c r="BP5" s="399"/>
      <c r="BQ5" s="399"/>
      <c r="BR5" s="399"/>
      <c r="BS5" s="399"/>
      <c r="BT5" s="399"/>
      <c r="BU5" s="399"/>
      <c r="BV5" s="399"/>
    </row>
    <row r="6" spans="1:74" x14ac:dyDescent="0.2">
      <c r="A6" s="616"/>
      <c r="B6" s="155" t="s">
        <v>965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399"/>
      <c r="AZ6" s="399"/>
      <c r="BA6" s="399"/>
      <c r="BB6" s="399"/>
      <c r="BC6" s="399"/>
      <c r="BD6" s="624"/>
      <c r="BE6" s="624"/>
      <c r="BF6" s="624"/>
      <c r="BG6" s="624"/>
      <c r="BH6" s="624"/>
      <c r="BI6" s="624"/>
      <c r="BJ6" s="399"/>
      <c r="BK6" s="399"/>
      <c r="BL6" s="399"/>
      <c r="BM6" s="399"/>
      <c r="BN6" s="399"/>
      <c r="BO6" s="399"/>
      <c r="BP6" s="399"/>
      <c r="BQ6" s="399"/>
      <c r="BR6" s="399"/>
      <c r="BS6" s="399"/>
      <c r="BT6" s="399"/>
      <c r="BU6" s="399"/>
      <c r="BV6" s="399"/>
    </row>
    <row r="7" spans="1:74" x14ac:dyDescent="0.2">
      <c r="A7" s="616" t="s">
        <v>966</v>
      </c>
      <c r="B7" s="617" t="s">
        <v>967</v>
      </c>
      <c r="C7" s="213">
        <v>1.033161</v>
      </c>
      <c r="D7" s="213">
        <v>1.0813569999999999</v>
      </c>
      <c r="E7" s="213">
        <v>1.0985480000000001</v>
      </c>
      <c r="F7" s="213">
        <v>1.1524000000000001</v>
      </c>
      <c r="G7" s="213">
        <v>1.116387</v>
      </c>
      <c r="H7" s="213">
        <v>1.086867</v>
      </c>
      <c r="I7" s="213">
        <v>1.0854839999999999</v>
      </c>
      <c r="J7" s="213">
        <v>1.134871</v>
      </c>
      <c r="K7" s="213">
        <v>1.129767</v>
      </c>
      <c r="L7" s="213">
        <v>1.175807</v>
      </c>
      <c r="M7" s="213">
        <v>1.2373670000000001</v>
      </c>
      <c r="N7" s="213">
        <v>1.222774</v>
      </c>
      <c r="O7" s="213">
        <v>1.1764840000000001</v>
      </c>
      <c r="P7" s="213">
        <v>1.1727240000000001</v>
      </c>
      <c r="Q7" s="213">
        <v>1.3108390000000001</v>
      </c>
      <c r="R7" s="213">
        <v>1.329933</v>
      </c>
      <c r="S7" s="213">
        <v>1.414968</v>
      </c>
      <c r="T7" s="213">
        <v>1.4038999999999999</v>
      </c>
      <c r="U7" s="213">
        <v>1.313323</v>
      </c>
      <c r="V7" s="213">
        <v>1.110968</v>
      </c>
      <c r="W7" s="213">
        <v>1.1672</v>
      </c>
      <c r="X7" s="213">
        <v>1.298</v>
      </c>
      <c r="Y7" s="213">
        <v>1.3475999999999999</v>
      </c>
      <c r="Z7" s="213">
        <v>1.225419</v>
      </c>
      <c r="AA7" s="213">
        <v>1.2442580000000001</v>
      </c>
      <c r="AB7" s="213">
        <v>1.391429</v>
      </c>
      <c r="AC7" s="213">
        <v>1.409645</v>
      </c>
      <c r="AD7" s="213">
        <v>1.3777330000000001</v>
      </c>
      <c r="AE7" s="213">
        <v>1.4263870000000001</v>
      </c>
      <c r="AF7" s="213">
        <v>1.436267</v>
      </c>
      <c r="AG7" s="213">
        <v>1.4073549999999999</v>
      </c>
      <c r="AH7" s="213">
        <v>1.3649359999999999</v>
      </c>
      <c r="AI7" s="213">
        <v>1.316567</v>
      </c>
      <c r="AJ7" s="213">
        <v>1.5703229999999999</v>
      </c>
      <c r="AK7" s="213">
        <v>1.6243000000000001</v>
      </c>
      <c r="AL7" s="213">
        <v>1.5415479999999999</v>
      </c>
      <c r="AM7" s="213">
        <v>1.5070319999999999</v>
      </c>
      <c r="AN7" s="213">
        <v>1.6166069999999999</v>
      </c>
      <c r="AO7" s="213">
        <v>1.668129</v>
      </c>
      <c r="AP7" s="213">
        <v>1.7255670000000001</v>
      </c>
      <c r="AQ7" s="213">
        <v>1.7132259999999999</v>
      </c>
      <c r="AR7" s="213">
        <v>1.6763999999999999</v>
      </c>
      <c r="AS7" s="213">
        <v>1.7236769999999999</v>
      </c>
      <c r="AT7" s="213">
        <v>1.7847420000000001</v>
      </c>
      <c r="AU7" s="213">
        <v>1.8164670000000001</v>
      </c>
      <c r="AV7" s="213">
        <v>1.8008390000000001</v>
      </c>
      <c r="AW7" s="213">
        <v>1.7944329999999999</v>
      </c>
      <c r="AX7" s="213">
        <v>1.729968</v>
      </c>
      <c r="AY7" s="213">
        <v>1.7996129999999999</v>
      </c>
      <c r="AZ7" s="213">
        <v>1.927071</v>
      </c>
      <c r="BA7" s="213">
        <v>1.8999360000000001</v>
      </c>
      <c r="BB7" s="213">
        <v>1.876933</v>
      </c>
      <c r="BC7" s="213">
        <v>1.887032</v>
      </c>
      <c r="BD7" s="213">
        <v>1.8316669999999999</v>
      </c>
      <c r="BE7" s="213">
        <v>1.665483</v>
      </c>
      <c r="BF7" s="213">
        <v>1.8389372425999999</v>
      </c>
      <c r="BG7" s="213">
        <v>1.9235727033000001</v>
      </c>
      <c r="BH7" s="351">
        <v>2.087923</v>
      </c>
      <c r="BI7" s="351">
        <v>2.1729569999999998</v>
      </c>
      <c r="BJ7" s="351">
        <v>2.1029529999999999</v>
      </c>
      <c r="BK7" s="351">
        <v>2.1165319999999999</v>
      </c>
      <c r="BL7" s="351">
        <v>2.1521300000000001</v>
      </c>
      <c r="BM7" s="351">
        <v>2.2132070000000001</v>
      </c>
      <c r="BN7" s="351">
        <v>2.2072310000000002</v>
      </c>
      <c r="BO7" s="351">
        <v>2.163087</v>
      </c>
      <c r="BP7" s="351">
        <v>2.1408320000000001</v>
      </c>
      <c r="BQ7" s="351">
        <v>2.1792579999999999</v>
      </c>
      <c r="BR7" s="351">
        <v>2.21658</v>
      </c>
      <c r="BS7" s="351">
        <v>2.2537799999999999</v>
      </c>
      <c r="BT7" s="351">
        <v>2.2995869999999998</v>
      </c>
      <c r="BU7" s="351">
        <v>2.3831500000000001</v>
      </c>
      <c r="BV7" s="351">
        <v>2.3053309999999998</v>
      </c>
    </row>
    <row r="8" spans="1:74" x14ac:dyDescent="0.2">
      <c r="A8" s="616" t="s">
        <v>968</v>
      </c>
      <c r="B8" s="617" t="s">
        <v>969</v>
      </c>
      <c r="C8" s="213">
        <v>1.0628390000000001</v>
      </c>
      <c r="D8" s="213">
        <v>1.097286</v>
      </c>
      <c r="E8" s="213">
        <v>1.1226449999999999</v>
      </c>
      <c r="F8" s="213">
        <v>1.1539999999999999</v>
      </c>
      <c r="G8" s="213">
        <v>1.1470320000000001</v>
      </c>
      <c r="H8" s="213">
        <v>1.1405670000000001</v>
      </c>
      <c r="I8" s="213">
        <v>1.1510320000000001</v>
      </c>
      <c r="J8" s="213">
        <v>1.1648069999999999</v>
      </c>
      <c r="K8" s="213">
        <v>1.1756329999999999</v>
      </c>
      <c r="L8" s="213">
        <v>1.189581</v>
      </c>
      <c r="M8" s="213">
        <v>1.174167</v>
      </c>
      <c r="N8" s="213">
        <v>1.1484190000000001</v>
      </c>
      <c r="O8" s="213">
        <v>1.142355</v>
      </c>
      <c r="P8" s="213">
        <v>1.158655</v>
      </c>
      <c r="Q8" s="213">
        <v>1.1837740000000001</v>
      </c>
      <c r="R8" s="213">
        <v>1.1851</v>
      </c>
      <c r="S8" s="213">
        <v>1.1816450000000001</v>
      </c>
      <c r="T8" s="213">
        <v>1.1665000000000001</v>
      </c>
      <c r="U8" s="213">
        <v>1.1758390000000001</v>
      </c>
      <c r="V8" s="213">
        <v>1.1779029999999999</v>
      </c>
      <c r="W8" s="213">
        <v>1.1634329999999999</v>
      </c>
      <c r="X8" s="213">
        <v>1.161548</v>
      </c>
      <c r="Y8" s="213">
        <v>1.1748670000000001</v>
      </c>
      <c r="Z8" s="213">
        <v>1.123032</v>
      </c>
      <c r="AA8" s="213">
        <v>1.1399030000000001</v>
      </c>
      <c r="AB8" s="213">
        <v>1.1874640000000001</v>
      </c>
      <c r="AC8" s="213">
        <v>1.2018390000000001</v>
      </c>
      <c r="AD8" s="213">
        <v>1.2105999999999999</v>
      </c>
      <c r="AE8" s="213">
        <v>1.227258</v>
      </c>
      <c r="AF8" s="213">
        <v>1.2308669999999999</v>
      </c>
      <c r="AG8" s="213">
        <v>1.2511939999999999</v>
      </c>
      <c r="AH8" s="213">
        <v>1.2419359999999999</v>
      </c>
      <c r="AI8" s="213">
        <v>1.248067</v>
      </c>
      <c r="AJ8" s="213">
        <v>1.2837099999999999</v>
      </c>
      <c r="AK8" s="213">
        <v>1.3142670000000001</v>
      </c>
      <c r="AL8" s="213">
        <v>1.291903</v>
      </c>
      <c r="AM8" s="213">
        <v>1.2494190000000001</v>
      </c>
      <c r="AN8" s="213">
        <v>1.309857</v>
      </c>
      <c r="AO8" s="213">
        <v>1.3495159999999999</v>
      </c>
      <c r="AP8" s="213">
        <v>1.360333</v>
      </c>
      <c r="AQ8" s="213">
        <v>1.3831610000000001</v>
      </c>
      <c r="AR8" s="213">
        <v>1.3854</v>
      </c>
      <c r="AS8" s="213">
        <v>1.4145810000000001</v>
      </c>
      <c r="AT8" s="213">
        <v>1.460871</v>
      </c>
      <c r="AU8" s="213">
        <v>1.472067</v>
      </c>
      <c r="AV8" s="213">
        <v>1.46871</v>
      </c>
      <c r="AW8" s="213">
        <v>1.4744330000000001</v>
      </c>
      <c r="AX8" s="213">
        <v>1.4763869999999999</v>
      </c>
      <c r="AY8" s="213">
        <v>1.482129</v>
      </c>
      <c r="AZ8" s="213">
        <v>1.5001789999999999</v>
      </c>
      <c r="BA8" s="213">
        <v>1.5230319999999999</v>
      </c>
      <c r="BB8" s="213">
        <v>1.552033</v>
      </c>
      <c r="BC8" s="213">
        <v>1.5615159999999999</v>
      </c>
      <c r="BD8" s="213">
        <v>1.5553330000000001</v>
      </c>
      <c r="BE8" s="213">
        <v>1.5700320000000001</v>
      </c>
      <c r="BF8" s="213">
        <v>1.6037951558000001</v>
      </c>
      <c r="BG8" s="213">
        <v>1.6412603048000001</v>
      </c>
      <c r="BH8" s="351">
        <v>1.6818409999999999</v>
      </c>
      <c r="BI8" s="351">
        <v>1.6938839999999999</v>
      </c>
      <c r="BJ8" s="351">
        <v>1.6878960000000001</v>
      </c>
      <c r="BK8" s="351">
        <v>1.6708209999999999</v>
      </c>
      <c r="BL8" s="351">
        <v>1.647564</v>
      </c>
      <c r="BM8" s="351">
        <v>1.654202</v>
      </c>
      <c r="BN8" s="351">
        <v>1.6664540000000001</v>
      </c>
      <c r="BO8" s="351">
        <v>1.67686</v>
      </c>
      <c r="BP8" s="351">
        <v>1.690561</v>
      </c>
      <c r="BQ8" s="351">
        <v>1.7041679999999999</v>
      </c>
      <c r="BR8" s="351">
        <v>1.7147380000000001</v>
      </c>
      <c r="BS8" s="351">
        <v>1.7214849999999999</v>
      </c>
      <c r="BT8" s="351">
        <v>1.7367969999999999</v>
      </c>
      <c r="BU8" s="351">
        <v>1.737465</v>
      </c>
      <c r="BV8" s="351">
        <v>1.7174450000000001</v>
      </c>
    </row>
    <row r="9" spans="1:74" x14ac:dyDescent="0.2">
      <c r="A9" s="616" t="s">
        <v>970</v>
      </c>
      <c r="B9" s="617" t="s">
        <v>997</v>
      </c>
      <c r="C9" s="213">
        <v>0.57677400000000001</v>
      </c>
      <c r="D9" s="213">
        <v>0.59439299999999995</v>
      </c>
      <c r="E9" s="213">
        <v>0.61032299999999995</v>
      </c>
      <c r="F9" s="213">
        <v>0.63653300000000002</v>
      </c>
      <c r="G9" s="213">
        <v>0.63683999999999996</v>
      </c>
      <c r="H9" s="213">
        <v>0.64029999999999998</v>
      </c>
      <c r="I9" s="213">
        <v>0.65080800000000005</v>
      </c>
      <c r="J9" s="213">
        <v>0.65267699999999995</v>
      </c>
      <c r="K9" s="213">
        <v>0.66326700000000005</v>
      </c>
      <c r="L9" s="213">
        <v>0.66522499999999996</v>
      </c>
      <c r="M9" s="213">
        <v>0.65193299999999998</v>
      </c>
      <c r="N9" s="213">
        <v>0.63238799999999995</v>
      </c>
      <c r="O9" s="213">
        <v>0.62735399999999997</v>
      </c>
      <c r="P9" s="213">
        <v>0.63293100000000002</v>
      </c>
      <c r="Q9" s="213">
        <v>0.64158099999999996</v>
      </c>
      <c r="R9" s="213">
        <v>0.63500000000000001</v>
      </c>
      <c r="S9" s="213">
        <v>0.64145099999999999</v>
      </c>
      <c r="T9" s="213">
        <v>0.64200000000000002</v>
      </c>
      <c r="U9" s="213">
        <v>0.64638700000000004</v>
      </c>
      <c r="V9" s="213">
        <v>0.65109700000000004</v>
      </c>
      <c r="W9" s="213">
        <v>0.63926700000000003</v>
      </c>
      <c r="X9" s="213">
        <v>0.63787199999999999</v>
      </c>
      <c r="Y9" s="213">
        <v>0.63776699999999997</v>
      </c>
      <c r="Z9" s="213">
        <v>0.60625899999999999</v>
      </c>
      <c r="AA9" s="213">
        <v>0.61280599999999996</v>
      </c>
      <c r="AB9" s="213">
        <v>0.63807199999999997</v>
      </c>
      <c r="AC9" s="213">
        <v>0.64832199999999995</v>
      </c>
      <c r="AD9" s="213">
        <v>0.65480000000000005</v>
      </c>
      <c r="AE9" s="213">
        <v>0.66487099999999999</v>
      </c>
      <c r="AF9" s="213">
        <v>0.66826600000000003</v>
      </c>
      <c r="AG9" s="213">
        <v>0.67774100000000004</v>
      </c>
      <c r="AH9" s="213">
        <v>0.67483700000000002</v>
      </c>
      <c r="AI9" s="213">
        <v>0.68653200000000003</v>
      </c>
      <c r="AJ9" s="213">
        <v>0.69193499999999997</v>
      </c>
      <c r="AK9" s="213">
        <v>0.70116699999999998</v>
      </c>
      <c r="AL9" s="213">
        <v>0.69032300000000002</v>
      </c>
      <c r="AM9" s="213">
        <v>0.67200099999999996</v>
      </c>
      <c r="AN9" s="213">
        <v>0.69182200000000005</v>
      </c>
      <c r="AO9" s="213">
        <v>0.71658100000000002</v>
      </c>
      <c r="AP9" s="213">
        <v>0.72396700000000003</v>
      </c>
      <c r="AQ9" s="213">
        <v>0.74461299999999997</v>
      </c>
      <c r="AR9" s="213">
        <v>0.75060000000000004</v>
      </c>
      <c r="AS9" s="213">
        <v>0.76635399999999998</v>
      </c>
      <c r="AT9" s="213">
        <v>0.79119300000000004</v>
      </c>
      <c r="AU9" s="213">
        <v>0.79499900000000001</v>
      </c>
      <c r="AV9" s="213">
        <v>0.78815999999999997</v>
      </c>
      <c r="AW9" s="213">
        <v>0.786134</v>
      </c>
      <c r="AX9" s="213">
        <v>0.78471000000000002</v>
      </c>
      <c r="AY9" s="213">
        <v>0.77848300000000004</v>
      </c>
      <c r="AZ9" s="213">
        <v>0.78928500000000001</v>
      </c>
      <c r="BA9" s="213">
        <v>0.80548299999999995</v>
      </c>
      <c r="BB9" s="213">
        <v>0.82960100000000003</v>
      </c>
      <c r="BC9" s="213">
        <v>0.83909699999999998</v>
      </c>
      <c r="BD9" s="213">
        <v>0.83756699999999995</v>
      </c>
      <c r="BE9" s="213">
        <v>0.85203399999999996</v>
      </c>
      <c r="BF9" s="213">
        <v>0.85328023916999995</v>
      </c>
      <c r="BG9" s="213">
        <v>0.87160571245999996</v>
      </c>
      <c r="BH9" s="351">
        <v>0.89888330000000005</v>
      </c>
      <c r="BI9" s="351">
        <v>0.90296350000000003</v>
      </c>
      <c r="BJ9" s="351">
        <v>0.89589289999999999</v>
      </c>
      <c r="BK9" s="351">
        <v>0.85584970000000005</v>
      </c>
      <c r="BL9" s="351">
        <v>0.87186949999999996</v>
      </c>
      <c r="BM9" s="351">
        <v>0.87904380000000004</v>
      </c>
      <c r="BN9" s="351">
        <v>0.88892059999999995</v>
      </c>
      <c r="BO9" s="351">
        <v>0.8928798</v>
      </c>
      <c r="BP9" s="351">
        <v>0.90285249999999995</v>
      </c>
      <c r="BQ9" s="351">
        <v>0.90886319999999998</v>
      </c>
      <c r="BR9" s="351">
        <v>0.91603489999999999</v>
      </c>
      <c r="BS9" s="351">
        <v>0.92218639999999996</v>
      </c>
      <c r="BT9" s="351">
        <v>0.92657970000000001</v>
      </c>
      <c r="BU9" s="351">
        <v>0.92492719999999995</v>
      </c>
      <c r="BV9" s="351">
        <v>0.91078490000000001</v>
      </c>
    </row>
    <row r="10" spans="1:74" x14ac:dyDescent="0.2">
      <c r="A10" s="616" t="s">
        <v>972</v>
      </c>
      <c r="B10" s="617" t="s">
        <v>973</v>
      </c>
      <c r="C10" s="213">
        <v>0.38200000000000001</v>
      </c>
      <c r="D10" s="213">
        <v>0.38867800000000002</v>
      </c>
      <c r="E10" s="213">
        <v>0.40525800000000001</v>
      </c>
      <c r="F10" s="213">
        <v>0.43240000000000001</v>
      </c>
      <c r="G10" s="213">
        <v>0.43645099999999998</v>
      </c>
      <c r="H10" s="213">
        <v>0.45103300000000002</v>
      </c>
      <c r="I10" s="213">
        <v>0.46774100000000002</v>
      </c>
      <c r="J10" s="213">
        <v>0.466387</v>
      </c>
      <c r="K10" s="213">
        <v>0.468366</v>
      </c>
      <c r="L10" s="213">
        <v>0.457903</v>
      </c>
      <c r="M10" s="213">
        <v>0.434666</v>
      </c>
      <c r="N10" s="213">
        <v>0.41367700000000002</v>
      </c>
      <c r="O10" s="213">
        <v>0.39858100000000002</v>
      </c>
      <c r="P10" s="213">
        <v>0.40503499999999998</v>
      </c>
      <c r="Q10" s="213">
        <v>0.419516</v>
      </c>
      <c r="R10" s="213">
        <v>0.42036699999999999</v>
      </c>
      <c r="S10" s="213">
        <v>0.43361300000000003</v>
      </c>
      <c r="T10" s="213">
        <v>0.45003300000000002</v>
      </c>
      <c r="U10" s="213">
        <v>0.46828999999999998</v>
      </c>
      <c r="V10" s="213">
        <v>0.47035500000000002</v>
      </c>
      <c r="W10" s="213">
        <v>0.45743299999999998</v>
      </c>
      <c r="X10" s="213">
        <v>0.44690299999999999</v>
      </c>
      <c r="Y10" s="213">
        <v>0.435533</v>
      </c>
      <c r="Z10" s="213">
        <v>0.397484</v>
      </c>
      <c r="AA10" s="213">
        <v>0.398065</v>
      </c>
      <c r="AB10" s="213">
        <v>0.415821</v>
      </c>
      <c r="AC10" s="213">
        <v>0.425452</v>
      </c>
      <c r="AD10" s="213">
        <v>0.43909999999999999</v>
      </c>
      <c r="AE10" s="213">
        <v>0.45258100000000001</v>
      </c>
      <c r="AF10" s="213">
        <v>0.47189999999999999</v>
      </c>
      <c r="AG10" s="213">
        <v>0.48580699999999999</v>
      </c>
      <c r="AH10" s="213">
        <v>0.48180699999999999</v>
      </c>
      <c r="AI10" s="213">
        <v>0.47986699999999999</v>
      </c>
      <c r="AJ10" s="213">
        <v>0.47377399999999997</v>
      </c>
      <c r="AK10" s="213">
        <v>0.46593299999999999</v>
      </c>
      <c r="AL10" s="213">
        <v>0.44519399999999998</v>
      </c>
      <c r="AM10" s="213">
        <v>0.424516</v>
      </c>
      <c r="AN10" s="213">
        <v>0.442214</v>
      </c>
      <c r="AO10" s="213">
        <v>0.466032</v>
      </c>
      <c r="AP10" s="213">
        <v>0.47589999999999999</v>
      </c>
      <c r="AQ10" s="213">
        <v>0.51087099999999996</v>
      </c>
      <c r="AR10" s="213">
        <v>0.52426700000000004</v>
      </c>
      <c r="AS10" s="213">
        <v>0.54706500000000002</v>
      </c>
      <c r="AT10" s="213">
        <v>0.56480699999999995</v>
      </c>
      <c r="AU10" s="213">
        <v>0.55476700000000001</v>
      </c>
      <c r="AV10" s="213">
        <v>0.52996799999999999</v>
      </c>
      <c r="AW10" s="213">
        <v>0.50770000000000004</v>
      </c>
      <c r="AX10" s="213">
        <v>0.492419</v>
      </c>
      <c r="AY10" s="213">
        <v>0.48480699999999999</v>
      </c>
      <c r="AZ10" s="213">
        <v>0.489429</v>
      </c>
      <c r="BA10" s="213">
        <v>0.49970999999999999</v>
      </c>
      <c r="BB10" s="213">
        <v>0.52800000000000002</v>
      </c>
      <c r="BC10" s="213">
        <v>0.55025800000000002</v>
      </c>
      <c r="BD10" s="213">
        <v>0.56803300000000001</v>
      </c>
      <c r="BE10" s="213">
        <v>0.59145099999999995</v>
      </c>
      <c r="BF10" s="213">
        <v>0.61951224516000003</v>
      </c>
      <c r="BG10" s="213">
        <v>0.59667793332999997</v>
      </c>
      <c r="BH10" s="351">
        <v>0.60436460000000003</v>
      </c>
      <c r="BI10" s="351">
        <v>0.58922980000000003</v>
      </c>
      <c r="BJ10" s="351">
        <v>0.57722050000000003</v>
      </c>
      <c r="BK10" s="351">
        <v>0.55833949999999999</v>
      </c>
      <c r="BL10" s="351">
        <v>0.55121929999999997</v>
      </c>
      <c r="BM10" s="351">
        <v>0.56103720000000001</v>
      </c>
      <c r="BN10" s="351">
        <v>0.57530349999999997</v>
      </c>
      <c r="BO10" s="351">
        <v>0.58825360000000004</v>
      </c>
      <c r="BP10" s="351">
        <v>0.60733009999999998</v>
      </c>
      <c r="BQ10" s="351">
        <v>0.61212270000000002</v>
      </c>
      <c r="BR10" s="351">
        <v>0.62180069999999998</v>
      </c>
      <c r="BS10" s="351">
        <v>0.62093670000000001</v>
      </c>
      <c r="BT10" s="351">
        <v>0.62066089999999996</v>
      </c>
      <c r="BU10" s="351">
        <v>0.60272720000000002</v>
      </c>
      <c r="BV10" s="351">
        <v>0.58690540000000002</v>
      </c>
    </row>
    <row r="11" spans="1:74" x14ac:dyDescent="0.2">
      <c r="A11" s="616"/>
      <c r="B11" s="155" t="s">
        <v>974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399"/>
      <c r="BI11" s="399"/>
      <c r="BJ11" s="399"/>
      <c r="BK11" s="399"/>
      <c r="BL11" s="399"/>
      <c r="BM11" s="399"/>
      <c r="BN11" s="399"/>
      <c r="BO11" s="399"/>
      <c r="BP11" s="399"/>
      <c r="BQ11" s="399"/>
      <c r="BR11" s="399"/>
      <c r="BS11" s="399"/>
      <c r="BT11" s="399"/>
      <c r="BU11" s="399"/>
      <c r="BV11" s="399"/>
    </row>
    <row r="12" spans="1:74" x14ac:dyDescent="0.2">
      <c r="A12" s="616" t="s">
        <v>975</v>
      </c>
      <c r="B12" s="617" t="s">
        <v>976</v>
      </c>
      <c r="C12" s="213">
        <v>4.1279999999999997E-3</v>
      </c>
      <c r="D12" s="213">
        <v>6.8919999999999997E-3</v>
      </c>
      <c r="E12" s="213">
        <v>6.6769999999999998E-3</v>
      </c>
      <c r="F12" s="213">
        <v>5.3319999999999999E-3</v>
      </c>
      <c r="G12" s="213">
        <v>6.2249999999999996E-3</v>
      </c>
      <c r="H12" s="213">
        <v>5.1330000000000004E-3</v>
      </c>
      <c r="I12" s="213">
        <v>6.0639999999999999E-3</v>
      </c>
      <c r="J12" s="213">
        <v>4.0309999999999999E-3</v>
      </c>
      <c r="K12" s="213">
        <v>5.1659999999999996E-3</v>
      </c>
      <c r="L12" s="213">
        <v>6.3860000000000002E-3</v>
      </c>
      <c r="M12" s="213">
        <v>6.3330000000000001E-3</v>
      </c>
      <c r="N12" s="213">
        <v>6.8380000000000003E-3</v>
      </c>
      <c r="O12" s="213">
        <v>5.0000000000000001E-3</v>
      </c>
      <c r="P12" s="213">
        <v>3.9309999999999996E-3</v>
      </c>
      <c r="Q12" s="213">
        <v>4.548E-3</v>
      </c>
      <c r="R12" s="213">
        <v>4.8659999999999997E-3</v>
      </c>
      <c r="S12" s="213">
        <v>5.4840000000000002E-3</v>
      </c>
      <c r="T12" s="213">
        <v>8.34E-4</v>
      </c>
      <c r="U12" s="213">
        <v>2.1930000000000001E-3</v>
      </c>
      <c r="V12" s="213">
        <v>6.0000000000000001E-3</v>
      </c>
      <c r="W12" s="213">
        <v>4.0340000000000003E-3</v>
      </c>
      <c r="X12" s="213">
        <v>4.516E-3</v>
      </c>
      <c r="Y12" s="213">
        <v>3.833E-3</v>
      </c>
      <c r="Z12" s="213">
        <v>3.2260000000000001E-3</v>
      </c>
      <c r="AA12" s="213">
        <v>3.581E-3</v>
      </c>
      <c r="AB12" s="213">
        <v>9.8209999999999999E-3</v>
      </c>
      <c r="AC12" s="213">
        <v>2.3549999999999999E-3</v>
      </c>
      <c r="AD12" s="213">
        <v>5.7660000000000003E-3</v>
      </c>
      <c r="AE12" s="213">
        <v>7.6779999999999999E-3</v>
      </c>
      <c r="AF12" s="213">
        <v>5.633E-3</v>
      </c>
      <c r="AG12" s="213">
        <v>5.4840000000000002E-3</v>
      </c>
      <c r="AH12" s="213">
        <v>8.9350000000000002E-3</v>
      </c>
      <c r="AI12" s="213">
        <v>3.6670000000000001E-3</v>
      </c>
      <c r="AJ12" s="213">
        <v>5.9030000000000003E-3</v>
      </c>
      <c r="AK12" s="213">
        <v>7.5329999999999998E-3</v>
      </c>
      <c r="AL12" s="213">
        <v>7.1939999999999999E-3</v>
      </c>
      <c r="AM12" s="213">
        <v>4.7089999999999996E-3</v>
      </c>
      <c r="AN12" s="213">
        <v>5.4640000000000001E-3</v>
      </c>
      <c r="AO12" s="213">
        <v>8.0330000000000002E-3</v>
      </c>
      <c r="AP12" s="213">
        <v>6.0670000000000003E-3</v>
      </c>
      <c r="AQ12" s="213">
        <v>4.4520000000000002E-3</v>
      </c>
      <c r="AR12" s="213">
        <v>4.4330000000000003E-3</v>
      </c>
      <c r="AS12" s="213">
        <v>6.2899999999999996E-3</v>
      </c>
      <c r="AT12" s="213">
        <v>9.5169999999999994E-3</v>
      </c>
      <c r="AU12" s="213">
        <v>5.0670000000000003E-3</v>
      </c>
      <c r="AV12" s="213">
        <v>6.4200000000000004E-3</v>
      </c>
      <c r="AW12" s="213">
        <v>7.5659999999999998E-3</v>
      </c>
      <c r="AX12" s="213">
        <v>5.8389999999999996E-3</v>
      </c>
      <c r="AY12" s="213">
        <v>1.8389999999999999E-3</v>
      </c>
      <c r="AZ12" s="213">
        <v>6.8929999999999998E-3</v>
      </c>
      <c r="BA12" s="213">
        <v>6.097E-3</v>
      </c>
      <c r="BB12" s="213">
        <v>5.0670000000000003E-3</v>
      </c>
      <c r="BC12" s="213">
        <v>5.2900000000000004E-3</v>
      </c>
      <c r="BD12" s="213">
        <v>4.5999999999999999E-3</v>
      </c>
      <c r="BE12" s="213">
        <v>5.999E-3</v>
      </c>
      <c r="BF12" s="213">
        <v>5.36748E-3</v>
      </c>
      <c r="BG12" s="213">
        <v>4.8301300000000002E-3</v>
      </c>
      <c r="BH12" s="351">
        <v>5.4684399999999998E-3</v>
      </c>
      <c r="BI12" s="351">
        <v>4.0577800000000004E-3</v>
      </c>
      <c r="BJ12" s="351">
        <v>3.7473099999999998E-3</v>
      </c>
      <c r="BK12" s="351">
        <v>4.2000199999999996E-3</v>
      </c>
      <c r="BL12" s="351">
        <v>3.59158E-3</v>
      </c>
      <c r="BM12" s="351">
        <v>3.9927199999999999E-3</v>
      </c>
      <c r="BN12" s="351">
        <v>4.7776900000000002E-3</v>
      </c>
      <c r="BO12" s="351">
        <v>4.95167E-3</v>
      </c>
      <c r="BP12" s="351">
        <v>3.8274300000000002E-3</v>
      </c>
      <c r="BQ12" s="351">
        <v>4.68615E-3</v>
      </c>
      <c r="BR12" s="351">
        <v>4.8850500000000002E-3</v>
      </c>
      <c r="BS12" s="351">
        <v>4.1029999999999999E-3</v>
      </c>
      <c r="BT12" s="351">
        <v>4.8062399999999998E-3</v>
      </c>
      <c r="BU12" s="351">
        <v>3.7995300000000002E-3</v>
      </c>
      <c r="BV12" s="351">
        <v>3.6019099999999998E-3</v>
      </c>
    </row>
    <row r="13" spans="1:74" x14ac:dyDescent="0.2">
      <c r="A13" s="616" t="s">
        <v>1143</v>
      </c>
      <c r="B13" s="617" t="s">
        <v>969</v>
      </c>
      <c r="C13" s="213">
        <v>0.28841899999999998</v>
      </c>
      <c r="D13" s="213">
        <v>0.27389200000000002</v>
      </c>
      <c r="E13" s="213">
        <v>0.29909599999999997</v>
      </c>
      <c r="F13" s="213">
        <v>0.31369999999999998</v>
      </c>
      <c r="G13" s="213">
        <v>0.29703200000000002</v>
      </c>
      <c r="H13" s="213">
        <v>0.27813300000000002</v>
      </c>
      <c r="I13" s="213">
        <v>0.28261199999999997</v>
      </c>
      <c r="J13" s="213">
        <v>0.27516099999999999</v>
      </c>
      <c r="K13" s="213">
        <v>0.26519999999999999</v>
      </c>
      <c r="L13" s="213">
        <v>0.25703199999999998</v>
      </c>
      <c r="M13" s="213">
        <v>0.28439999999999999</v>
      </c>
      <c r="N13" s="213">
        <v>0.28487099999999999</v>
      </c>
      <c r="O13" s="213">
        <v>0.28445199999999998</v>
      </c>
      <c r="P13" s="213">
        <v>0.28986200000000001</v>
      </c>
      <c r="Q13" s="213">
        <v>0.306645</v>
      </c>
      <c r="R13" s="213">
        <v>0.313633</v>
      </c>
      <c r="S13" s="213">
        <v>0.32754800000000001</v>
      </c>
      <c r="T13" s="213">
        <v>0.3261</v>
      </c>
      <c r="U13" s="213">
        <v>0.32064500000000001</v>
      </c>
      <c r="V13" s="213">
        <v>0.30325800000000003</v>
      </c>
      <c r="W13" s="213">
        <v>0.30159999999999998</v>
      </c>
      <c r="X13" s="213">
        <v>0.29119400000000001</v>
      </c>
      <c r="Y13" s="213">
        <v>0.30866700000000002</v>
      </c>
      <c r="Z13" s="213">
        <v>0.307645</v>
      </c>
      <c r="AA13" s="213">
        <v>0.29764499999999999</v>
      </c>
      <c r="AB13" s="213">
        <v>0.28246399999999999</v>
      </c>
      <c r="AC13" s="213">
        <v>0.29519400000000001</v>
      </c>
      <c r="AD13" s="213">
        <v>0.29749999999999999</v>
      </c>
      <c r="AE13" s="213">
        <v>0.32438699999999998</v>
      </c>
      <c r="AF13" s="213">
        <v>0.33279999999999998</v>
      </c>
      <c r="AG13" s="213">
        <v>0.31190299999999999</v>
      </c>
      <c r="AH13" s="213">
        <v>0.30893599999999999</v>
      </c>
      <c r="AI13" s="213">
        <v>0.27829999999999999</v>
      </c>
      <c r="AJ13" s="213">
        <v>0.30312899999999998</v>
      </c>
      <c r="AK13" s="213">
        <v>0.31469999999999998</v>
      </c>
      <c r="AL13" s="213">
        <v>0.33158100000000001</v>
      </c>
      <c r="AM13" s="213">
        <v>0.295742</v>
      </c>
      <c r="AN13" s="213">
        <v>0.29453600000000002</v>
      </c>
      <c r="AO13" s="213">
        <v>0.29529</v>
      </c>
      <c r="AP13" s="213">
        <v>0.307</v>
      </c>
      <c r="AQ13" s="213">
        <v>0.29954799999999998</v>
      </c>
      <c r="AR13" s="213">
        <v>0.32136700000000001</v>
      </c>
      <c r="AS13" s="213">
        <v>0.32016099999999997</v>
      </c>
      <c r="AT13" s="213">
        <v>0.31019400000000003</v>
      </c>
      <c r="AU13" s="213">
        <v>0.29609999999999997</v>
      </c>
      <c r="AV13" s="213">
        <v>0.27948400000000001</v>
      </c>
      <c r="AW13" s="213">
        <v>0.29383300000000001</v>
      </c>
      <c r="AX13" s="213">
        <v>0.30270999999999998</v>
      </c>
      <c r="AY13" s="213">
        <v>0.29712899999999998</v>
      </c>
      <c r="AZ13" s="213">
        <v>0.256714</v>
      </c>
      <c r="BA13" s="213">
        <v>0.28761300000000001</v>
      </c>
      <c r="BB13" s="213">
        <v>0.29506700000000002</v>
      </c>
      <c r="BC13" s="213">
        <v>0.29454799999999998</v>
      </c>
      <c r="BD13" s="213">
        <v>0.3004</v>
      </c>
      <c r="BE13" s="213">
        <v>0.29238700000000001</v>
      </c>
      <c r="BF13" s="213">
        <v>0.29192620000000002</v>
      </c>
      <c r="BG13" s="213">
        <v>0.28706690000000001</v>
      </c>
      <c r="BH13" s="351">
        <v>0.27202150000000003</v>
      </c>
      <c r="BI13" s="351">
        <v>0.28881269999999998</v>
      </c>
      <c r="BJ13" s="351">
        <v>0.29910510000000001</v>
      </c>
      <c r="BK13" s="351">
        <v>0.28077669999999999</v>
      </c>
      <c r="BL13" s="351">
        <v>0.27848689999999998</v>
      </c>
      <c r="BM13" s="351">
        <v>0.29025200000000001</v>
      </c>
      <c r="BN13" s="351">
        <v>0.3004404</v>
      </c>
      <c r="BO13" s="351">
        <v>0.31724609999999998</v>
      </c>
      <c r="BP13" s="351">
        <v>0.31162719999999999</v>
      </c>
      <c r="BQ13" s="351">
        <v>0.30486790000000002</v>
      </c>
      <c r="BR13" s="351">
        <v>0.29924909999999999</v>
      </c>
      <c r="BS13" s="351">
        <v>0.29458299999999998</v>
      </c>
      <c r="BT13" s="351">
        <v>0.28295340000000002</v>
      </c>
      <c r="BU13" s="351">
        <v>0.2967825</v>
      </c>
      <c r="BV13" s="351">
        <v>0.30721330000000002</v>
      </c>
    </row>
    <row r="14" spans="1:74" x14ac:dyDescent="0.2">
      <c r="A14" s="616" t="s">
        <v>1144</v>
      </c>
      <c r="B14" s="617" t="s">
        <v>1145</v>
      </c>
      <c r="C14" s="213">
        <v>0.27264500000000003</v>
      </c>
      <c r="D14" s="213">
        <v>0.25517800000000002</v>
      </c>
      <c r="E14" s="213">
        <v>0.23641899999999999</v>
      </c>
      <c r="F14" s="213">
        <v>0.27560000000000001</v>
      </c>
      <c r="G14" s="213">
        <v>0.28487099999999999</v>
      </c>
      <c r="H14" s="213">
        <v>0.29123300000000002</v>
      </c>
      <c r="I14" s="213">
        <v>0.297709</v>
      </c>
      <c r="J14" s="213">
        <v>0.298871</v>
      </c>
      <c r="K14" s="213">
        <v>0.26383299999999998</v>
      </c>
      <c r="L14" s="213">
        <v>0.263096</v>
      </c>
      <c r="M14" s="213">
        <v>0.27483299999999999</v>
      </c>
      <c r="N14" s="213">
        <v>0.292709</v>
      </c>
      <c r="O14" s="213">
        <v>0.30412899999999998</v>
      </c>
      <c r="P14" s="213">
        <v>0.28389700000000001</v>
      </c>
      <c r="Q14" s="213">
        <v>0.28851599999999999</v>
      </c>
      <c r="R14" s="213">
        <v>0.2838</v>
      </c>
      <c r="S14" s="213">
        <v>0.28522599999999998</v>
      </c>
      <c r="T14" s="213">
        <v>0.27233299999999999</v>
      </c>
      <c r="U14" s="213">
        <v>0.26896799999999998</v>
      </c>
      <c r="V14" s="213">
        <v>0.27232299999999998</v>
      </c>
      <c r="W14" s="213">
        <v>0.2732</v>
      </c>
      <c r="X14" s="213">
        <v>0.26519399999999999</v>
      </c>
      <c r="Y14" s="213">
        <v>0.28063300000000002</v>
      </c>
      <c r="Z14" s="213">
        <v>0.28725800000000001</v>
      </c>
      <c r="AA14" s="213">
        <v>0.26629000000000003</v>
      </c>
      <c r="AB14" s="213">
        <v>0.26167899999999999</v>
      </c>
      <c r="AC14" s="213">
        <v>0.29125800000000002</v>
      </c>
      <c r="AD14" s="213">
        <v>0.30343300000000001</v>
      </c>
      <c r="AE14" s="213">
        <v>0.29770999999999997</v>
      </c>
      <c r="AF14" s="213">
        <v>0.28243299999999999</v>
      </c>
      <c r="AG14" s="213">
        <v>0.29487099999999999</v>
      </c>
      <c r="AH14" s="213">
        <v>0.27967700000000001</v>
      </c>
      <c r="AI14" s="213">
        <v>0.23503299999999999</v>
      </c>
      <c r="AJ14" s="213">
        <v>0.29103200000000001</v>
      </c>
      <c r="AK14" s="213">
        <v>0.30120000000000002</v>
      </c>
      <c r="AL14" s="213">
        <v>0.31051600000000001</v>
      </c>
      <c r="AM14" s="213">
        <v>0.304226</v>
      </c>
      <c r="AN14" s="213">
        <v>0.27385700000000002</v>
      </c>
      <c r="AO14" s="213">
        <v>0.27574199999999999</v>
      </c>
      <c r="AP14" s="213">
        <v>0.28576699999999999</v>
      </c>
      <c r="AQ14" s="213">
        <v>0.29167700000000002</v>
      </c>
      <c r="AR14" s="213">
        <v>0.28573300000000001</v>
      </c>
      <c r="AS14" s="213">
        <v>0.28635500000000003</v>
      </c>
      <c r="AT14" s="213">
        <v>0.29338700000000001</v>
      </c>
      <c r="AU14" s="213">
        <v>0.29403299999999999</v>
      </c>
      <c r="AV14" s="213">
        <v>0.29429</v>
      </c>
      <c r="AW14" s="213">
        <v>0.31443300000000002</v>
      </c>
      <c r="AX14" s="213">
        <v>0.313</v>
      </c>
      <c r="AY14" s="213">
        <v>0.29183900000000002</v>
      </c>
      <c r="AZ14" s="213">
        <v>0.28857100000000002</v>
      </c>
      <c r="BA14" s="213">
        <v>0.26148399999999999</v>
      </c>
      <c r="BB14" s="213">
        <v>0.2717</v>
      </c>
      <c r="BC14" s="213">
        <v>0.28293600000000002</v>
      </c>
      <c r="BD14" s="213">
        <v>0.29016700000000001</v>
      </c>
      <c r="BE14" s="213">
        <v>0.28641899999999998</v>
      </c>
      <c r="BF14" s="213">
        <v>0.28758739999999999</v>
      </c>
      <c r="BG14" s="213">
        <v>0.26165749999999999</v>
      </c>
      <c r="BH14" s="351">
        <v>0.27033679999999999</v>
      </c>
      <c r="BI14" s="351">
        <v>0.28556480000000001</v>
      </c>
      <c r="BJ14" s="351">
        <v>0.30173159999999999</v>
      </c>
      <c r="BK14" s="351">
        <v>0.2838524</v>
      </c>
      <c r="BL14" s="351">
        <v>0.28325260000000002</v>
      </c>
      <c r="BM14" s="351">
        <v>0.28389199999999998</v>
      </c>
      <c r="BN14" s="351">
        <v>0.29585689999999998</v>
      </c>
      <c r="BO14" s="351">
        <v>0.29451050000000001</v>
      </c>
      <c r="BP14" s="351">
        <v>0.29080679999999998</v>
      </c>
      <c r="BQ14" s="351">
        <v>0.2946645</v>
      </c>
      <c r="BR14" s="351">
        <v>0.29483039999999999</v>
      </c>
      <c r="BS14" s="351">
        <v>0.27126489999999998</v>
      </c>
      <c r="BT14" s="351">
        <v>0.28223589999999998</v>
      </c>
      <c r="BU14" s="351">
        <v>0.29381400000000002</v>
      </c>
      <c r="BV14" s="351">
        <v>0.30826110000000001</v>
      </c>
    </row>
    <row r="15" spans="1:74" x14ac:dyDescent="0.2">
      <c r="A15" s="616" t="s">
        <v>977</v>
      </c>
      <c r="B15" s="617" t="s">
        <v>971</v>
      </c>
      <c r="C15" s="213">
        <v>-0.17274100000000001</v>
      </c>
      <c r="D15" s="213">
        <v>-0.134962</v>
      </c>
      <c r="E15" s="213">
        <v>6.7516999999999994E-2</v>
      </c>
      <c r="F15" s="213">
        <v>0.220501</v>
      </c>
      <c r="G15" s="213">
        <v>0.29703299999999999</v>
      </c>
      <c r="H15" s="213">
        <v>0.28933399999999998</v>
      </c>
      <c r="I15" s="213">
        <v>0.266453</v>
      </c>
      <c r="J15" s="213">
        <v>0.26135599999999998</v>
      </c>
      <c r="K15" s="213">
        <v>4.8534000000000001E-2</v>
      </c>
      <c r="L15" s="213">
        <v>-8.4902000000000005E-2</v>
      </c>
      <c r="M15" s="213">
        <v>-0.22289999999999999</v>
      </c>
      <c r="N15" s="213">
        <v>-0.25174099999999999</v>
      </c>
      <c r="O15" s="213">
        <v>-0.239258</v>
      </c>
      <c r="P15" s="213">
        <v>-0.151724</v>
      </c>
      <c r="Q15" s="213">
        <v>6.5838999999999995E-2</v>
      </c>
      <c r="R15" s="213">
        <v>0.226301</v>
      </c>
      <c r="S15" s="213">
        <v>0.27896799999999999</v>
      </c>
      <c r="T15" s="213">
        <v>0.28889999999999999</v>
      </c>
      <c r="U15" s="213">
        <v>0.28071000000000002</v>
      </c>
      <c r="V15" s="213">
        <v>0.25670900000000002</v>
      </c>
      <c r="W15" s="213">
        <v>6.6365999999999994E-2</v>
      </c>
      <c r="X15" s="213">
        <v>-8.4548999999999999E-2</v>
      </c>
      <c r="Y15" s="213">
        <v>-0.24423300000000001</v>
      </c>
      <c r="Z15" s="213">
        <v>-0.26828999999999997</v>
      </c>
      <c r="AA15" s="213">
        <v>-0.212613</v>
      </c>
      <c r="AB15" s="213">
        <v>-0.14099999999999999</v>
      </c>
      <c r="AC15" s="213">
        <v>8.9095999999999995E-2</v>
      </c>
      <c r="AD15" s="213">
        <v>0.25023400000000001</v>
      </c>
      <c r="AE15" s="213">
        <v>0.27825699999999998</v>
      </c>
      <c r="AF15" s="213">
        <v>0.29433399999999998</v>
      </c>
      <c r="AG15" s="213">
        <v>0.264903</v>
      </c>
      <c r="AH15" s="213">
        <v>0.23622599999999999</v>
      </c>
      <c r="AI15" s="213">
        <v>-3.9667000000000001E-2</v>
      </c>
      <c r="AJ15" s="213">
        <v>-8.0419000000000004E-2</v>
      </c>
      <c r="AK15" s="213">
        <v>-0.27500000000000002</v>
      </c>
      <c r="AL15" s="213">
        <v>-0.30809700000000001</v>
      </c>
      <c r="AM15" s="213">
        <v>-0.21190300000000001</v>
      </c>
      <c r="AN15" s="213">
        <v>-0.164464</v>
      </c>
      <c r="AO15" s="213">
        <v>5.2547999999999997E-2</v>
      </c>
      <c r="AP15" s="213">
        <v>0.20149900000000001</v>
      </c>
      <c r="AQ15" s="213">
        <v>0.25938800000000001</v>
      </c>
      <c r="AR15" s="213">
        <v>0.26240000000000002</v>
      </c>
      <c r="AS15" s="213">
        <v>0.25729099999999999</v>
      </c>
      <c r="AT15" s="213">
        <v>0.26738600000000001</v>
      </c>
      <c r="AU15" s="213">
        <v>5.5133000000000001E-2</v>
      </c>
      <c r="AV15" s="213">
        <v>-0.116162</v>
      </c>
      <c r="AW15" s="213">
        <v>-0.22069900000000001</v>
      </c>
      <c r="AX15" s="213">
        <v>-0.24851699999999999</v>
      </c>
      <c r="AY15" s="213">
        <v>-0.21635499999999999</v>
      </c>
      <c r="AZ15" s="213">
        <v>-0.12471400000000001</v>
      </c>
      <c r="BA15" s="213">
        <v>7.4064000000000005E-2</v>
      </c>
      <c r="BB15" s="213">
        <v>0.232733</v>
      </c>
      <c r="BC15" s="213">
        <v>0.284387</v>
      </c>
      <c r="BD15" s="213">
        <v>0.264233</v>
      </c>
      <c r="BE15" s="213">
        <v>0.26719500000000002</v>
      </c>
      <c r="BF15" s="213">
        <v>0.24906519999999999</v>
      </c>
      <c r="BG15" s="213">
        <v>3.5095500000000002E-2</v>
      </c>
      <c r="BH15" s="351">
        <v>-9.4116400000000003E-2</v>
      </c>
      <c r="BI15" s="351">
        <v>-0.25036340000000001</v>
      </c>
      <c r="BJ15" s="351">
        <v>-0.26057150000000001</v>
      </c>
      <c r="BK15" s="351">
        <v>-0.193773</v>
      </c>
      <c r="BL15" s="351">
        <v>-0.1185638</v>
      </c>
      <c r="BM15" s="351">
        <v>7.5407799999999997E-2</v>
      </c>
      <c r="BN15" s="351">
        <v>0.2342436</v>
      </c>
      <c r="BO15" s="351">
        <v>0.27872360000000002</v>
      </c>
      <c r="BP15" s="351">
        <v>0.27743659999999998</v>
      </c>
      <c r="BQ15" s="351">
        <v>0.27047840000000001</v>
      </c>
      <c r="BR15" s="351">
        <v>0.24906519999999999</v>
      </c>
      <c r="BS15" s="351">
        <v>3.5095500000000002E-2</v>
      </c>
      <c r="BT15" s="351">
        <v>-9.4116400000000003E-2</v>
      </c>
      <c r="BU15" s="351">
        <v>-0.25036340000000001</v>
      </c>
      <c r="BV15" s="351">
        <v>-0.26057150000000001</v>
      </c>
    </row>
    <row r="16" spans="1:74" x14ac:dyDescent="0.2">
      <c r="A16" s="616"/>
      <c r="B16" s="155" t="s">
        <v>978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399"/>
      <c r="BI16" s="399"/>
      <c r="BJ16" s="399"/>
      <c r="BK16" s="399"/>
      <c r="BL16" s="399"/>
      <c r="BM16" s="399"/>
      <c r="BN16" s="399"/>
      <c r="BO16" s="399"/>
      <c r="BP16" s="399"/>
      <c r="BQ16" s="399"/>
      <c r="BR16" s="399"/>
      <c r="BS16" s="399"/>
      <c r="BT16" s="399"/>
      <c r="BU16" s="399"/>
      <c r="BV16" s="399"/>
    </row>
    <row r="17" spans="1:74" x14ac:dyDescent="0.2">
      <c r="A17" s="616" t="s">
        <v>979</v>
      </c>
      <c r="B17" s="617" t="s">
        <v>973</v>
      </c>
      <c r="C17" s="213">
        <v>-2.0225E-2</v>
      </c>
      <c r="D17" s="213">
        <v>-2.0677999999999998E-2</v>
      </c>
      <c r="E17" s="213">
        <v>-2.0677000000000001E-2</v>
      </c>
      <c r="F17" s="213">
        <v>-2.0299999999999999E-2</v>
      </c>
      <c r="G17" s="213">
        <v>-2.0967E-2</v>
      </c>
      <c r="H17" s="213">
        <v>-2.1533E-2</v>
      </c>
      <c r="I17" s="213">
        <v>-2.1193E-2</v>
      </c>
      <c r="J17" s="213">
        <v>-2.0774000000000001E-2</v>
      </c>
      <c r="K17" s="213">
        <v>-2.0532999999999999E-2</v>
      </c>
      <c r="L17" s="213">
        <v>-2.1063999999999999E-2</v>
      </c>
      <c r="M17" s="213">
        <v>-2.1565999999999998E-2</v>
      </c>
      <c r="N17" s="213">
        <v>-2.1967E-2</v>
      </c>
      <c r="O17" s="213">
        <v>-2.1484E-2</v>
      </c>
      <c r="P17" s="213">
        <v>-2.1482999999999999E-2</v>
      </c>
      <c r="Q17" s="213">
        <v>-2.1323000000000002E-2</v>
      </c>
      <c r="R17" s="213">
        <v>-2.06E-2</v>
      </c>
      <c r="S17" s="213">
        <v>-2.1451999999999999E-2</v>
      </c>
      <c r="T17" s="213">
        <v>-2.2266999999999999E-2</v>
      </c>
      <c r="U17" s="213">
        <v>-2.1419000000000001E-2</v>
      </c>
      <c r="V17" s="213">
        <v>-2.171E-2</v>
      </c>
      <c r="W17" s="213">
        <v>-2.1732999999999999E-2</v>
      </c>
      <c r="X17" s="213">
        <v>-2.1548000000000001E-2</v>
      </c>
      <c r="Y17" s="213">
        <v>-2.1867000000000001E-2</v>
      </c>
      <c r="Z17" s="213">
        <v>-2.2452E-2</v>
      </c>
      <c r="AA17" s="213">
        <v>-2.2225999999999999E-2</v>
      </c>
      <c r="AB17" s="213">
        <v>-2.1749999999999999E-2</v>
      </c>
      <c r="AC17" s="213">
        <v>-2.1936000000000001E-2</v>
      </c>
      <c r="AD17" s="213">
        <v>-2.0799999999999999E-2</v>
      </c>
      <c r="AE17" s="213">
        <v>-2.1323000000000002E-2</v>
      </c>
      <c r="AF17" s="213">
        <v>-2.18E-2</v>
      </c>
      <c r="AG17" s="213">
        <v>-2.1354999999999999E-2</v>
      </c>
      <c r="AH17" s="213">
        <v>-2.2484000000000001E-2</v>
      </c>
      <c r="AI17" s="213">
        <v>-2.18E-2</v>
      </c>
      <c r="AJ17" s="213">
        <v>-2.1676999999999998E-2</v>
      </c>
      <c r="AK17" s="213">
        <v>-2.2433000000000002E-2</v>
      </c>
      <c r="AL17" s="213">
        <v>-2.1516E-2</v>
      </c>
      <c r="AM17" s="213">
        <v>-2.1065E-2</v>
      </c>
      <c r="AN17" s="213">
        <v>-2.0428999999999999E-2</v>
      </c>
      <c r="AO17" s="213">
        <v>-2.0129000000000001E-2</v>
      </c>
      <c r="AP17" s="213">
        <v>-2.0333E-2</v>
      </c>
      <c r="AQ17" s="213">
        <v>-2.1580999999999999E-2</v>
      </c>
      <c r="AR17" s="213">
        <v>-2.1132999999999999E-2</v>
      </c>
      <c r="AS17" s="213">
        <v>-2.1807E-2</v>
      </c>
      <c r="AT17" s="213">
        <v>-2.2225999999999999E-2</v>
      </c>
      <c r="AU17" s="213">
        <v>-2.0767000000000001E-2</v>
      </c>
      <c r="AV17" s="213">
        <v>-2.0032000000000001E-2</v>
      </c>
      <c r="AW17" s="213">
        <v>-2.0433E-2</v>
      </c>
      <c r="AX17" s="213">
        <v>-1.9903000000000001E-2</v>
      </c>
      <c r="AY17" s="213">
        <v>-2.0160999999999998E-2</v>
      </c>
      <c r="AZ17" s="213">
        <v>-2.0714E-2</v>
      </c>
      <c r="BA17" s="213">
        <v>-1.9193999999999999E-2</v>
      </c>
      <c r="BB17" s="213">
        <v>-1.9833E-2</v>
      </c>
      <c r="BC17" s="213">
        <v>-2.0289999999999999E-2</v>
      </c>
      <c r="BD17" s="213">
        <v>-2.1132999999999999E-2</v>
      </c>
      <c r="BE17" s="213">
        <v>-2.1225000000000001E-2</v>
      </c>
      <c r="BF17" s="213">
        <v>-2.1041199999999999E-2</v>
      </c>
      <c r="BG17" s="213">
        <v>-2.0179300000000001E-2</v>
      </c>
      <c r="BH17" s="351">
        <v>-1.99651E-2</v>
      </c>
      <c r="BI17" s="351">
        <v>-2.0804E-2</v>
      </c>
      <c r="BJ17" s="351">
        <v>-2.1137699999999999E-2</v>
      </c>
      <c r="BK17" s="351">
        <v>-2.0423199999999999E-2</v>
      </c>
      <c r="BL17" s="351">
        <v>-2.0336799999999999E-2</v>
      </c>
      <c r="BM17" s="351">
        <v>-2.05965E-2</v>
      </c>
      <c r="BN17" s="351">
        <v>-2.0305E-2</v>
      </c>
      <c r="BO17" s="351">
        <v>-2.0615499999999998E-2</v>
      </c>
      <c r="BP17" s="351">
        <v>-2.1281499999999998E-2</v>
      </c>
      <c r="BQ17" s="351">
        <v>-2.0481900000000001E-2</v>
      </c>
      <c r="BR17" s="351">
        <v>-2.0837999999999999E-2</v>
      </c>
      <c r="BS17" s="351">
        <v>-2.02939E-2</v>
      </c>
      <c r="BT17" s="351">
        <v>-2.0076199999999999E-2</v>
      </c>
      <c r="BU17" s="351">
        <v>-2.09932E-2</v>
      </c>
      <c r="BV17" s="351">
        <v>-2.1268800000000001E-2</v>
      </c>
    </row>
    <row r="18" spans="1:74" x14ac:dyDescent="0.2">
      <c r="A18" s="616"/>
      <c r="B18" s="61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399"/>
      <c r="BI18" s="399"/>
      <c r="BJ18" s="399"/>
      <c r="BK18" s="399"/>
      <c r="BL18" s="399"/>
      <c r="BM18" s="399"/>
      <c r="BN18" s="399"/>
      <c r="BO18" s="399"/>
      <c r="BP18" s="399"/>
      <c r="BQ18" s="399"/>
      <c r="BR18" s="399"/>
      <c r="BS18" s="399"/>
      <c r="BT18" s="399"/>
      <c r="BU18" s="399"/>
      <c r="BV18" s="399"/>
    </row>
    <row r="19" spans="1:74" x14ac:dyDescent="0.2">
      <c r="A19" s="615"/>
      <c r="B19" s="155" t="s">
        <v>980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399"/>
      <c r="BI19" s="399"/>
      <c r="BJ19" s="399"/>
      <c r="BK19" s="399"/>
      <c r="BL19" s="399"/>
      <c r="BM19" s="399"/>
      <c r="BN19" s="399"/>
      <c r="BO19" s="399"/>
      <c r="BP19" s="399"/>
      <c r="BQ19" s="399"/>
      <c r="BR19" s="399"/>
      <c r="BS19" s="399"/>
      <c r="BT19" s="399"/>
      <c r="BU19" s="399"/>
      <c r="BV19" s="399"/>
    </row>
    <row r="20" spans="1:74" x14ac:dyDescent="0.2">
      <c r="A20" s="616" t="s">
        <v>981</v>
      </c>
      <c r="B20" s="617" t="s">
        <v>982</v>
      </c>
      <c r="C20" s="213">
        <v>-6.6968E-2</v>
      </c>
      <c r="D20" s="213">
        <v>-7.0749999999999993E-2</v>
      </c>
      <c r="E20" s="213">
        <v>-5.5E-2</v>
      </c>
      <c r="F20" s="213">
        <v>-6.2167E-2</v>
      </c>
      <c r="G20" s="213">
        <v>-7.7482999999999996E-2</v>
      </c>
      <c r="H20" s="213">
        <v>-7.0000000000000007E-2</v>
      </c>
      <c r="I20" s="213">
        <v>-6.5290000000000001E-2</v>
      </c>
      <c r="J20" s="213">
        <v>-0.06</v>
      </c>
      <c r="K20" s="213">
        <v>-5.1066E-2</v>
      </c>
      <c r="L20" s="213">
        <v>-6.7934999999999995E-2</v>
      </c>
      <c r="M20" s="213">
        <v>-6.5500000000000003E-2</v>
      </c>
      <c r="N20" s="213">
        <v>-6.3450999999999994E-2</v>
      </c>
      <c r="O20" s="213">
        <v>-8.2807000000000006E-2</v>
      </c>
      <c r="P20" s="213">
        <v>-7.5759000000000007E-2</v>
      </c>
      <c r="Q20" s="213">
        <v>-8.4584999999999994E-2</v>
      </c>
      <c r="R20" s="213">
        <v>-8.5793999999999995E-2</v>
      </c>
      <c r="S20" s="213">
        <v>-9.2497999999999997E-2</v>
      </c>
      <c r="T20" s="213">
        <v>-8.0776000000000001E-2</v>
      </c>
      <c r="U20" s="213">
        <v>-9.0852000000000002E-2</v>
      </c>
      <c r="V20" s="213">
        <v>-0.105335</v>
      </c>
      <c r="W20" s="213">
        <v>-0.116413</v>
      </c>
      <c r="X20" s="213">
        <v>-9.1025999999999996E-2</v>
      </c>
      <c r="Y20" s="213">
        <v>-9.1443999999999998E-2</v>
      </c>
      <c r="Z20" s="213">
        <v>-0.13924700000000001</v>
      </c>
      <c r="AA20" s="213">
        <v>-0.13771600000000001</v>
      </c>
      <c r="AB20" s="213">
        <v>-0.15329499999999999</v>
      </c>
      <c r="AC20" s="213">
        <v>-0.16963600000000001</v>
      </c>
      <c r="AD20" s="213">
        <v>-0.176067</v>
      </c>
      <c r="AE20" s="213">
        <v>-0.19095999999999999</v>
      </c>
      <c r="AF20" s="213">
        <v>-0.11909500000000001</v>
      </c>
      <c r="AG20" s="213">
        <v>-0.19223899999999999</v>
      </c>
      <c r="AH20" s="213">
        <v>-0.187523</v>
      </c>
      <c r="AI20" s="213">
        <v>-0.22050400000000001</v>
      </c>
      <c r="AJ20" s="213">
        <v>-0.13878499999999999</v>
      </c>
      <c r="AK20" s="213">
        <v>-0.24393899999999999</v>
      </c>
      <c r="AL20" s="213">
        <v>-0.20061000000000001</v>
      </c>
      <c r="AM20" s="213">
        <v>-0.184973</v>
      </c>
      <c r="AN20" s="213">
        <v>-0.24562999999999999</v>
      </c>
      <c r="AO20" s="213">
        <v>-0.21654799999999999</v>
      </c>
      <c r="AP20" s="213">
        <v>-0.30287500000000001</v>
      </c>
      <c r="AQ20" s="213">
        <v>-0.284306</v>
      </c>
      <c r="AR20" s="213">
        <v>-0.26764500000000002</v>
      </c>
      <c r="AS20" s="213">
        <v>-0.210894</v>
      </c>
      <c r="AT20" s="213">
        <v>-0.28439799999999998</v>
      </c>
      <c r="AU20" s="213">
        <v>-0.285329</v>
      </c>
      <c r="AV20" s="213">
        <v>-0.26346900000000001</v>
      </c>
      <c r="AW20" s="213">
        <v>-0.27021800000000001</v>
      </c>
      <c r="AX20" s="213">
        <v>-0.257023</v>
      </c>
      <c r="AY20" s="213">
        <v>-0.321191</v>
      </c>
      <c r="AZ20" s="213">
        <v>-0.24142</v>
      </c>
      <c r="BA20" s="213">
        <v>-0.244232</v>
      </c>
      <c r="BB20" s="213">
        <v>-0.25165999999999999</v>
      </c>
      <c r="BC20" s="213">
        <v>-0.27981400000000001</v>
      </c>
      <c r="BD20" s="213">
        <v>-0.27490900000000001</v>
      </c>
      <c r="BE20" s="213">
        <v>-0.26914500000000002</v>
      </c>
      <c r="BF20" s="213">
        <v>-0.31353639999999999</v>
      </c>
      <c r="BG20" s="213">
        <v>-0.30656260000000002</v>
      </c>
      <c r="BH20" s="351">
        <v>-0.33685009999999999</v>
      </c>
      <c r="BI20" s="351">
        <v>-0.36737039999999999</v>
      </c>
      <c r="BJ20" s="351">
        <v>-0.36739549999999999</v>
      </c>
      <c r="BK20" s="351">
        <v>-0.3727915</v>
      </c>
      <c r="BL20" s="351">
        <v>-0.3723341</v>
      </c>
      <c r="BM20" s="351">
        <v>-0.37318079999999998</v>
      </c>
      <c r="BN20" s="351">
        <v>-0.37231199999999998</v>
      </c>
      <c r="BO20" s="351">
        <v>-0.37396410000000002</v>
      </c>
      <c r="BP20" s="351">
        <v>-0.37226619999999999</v>
      </c>
      <c r="BQ20" s="351">
        <v>-0.368147</v>
      </c>
      <c r="BR20" s="351">
        <v>-0.36593340000000002</v>
      </c>
      <c r="BS20" s="351">
        <v>-0.36472209999999999</v>
      </c>
      <c r="BT20" s="351">
        <v>-0.36378709999999997</v>
      </c>
      <c r="BU20" s="351">
        <v>-0.4025609</v>
      </c>
      <c r="BV20" s="351">
        <v>-0.40418100000000001</v>
      </c>
    </row>
    <row r="21" spans="1:74" x14ac:dyDescent="0.2">
      <c r="A21" s="616" t="s">
        <v>983</v>
      </c>
      <c r="B21" s="617" t="s">
        <v>992</v>
      </c>
      <c r="C21" s="213">
        <v>-0.35463099999999997</v>
      </c>
      <c r="D21" s="213">
        <v>-0.49879499999999999</v>
      </c>
      <c r="E21" s="213">
        <v>-0.32268599999999997</v>
      </c>
      <c r="F21" s="213">
        <v>-0.50121899999999997</v>
      </c>
      <c r="G21" s="213">
        <v>-0.49149900000000002</v>
      </c>
      <c r="H21" s="213">
        <v>-0.44181199999999998</v>
      </c>
      <c r="I21" s="213">
        <v>-0.499282</v>
      </c>
      <c r="J21" s="213">
        <v>-0.48520099999999999</v>
      </c>
      <c r="K21" s="213">
        <v>-0.64718900000000001</v>
      </c>
      <c r="L21" s="213">
        <v>-0.48513000000000001</v>
      </c>
      <c r="M21" s="213">
        <v>-0.56873200000000002</v>
      </c>
      <c r="N21" s="213">
        <v>-0.60536000000000001</v>
      </c>
      <c r="O21" s="213">
        <v>-0.70120400000000005</v>
      </c>
      <c r="P21" s="213">
        <v>-0.66364800000000002</v>
      </c>
      <c r="Q21" s="213">
        <v>-0.54281100000000004</v>
      </c>
      <c r="R21" s="213">
        <v>-0.58425000000000005</v>
      </c>
      <c r="S21" s="213">
        <v>-0.74161600000000005</v>
      </c>
      <c r="T21" s="213">
        <v>-0.65653700000000004</v>
      </c>
      <c r="U21" s="213">
        <v>-0.63570000000000004</v>
      </c>
      <c r="V21" s="213">
        <v>-0.54196800000000001</v>
      </c>
      <c r="W21" s="213">
        <v>-0.53085700000000002</v>
      </c>
      <c r="X21" s="213">
        <v>-0.728043</v>
      </c>
      <c r="Y21" s="213">
        <v>-0.66368300000000002</v>
      </c>
      <c r="Z21" s="213">
        <v>-0.88667200000000002</v>
      </c>
      <c r="AA21" s="213">
        <v>-0.85418300000000003</v>
      </c>
      <c r="AB21" s="213">
        <v>-0.72855899999999996</v>
      </c>
      <c r="AC21" s="213">
        <v>-0.80412899999999998</v>
      </c>
      <c r="AD21" s="213">
        <v>-0.80268200000000001</v>
      </c>
      <c r="AE21" s="213">
        <v>-0.73609599999999997</v>
      </c>
      <c r="AF21" s="213">
        <v>-0.63729000000000002</v>
      </c>
      <c r="AG21" s="213">
        <v>-0.68186100000000005</v>
      </c>
      <c r="AH21" s="213">
        <v>-0.593638</v>
      </c>
      <c r="AI21" s="213">
        <v>-0.78761599999999998</v>
      </c>
      <c r="AJ21" s="213">
        <v>-0.90434800000000004</v>
      </c>
      <c r="AK21" s="213">
        <v>-0.75348999999999999</v>
      </c>
      <c r="AL21" s="213">
        <v>-0.80307700000000004</v>
      </c>
      <c r="AM21" s="213">
        <v>-0.60976799999999998</v>
      </c>
      <c r="AN21" s="213">
        <v>-0.62160599999999999</v>
      </c>
      <c r="AO21" s="213">
        <v>-0.71706999999999999</v>
      </c>
      <c r="AP21" s="213">
        <v>-0.73491899999999999</v>
      </c>
      <c r="AQ21" s="213">
        <v>-0.86770599999999998</v>
      </c>
      <c r="AR21" s="213">
        <v>-0.77149299999999998</v>
      </c>
      <c r="AS21" s="213">
        <v>-0.94977900000000004</v>
      </c>
      <c r="AT21" s="213">
        <v>-0.91164299999999998</v>
      </c>
      <c r="AU21" s="213">
        <v>-0.69972199999999996</v>
      </c>
      <c r="AV21" s="213">
        <v>-0.78050200000000003</v>
      </c>
      <c r="AW21" s="213">
        <v>-0.86913300000000004</v>
      </c>
      <c r="AX21" s="213">
        <v>-0.95758699999999997</v>
      </c>
      <c r="AY21" s="213">
        <v>-0.76570099999999996</v>
      </c>
      <c r="AZ21" s="213">
        <v>-0.74388600000000005</v>
      </c>
      <c r="BA21" s="213">
        <v>-0.72658</v>
      </c>
      <c r="BB21" s="213">
        <v>-0.96601899999999996</v>
      </c>
      <c r="BC21" s="213">
        <v>-0.94170399999999999</v>
      </c>
      <c r="BD21" s="213">
        <v>-1.0596179999999999</v>
      </c>
      <c r="BE21" s="213">
        <v>-1.0245470000000001</v>
      </c>
      <c r="BF21" s="213">
        <v>-0.85577419354999995</v>
      </c>
      <c r="BG21" s="213">
        <v>-0.94037159999999997</v>
      </c>
      <c r="BH21" s="351">
        <v>-1.0951930000000001</v>
      </c>
      <c r="BI21" s="351">
        <v>-1.079348</v>
      </c>
      <c r="BJ21" s="351">
        <v>-1.1496869999999999</v>
      </c>
      <c r="BK21" s="351">
        <v>-1.068662</v>
      </c>
      <c r="BL21" s="351">
        <v>-0.98876109999999995</v>
      </c>
      <c r="BM21" s="351">
        <v>-1.0150490000000001</v>
      </c>
      <c r="BN21" s="351">
        <v>-1.0778019999999999</v>
      </c>
      <c r="BO21" s="351">
        <v>-1.1195710000000001</v>
      </c>
      <c r="BP21" s="351">
        <v>-1.0334019999999999</v>
      </c>
      <c r="BQ21" s="351">
        <v>-1.0716779999999999</v>
      </c>
      <c r="BR21" s="351">
        <v>-1.0540179999999999</v>
      </c>
      <c r="BS21" s="351">
        <v>-1.030559</v>
      </c>
      <c r="BT21" s="351">
        <v>-1.0913919999999999</v>
      </c>
      <c r="BU21" s="351">
        <v>-1.121427</v>
      </c>
      <c r="BV21" s="351">
        <v>-1.192202</v>
      </c>
    </row>
    <row r="22" spans="1:74" x14ac:dyDescent="0.2">
      <c r="A22" s="616" t="s">
        <v>984</v>
      </c>
      <c r="B22" s="617" t="s">
        <v>985</v>
      </c>
      <c r="C22" s="213">
        <v>-2.2613000000000001E-2</v>
      </c>
      <c r="D22" s="213">
        <v>-4.6316999999999997E-2</v>
      </c>
      <c r="E22" s="213">
        <v>-7.7253000000000002E-2</v>
      </c>
      <c r="F22" s="213">
        <v>-6.3286999999999996E-2</v>
      </c>
      <c r="G22" s="213">
        <v>-9.6129000000000006E-2</v>
      </c>
      <c r="H22" s="213">
        <v>-0.12427199999999999</v>
      </c>
      <c r="I22" s="213">
        <v>-0.10988299999999999</v>
      </c>
      <c r="J22" s="213">
        <v>-0.118091</v>
      </c>
      <c r="K22" s="213">
        <v>-9.0190999999999993E-2</v>
      </c>
      <c r="L22" s="213">
        <v>-9.7336000000000006E-2</v>
      </c>
      <c r="M22" s="213">
        <v>-9.1871999999999995E-2</v>
      </c>
      <c r="N22" s="213">
        <v>-5.7258999999999997E-2</v>
      </c>
      <c r="O22" s="213">
        <v>-5.4113000000000001E-2</v>
      </c>
      <c r="P22" s="213">
        <v>-4.2937999999999997E-2</v>
      </c>
      <c r="Q22" s="213">
        <v>-9.7968E-2</v>
      </c>
      <c r="R22" s="213">
        <v>-0.12845400000000001</v>
      </c>
      <c r="S22" s="213">
        <v>-0.142425</v>
      </c>
      <c r="T22" s="213">
        <v>-9.2171000000000003E-2</v>
      </c>
      <c r="U22" s="213">
        <v>-8.0568000000000001E-2</v>
      </c>
      <c r="V22" s="213">
        <v>-6.2594999999999998E-2</v>
      </c>
      <c r="W22" s="213">
        <v>-0.10978499999999999</v>
      </c>
      <c r="X22" s="213">
        <v>-9.3952999999999995E-2</v>
      </c>
      <c r="Y22" s="213">
        <v>-0.120063</v>
      </c>
      <c r="Z22" s="213">
        <v>-7.2202000000000002E-2</v>
      </c>
      <c r="AA22" s="213">
        <v>-1.7735999999999998E-2</v>
      </c>
      <c r="AB22" s="213">
        <v>-8.4909999999999999E-2</v>
      </c>
      <c r="AC22" s="213">
        <v>-0.144922</v>
      </c>
      <c r="AD22" s="213">
        <v>-0.158522</v>
      </c>
      <c r="AE22" s="213">
        <v>-9.1484999999999997E-2</v>
      </c>
      <c r="AF22" s="213">
        <v>-0.13181499999999999</v>
      </c>
      <c r="AG22" s="213">
        <v>-8.3065E-2</v>
      </c>
      <c r="AH22" s="213">
        <v>-0.13978399999999999</v>
      </c>
      <c r="AI22" s="213">
        <v>-9.9971000000000004E-2</v>
      </c>
      <c r="AJ22" s="213">
        <v>-7.9181000000000001E-2</v>
      </c>
      <c r="AK22" s="213">
        <v>-0.12547</v>
      </c>
      <c r="AL22" s="213">
        <v>-0.13306699999999999</v>
      </c>
      <c r="AM22" s="213">
        <v>-0.20010900000000001</v>
      </c>
      <c r="AN22" s="213">
        <v>-0.137271</v>
      </c>
      <c r="AO22" s="213">
        <v>-0.121147</v>
      </c>
      <c r="AP22" s="213">
        <v>-0.233844</v>
      </c>
      <c r="AQ22" s="213">
        <v>-0.20894399999999999</v>
      </c>
      <c r="AR22" s="213">
        <v>-0.20555799999999999</v>
      </c>
      <c r="AS22" s="213">
        <v>-0.17005400000000001</v>
      </c>
      <c r="AT22" s="213">
        <v>-0.145651</v>
      </c>
      <c r="AU22" s="213">
        <v>-0.24294499999999999</v>
      </c>
      <c r="AV22" s="213">
        <v>-0.193769</v>
      </c>
      <c r="AW22" s="213">
        <v>-0.15851499999999999</v>
      </c>
      <c r="AX22" s="213">
        <v>-6.5434000000000006E-2</v>
      </c>
      <c r="AY22" s="213">
        <v>-9.2113E-2</v>
      </c>
      <c r="AZ22" s="213">
        <v>-0.12164899999999999</v>
      </c>
      <c r="BA22" s="213">
        <v>-0.20775399999999999</v>
      </c>
      <c r="BB22" s="213">
        <v>-0.27109299999999997</v>
      </c>
      <c r="BC22" s="213">
        <v>-0.239811</v>
      </c>
      <c r="BD22" s="213">
        <v>-0.25495099999999998</v>
      </c>
      <c r="BE22" s="213">
        <v>-0.23281099999999999</v>
      </c>
      <c r="BF22" s="213">
        <v>-0.30353780000000002</v>
      </c>
      <c r="BG22" s="213">
        <v>-0.30051030000000001</v>
      </c>
      <c r="BH22" s="351">
        <v>-0.31502269999999999</v>
      </c>
      <c r="BI22" s="351">
        <v>-0.28881089999999998</v>
      </c>
      <c r="BJ22" s="351">
        <v>-0.30429929999999999</v>
      </c>
      <c r="BK22" s="351">
        <v>-0.29212359999999998</v>
      </c>
      <c r="BL22" s="351">
        <v>-0.29094399999999998</v>
      </c>
      <c r="BM22" s="351">
        <v>-0.32393450000000001</v>
      </c>
      <c r="BN22" s="351">
        <v>-0.32111669999999998</v>
      </c>
      <c r="BO22" s="351">
        <v>-0.3147489</v>
      </c>
      <c r="BP22" s="351">
        <v>-0.32720569999999999</v>
      </c>
      <c r="BQ22" s="351">
        <v>-0.32502629999999999</v>
      </c>
      <c r="BR22" s="351">
        <v>-0.31168590000000002</v>
      </c>
      <c r="BS22" s="351">
        <v>-0.3078033</v>
      </c>
      <c r="BT22" s="351">
        <v>-0.3250188</v>
      </c>
      <c r="BU22" s="351">
        <v>-0.29803370000000001</v>
      </c>
      <c r="BV22" s="351">
        <v>-0.31206089999999997</v>
      </c>
    </row>
    <row r="23" spans="1:74" x14ac:dyDescent="0.2">
      <c r="A23" s="616" t="s">
        <v>185</v>
      </c>
      <c r="B23" s="617" t="s">
        <v>986</v>
      </c>
      <c r="C23" s="213">
        <v>-0.167985</v>
      </c>
      <c r="D23" s="213">
        <v>-0.20810899999999999</v>
      </c>
      <c r="E23" s="213">
        <v>-0.128862</v>
      </c>
      <c r="F23" s="213">
        <v>-0.12613199999999999</v>
      </c>
      <c r="G23" s="213">
        <v>-0.16547300000000001</v>
      </c>
      <c r="H23" s="213">
        <v>-0.16389000000000001</v>
      </c>
      <c r="I23" s="213">
        <v>-0.19997599999999999</v>
      </c>
      <c r="J23" s="213">
        <v>-0.18726200000000001</v>
      </c>
      <c r="K23" s="213">
        <v>-0.233042</v>
      </c>
      <c r="L23" s="213">
        <v>-0.14390500000000001</v>
      </c>
      <c r="M23" s="213">
        <v>-0.17910200000000001</v>
      </c>
      <c r="N23" s="213">
        <v>-0.159466</v>
      </c>
      <c r="O23" s="213">
        <v>-0.18809500000000001</v>
      </c>
      <c r="P23" s="213">
        <v>-0.212949</v>
      </c>
      <c r="Q23" s="213">
        <v>-0.199797</v>
      </c>
      <c r="R23" s="213">
        <v>-0.20981900000000001</v>
      </c>
      <c r="S23" s="213">
        <v>-0.218667</v>
      </c>
      <c r="T23" s="213">
        <v>-0.16676099999999999</v>
      </c>
      <c r="U23" s="213">
        <v>-0.19217000000000001</v>
      </c>
      <c r="V23" s="213">
        <v>-0.18978999999999999</v>
      </c>
      <c r="W23" s="213">
        <v>-0.19400000000000001</v>
      </c>
      <c r="X23" s="213">
        <v>-0.15138399999999999</v>
      </c>
      <c r="Y23" s="213">
        <v>-0.172595</v>
      </c>
      <c r="Z23" s="213">
        <v>-0.15956200000000001</v>
      </c>
      <c r="AA23" s="213">
        <v>-0.15914200000000001</v>
      </c>
      <c r="AB23" s="213">
        <v>-0.217719</v>
      </c>
      <c r="AC23" s="213">
        <v>-0.16941000000000001</v>
      </c>
      <c r="AD23" s="213">
        <v>-0.18615599999999999</v>
      </c>
      <c r="AE23" s="213">
        <v>-0.16022600000000001</v>
      </c>
      <c r="AF23" s="213">
        <v>-0.20535999999999999</v>
      </c>
      <c r="AG23" s="213">
        <v>-0.172542</v>
      </c>
      <c r="AH23" s="213">
        <v>-0.14993500000000001</v>
      </c>
      <c r="AI23" s="213">
        <v>-0.164046</v>
      </c>
      <c r="AJ23" s="213">
        <v>-0.123282</v>
      </c>
      <c r="AK23" s="213">
        <v>-0.14918400000000001</v>
      </c>
      <c r="AL23" s="213">
        <v>-0.13839799999999999</v>
      </c>
      <c r="AM23" s="213">
        <v>-0.18815299999999999</v>
      </c>
      <c r="AN23" s="213">
        <v>-0.201179</v>
      </c>
      <c r="AO23" s="213">
        <v>-0.155752</v>
      </c>
      <c r="AP23" s="213">
        <v>-0.23050699999999999</v>
      </c>
      <c r="AQ23" s="213">
        <v>-0.23402700000000001</v>
      </c>
      <c r="AR23" s="213">
        <v>-0.237952</v>
      </c>
      <c r="AS23" s="213">
        <v>-0.171232</v>
      </c>
      <c r="AT23" s="213">
        <v>-0.15843699999999999</v>
      </c>
      <c r="AU23" s="213">
        <v>-0.182531</v>
      </c>
      <c r="AV23" s="213">
        <v>-0.17830299999999999</v>
      </c>
      <c r="AW23" s="213">
        <v>-0.133274</v>
      </c>
      <c r="AX23" s="213">
        <v>-0.122686</v>
      </c>
      <c r="AY23" s="213">
        <v>-0.10297199999999999</v>
      </c>
      <c r="AZ23" s="213">
        <v>-0.21129600000000001</v>
      </c>
      <c r="BA23" s="213">
        <v>-0.19681199999999999</v>
      </c>
      <c r="BB23" s="213">
        <v>-0.16109100000000001</v>
      </c>
      <c r="BC23" s="213">
        <v>-0.14154800000000001</v>
      </c>
      <c r="BD23" s="213">
        <v>-0.121266</v>
      </c>
      <c r="BE23" s="213">
        <v>-0.13736300000000001</v>
      </c>
      <c r="BF23" s="213">
        <v>-0.19434570000000001</v>
      </c>
      <c r="BG23" s="213">
        <v>-0.1832038</v>
      </c>
      <c r="BH23" s="351">
        <v>-0.1678876</v>
      </c>
      <c r="BI23" s="351">
        <v>-0.19967550000000001</v>
      </c>
      <c r="BJ23" s="351">
        <v>-0.1911021</v>
      </c>
      <c r="BK23" s="351">
        <v>-0.31238300000000002</v>
      </c>
      <c r="BL23" s="351">
        <v>-0.31885540000000001</v>
      </c>
      <c r="BM23" s="351">
        <v>-0.28248440000000002</v>
      </c>
      <c r="BN23" s="351">
        <v>-0.28992590000000001</v>
      </c>
      <c r="BO23" s="351">
        <v>-0.29232150000000001</v>
      </c>
      <c r="BP23" s="351">
        <v>-0.29594110000000001</v>
      </c>
      <c r="BQ23" s="351">
        <v>-0.30969010000000002</v>
      </c>
      <c r="BR23" s="351">
        <v>-0.31241350000000001</v>
      </c>
      <c r="BS23" s="351">
        <v>-0.33509139999999998</v>
      </c>
      <c r="BT23" s="351">
        <v>-0.27488950000000001</v>
      </c>
      <c r="BU23" s="351">
        <v>-0.31770720000000002</v>
      </c>
      <c r="BV23" s="351">
        <v>-0.34405580000000002</v>
      </c>
    </row>
    <row r="24" spans="1:74" x14ac:dyDescent="0.2">
      <c r="A24" s="616"/>
      <c r="B24" s="61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399"/>
      <c r="BI24" s="399"/>
      <c r="BJ24" s="399"/>
      <c r="BK24" s="399"/>
      <c r="BL24" s="399"/>
      <c r="BM24" s="399"/>
      <c r="BN24" s="399"/>
      <c r="BO24" s="399"/>
      <c r="BP24" s="399"/>
      <c r="BQ24" s="399"/>
      <c r="BR24" s="399"/>
      <c r="BS24" s="399"/>
      <c r="BT24" s="399"/>
      <c r="BU24" s="399"/>
      <c r="BV24" s="399"/>
    </row>
    <row r="25" spans="1:74" x14ac:dyDescent="0.2">
      <c r="A25" s="615"/>
      <c r="B25" s="155" t="s">
        <v>987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399"/>
      <c r="BI25" s="399"/>
      <c r="BJ25" s="399"/>
      <c r="BK25" s="399"/>
      <c r="BL25" s="399"/>
      <c r="BM25" s="399"/>
      <c r="BN25" s="399"/>
      <c r="BO25" s="399"/>
      <c r="BP25" s="399"/>
      <c r="BQ25" s="399"/>
      <c r="BR25" s="399"/>
      <c r="BS25" s="399"/>
      <c r="BT25" s="399"/>
      <c r="BU25" s="399"/>
      <c r="BV25" s="399"/>
    </row>
    <row r="26" spans="1:74" x14ac:dyDescent="0.2">
      <c r="A26" s="616" t="s">
        <v>988</v>
      </c>
      <c r="B26" s="617" t="s">
        <v>985</v>
      </c>
      <c r="C26" s="213">
        <v>0.45835500000000001</v>
      </c>
      <c r="D26" s="213">
        <v>0.40550000000000003</v>
      </c>
      <c r="E26" s="213">
        <v>0.32529000000000002</v>
      </c>
      <c r="F26" s="213">
        <v>0.27053300000000002</v>
      </c>
      <c r="G26" s="213">
        <v>0.254967</v>
      </c>
      <c r="H26" s="213">
        <v>0.27873399999999998</v>
      </c>
      <c r="I26" s="213">
        <v>0.27954800000000002</v>
      </c>
      <c r="J26" s="213">
        <v>0.29390300000000003</v>
      </c>
      <c r="K26" s="213">
        <v>0.38603300000000002</v>
      </c>
      <c r="L26" s="213">
        <v>0.44400000000000001</v>
      </c>
      <c r="M26" s="213">
        <v>0.53756700000000002</v>
      </c>
      <c r="N26" s="213">
        <v>0.51545099999999999</v>
      </c>
      <c r="O26" s="213">
        <v>0.51516099999999998</v>
      </c>
      <c r="P26" s="213">
        <v>0.43186200000000002</v>
      </c>
      <c r="Q26" s="213">
        <v>0.34709699999999999</v>
      </c>
      <c r="R26" s="213">
        <v>0.31176700000000002</v>
      </c>
      <c r="S26" s="213">
        <v>0.26957999999999999</v>
      </c>
      <c r="T26" s="213">
        <v>0.27786699999999998</v>
      </c>
      <c r="U26" s="213">
        <v>0.28154899999999999</v>
      </c>
      <c r="V26" s="213">
        <v>0.28545199999999998</v>
      </c>
      <c r="W26" s="213">
        <v>0.39329999999999998</v>
      </c>
      <c r="X26" s="213">
        <v>0.48706500000000003</v>
      </c>
      <c r="Y26" s="213">
        <v>0.55526699999999996</v>
      </c>
      <c r="Z26" s="213">
        <v>0.53529000000000004</v>
      </c>
      <c r="AA26" s="213">
        <v>0.50493500000000002</v>
      </c>
      <c r="AB26" s="213">
        <v>0.43707200000000002</v>
      </c>
      <c r="AC26" s="213">
        <v>0.34867700000000001</v>
      </c>
      <c r="AD26" s="213">
        <v>0.31846600000000003</v>
      </c>
      <c r="AE26" s="213">
        <v>0.29232200000000003</v>
      </c>
      <c r="AF26" s="213">
        <v>0.282833</v>
      </c>
      <c r="AG26" s="213">
        <v>0.29109699999999999</v>
      </c>
      <c r="AH26" s="213">
        <v>0.28880699999999998</v>
      </c>
      <c r="AI26" s="213">
        <v>0.40510000000000002</v>
      </c>
      <c r="AJ26" s="213">
        <v>0.42399999999999999</v>
      </c>
      <c r="AK26" s="213">
        <v>0.53320000000000001</v>
      </c>
      <c r="AL26" s="213">
        <v>0.55058099999999999</v>
      </c>
      <c r="AM26" s="213">
        <v>0.47522599999999998</v>
      </c>
      <c r="AN26" s="213">
        <v>0.4955</v>
      </c>
      <c r="AO26" s="213">
        <v>0.396032</v>
      </c>
      <c r="AP26" s="213">
        <v>0.33793299999999998</v>
      </c>
      <c r="AQ26" s="213">
        <v>0.29158099999999998</v>
      </c>
      <c r="AR26" s="213">
        <v>0.28389999999999999</v>
      </c>
      <c r="AS26" s="213">
        <v>0.26480700000000001</v>
      </c>
      <c r="AT26" s="213">
        <v>0.30364600000000003</v>
      </c>
      <c r="AU26" s="213">
        <v>0.39916600000000002</v>
      </c>
      <c r="AV26" s="213">
        <v>0.50209700000000002</v>
      </c>
      <c r="AW26" s="213">
        <v>0.58096599999999998</v>
      </c>
      <c r="AX26" s="213">
        <v>0.58438699999999999</v>
      </c>
      <c r="AY26" s="213">
        <v>0.53938699999999995</v>
      </c>
      <c r="AZ26" s="213">
        <v>0.45389200000000002</v>
      </c>
      <c r="BA26" s="213">
        <v>0.37554799999999999</v>
      </c>
      <c r="BB26" s="213">
        <v>0.32333299999999998</v>
      </c>
      <c r="BC26" s="213">
        <v>0.27551700000000001</v>
      </c>
      <c r="BD26" s="213">
        <v>0.25869999999999999</v>
      </c>
      <c r="BE26" s="213">
        <v>0.26841999999999999</v>
      </c>
      <c r="BF26" s="213">
        <v>0.3032147</v>
      </c>
      <c r="BG26" s="213">
        <v>0.39689380000000002</v>
      </c>
      <c r="BH26" s="351">
        <v>0.44181100000000001</v>
      </c>
      <c r="BI26" s="351">
        <v>0.54769350000000006</v>
      </c>
      <c r="BJ26" s="351">
        <v>0.54083190000000003</v>
      </c>
      <c r="BK26" s="351">
        <v>0.48395339999999998</v>
      </c>
      <c r="BL26" s="351">
        <v>0.43829810000000002</v>
      </c>
      <c r="BM26" s="351">
        <v>0.36275109999999999</v>
      </c>
      <c r="BN26" s="351">
        <v>0.32693040000000001</v>
      </c>
      <c r="BO26" s="351">
        <v>0.30646879999999999</v>
      </c>
      <c r="BP26" s="351">
        <v>0.31106820000000002</v>
      </c>
      <c r="BQ26" s="351">
        <v>0.29969849999999998</v>
      </c>
      <c r="BR26" s="351">
        <v>0.3145983</v>
      </c>
      <c r="BS26" s="351">
        <v>0.41205510000000001</v>
      </c>
      <c r="BT26" s="351">
        <v>0.46052569999999998</v>
      </c>
      <c r="BU26" s="351">
        <v>0.56150960000000005</v>
      </c>
      <c r="BV26" s="351">
        <v>0.55099189999999998</v>
      </c>
    </row>
    <row r="27" spans="1:74" x14ac:dyDescent="0.2">
      <c r="A27" s="616" t="s">
        <v>775</v>
      </c>
      <c r="B27" s="617" t="s">
        <v>986</v>
      </c>
      <c r="C27" s="213">
        <v>0.13051599999999999</v>
      </c>
      <c r="D27" s="213">
        <v>0.13928499999999999</v>
      </c>
      <c r="E27" s="213">
        <v>0.168935</v>
      </c>
      <c r="F27" s="213">
        <v>0.13589999999999999</v>
      </c>
      <c r="G27" s="213">
        <v>0.13864499999999999</v>
      </c>
      <c r="H27" s="213">
        <v>0.13966600000000001</v>
      </c>
      <c r="I27" s="213">
        <v>0.152419</v>
      </c>
      <c r="J27" s="213">
        <v>0.155032</v>
      </c>
      <c r="K27" s="213">
        <v>0.160133</v>
      </c>
      <c r="L27" s="213">
        <v>0.15648300000000001</v>
      </c>
      <c r="M27" s="213">
        <v>0.145866</v>
      </c>
      <c r="N27" s="213">
        <v>0.13403200000000001</v>
      </c>
      <c r="O27" s="213">
        <v>0.157226</v>
      </c>
      <c r="P27" s="213">
        <v>0.136655</v>
      </c>
      <c r="Q27" s="213">
        <v>0.14016100000000001</v>
      </c>
      <c r="R27" s="213">
        <v>0.140433</v>
      </c>
      <c r="S27" s="213">
        <v>0.15058099999999999</v>
      </c>
      <c r="T27" s="213">
        <v>0.15459999999999999</v>
      </c>
      <c r="U27" s="213">
        <v>0.14341899999999999</v>
      </c>
      <c r="V27" s="213">
        <v>0.14116100000000001</v>
      </c>
      <c r="W27" s="213">
        <v>0.154033</v>
      </c>
      <c r="X27" s="213">
        <v>0.145677</v>
      </c>
      <c r="Y27" s="213">
        <v>0.14360000000000001</v>
      </c>
      <c r="Z27" s="213">
        <v>0.13825799999999999</v>
      </c>
      <c r="AA27" s="213">
        <v>0.14435500000000001</v>
      </c>
      <c r="AB27" s="213">
        <v>0.14960699999999999</v>
      </c>
      <c r="AC27" s="213">
        <v>0.170742</v>
      </c>
      <c r="AD27" s="213">
        <v>0.159467</v>
      </c>
      <c r="AE27" s="213">
        <v>0.191355</v>
      </c>
      <c r="AF27" s="213">
        <v>0.1905</v>
      </c>
      <c r="AG27" s="213">
        <v>0.154645</v>
      </c>
      <c r="AH27" s="213">
        <v>0.19151599999999999</v>
      </c>
      <c r="AI27" s="213">
        <v>0.20039999999999999</v>
      </c>
      <c r="AJ27" s="213">
        <v>0.16906499999999999</v>
      </c>
      <c r="AK27" s="213">
        <v>0.19766700000000001</v>
      </c>
      <c r="AL27" s="213">
        <v>0.19961300000000001</v>
      </c>
      <c r="AM27" s="213">
        <v>0.154645</v>
      </c>
      <c r="AN27" s="213">
        <v>0.13375000000000001</v>
      </c>
      <c r="AO27" s="213">
        <v>0.16006500000000001</v>
      </c>
      <c r="AP27" s="213">
        <v>0.1593</v>
      </c>
      <c r="AQ27" s="213">
        <v>0.162129</v>
      </c>
      <c r="AR27" s="213">
        <v>0.171767</v>
      </c>
      <c r="AS27" s="213">
        <v>0.17751600000000001</v>
      </c>
      <c r="AT27" s="213">
        <v>0.200548</v>
      </c>
      <c r="AU27" s="213">
        <v>0.166267</v>
      </c>
      <c r="AV27" s="213">
        <v>0.18454799999999999</v>
      </c>
      <c r="AW27" s="213">
        <v>0.16536699999999999</v>
      </c>
      <c r="AX27" s="213">
        <v>0.14758099999999999</v>
      </c>
      <c r="AY27" s="213">
        <v>0.14158100000000001</v>
      </c>
      <c r="AZ27" s="213">
        <v>0.13567899999999999</v>
      </c>
      <c r="BA27" s="213">
        <v>0.13322600000000001</v>
      </c>
      <c r="BB27" s="213">
        <v>0.16070000000000001</v>
      </c>
      <c r="BC27" s="213">
        <v>0.18429000000000001</v>
      </c>
      <c r="BD27" s="213">
        <v>0.17263300000000001</v>
      </c>
      <c r="BE27" s="213">
        <v>0.179451</v>
      </c>
      <c r="BF27" s="213">
        <v>0.2092512</v>
      </c>
      <c r="BG27" s="213">
        <v>0.19726270000000001</v>
      </c>
      <c r="BH27" s="351">
        <v>0.1827916</v>
      </c>
      <c r="BI27" s="351">
        <v>0.17485870000000001</v>
      </c>
      <c r="BJ27" s="351">
        <v>0.17192399999999999</v>
      </c>
      <c r="BK27" s="351">
        <v>0.15600520000000001</v>
      </c>
      <c r="BL27" s="351">
        <v>0.16000059999999999</v>
      </c>
      <c r="BM27" s="351">
        <v>0.1710943</v>
      </c>
      <c r="BN27" s="351">
        <v>0.16541159999999999</v>
      </c>
      <c r="BO27" s="351">
        <v>0.17113800000000001</v>
      </c>
      <c r="BP27" s="351">
        <v>0.1743335</v>
      </c>
      <c r="BQ27" s="351">
        <v>0.16690160000000001</v>
      </c>
      <c r="BR27" s="351">
        <v>0.17265230000000001</v>
      </c>
      <c r="BS27" s="351">
        <v>0.18881999999999999</v>
      </c>
      <c r="BT27" s="351">
        <v>0.1819238</v>
      </c>
      <c r="BU27" s="351">
        <v>0.1697919</v>
      </c>
      <c r="BV27" s="351">
        <v>0.1657507</v>
      </c>
    </row>
    <row r="28" spans="1:74" x14ac:dyDescent="0.2">
      <c r="A28" s="616"/>
      <c r="B28" s="61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399"/>
      <c r="BI28" s="399"/>
      <c r="BJ28" s="399"/>
      <c r="BK28" s="399"/>
      <c r="BL28" s="399"/>
      <c r="BM28" s="399"/>
      <c r="BN28" s="399"/>
      <c r="BO28" s="399"/>
      <c r="BP28" s="399"/>
      <c r="BQ28" s="399"/>
      <c r="BR28" s="399"/>
      <c r="BS28" s="399"/>
      <c r="BT28" s="399"/>
      <c r="BU28" s="399"/>
      <c r="BV28" s="399"/>
    </row>
    <row r="29" spans="1:74" x14ac:dyDescent="0.2">
      <c r="A29" s="615"/>
      <c r="B29" s="155" t="s">
        <v>989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399"/>
      <c r="BI29" s="399"/>
      <c r="BJ29" s="399"/>
      <c r="BK29" s="399"/>
      <c r="BL29" s="399"/>
      <c r="BM29" s="399"/>
      <c r="BN29" s="399"/>
      <c r="BO29" s="399"/>
      <c r="BP29" s="399"/>
      <c r="BQ29" s="399"/>
      <c r="BR29" s="399"/>
      <c r="BS29" s="399"/>
      <c r="BT29" s="399"/>
      <c r="BU29" s="399"/>
      <c r="BV29" s="399"/>
    </row>
    <row r="30" spans="1:74" x14ac:dyDescent="0.2">
      <c r="A30" s="616" t="s">
        <v>990</v>
      </c>
      <c r="B30" s="617" t="s">
        <v>991</v>
      </c>
      <c r="C30" s="213">
        <v>1.0680639999999999</v>
      </c>
      <c r="D30" s="213">
        <v>1.099143</v>
      </c>
      <c r="E30" s="213">
        <v>1.00458</v>
      </c>
      <c r="F30" s="213">
        <v>1.0602670000000001</v>
      </c>
      <c r="G30" s="213">
        <v>1.0743860000000001</v>
      </c>
      <c r="H30" s="213">
        <v>1.0421670000000001</v>
      </c>
      <c r="I30" s="213">
        <v>1.06229</v>
      </c>
      <c r="J30" s="213">
        <v>1.0119670000000001</v>
      </c>
      <c r="K30" s="213">
        <v>1.074133</v>
      </c>
      <c r="L30" s="213">
        <v>1.0854189999999999</v>
      </c>
      <c r="M30" s="213">
        <v>1.165233</v>
      </c>
      <c r="N30" s="213">
        <v>1.1558060000000001</v>
      </c>
      <c r="O30" s="213">
        <v>1.1133550000000001</v>
      </c>
      <c r="P30" s="213">
        <v>1.108449</v>
      </c>
      <c r="Q30" s="213">
        <v>1.1807700000000001</v>
      </c>
      <c r="R30" s="213">
        <v>1.1401049999999999</v>
      </c>
      <c r="S30" s="213">
        <v>1.1311789999999999</v>
      </c>
      <c r="T30" s="213">
        <v>1.0894250000000001</v>
      </c>
      <c r="U30" s="213">
        <v>1.170083</v>
      </c>
      <c r="V30" s="213">
        <v>1.111278</v>
      </c>
      <c r="W30" s="213">
        <v>1.0531870000000001</v>
      </c>
      <c r="X30" s="213">
        <v>1.16978</v>
      </c>
      <c r="Y30" s="213">
        <v>1.159022</v>
      </c>
      <c r="Z30" s="213">
        <v>1.1322700000000001</v>
      </c>
      <c r="AA30" s="213">
        <v>1.1828320000000001</v>
      </c>
      <c r="AB30" s="213">
        <v>1.2067049999999999</v>
      </c>
      <c r="AC30" s="213">
        <v>1.1991069999999999</v>
      </c>
      <c r="AD30" s="213">
        <v>1.1665669999999999</v>
      </c>
      <c r="AE30" s="213">
        <v>1.25404</v>
      </c>
      <c r="AF30" s="213">
        <v>1.325672</v>
      </c>
      <c r="AG30" s="213">
        <v>1.2729550000000001</v>
      </c>
      <c r="AH30" s="213">
        <v>1.1310260000000001</v>
      </c>
      <c r="AI30" s="213">
        <v>1.047363</v>
      </c>
      <c r="AJ30" s="213">
        <v>1.268635</v>
      </c>
      <c r="AK30" s="213">
        <v>1.376728</v>
      </c>
      <c r="AL30" s="213">
        <v>1.4561649999999999</v>
      </c>
      <c r="AM30" s="213">
        <v>1.472834</v>
      </c>
      <c r="AN30" s="213">
        <v>1.324263</v>
      </c>
      <c r="AO30" s="213">
        <v>1.538678</v>
      </c>
      <c r="AP30" s="213">
        <v>1.5052909999999999</v>
      </c>
      <c r="AQ30" s="213">
        <v>1.417727</v>
      </c>
      <c r="AR30" s="213">
        <v>1.468221</v>
      </c>
      <c r="AS30" s="213">
        <v>1.5292669999999999</v>
      </c>
      <c r="AT30" s="213">
        <v>1.537215</v>
      </c>
      <c r="AU30" s="213">
        <v>1.4799709999999999</v>
      </c>
      <c r="AV30" s="213">
        <v>1.4342090000000001</v>
      </c>
      <c r="AW30" s="213">
        <v>1.5248820000000001</v>
      </c>
      <c r="AX30" s="213">
        <v>1.508494</v>
      </c>
      <c r="AY30" s="213">
        <v>1.5529059999999999</v>
      </c>
      <c r="AZ30" s="213">
        <v>1.708223</v>
      </c>
      <c r="BA30" s="213">
        <v>1.5640270000000001</v>
      </c>
      <c r="BB30" s="213">
        <v>1.5600400000000001</v>
      </c>
      <c r="BC30" s="213">
        <v>1.4784440000000001</v>
      </c>
      <c r="BD30" s="213">
        <v>1.4290240000000001</v>
      </c>
      <c r="BE30" s="213">
        <v>1.513144</v>
      </c>
      <c r="BF30" s="213">
        <v>1.4533780000000001</v>
      </c>
      <c r="BG30" s="213">
        <v>1.5740590000000001</v>
      </c>
      <c r="BH30" s="351">
        <v>1.6966479999999999</v>
      </c>
      <c r="BI30" s="351">
        <v>1.7694190000000001</v>
      </c>
      <c r="BJ30" s="351">
        <v>1.7871459999999999</v>
      </c>
      <c r="BK30" s="351">
        <v>1.8367230000000001</v>
      </c>
      <c r="BL30" s="351">
        <v>1.834873</v>
      </c>
      <c r="BM30" s="351">
        <v>1.8142689999999999</v>
      </c>
      <c r="BN30" s="351">
        <v>1.776645</v>
      </c>
      <c r="BO30" s="351">
        <v>1.7692570000000001</v>
      </c>
      <c r="BP30" s="351">
        <v>1.8118510000000001</v>
      </c>
      <c r="BQ30" s="351">
        <v>1.88269</v>
      </c>
      <c r="BR30" s="351">
        <v>1.8523480000000001</v>
      </c>
      <c r="BS30" s="351">
        <v>1.903505</v>
      </c>
      <c r="BT30" s="351">
        <v>1.912091</v>
      </c>
      <c r="BU30" s="351">
        <v>1.955052</v>
      </c>
      <c r="BV30" s="351">
        <v>1.963905</v>
      </c>
    </row>
    <row r="31" spans="1:74" x14ac:dyDescent="0.2">
      <c r="A31" s="616" t="s">
        <v>1146</v>
      </c>
      <c r="B31" s="617" t="s">
        <v>1148</v>
      </c>
      <c r="C31" s="213">
        <v>1.2810790000000001</v>
      </c>
      <c r="D31" s="213">
        <v>1.304527</v>
      </c>
      <c r="E31" s="213">
        <v>0.97679800000000006</v>
      </c>
      <c r="F31" s="213">
        <v>0.67274800000000001</v>
      </c>
      <c r="G31" s="213">
        <v>0.59898499999999999</v>
      </c>
      <c r="H31" s="213">
        <v>0.74405500000000002</v>
      </c>
      <c r="I31" s="213">
        <v>0.69316999999999995</v>
      </c>
      <c r="J31" s="213">
        <v>0.71989599999999998</v>
      </c>
      <c r="K31" s="213">
        <v>0.67841099999999999</v>
      </c>
      <c r="L31" s="213">
        <v>0.79619300000000004</v>
      </c>
      <c r="M31" s="213">
        <v>0.85830200000000001</v>
      </c>
      <c r="N31" s="213">
        <v>1.0792219999999999</v>
      </c>
      <c r="O31" s="213">
        <v>1.2451190000000001</v>
      </c>
      <c r="P31" s="213">
        <v>1.2260070000000001</v>
      </c>
      <c r="Q31" s="213">
        <v>0.90651199999999998</v>
      </c>
      <c r="R31" s="213">
        <v>0.65891599999999995</v>
      </c>
      <c r="S31" s="213">
        <v>0.66635200000000006</v>
      </c>
      <c r="T31" s="213">
        <v>0.52826300000000004</v>
      </c>
      <c r="U31" s="213">
        <v>0.63994499999999999</v>
      </c>
      <c r="V31" s="213">
        <v>0.64551599999999998</v>
      </c>
      <c r="W31" s="213">
        <v>0.74917699999999998</v>
      </c>
      <c r="X31" s="213">
        <v>0.79473000000000005</v>
      </c>
      <c r="Y31" s="213">
        <v>0.86055000000000004</v>
      </c>
      <c r="Z31" s="213">
        <v>1.083521</v>
      </c>
      <c r="AA31" s="213">
        <v>1.319591</v>
      </c>
      <c r="AB31" s="213">
        <v>0.93526299999999996</v>
      </c>
      <c r="AC31" s="213">
        <v>0.89245099999999999</v>
      </c>
      <c r="AD31" s="213">
        <v>0.73681799999999997</v>
      </c>
      <c r="AE31" s="213">
        <v>0.54809799999999997</v>
      </c>
      <c r="AF31" s="213">
        <v>0.54424300000000003</v>
      </c>
      <c r="AG31" s="213">
        <v>0.63723600000000002</v>
      </c>
      <c r="AH31" s="213">
        <v>0.60371600000000003</v>
      </c>
      <c r="AI31" s="213">
        <v>0.80225100000000005</v>
      </c>
      <c r="AJ31" s="213">
        <v>0.61768400000000001</v>
      </c>
      <c r="AK31" s="213">
        <v>0.95564300000000002</v>
      </c>
      <c r="AL31" s="213">
        <v>1.04789</v>
      </c>
      <c r="AM31" s="213">
        <v>1.460877</v>
      </c>
      <c r="AN31" s="213">
        <v>1.207109</v>
      </c>
      <c r="AO31" s="213">
        <v>1.048994</v>
      </c>
      <c r="AP31" s="213">
        <v>0.879081</v>
      </c>
      <c r="AQ31" s="213">
        <v>0.52387399999999995</v>
      </c>
      <c r="AR31" s="213">
        <v>0.48810700000000001</v>
      </c>
      <c r="AS31" s="213">
        <v>0.64760799999999996</v>
      </c>
      <c r="AT31" s="213">
        <v>0.62484099999999998</v>
      </c>
      <c r="AU31" s="213">
        <v>0.77087799999999995</v>
      </c>
      <c r="AV31" s="213">
        <v>0.83762700000000001</v>
      </c>
      <c r="AW31" s="213">
        <v>1.047334</v>
      </c>
      <c r="AX31" s="213">
        <v>1.136736</v>
      </c>
      <c r="AY31" s="213">
        <v>1.4053640000000001</v>
      </c>
      <c r="AZ31" s="213">
        <v>1.2146140000000001</v>
      </c>
      <c r="BA31" s="213">
        <v>0.98532299999999995</v>
      </c>
      <c r="BB31" s="213">
        <v>0.689114</v>
      </c>
      <c r="BC31" s="213">
        <v>0.55865100000000001</v>
      </c>
      <c r="BD31" s="213">
        <v>0.50444900000000004</v>
      </c>
      <c r="BE31" s="213">
        <v>0.62467899999999998</v>
      </c>
      <c r="BF31" s="213">
        <v>0.58097601613000005</v>
      </c>
      <c r="BG31" s="213">
        <v>0.83814546667000001</v>
      </c>
      <c r="BH31" s="351">
        <v>0.8479968</v>
      </c>
      <c r="BI31" s="351">
        <v>1.0213429999999999</v>
      </c>
      <c r="BJ31" s="351">
        <v>1.1814629999999999</v>
      </c>
      <c r="BK31" s="351">
        <v>1.4193089999999999</v>
      </c>
      <c r="BL31" s="351">
        <v>1.2461169999999999</v>
      </c>
      <c r="BM31" s="351">
        <v>0.99905600000000006</v>
      </c>
      <c r="BN31" s="351">
        <v>0.7236186</v>
      </c>
      <c r="BO31" s="351">
        <v>0.60817279999999996</v>
      </c>
      <c r="BP31" s="351">
        <v>0.64131210000000005</v>
      </c>
      <c r="BQ31" s="351">
        <v>0.69961459999999998</v>
      </c>
      <c r="BR31" s="351">
        <v>0.71392049999999996</v>
      </c>
      <c r="BS31" s="351">
        <v>0.84811950000000003</v>
      </c>
      <c r="BT31" s="351">
        <v>0.88412959999999996</v>
      </c>
      <c r="BU31" s="351">
        <v>1.00247</v>
      </c>
      <c r="BV31" s="351">
        <v>1.15018</v>
      </c>
    </row>
    <row r="32" spans="1:74" x14ac:dyDescent="0.2">
      <c r="A32" s="616" t="s">
        <v>1147</v>
      </c>
      <c r="B32" s="617" t="s">
        <v>1149</v>
      </c>
      <c r="C32" s="213">
        <v>0.298452</v>
      </c>
      <c r="D32" s="213">
        <v>0.26710699999999998</v>
      </c>
      <c r="E32" s="213">
        <v>0.25096800000000002</v>
      </c>
      <c r="F32" s="213">
        <v>0.29330000000000001</v>
      </c>
      <c r="G32" s="213">
        <v>0.29064499999999999</v>
      </c>
      <c r="H32" s="213">
        <v>0.30893300000000001</v>
      </c>
      <c r="I32" s="213">
        <v>0.337065</v>
      </c>
      <c r="J32" s="213">
        <v>0.32203199999999998</v>
      </c>
      <c r="K32" s="213">
        <v>0.29173300000000002</v>
      </c>
      <c r="L32" s="213">
        <v>0.28787099999999999</v>
      </c>
      <c r="M32" s="213">
        <v>0.311033</v>
      </c>
      <c r="N32" s="213">
        <v>0.30461300000000002</v>
      </c>
      <c r="O32" s="213">
        <v>0.329129</v>
      </c>
      <c r="P32" s="213">
        <v>0.31658599999999998</v>
      </c>
      <c r="Q32" s="213">
        <v>0.28680699999999998</v>
      </c>
      <c r="R32" s="213">
        <v>0.29186699999999999</v>
      </c>
      <c r="S32" s="213">
        <v>0.29970999999999998</v>
      </c>
      <c r="T32" s="213">
        <v>0.30206699999999997</v>
      </c>
      <c r="U32" s="213">
        <v>0.31238700000000003</v>
      </c>
      <c r="V32" s="213">
        <v>0.30496800000000002</v>
      </c>
      <c r="W32" s="213">
        <v>0.280333</v>
      </c>
      <c r="X32" s="213">
        <v>0.242807</v>
      </c>
      <c r="Y32" s="213">
        <v>0.28160000000000002</v>
      </c>
      <c r="Z32" s="213">
        <v>0.31329000000000001</v>
      </c>
      <c r="AA32" s="213">
        <v>0.33319399999999999</v>
      </c>
      <c r="AB32" s="213">
        <v>0.37071399999999999</v>
      </c>
      <c r="AC32" s="213">
        <v>0.31283899999999998</v>
      </c>
      <c r="AD32" s="213">
        <v>0.30763299999999999</v>
      </c>
      <c r="AE32" s="213">
        <v>0.331258</v>
      </c>
      <c r="AF32" s="213">
        <v>0.30606699999999998</v>
      </c>
      <c r="AG32" s="213">
        <v>0.29799999999999999</v>
      </c>
      <c r="AH32" s="213">
        <v>0.27841900000000003</v>
      </c>
      <c r="AI32" s="213">
        <v>0.269067</v>
      </c>
      <c r="AJ32" s="213">
        <v>0.31496800000000003</v>
      </c>
      <c r="AK32" s="213">
        <v>0.31693300000000002</v>
      </c>
      <c r="AL32" s="213">
        <v>0.33751599999999998</v>
      </c>
      <c r="AM32" s="213">
        <v>0.31187100000000001</v>
      </c>
      <c r="AN32" s="213">
        <v>0.29803600000000002</v>
      </c>
      <c r="AO32" s="213">
        <v>0.33138699999999999</v>
      </c>
      <c r="AP32" s="213">
        <v>0.285833</v>
      </c>
      <c r="AQ32" s="213">
        <v>0.306807</v>
      </c>
      <c r="AR32" s="213">
        <v>0.32803300000000002</v>
      </c>
      <c r="AS32" s="213">
        <v>0.30525799999999997</v>
      </c>
      <c r="AT32" s="213">
        <v>0.31587100000000001</v>
      </c>
      <c r="AU32" s="213">
        <v>0.30096699999999998</v>
      </c>
      <c r="AV32" s="213">
        <v>0.26316099999999998</v>
      </c>
      <c r="AW32" s="213">
        <v>0.30033300000000002</v>
      </c>
      <c r="AX32" s="213">
        <v>0.30106500000000003</v>
      </c>
      <c r="AY32" s="213">
        <v>0.3</v>
      </c>
      <c r="AZ32" s="213">
        <v>0.26932099999999998</v>
      </c>
      <c r="BA32" s="213">
        <v>0.27971000000000001</v>
      </c>
      <c r="BB32" s="213">
        <v>0.29993300000000001</v>
      </c>
      <c r="BC32" s="213">
        <v>0.33193600000000001</v>
      </c>
      <c r="BD32" s="213">
        <v>0.306033</v>
      </c>
      <c r="BE32" s="213">
        <v>0.32303199999999999</v>
      </c>
      <c r="BF32" s="213">
        <v>0.31208849999999999</v>
      </c>
      <c r="BG32" s="213">
        <v>0.28610639999999998</v>
      </c>
      <c r="BH32" s="351">
        <v>0.29499419999999998</v>
      </c>
      <c r="BI32" s="351">
        <v>0.27255109999999999</v>
      </c>
      <c r="BJ32" s="351">
        <v>0.31042459999999999</v>
      </c>
      <c r="BK32" s="351">
        <v>0.3103978</v>
      </c>
      <c r="BL32" s="351">
        <v>0.30161270000000001</v>
      </c>
      <c r="BM32" s="351">
        <v>0.30548330000000001</v>
      </c>
      <c r="BN32" s="351">
        <v>0.33000760000000001</v>
      </c>
      <c r="BO32" s="351">
        <v>0.32318380000000002</v>
      </c>
      <c r="BP32" s="351">
        <v>0.32303219999999999</v>
      </c>
      <c r="BQ32" s="351">
        <v>0.33261210000000002</v>
      </c>
      <c r="BR32" s="351">
        <v>0.30930390000000002</v>
      </c>
      <c r="BS32" s="351">
        <v>0.28982029999999998</v>
      </c>
      <c r="BT32" s="351">
        <v>0.30597999999999997</v>
      </c>
      <c r="BU32" s="351">
        <v>0.29077389999999997</v>
      </c>
      <c r="BV32" s="351">
        <v>0.31881700000000002</v>
      </c>
    </row>
    <row r="33" spans="1:77" x14ac:dyDescent="0.2">
      <c r="A33" s="616" t="s">
        <v>993</v>
      </c>
      <c r="B33" s="617" t="s">
        <v>985</v>
      </c>
      <c r="C33" s="213">
        <v>0.210096</v>
      </c>
      <c r="D33" s="213">
        <v>0.13911000000000001</v>
      </c>
      <c r="E33" s="213">
        <v>0.17494199999999999</v>
      </c>
      <c r="F33" s="213">
        <v>0.22234599999999999</v>
      </c>
      <c r="G33" s="213">
        <v>0.28858200000000001</v>
      </c>
      <c r="H33" s="213">
        <v>0.24226200000000001</v>
      </c>
      <c r="I33" s="213">
        <v>0.29743999999999998</v>
      </c>
      <c r="J33" s="213">
        <v>0.24668399999999999</v>
      </c>
      <c r="K33" s="213">
        <v>0.16597700000000001</v>
      </c>
      <c r="L33" s="213">
        <v>0.23176099999999999</v>
      </c>
      <c r="M33" s="213">
        <v>0.206762</v>
      </c>
      <c r="N33" s="213">
        <v>0.19980500000000001</v>
      </c>
      <c r="O33" s="213">
        <v>0.21120800000000001</v>
      </c>
      <c r="P33" s="213">
        <v>0.145062</v>
      </c>
      <c r="Q33" s="213">
        <v>0.175676</v>
      </c>
      <c r="R33" s="213">
        <v>0.25664599999999999</v>
      </c>
      <c r="S33" s="213">
        <v>0.26293</v>
      </c>
      <c r="T33" s="213">
        <v>0.25536199999999998</v>
      </c>
      <c r="U33" s="213">
        <v>0.223272</v>
      </c>
      <c r="V33" s="213">
        <v>0.20295299999999999</v>
      </c>
      <c r="W33" s="213">
        <v>0.280615</v>
      </c>
      <c r="X33" s="213">
        <v>0.227242</v>
      </c>
      <c r="Y33" s="213">
        <v>0.14400399999999999</v>
      </c>
      <c r="Z33" s="213">
        <v>0.13131399999999999</v>
      </c>
      <c r="AA33" s="213">
        <v>0.12581200000000001</v>
      </c>
      <c r="AB33" s="213">
        <v>5.2589999999999998E-2</v>
      </c>
      <c r="AC33" s="213">
        <v>0.21898000000000001</v>
      </c>
      <c r="AD33" s="213">
        <v>0.20831</v>
      </c>
      <c r="AE33" s="213">
        <v>0.20644999999999999</v>
      </c>
      <c r="AF33" s="213">
        <v>0.28211799999999998</v>
      </c>
      <c r="AG33" s="213">
        <v>0.309257</v>
      </c>
      <c r="AH33" s="213">
        <v>0.15063599999999999</v>
      </c>
      <c r="AI33" s="213">
        <v>0.127327</v>
      </c>
      <c r="AJ33" s="213">
        <v>0.194852</v>
      </c>
      <c r="AK33" s="213">
        <v>0.14726400000000001</v>
      </c>
      <c r="AL33" s="213">
        <v>0.15080399999999999</v>
      </c>
      <c r="AM33" s="213">
        <v>0.17447199999999999</v>
      </c>
      <c r="AN33" s="213">
        <v>0.20183599999999999</v>
      </c>
      <c r="AO33" s="213">
        <v>0.104724</v>
      </c>
      <c r="AP33" s="213">
        <v>0.110489</v>
      </c>
      <c r="AQ33" s="213">
        <v>0.22557099999999999</v>
      </c>
      <c r="AR33" s="213">
        <v>0.24834400000000001</v>
      </c>
      <c r="AS33" s="213">
        <v>0.22997799999999999</v>
      </c>
      <c r="AT33" s="213">
        <v>0.25734800000000002</v>
      </c>
      <c r="AU33" s="213">
        <v>0.17168800000000001</v>
      </c>
      <c r="AV33" s="213">
        <v>0.23813500000000001</v>
      </c>
      <c r="AW33" s="213">
        <v>0.24745200000000001</v>
      </c>
      <c r="AX33" s="213">
        <v>0.21782099999999999</v>
      </c>
      <c r="AY33" s="213">
        <v>0.19017700000000001</v>
      </c>
      <c r="AZ33" s="213">
        <v>0.198351</v>
      </c>
      <c r="BA33" s="213">
        <v>0.20047000000000001</v>
      </c>
      <c r="BB33" s="213">
        <v>0.16420799999999999</v>
      </c>
      <c r="BC33" s="213">
        <v>0.19509199999999999</v>
      </c>
      <c r="BD33" s="213">
        <v>0.27128200000000002</v>
      </c>
      <c r="BE33" s="213">
        <v>0.30851299999999998</v>
      </c>
      <c r="BF33" s="213">
        <v>0.27497389999999999</v>
      </c>
      <c r="BG33" s="213">
        <v>0.2499053</v>
      </c>
      <c r="BH33" s="351">
        <v>0.22808809999999999</v>
      </c>
      <c r="BI33" s="351">
        <v>0.2265423</v>
      </c>
      <c r="BJ33" s="351">
        <v>0.20074939999999999</v>
      </c>
      <c r="BK33" s="351">
        <v>0.1869084</v>
      </c>
      <c r="BL33" s="351">
        <v>0.17774180000000001</v>
      </c>
      <c r="BM33" s="351">
        <v>0.20357520000000001</v>
      </c>
      <c r="BN33" s="351">
        <v>0.24893489999999999</v>
      </c>
      <c r="BO33" s="351">
        <v>0.27215810000000001</v>
      </c>
      <c r="BP33" s="351">
        <v>0.26660410000000001</v>
      </c>
      <c r="BQ33" s="351">
        <v>0.27282469999999998</v>
      </c>
      <c r="BR33" s="351">
        <v>0.23847189999999999</v>
      </c>
      <c r="BS33" s="351">
        <v>0.2242982</v>
      </c>
      <c r="BT33" s="351">
        <v>0.22707359999999999</v>
      </c>
      <c r="BU33" s="351">
        <v>0.22546730000000001</v>
      </c>
      <c r="BV33" s="351">
        <v>0.1977197</v>
      </c>
    </row>
    <row r="34" spans="1:77" x14ac:dyDescent="0.2">
      <c r="A34" s="616" t="s">
        <v>762</v>
      </c>
      <c r="B34" s="617" t="s">
        <v>986</v>
      </c>
      <c r="C34" s="213">
        <v>6.3402E-2</v>
      </c>
      <c r="D34" s="213">
        <v>8.1855999999999998E-2</v>
      </c>
      <c r="E34" s="213">
        <v>0.140654</v>
      </c>
      <c r="F34" s="213">
        <v>0.11766799999999999</v>
      </c>
      <c r="G34" s="213">
        <v>6.9398000000000001E-2</v>
      </c>
      <c r="H34" s="213">
        <v>9.2608999999999997E-2</v>
      </c>
      <c r="I34" s="213">
        <v>7.8088000000000005E-2</v>
      </c>
      <c r="J34" s="213">
        <v>0.15328600000000001</v>
      </c>
      <c r="K34" s="213">
        <v>7.2658E-2</v>
      </c>
      <c r="L34" s="213">
        <v>0.13906299999999999</v>
      </c>
      <c r="M34" s="213">
        <v>4.3763999999999997E-2</v>
      </c>
      <c r="N34" s="213">
        <v>8.6437E-2</v>
      </c>
      <c r="O34" s="213">
        <v>5.926E-2</v>
      </c>
      <c r="P34" s="213">
        <v>2.016E-3</v>
      </c>
      <c r="Q34" s="213">
        <v>6.3428999999999999E-2</v>
      </c>
      <c r="R34" s="213">
        <v>5.5015000000000001E-2</v>
      </c>
      <c r="S34" s="213">
        <v>2.2817E-2</v>
      </c>
      <c r="T34" s="213">
        <v>9.4271999999999995E-2</v>
      </c>
      <c r="U34" s="213">
        <v>7.5572E-2</v>
      </c>
      <c r="V34" s="213">
        <v>4.3436000000000002E-2</v>
      </c>
      <c r="W34" s="213">
        <v>6.5865999999999994E-2</v>
      </c>
      <c r="X34" s="213">
        <v>0.122132</v>
      </c>
      <c r="Y34" s="213">
        <v>7.4404999999999999E-2</v>
      </c>
      <c r="Z34" s="213">
        <v>0.114373</v>
      </c>
      <c r="AA34" s="213">
        <v>8.7083999999999995E-2</v>
      </c>
      <c r="AB34" s="213">
        <v>9.0137999999999996E-2</v>
      </c>
      <c r="AC34" s="213">
        <v>0.10591299999999999</v>
      </c>
      <c r="AD34" s="213">
        <v>0.104711</v>
      </c>
      <c r="AE34" s="213">
        <v>0.111419</v>
      </c>
      <c r="AF34" s="213">
        <v>2.0806999999999999E-2</v>
      </c>
      <c r="AG34" s="213">
        <v>7.0329000000000003E-2</v>
      </c>
      <c r="AH34" s="213">
        <v>8.5549E-2</v>
      </c>
      <c r="AI34" s="213">
        <v>0.10132099999999999</v>
      </c>
      <c r="AJ34" s="213">
        <v>0.217975</v>
      </c>
      <c r="AK34" s="213">
        <v>0.105182</v>
      </c>
      <c r="AL34" s="213">
        <v>0.12515000000000001</v>
      </c>
      <c r="AM34" s="213">
        <v>9.7266000000000005E-2</v>
      </c>
      <c r="AN34" s="213">
        <v>0.111678</v>
      </c>
      <c r="AO34" s="213">
        <v>9.5377000000000003E-2</v>
      </c>
      <c r="AP34" s="213">
        <v>8.0326999999999996E-2</v>
      </c>
      <c r="AQ34" s="213">
        <v>0.103683</v>
      </c>
      <c r="AR34" s="213">
        <v>9.1647999999999993E-2</v>
      </c>
      <c r="AS34" s="213">
        <v>0.14199400000000001</v>
      </c>
      <c r="AT34" s="213">
        <v>0.169789</v>
      </c>
      <c r="AU34" s="213">
        <v>0.17693600000000001</v>
      </c>
      <c r="AV34" s="213">
        <v>0.15156700000000001</v>
      </c>
      <c r="AW34" s="213">
        <v>0.17699300000000001</v>
      </c>
      <c r="AX34" s="213">
        <v>0.19237899999999999</v>
      </c>
      <c r="AY34" s="213">
        <v>0.22277</v>
      </c>
      <c r="AZ34" s="213">
        <v>0.19159699999999999</v>
      </c>
      <c r="BA34" s="213">
        <v>0.17235</v>
      </c>
      <c r="BB34" s="213">
        <v>0.179842</v>
      </c>
      <c r="BC34" s="213">
        <v>0.18429100000000001</v>
      </c>
      <c r="BD34" s="213">
        <v>0.22716800000000001</v>
      </c>
      <c r="BE34" s="213">
        <v>0.23360400000000001</v>
      </c>
      <c r="BF34" s="213">
        <v>0.1749935</v>
      </c>
      <c r="BG34" s="213">
        <v>0.1928878</v>
      </c>
      <c r="BH34" s="351">
        <v>0.22589219999999999</v>
      </c>
      <c r="BI34" s="351">
        <v>0.1830466</v>
      </c>
      <c r="BJ34" s="351">
        <v>0.1992823</v>
      </c>
      <c r="BK34" s="351">
        <v>7.5269500000000003E-2</v>
      </c>
      <c r="BL34" s="351">
        <v>7.5489500000000001E-2</v>
      </c>
      <c r="BM34" s="351">
        <v>9.2254600000000006E-2</v>
      </c>
      <c r="BN34" s="351">
        <v>8.1552200000000005E-2</v>
      </c>
      <c r="BO34" s="351">
        <v>7.4962200000000007E-2</v>
      </c>
      <c r="BP34" s="351">
        <v>8.5732500000000003E-2</v>
      </c>
      <c r="BQ34" s="351">
        <v>7.8032799999999999E-2</v>
      </c>
      <c r="BR34" s="351">
        <v>0.1018332</v>
      </c>
      <c r="BS34" s="351">
        <v>7.9744499999999996E-2</v>
      </c>
      <c r="BT34" s="351">
        <v>0.14157339999999999</v>
      </c>
      <c r="BU34" s="351">
        <v>8.8648900000000003E-2</v>
      </c>
      <c r="BV34" s="351">
        <v>6.7343500000000001E-2</v>
      </c>
    </row>
    <row r="35" spans="1:77" x14ac:dyDescent="0.2">
      <c r="A35" s="616"/>
      <c r="B35" s="61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399"/>
      <c r="BI35" s="399"/>
      <c r="BJ35" s="399"/>
      <c r="BK35" s="399"/>
      <c r="BL35" s="399"/>
      <c r="BM35" s="399"/>
      <c r="BN35" s="399"/>
      <c r="BO35" s="399"/>
      <c r="BP35" s="399"/>
      <c r="BQ35" s="399"/>
      <c r="BR35" s="399"/>
      <c r="BS35" s="399"/>
      <c r="BT35" s="399"/>
      <c r="BU35" s="399"/>
      <c r="BV35" s="399"/>
    </row>
    <row r="36" spans="1:77" x14ac:dyDescent="0.2">
      <c r="A36" s="616"/>
      <c r="B36" s="155" t="s">
        <v>994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714"/>
      <c r="BI36" s="714"/>
      <c r="BJ36" s="714"/>
      <c r="BK36" s="714"/>
      <c r="BL36" s="714"/>
      <c r="BM36" s="714"/>
      <c r="BN36" s="714"/>
      <c r="BO36" s="714"/>
      <c r="BP36" s="714"/>
      <c r="BQ36" s="714"/>
      <c r="BR36" s="714"/>
      <c r="BS36" s="714"/>
      <c r="BT36" s="714"/>
      <c r="BU36" s="714"/>
      <c r="BV36" s="714"/>
    </row>
    <row r="37" spans="1:77" x14ac:dyDescent="0.2">
      <c r="A37" s="616" t="s">
        <v>995</v>
      </c>
      <c r="B37" s="617" t="s">
        <v>982</v>
      </c>
      <c r="C37" s="213">
        <v>30.236000000000001</v>
      </c>
      <c r="D37" s="213">
        <v>27.95</v>
      </c>
      <c r="E37" s="213">
        <v>29.364999999999998</v>
      </c>
      <c r="F37" s="213">
        <v>30.423999999999999</v>
      </c>
      <c r="G37" s="213">
        <v>29.516999999999999</v>
      </c>
      <c r="H37" s="213">
        <v>28.911999999999999</v>
      </c>
      <c r="I37" s="213">
        <v>27.795000000000002</v>
      </c>
      <c r="J37" s="213">
        <v>29.87</v>
      </c>
      <c r="K37" s="213">
        <v>30.161999999999999</v>
      </c>
      <c r="L37" s="213">
        <v>31.056000000000001</v>
      </c>
      <c r="M37" s="213">
        <v>31.445</v>
      </c>
      <c r="N37" s="213">
        <v>31.765999999999998</v>
      </c>
      <c r="O37" s="213">
        <v>31.311</v>
      </c>
      <c r="P37" s="213">
        <v>31.091999999999999</v>
      </c>
      <c r="Q37" s="213">
        <v>32.643000000000001</v>
      </c>
      <c r="R37" s="213">
        <v>35.909999999999997</v>
      </c>
      <c r="S37" s="213">
        <v>42.01</v>
      </c>
      <c r="T37" s="213">
        <v>49.045999999999999</v>
      </c>
      <c r="U37" s="213">
        <v>50.738</v>
      </c>
      <c r="V37" s="213">
        <v>47.649000000000001</v>
      </c>
      <c r="W37" s="213">
        <v>47.698</v>
      </c>
      <c r="X37" s="213">
        <v>48.991</v>
      </c>
      <c r="Y37" s="213">
        <v>52.02</v>
      </c>
      <c r="Z37" s="213">
        <v>50.691000000000003</v>
      </c>
      <c r="AA37" s="213">
        <v>48.436999999999998</v>
      </c>
      <c r="AB37" s="213">
        <v>49.591999999999999</v>
      </c>
      <c r="AC37" s="213">
        <v>50.933</v>
      </c>
      <c r="AD37" s="213">
        <v>52.158999999999999</v>
      </c>
      <c r="AE37" s="213">
        <v>51.82</v>
      </c>
      <c r="AF37" s="213">
        <v>51.734000000000002</v>
      </c>
      <c r="AG37" s="213">
        <v>50.110999999999997</v>
      </c>
      <c r="AH37" s="213">
        <v>51.826000000000001</v>
      </c>
      <c r="AI37" s="213">
        <v>53.396999999999998</v>
      </c>
      <c r="AJ37" s="213">
        <v>58.63</v>
      </c>
      <c r="AK37" s="213">
        <v>58.965000000000003</v>
      </c>
      <c r="AL37" s="213">
        <v>55.616</v>
      </c>
      <c r="AM37" s="213">
        <v>51.088000000000001</v>
      </c>
      <c r="AN37" s="213">
        <v>52.548999999999999</v>
      </c>
      <c r="AO37" s="213">
        <v>50.097999999999999</v>
      </c>
      <c r="AP37" s="213">
        <v>47.802</v>
      </c>
      <c r="AQ37" s="213">
        <v>48.286999999999999</v>
      </c>
      <c r="AR37" s="213">
        <v>46.636000000000003</v>
      </c>
      <c r="AS37" s="213">
        <v>46.32</v>
      </c>
      <c r="AT37" s="213">
        <v>45.472000000000001</v>
      </c>
      <c r="AU37" s="213">
        <v>47.158999999999999</v>
      </c>
      <c r="AV37" s="213">
        <v>50.555999999999997</v>
      </c>
      <c r="AW37" s="213">
        <v>50.762999999999998</v>
      </c>
      <c r="AX37" s="213">
        <v>49.841999999999999</v>
      </c>
      <c r="AY37" s="213">
        <v>47.387999999999998</v>
      </c>
      <c r="AZ37" s="213">
        <v>46.948999999999998</v>
      </c>
      <c r="BA37" s="213">
        <v>49.98</v>
      </c>
      <c r="BB37" s="213">
        <v>52.088999999999999</v>
      </c>
      <c r="BC37" s="213">
        <v>56.244999999999997</v>
      </c>
      <c r="BD37" s="213">
        <v>60.215000000000003</v>
      </c>
      <c r="BE37" s="213">
        <v>56.78</v>
      </c>
      <c r="BF37" s="213">
        <v>59.179099999999998</v>
      </c>
      <c r="BG37" s="213">
        <v>60.612537000000003</v>
      </c>
      <c r="BH37" s="351">
        <v>62.469209999999997</v>
      </c>
      <c r="BI37" s="351">
        <v>63.675960000000003</v>
      </c>
      <c r="BJ37" s="351">
        <v>62.192889999999998</v>
      </c>
      <c r="BK37" s="351">
        <v>59.440640000000002</v>
      </c>
      <c r="BL37" s="351">
        <v>57.947560000000003</v>
      </c>
      <c r="BM37" s="351">
        <v>58.869810000000001</v>
      </c>
      <c r="BN37" s="351">
        <v>60.761380000000003</v>
      </c>
      <c r="BO37" s="351">
        <v>61.530749999999998</v>
      </c>
      <c r="BP37" s="351">
        <v>60.347009999999997</v>
      </c>
      <c r="BQ37" s="351">
        <v>58.273339999999997</v>
      </c>
      <c r="BR37" s="351">
        <v>58.372039999999998</v>
      </c>
      <c r="BS37" s="351">
        <v>58.061709999999998</v>
      </c>
      <c r="BT37" s="351">
        <v>58.945709999999998</v>
      </c>
      <c r="BU37" s="351">
        <v>59.82582</v>
      </c>
      <c r="BV37" s="351">
        <v>57.992080000000001</v>
      </c>
    </row>
    <row r="38" spans="1:77" x14ac:dyDescent="0.2">
      <c r="A38" s="616" t="s">
        <v>1150</v>
      </c>
      <c r="B38" s="617" t="s">
        <v>1148</v>
      </c>
      <c r="C38" s="213">
        <v>62.917999999999999</v>
      </c>
      <c r="D38" s="213">
        <v>50.23</v>
      </c>
      <c r="E38" s="213">
        <v>53.320999999999998</v>
      </c>
      <c r="F38" s="213">
        <v>61.402000000000001</v>
      </c>
      <c r="G38" s="213">
        <v>71.649000000000001</v>
      </c>
      <c r="H38" s="213">
        <v>78.064999999999998</v>
      </c>
      <c r="I38" s="213">
        <v>84.828000000000003</v>
      </c>
      <c r="J38" s="213">
        <v>91.41</v>
      </c>
      <c r="K38" s="213">
        <v>94.433999999999997</v>
      </c>
      <c r="L38" s="213">
        <v>99.213999999999999</v>
      </c>
      <c r="M38" s="213">
        <v>99.777000000000001</v>
      </c>
      <c r="N38" s="213">
        <v>91.379000000000005</v>
      </c>
      <c r="O38" s="213">
        <v>74.698999999999998</v>
      </c>
      <c r="P38" s="213">
        <v>61.234999999999999</v>
      </c>
      <c r="Q38" s="213">
        <v>61.761000000000003</v>
      </c>
      <c r="R38" s="213">
        <v>68.766000000000005</v>
      </c>
      <c r="S38" s="213">
        <v>71.302000000000007</v>
      </c>
      <c r="T38" s="213">
        <v>79.819999999999993</v>
      </c>
      <c r="U38" s="213">
        <v>85.808000000000007</v>
      </c>
      <c r="V38" s="213">
        <v>94.159000000000006</v>
      </c>
      <c r="W38" s="213">
        <v>98.974999999999994</v>
      </c>
      <c r="X38" s="213">
        <v>96.251999999999995</v>
      </c>
      <c r="Y38" s="213">
        <v>94.394000000000005</v>
      </c>
      <c r="Z38" s="213">
        <v>77.046999999999997</v>
      </c>
      <c r="AA38" s="213">
        <v>53.35</v>
      </c>
      <c r="AB38" s="213">
        <v>47.243000000000002</v>
      </c>
      <c r="AC38" s="213">
        <v>40.155000000000001</v>
      </c>
      <c r="AD38" s="213">
        <v>38.497</v>
      </c>
      <c r="AE38" s="213">
        <v>46.146999999999998</v>
      </c>
      <c r="AF38" s="213">
        <v>56.906999999999996</v>
      </c>
      <c r="AG38" s="213">
        <v>63.676000000000002</v>
      </c>
      <c r="AH38" s="213">
        <v>73.858000000000004</v>
      </c>
      <c r="AI38" s="213">
        <v>71.391000000000005</v>
      </c>
      <c r="AJ38" s="213">
        <v>72.944000000000003</v>
      </c>
      <c r="AK38" s="213">
        <v>69.936000000000007</v>
      </c>
      <c r="AL38" s="213">
        <v>62.183</v>
      </c>
      <c r="AM38" s="213">
        <v>45.466999999999999</v>
      </c>
      <c r="AN38" s="213">
        <v>38.540999999999997</v>
      </c>
      <c r="AO38" s="213">
        <v>34.064999999999998</v>
      </c>
      <c r="AP38" s="213">
        <v>35.378</v>
      </c>
      <c r="AQ38" s="213">
        <v>43.741</v>
      </c>
      <c r="AR38" s="213">
        <v>56.518000000000001</v>
      </c>
      <c r="AS38" s="213">
        <v>60.146000000000001</v>
      </c>
      <c r="AT38" s="213">
        <v>66.733999999999995</v>
      </c>
      <c r="AU38" s="213">
        <v>75.257999999999996</v>
      </c>
      <c r="AV38" s="213">
        <v>78.837000000000003</v>
      </c>
      <c r="AW38" s="213">
        <v>73.995000000000005</v>
      </c>
      <c r="AX38" s="213">
        <v>63.750999999999998</v>
      </c>
      <c r="AY38" s="213">
        <v>51.045000000000002</v>
      </c>
      <c r="AZ38" s="213">
        <v>45.033999999999999</v>
      </c>
      <c r="BA38" s="213">
        <v>47.771999999999998</v>
      </c>
      <c r="BB38" s="213">
        <v>52.969000000000001</v>
      </c>
      <c r="BC38" s="213">
        <v>63.335999999999999</v>
      </c>
      <c r="BD38" s="213">
        <v>71.716999999999999</v>
      </c>
      <c r="BE38" s="213">
        <v>77.835999999999999</v>
      </c>
      <c r="BF38" s="213">
        <v>91.468916128999993</v>
      </c>
      <c r="BG38" s="213">
        <v>95.426877073</v>
      </c>
      <c r="BH38" s="351">
        <v>95.373379999999997</v>
      </c>
      <c r="BI38" s="351">
        <v>91.277519999999996</v>
      </c>
      <c r="BJ38" s="351">
        <v>80.002219999999994</v>
      </c>
      <c r="BK38" s="351">
        <v>62.666629999999998</v>
      </c>
      <c r="BL38" s="351">
        <v>53.084339999999997</v>
      </c>
      <c r="BM38" s="351">
        <v>50.221640000000001</v>
      </c>
      <c r="BN38" s="351">
        <v>54.409120000000001</v>
      </c>
      <c r="BO38" s="351">
        <v>61.889009999999999</v>
      </c>
      <c r="BP38" s="351">
        <v>70.978489999999994</v>
      </c>
      <c r="BQ38" s="351">
        <v>77.551500000000004</v>
      </c>
      <c r="BR38" s="351">
        <v>84.583820000000003</v>
      </c>
      <c r="BS38" s="351">
        <v>88.169160000000005</v>
      </c>
      <c r="BT38" s="351">
        <v>89.155900000000003</v>
      </c>
      <c r="BU38" s="351">
        <v>85.910399999999996</v>
      </c>
      <c r="BV38" s="351">
        <v>75.45429</v>
      </c>
    </row>
    <row r="39" spans="1:77" x14ac:dyDescent="0.2">
      <c r="A39" s="616" t="s">
        <v>1151</v>
      </c>
      <c r="B39" s="617" t="s">
        <v>1149</v>
      </c>
      <c r="C39" s="213">
        <v>5.41</v>
      </c>
      <c r="D39" s="213">
        <v>5.6639999999999997</v>
      </c>
      <c r="E39" s="213">
        <v>5.9119999999999999</v>
      </c>
      <c r="F39" s="213">
        <v>6.1120000000000001</v>
      </c>
      <c r="G39" s="213">
        <v>6.6470000000000002</v>
      </c>
      <c r="H39" s="213">
        <v>6.6849999999999996</v>
      </c>
      <c r="I39" s="213">
        <v>6.1790000000000003</v>
      </c>
      <c r="J39" s="213">
        <v>6.16</v>
      </c>
      <c r="K39" s="213">
        <v>5.7560000000000002</v>
      </c>
      <c r="L39" s="213">
        <v>5.3319999999999999</v>
      </c>
      <c r="M39" s="213">
        <v>4.6289999999999996</v>
      </c>
      <c r="N39" s="213">
        <v>4.8680000000000003</v>
      </c>
      <c r="O39" s="213">
        <v>4.6680000000000001</v>
      </c>
      <c r="P39" s="213">
        <v>4.391</v>
      </c>
      <c r="Q39" s="213">
        <v>5.1920000000000002</v>
      </c>
      <c r="R39" s="213">
        <v>5.6120000000000001</v>
      </c>
      <c r="S39" s="213">
        <v>5.7649999999999997</v>
      </c>
      <c r="T39" s="213">
        <v>5.5890000000000004</v>
      </c>
      <c r="U39" s="213">
        <v>5.101</v>
      </c>
      <c r="V39" s="213">
        <v>4.8419999999999996</v>
      </c>
      <c r="W39" s="213">
        <v>5.3620000000000001</v>
      </c>
      <c r="X39" s="213">
        <v>6.6079999999999997</v>
      </c>
      <c r="Y39" s="213">
        <v>7.2160000000000002</v>
      </c>
      <c r="Z39" s="213">
        <v>7.0309999999999997</v>
      </c>
      <c r="AA39" s="213">
        <v>5.8310000000000004</v>
      </c>
      <c r="AB39" s="213">
        <v>3.456</v>
      </c>
      <c r="AC39" s="213">
        <v>3.6890000000000001</v>
      </c>
      <c r="AD39" s="213">
        <v>4.2789999999999999</v>
      </c>
      <c r="AE39" s="213">
        <v>3.88</v>
      </c>
      <c r="AF39" s="213">
        <v>3.875</v>
      </c>
      <c r="AG39" s="213">
        <v>4.5730000000000004</v>
      </c>
      <c r="AH39" s="213">
        <v>5.3890000000000002</v>
      </c>
      <c r="AI39" s="213">
        <v>4.93</v>
      </c>
      <c r="AJ39" s="213">
        <v>4.6440000000000001</v>
      </c>
      <c r="AK39" s="213">
        <v>4.7750000000000004</v>
      </c>
      <c r="AL39" s="213">
        <v>4.6390000000000002</v>
      </c>
      <c r="AM39" s="213">
        <v>4.8280000000000003</v>
      </c>
      <c r="AN39" s="213">
        <v>4.7960000000000003</v>
      </c>
      <c r="AO39" s="213">
        <v>3.7879999999999998</v>
      </c>
      <c r="AP39" s="213">
        <v>4.0730000000000004</v>
      </c>
      <c r="AQ39" s="213">
        <v>4.266</v>
      </c>
      <c r="AR39" s="213">
        <v>3.6349999999999998</v>
      </c>
      <c r="AS39" s="213">
        <v>3.6789999999999998</v>
      </c>
      <c r="AT39" s="213">
        <v>3.6659999999999999</v>
      </c>
      <c r="AU39" s="213">
        <v>3.8610000000000002</v>
      </c>
      <c r="AV39" s="213">
        <v>5.2789999999999999</v>
      </c>
      <c r="AW39" s="213">
        <v>6.0979999999999999</v>
      </c>
      <c r="AX39" s="213">
        <v>6.94</v>
      </c>
      <c r="AY39" s="213">
        <v>7.16</v>
      </c>
      <c r="AZ39" s="213">
        <v>8.0649999999999995</v>
      </c>
      <c r="BA39" s="213">
        <v>7.8230000000000004</v>
      </c>
      <c r="BB39" s="213">
        <v>7.5380000000000003</v>
      </c>
      <c r="BC39" s="213">
        <v>6.6790000000000003</v>
      </c>
      <c r="BD39" s="213">
        <v>6.5720000000000001</v>
      </c>
      <c r="BE39" s="213">
        <v>5.9269999999999996</v>
      </c>
      <c r="BF39" s="213">
        <v>5.7626552999999996</v>
      </c>
      <c r="BG39" s="213">
        <v>5.5655314999999996</v>
      </c>
      <c r="BH39" s="351">
        <v>5.1854969999999998</v>
      </c>
      <c r="BI39" s="351">
        <v>6.1319160000000004</v>
      </c>
      <c r="BJ39" s="351">
        <v>6.4691229999999997</v>
      </c>
      <c r="BK39" s="351">
        <v>6.3542350000000001</v>
      </c>
      <c r="BL39" s="351">
        <v>6.4481130000000002</v>
      </c>
      <c r="BM39" s="351">
        <v>6.4823009999999996</v>
      </c>
      <c r="BN39" s="351">
        <v>6.2345240000000004</v>
      </c>
      <c r="BO39" s="351">
        <v>6.1229829999999996</v>
      </c>
      <c r="BP39" s="351">
        <v>5.8909700000000003</v>
      </c>
      <c r="BQ39" s="351">
        <v>5.5116300000000003</v>
      </c>
      <c r="BR39" s="351">
        <v>5.6581380000000001</v>
      </c>
      <c r="BS39" s="351">
        <v>5.6378199999999996</v>
      </c>
      <c r="BT39" s="351">
        <v>5.2861010000000004</v>
      </c>
      <c r="BU39" s="351">
        <v>5.9333119999999999</v>
      </c>
      <c r="BV39" s="351">
        <v>6.2127679999999996</v>
      </c>
    </row>
    <row r="40" spans="1:77" x14ac:dyDescent="0.2">
      <c r="A40" s="616" t="s">
        <v>996</v>
      </c>
      <c r="B40" s="617" t="s">
        <v>985</v>
      </c>
      <c r="C40" s="213">
        <v>33.048999999999999</v>
      </c>
      <c r="D40" s="213">
        <v>29.367000000000001</v>
      </c>
      <c r="E40" s="213">
        <v>32.478000000000002</v>
      </c>
      <c r="F40" s="213">
        <v>41.503999999999998</v>
      </c>
      <c r="G40" s="213">
        <v>50.624000000000002</v>
      </c>
      <c r="H40" s="213">
        <v>59.155000000000001</v>
      </c>
      <c r="I40" s="213">
        <v>66.296999999999997</v>
      </c>
      <c r="J40" s="213">
        <v>74.212999999999994</v>
      </c>
      <c r="K40" s="213">
        <v>76.301000000000002</v>
      </c>
      <c r="L40" s="213">
        <v>70.325000000000003</v>
      </c>
      <c r="M40" s="213">
        <v>58.11</v>
      </c>
      <c r="N40" s="213">
        <v>45.962000000000003</v>
      </c>
      <c r="O40" s="213">
        <v>33.798000000000002</v>
      </c>
      <c r="P40" s="213">
        <v>29.777000000000001</v>
      </c>
      <c r="Q40" s="213">
        <v>32.463999999999999</v>
      </c>
      <c r="R40" s="213">
        <v>37.396999999999998</v>
      </c>
      <c r="S40" s="213">
        <v>45.006999999999998</v>
      </c>
      <c r="T40" s="213">
        <v>54.171999999999997</v>
      </c>
      <c r="U40" s="213">
        <v>64.765000000000001</v>
      </c>
      <c r="V40" s="213">
        <v>75.825999999999993</v>
      </c>
      <c r="W40" s="213">
        <v>73.483999999999995</v>
      </c>
      <c r="X40" s="213">
        <v>65.581000000000003</v>
      </c>
      <c r="Y40" s="213">
        <v>52.807000000000002</v>
      </c>
      <c r="Z40" s="213">
        <v>40.381</v>
      </c>
      <c r="AA40" s="213">
        <v>32.683999999999997</v>
      </c>
      <c r="AB40" s="213">
        <v>30.513999999999999</v>
      </c>
      <c r="AC40" s="213">
        <v>31.283999999999999</v>
      </c>
      <c r="AD40" s="213">
        <v>37.875999999999998</v>
      </c>
      <c r="AE40" s="213">
        <v>48.814999999999998</v>
      </c>
      <c r="AF40" s="213">
        <v>56.79</v>
      </c>
      <c r="AG40" s="213">
        <v>64.825999999999993</v>
      </c>
      <c r="AH40" s="213">
        <v>75.113</v>
      </c>
      <c r="AI40" s="213">
        <v>75.546999999999997</v>
      </c>
      <c r="AJ40" s="213">
        <v>72.864999999999995</v>
      </c>
      <c r="AK40" s="213">
        <v>61.472000000000001</v>
      </c>
      <c r="AL40" s="213">
        <v>47.453000000000003</v>
      </c>
      <c r="AM40" s="213">
        <v>35.372</v>
      </c>
      <c r="AN40" s="213">
        <v>26.768999999999998</v>
      </c>
      <c r="AO40" s="213">
        <v>31.332999999999998</v>
      </c>
      <c r="AP40" s="213">
        <v>38.628999999999998</v>
      </c>
      <c r="AQ40" s="213">
        <v>47.244</v>
      </c>
      <c r="AR40" s="213">
        <v>55.5</v>
      </c>
      <c r="AS40" s="213">
        <v>66.623000000000005</v>
      </c>
      <c r="AT40" s="213">
        <v>77.533000000000001</v>
      </c>
      <c r="AU40" s="213">
        <v>78.623000000000005</v>
      </c>
      <c r="AV40" s="213">
        <v>70.501000000000005</v>
      </c>
      <c r="AW40" s="213">
        <v>57.856000000000002</v>
      </c>
      <c r="AX40" s="213">
        <v>47.581000000000003</v>
      </c>
      <c r="AY40" s="213">
        <v>39.389000000000003</v>
      </c>
      <c r="AZ40" s="213">
        <v>36.328000000000003</v>
      </c>
      <c r="BA40" s="213">
        <v>39.296999999999997</v>
      </c>
      <c r="BB40" s="213">
        <v>48.408000000000001</v>
      </c>
      <c r="BC40" s="213">
        <v>61.213000000000001</v>
      </c>
      <c r="BD40" s="213">
        <v>70.718999999999994</v>
      </c>
      <c r="BE40" s="213">
        <v>80.313000000000002</v>
      </c>
      <c r="BF40" s="213">
        <v>87.152190214000001</v>
      </c>
      <c r="BG40" s="213">
        <v>85.933944588000003</v>
      </c>
      <c r="BH40" s="351">
        <v>80.349140000000006</v>
      </c>
      <c r="BI40" s="351">
        <v>68.035740000000004</v>
      </c>
      <c r="BJ40" s="351">
        <v>55.308410000000002</v>
      </c>
      <c r="BK40" s="351">
        <v>45.980240000000002</v>
      </c>
      <c r="BL40" s="351">
        <v>41.523569999999999</v>
      </c>
      <c r="BM40" s="351">
        <v>43.513489999999997</v>
      </c>
      <c r="BN40" s="351">
        <v>50.298949999999998</v>
      </c>
      <c r="BO40" s="351">
        <v>58.924010000000003</v>
      </c>
      <c r="BP40" s="351">
        <v>67.186340000000001</v>
      </c>
      <c r="BQ40" s="351">
        <v>75.921890000000005</v>
      </c>
      <c r="BR40" s="351">
        <v>85.232560000000007</v>
      </c>
      <c r="BS40" s="351">
        <v>85.626320000000007</v>
      </c>
      <c r="BT40" s="351">
        <v>80.041520000000006</v>
      </c>
      <c r="BU40" s="351">
        <v>67.728120000000004</v>
      </c>
      <c r="BV40" s="351">
        <v>55.000790000000002</v>
      </c>
    </row>
    <row r="41" spans="1:77" x14ac:dyDescent="0.2">
      <c r="A41" s="616" t="s">
        <v>769</v>
      </c>
      <c r="B41" s="617" t="s">
        <v>986</v>
      </c>
      <c r="C41" s="213">
        <v>20.603999999999999</v>
      </c>
      <c r="D41" s="213">
        <v>18.888999999999999</v>
      </c>
      <c r="E41" s="213">
        <v>17.219000000000001</v>
      </c>
      <c r="F41" s="213">
        <v>18.190999999999999</v>
      </c>
      <c r="G41" s="213">
        <v>19.492000000000001</v>
      </c>
      <c r="H41" s="213">
        <v>20.492000000000001</v>
      </c>
      <c r="I41" s="213">
        <v>20.99</v>
      </c>
      <c r="J41" s="213">
        <v>19.440999999999999</v>
      </c>
      <c r="K41" s="213">
        <v>18.901</v>
      </c>
      <c r="L41" s="213">
        <v>18.82</v>
      </c>
      <c r="M41" s="213">
        <v>20.151</v>
      </c>
      <c r="N41" s="213">
        <v>20.515999999999998</v>
      </c>
      <c r="O41" s="213">
        <v>19.664000000000001</v>
      </c>
      <c r="P41" s="213">
        <v>20.59</v>
      </c>
      <c r="Q41" s="213">
        <v>20.428999999999998</v>
      </c>
      <c r="R41" s="213">
        <v>20.263999999999999</v>
      </c>
      <c r="S41" s="213">
        <v>20.887</v>
      </c>
      <c r="T41" s="213">
        <v>21.251000000000001</v>
      </c>
      <c r="U41" s="213">
        <v>22.358000000000001</v>
      </c>
      <c r="V41" s="213">
        <v>24.66</v>
      </c>
      <c r="W41" s="213">
        <v>25.314</v>
      </c>
      <c r="X41" s="213">
        <v>25.504999999999999</v>
      </c>
      <c r="Y41" s="213">
        <v>26.196999999999999</v>
      </c>
      <c r="Z41" s="213">
        <v>25.045000000000002</v>
      </c>
      <c r="AA41" s="213">
        <v>24.588000000000001</v>
      </c>
      <c r="AB41" s="213">
        <v>22.812999999999999</v>
      </c>
      <c r="AC41" s="213">
        <v>21.494</v>
      </c>
      <c r="AD41" s="213">
        <v>20.533000000000001</v>
      </c>
      <c r="AE41" s="213">
        <v>19.548999999999999</v>
      </c>
      <c r="AF41" s="213">
        <v>20.552</v>
      </c>
      <c r="AG41" s="213">
        <v>22.626999999999999</v>
      </c>
      <c r="AH41" s="213">
        <v>23.629000000000001</v>
      </c>
      <c r="AI41" s="213">
        <v>23.398</v>
      </c>
      <c r="AJ41" s="213">
        <v>21.593</v>
      </c>
      <c r="AK41" s="213">
        <v>21.337</v>
      </c>
      <c r="AL41" s="213">
        <v>20.113</v>
      </c>
      <c r="AM41" s="213">
        <v>18.978000000000002</v>
      </c>
      <c r="AN41" s="213">
        <v>18.283000000000001</v>
      </c>
      <c r="AO41" s="213">
        <v>19.359000000000002</v>
      </c>
      <c r="AP41" s="213">
        <v>18.922000000000001</v>
      </c>
      <c r="AQ41" s="213">
        <v>18.594999999999999</v>
      </c>
      <c r="AR41" s="213">
        <v>18.648</v>
      </c>
      <c r="AS41" s="213">
        <v>19.718</v>
      </c>
      <c r="AT41" s="213">
        <v>20.146000000000001</v>
      </c>
      <c r="AU41" s="213">
        <v>20.393999999999998</v>
      </c>
      <c r="AV41" s="213">
        <v>20.254999999999999</v>
      </c>
      <c r="AW41" s="213">
        <v>20.603999999999999</v>
      </c>
      <c r="AX41" s="213">
        <v>20.91</v>
      </c>
      <c r="AY41" s="213">
        <v>20.754999999999999</v>
      </c>
      <c r="AZ41" s="213">
        <v>18.798999999999999</v>
      </c>
      <c r="BA41" s="213">
        <v>18.120999999999999</v>
      </c>
      <c r="BB41" s="213">
        <v>18.317</v>
      </c>
      <c r="BC41" s="213">
        <v>18.931999999999999</v>
      </c>
      <c r="BD41" s="213">
        <v>19.707000000000001</v>
      </c>
      <c r="BE41" s="213">
        <v>20.321000000000002</v>
      </c>
      <c r="BF41" s="213">
        <v>20.9373</v>
      </c>
      <c r="BG41" s="213">
        <v>21.03163</v>
      </c>
      <c r="BH41" s="351">
        <v>21.2743</v>
      </c>
      <c r="BI41" s="351">
        <v>21.59966</v>
      </c>
      <c r="BJ41" s="351">
        <v>21.406659999999999</v>
      </c>
      <c r="BK41" s="351">
        <v>21.228680000000001</v>
      </c>
      <c r="BL41" s="351">
        <v>20.548249999999999</v>
      </c>
      <c r="BM41" s="351">
        <v>20.381080000000001</v>
      </c>
      <c r="BN41" s="351">
        <v>20.924340000000001</v>
      </c>
      <c r="BO41" s="351">
        <v>21.83005</v>
      </c>
      <c r="BP41" s="351">
        <v>22.731300000000001</v>
      </c>
      <c r="BQ41" s="351">
        <v>23.878799999999998</v>
      </c>
      <c r="BR41" s="351">
        <v>24.314779999999999</v>
      </c>
      <c r="BS41" s="351">
        <v>24.22439</v>
      </c>
      <c r="BT41" s="351">
        <v>24.29252</v>
      </c>
      <c r="BU41" s="351">
        <v>24.460100000000001</v>
      </c>
      <c r="BV41" s="351">
        <v>24.103190000000001</v>
      </c>
    </row>
    <row r="42" spans="1:77" x14ac:dyDescent="0.2">
      <c r="A42" s="616"/>
      <c r="C42" s="620"/>
      <c r="D42" s="620"/>
      <c r="E42" s="620"/>
      <c r="F42" s="620"/>
      <c r="G42" s="620"/>
      <c r="H42" s="620"/>
      <c r="I42" s="620"/>
      <c r="J42" s="620"/>
      <c r="K42" s="620"/>
      <c r="L42" s="620"/>
      <c r="M42" s="620"/>
      <c r="N42" s="620"/>
      <c r="O42" s="620"/>
      <c r="P42" s="620"/>
      <c r="Q42" s="620"/>
      <c r="R42" s="620"/>
      <c r="S42" s="620"/>
      <c r="T42" s="620"/>
      <c r="U42" s="620"/>
      <c r="V42" s="620"/>
      <c r="W42" s="620"/>
      <c r="X42" s="620"/>
      <c r="Y42" s="620"/>
      <c r="Z42" s="620"/>
      <c r="AA42" s="620"/>
      <c r="AB42" s="620"/>
      <c r="AC42" s="620"/>
      <c r="AD42" s="620"/>
      <c r="AE42" s="620"/>
      <c r="AF42" s="620"/>
      <c r="AG42" s="620"/>
      <c r="AH42" s="620"/>
      <c r="AI42" s="620"/>
      <c r="AJ42" s="620"/>
      <c r="AK42" s="620"/>
      <c r="AL42" s="620"/>
      <c r="AM42" s="620"/>
      <c r="AN42" s="620"/>
      <c r="AO42" s="620"/>
      <c r="AP42" s="620"/>
      <c r="AQ42" s="620"/>
      <c r="AR42" s="620"/>
      <c r="AS42" s="620"/>
      <c r="AT42" s="620"/>
      <c r="AU42" s="620"/>
      <c r="AV42" s="620"/>
      <c r="AW42" s="620"/>
      <c r="AX42" s="620"/>
      <c r="AY42" s="620"/>
      <c r="AZ42" s="620"/>
      <c r="BA42" s="620"/>
      <c r="BB42" s="620"/>
      <c r="BC42" s="620"/>
      <c r="BD42" s="620"/>
      <c r="BE42" s="620"/>
      <c r="BF42" s="775"/>
      <c r="BG42" s="620"/>
      <c r="BH42" s="621"/>
      <c r="BI42" s="621"/>
      <c r="BJ42" s="621"/>
      <c r="BK42" s="621"/>
      <c r="BL42" s="621"/>
      <c r="BM42" s="621"/>
      <c r="BN42" s="621"/>
      <c r="BO42" s="621"/>
      <c r="BP42" s="621"/>
      <c r="BQ42" s="621"/>
      <c r="BR42" s="621"/>
      <c r="BS42" s="621"/>
      <c r="BT42" s="621"/>
      <c r="BU42" s="621"/>
      <c r="BV42" s="621"/>
    </row>
    <row r="43" spans="1:77" ht="11.1" customHeight="1" x14ac:dyDescent="0.2">
      <c r="A43" s="57"/>
      <c r="B43" s="155" t="s">
        <v>589</v>
      </c>
      <c r="C43" s="618"/>
      <c r="D43" s="618"/>
      <c r="E43" s="618"/>
      <c r="F43" s="618"/>
      <c r="G43" s="618"/>
      <c r="H43" s="618"/>
      <c r="I43" s="618"/>
      <c r="J43" s="618"/>
      <c r="K43" s="618"/>
      <c r="L43" s="618"/>
      <c r="M43" s="618"/>
      <c r="N43" s="618"/>
      <c r="O43" s="618"/>
      <c r="P43" s="618"/>
      <c r="Q43" s="618"/>
      <c r="R43" s="618"/>
      <c r="S43" s="618"/>
      <c r="T43" s="618"/>
      <c r="U43" s="618"/>
      <c r="V43" s="618"/>
      <c r="W43" s="618"/>
      <c r="X43" s="618"/>
      <c r="Y43" s="618"/>
      <c r="Z43" s="618"/>
      <c r="AA43" s="618"/>
      <c r="AB43" s="618"/>
      <c r="AC43" s="618"/>
      <c r="AD43" s="618"/>
      <c r="AE43" s="618"/>
      <c r="AF43" s="618"/>
      <c r="AG43" s="618"/>
      <c r="AH43" s="618"/>
      <c r="AI43" s="618"/>
      <c r="AJ43" s="618"/>
      <c r="AK43" s="618"/>
      <c r="AL43" s="618"/>
      <c r="AM43" s="618"/>
      <c r="AN43" s="618"/>
      <c r="AO43" s="618"/>
      <c r="AP43" s="618"/>
      <c r="AQ43" s="618"/>
      <c r="AR43" s="618"/>
      <c r="AS43" s="618"/>
      <c r="AT43" s="618"/>
      <c r="AU43" s="618"/>
      <c r="AV43" s="618"/>
      <c r="AW43" s="618"/>
      <c r="AX43" s="618"/>
      <c r="AY43" s="618"/>
      <c r="AZ43" s="618"/>
      <c r="BA43" s="618"/>
      <c r="BB43" s="618"/>
      <c r="BC43" s="618"/>
      <c r="BD43" s="618"/>
      <c r="BE43" s="618"/>
      <c r="BF43" s="618"/>
      <c r="BG43" s="618"/>
      <c r="BH43" s="619"/>
      <c r="BI43" s="619"/>
      <c r="BJ43" s="619"/>
      <c r="BK43" s="619"/>
      <c r="BL43" s="619"/>
      <c r="BM43" s="619"/>
      <c r="BN43" s="619"/>
      <c r="BO43" s="619"/>
      <c r="BP43" s="619"/>
      <c r="BQ43" s="619"/>
      <c r="BR43" s="619"/>
      <c r="BS43" s="619"/>
      <c r="BT43" s="619"/>
      <c r="BU43" s="619"/>
      <c r="BV43" s="619"/>
      <c r="BX43" s="776"/>
      <c r="BY43" s="776"/>
    </row>
    <row r="44" spans="1:77" ht="11.1" customHeight="1" x14ac:dyDescent="0.2">
      <c r="A44" s="61" t="s">
        <v>520</v>
      </c>
      <c r="B44" s="179" t="s">
        <v>418</v>
      </c>
      <c r="C44" s="213">
        <v>15.456129000000001</v>
      </c>
      <c r="D44" s="213">
        <v>15.341571</v>
      </c>
      <c r="E44" s="213">
        <v>15.64</v>
      </c>
      <c r="F44" s="213">
        <v>16.2728</v>
      </c>
      <c r="G44" s="213">
        <v>16.401612</v>
      </c>
      <c r="H44" s="213">
        <v>16.701132999999999</v>
      </c>
      <c r="I44" s="213">
        <v>16.878644999999999</v>
      </c>
      <c r="J44" s="213">
        <v>16.700225</v>
      </c>
      <c r="K44" s="213">
        <v>16.1676</v>
      </c>
      <c r="L44" s="213">
        <v>15.439871</v>
      </c>
      <c r="M44" s="213">
        <v>16.458033</v>
      </c>
      <c r="N44" s="213">
        <v>16.741548000000002</v>
      </c>
      <c r="O44" s="213">
        <v>15.95129</v>
      </c>
      <c r="P44" s="213">
        <v>15.842828000000001</v>
      </c>
      <c r="Q44" s="213">
        <v>16.082452</v>
      </c>
      <c r="R44" s="213">
        <v>15.920267000000001</v>
      </c>
      <c r="S44" s="213">
        <v>16.236806999999999</v>
      </c>
      <c r="T44" s="213">
        <v>16.432600000000001</v>
      </c>
      <c r="U44" s="213">
        <v>16.621193999999999</v>
      </c>
      <c r="V44" s="213">
        <v>16.593354999999999</v>
      </c>
      <c r="W44" s="213">
        <v>16.339832999999999</v>
      </c>
      <c r="X44" s="213">
        <v>15.454355</v>
      </c>
      <c r="Y44" s="213">
        <v>16.235233000000001</v>
      </c>
      <c r="Z44" s="213">
        <v>16.515871000000001</v>
      </c>
      <c r="AA44" s="213">
        <v>16.118226</v>
      </c>
      <c r="AB44" s="213">
        <v>15.493107</v>
      </c>
      <c r="AC44" s="213">
        <v>16.047936</v>
      </c>
      <c r="AD44" s="213">
        <v>16.954433000000002</v>
      </c>
      <c r="AE44" s="213">
        <v>17.222387000000001</v>
      </c>
      <c r="AF44" s="213">
        <v>17.204066999999998</v>
      </c>
      <c r="AG44" s="213">
        <v>17.317451999999999</v>
      </c>
      <c r="AH44" s="213">
        <v>16.980516000000001</v>
      </c>
      <c r="AI44" s="213">
        <v>15.4602</v>
      </c>
      <c r="AJ44" s="213">
        <v>16.061194</v>
      </c>
      <c r="AK44" s="213">
        <v>16.839600000000001</v>
      </c>
      <c r="AL44" s="213">
        <v>17.274387000000001</v>
      </c>
      <c r="AM44" s="213">
        <v>16.599194000000001</v>
      </c>
      <c r="AN44" s="213">
        <v>15.936249999999999</v>
      </c>
      <c r="AO44" s="213">
        <v>16.665129</v>
      </c>
      <c r="AP44" s="213">
        <v>16.766200000000001</v>
      </c>
      <c r="AQ44" s="213">
        <v>16.968741999999999</v>
      </c>
      <c r="AR44" s="213">
        <v>17.665666999999999</v>
      </c>
      <c r="AS44" s="213">
        <v>17.356999999999999</v>
      </c>
      <c r="AT44" s="213">
        <v>17.622903000000001</v>
      </c>
      <c r="AU44" s="213">
        <v>16.990867000000001</v>
      </c>
      <c r="AV44" s="213">
        <v>16.412226</v>
      </c>
      <c r="AW44" s="213">
        <v>17.162099999999999</v>
      </c>
      <c r="AX44" s="213">
        <v>17.409386999999999</v>
      </c>
      <c r="AY44" s="213">
        <v>16.785097</v>
      </c>
      <c r="AZ44" s="213">
        <v>15.836929</v>
      </c>
      <c r="BA44" s="213">
        <v>15.939161</v>
      </c>
      <c r="BB44" s="213">
        <v>16.3384</v>
      </c>
      <c r="BC44" s="213">
        <v>16.719322999999999</v>
      </c>
      <c r="BD44" s="213">
        <v>17.232533</v>
      </c>
      <c r="BE44" s="213">
        <v>17.175160999999999</v>
      </c>
      <c r="BF44" s="213">
        <v>17.461870967999999</v>
      </c>
      <c r="BG44" s="213">
        <v>16.664428000000001</v>
      </c>
      <c r="BH44" s="351">
        <v>16.395610000000001</v>
      </c>
      <c r="BI44" s="351">
        <v>17.07385</v>
      </c>
      <c r="BJ44" s="351">
        <v>17.517150000000001</v>
      </c>
      <c r="BK44" s="351">
        <v>17.113510000000002</v>
      </c>
      <c r="BL44" s="351">
        <v>16.67916</v>
      </c>
      <c r="BM44" s="351">
        <v>17.164490000000001</v>
      </c>
      <c r="BN44" s="351">
        <v>17.689260000000001</v>
      </c>
      <c r="BO44" s="351">
        <v>17.95101</v>
      </c>
      <c r="BP44" s="351">
        <v>18.061029999999999</v>
      </c>
      <c r="BQ44" s="351">
        <v>18.012989999999999</v>
      </c>
      <c r="BR44" s="351">
        <v>17.961490000000001</v>
      </c>
      <c r="BS44" s="351">
        <v>17.581009999999999</v>
      </c>
      <c r="BT44" s="351">
        <v>17.141960000000001</v>
      </c>
      <c r="BU44" s="351">
        <v>17.364909999999998</v>
      </c>
      <c r="BV44" s="351">
        <v>17.68102</v>
      </c>
      <c r="BX44" s="777"/>
      <c r="BY44" s="777"/>
    </row>
    <row r="45" spans="1:77" ht="11.1" customHeight="1" x14ac:dyDescent="0.2">
      <c r="A45" s="616" t="s">
        <v>1010</v>
      </c>
      <c r="B45" s="617" t="s">
        <v>1003</v>
      </c>
      <c r="C45" s="213">
        <v>0.58887100000000003</v>
      </c>
      <c r="D45" s="213">
        <v>0.54478499999999996</v>
      </c>
      <c r="E45" s="213">
        <v>0.49422500000000003</v>
      </c>
      <c r="F45" s="213">
        <v>0.40643299999999999</v>
      </c>
      <c r="G45" s="213">
        <v>0.39361200000000002</v>
      </c>
      <c r="H45" s="213">
        <v>0.41839999999999999</v>
      </c>
      <c r="I45" s="213">
        <v>0.43196699999999999</v>
      </c>
      <c r="J45" s="213">
        <v>0.44893499999999997</v>
      </c>
      <c r="K45" s="213">
        <v>0.54616600000000004</v>
      </c>
      <c r="L45" s="213">
        <v>0.60048299999999999</v>
      </c>
      <c r="M45" s="213">
        <v>0.68343299999999996</v>
      </c>
      <c r="N45" s="213">
        <v>0.64948300000000003</v>
      </c>
      <c r="O45" s="213">
        <v>0.67238699999999996</v>
      </c>
      <c r="P45" s="213">
        <v>0.56851700000000005</v>
      </c>
      <c r="Q45" s="213">
        <v>0.48725800000000002</v>
      </c>
      <c r="R45" s="213">
        <v>0.45219999999999999</v>
      </c>
      <c r="S45" s="213">
        <v>0.42016100000000001</v>
      </c>
      <c r="T45" s="213">
        <v>0.43246699999999999</v>
      </c>
      <c r="U45" s="213">
        <v>0.42496800000000001</v>
      </c>
      <c r="V45" s="213">
        <v>0.42661300000000002</v>
      </c>
      <c r="W45" s="213">
        <v>0.54733299999999996</v>
      </c>
      <c r="X45" s="213">
        <v>0.63274200000000003</v>
      </c>
      <c r="Y45" s="213">
        <v>0.69886700000000002</v>
      </c>
      <c r="Z45" s="213">
        <v>0.67354800000000004</v>
      </c>
      <c r="AA45" s="213">
        <v>0.64929000000000003</v>
      </c>
      <c r="AB45" s="213">
        <v>0.58667899999999995</v>
      </c>
      <c r="AC45" s="213">
        <v>0.51941899999999996</v>
      </c>
      <c r="AD45" s="213">
        <v>0.477933</v>
      </c>
      <c r="AE45" s="213">
        <v>0.48367700000000002</v>
      </c>
      <c r="AF45" s="213">
        <v>0.473333</v>
      </c>
      <c r="AG45" s="213">
        <v>0.44574200000000003</v>
      </c>
      <c r="AH45" s="213">
        <v>0.480323</v>
      </c>
      <c r="AI45" s="213">
        <v>0.60550000000000004</v>
      </c>
      <c r="AJ45" s="213">
        <v>0.59306499999999995</v>
      </c>
      <c r="AK45" s="213">
        <v>0.73086700000000004</v>
      </c>
      <c r="AL45" s="213">
        <v>0.75019400000000003</v>
      </c>
      <c r="AM45" s="213">
        <v>0.62987099999999996</v>
      </c>
      <c r="AN45" s="213">
        <v>0.62924999999999998</v>
      </c>
      <c r="AO45" s="213">
        <v>0.55609699999999995</v>
      </c>
      <c r="AP45" s="213">
        <v>0.49723299999999998</v>
      </c>
      <c r="AQ45" s="213">
        <v>0.45371</v>
      </c>
      <c r="AR45" s="213">
        <v>0.45566699999999999</v>
      </c>
      <c r="AS45" s="213">
        <v>0.44232300000000002</v>
      </c>
      <c r="AT45" s="213">
        <v>0.50419400000000003</v>
      </c>
      <c r="AU45" s="213">
        <v>0.56543299999999996</v>
      </c>
      <c r="AV45" s="213">
        <v>0.68664499999999995</v>
      </c>
      <c r="AW45" s="213">
        <v>0.74633300000000002</v>
      </c>
      <c r="AX45" s="213">
        <v>0.73196799999999995</v>
      </c>
      <c r="AY45" s="213">
        <v>0.68096800000000002</v>
      </c>
      <c r="AZ45" s="213">
        <v>0.58957099999999996</v>
      </c>
      <c r="BA45" s="213">
        <v>0.50877399999999995</v>
      </c>
      <c r="BB45" s="213">
        <v>0.48403299999999999</v>
      </c>
      <c r="BC45" s="213">
        <v>0.45980700000000002</v>
      </c>
      <c r="BD45" s="213">
        <v>0.43133300000000002</v>
      </c>
      <c r="BE45" s="213">
        <v>0.44787100000000002</v>
      </c>
      <c r="BF45" s="213">
        <v>0.51246590000000003</v>
      </c>
      <c r="BG45" s="213">
        <v>0.59415649999999998</v>
      </c>
      <c r="BH45" s="351">
        <v>0.62460260000000001</v>
      </c>
      <c r="BI45" s="351">
        <v>0.72255219999999998</v>
      </c>
      <c r="BJ45" s="351">
        <v>0.7127559</v>
      </c>
      <c r="BK45" s="351">
        <v>0.63995860000000004</v>
      </c>
      <c r="BL45" s="351">
        <v>0.59829869999999996</v>
      </c>
      <c r="BM45" s="351">
        <v>0.53384540000000003</v>
      </c>
      <c r="BN45" s="351">
        <v>0.492342</v>
      </c>
      <c r="BO45" s="351">
        <v>0.4776068</v>
      </c>
      <c r="BP45" s="351">
        <v>0.48540169999999999</v>
      </c>
      <c r="BQ45" s="351">
        <v>0.46660000000000001</v>
      </c>
      <c r="BR45" s="351">
        <v>0.48725059999999998</v>
      </c>
      <c r="BS45" s="351">
        <v>0.60087500000000005</v>
      </c>
      <c r="BT45" s="351">
        <v>0.64244950000000001</v>
      </c>
      <c r="BU45" s="351">
        <v>0.73130150000000005</v>
      </c>
      <c r="BV45" s="351">
        <v>0.71674269999999995</v>
      </c>
      <c r="BX45" s="777"/>
      <c r="BY45" s="777"/>
    </row>
    <row r="46" spans="1:77" ht="11.1" customHeight="1" x14ac:dyDescent="0.2">
      <c r="A46" s="61" t="s">
        <v>913</v>
      </c>
      <c r="B46" s="179" t="s">
        <v>419</v>
      </c>
      <c r="C46" s="213">
        <v>0.98</v>
      </c>
      <c r="D46" s="213">
        <v>1.1223920000000001</v>
      </c>
      <c r="E46" s="213">
        <v>1.1412580000000001</v>
      </c>
      <c r="F46" s="213">
        <v>1.1693659999999999</v>
      </c>
      <c r="G46" s="213">
        <v>1.171</v>
      </c>
      <c r="H46" s="213">
        <v>1.2038329999999999</v>
      </c>
      <c r="I46" s="213">
        <v>1.2157089999999999</v>
      </c>
      <c r="J46" s="213">
        <v>1.1918059999999999</v>
      </c>
      <c r="K46" s="213">
        <v>1.1834</v>
      </c>
      <c r="L46" s="213">
        <v>1.1791290000000001</v>
      </c>
      <c r="M46" s="213">
        <v>1.1561330000000001</v>
      </c>
      <c r="N46" s="213">
        <v>1.17</v>
      </c>
      <c r="O46" s="213">
        <v>1.114903</v>
      </c>
      <c r="P46" s="213">
        <v>1.155931</v>
      </c>
      <c r="Q46" s="213">
        <v>1.174194</v>
      </c>
      <c r="R46" s="213">
        <v>1.2031670000000001</v>
      </c>
      <c r="S46" s="213">
        <v>1.215355</v>
      </c>
      <c r="T46" s="213">
        <v>1.248167</v>
      </c>
      <c r="U46" s="213">
        <v>1.2313229999999999</v>
      </c>
      <c r="V46" s="213">
        <v>1.2503869999999999</v>
      </c>
      <c r="W46" s="213">
        <v>1.2135</v>
      </c>
      <c r="X46" s="213">
        <v>1.193484</v>
      </c>
      <c r="Y46" s="213">
        <v>1.195567</v>
      </c>
      <c r="Z46" s="213">
        <v>1.1957739999999999</v>
      </c>
      <c r="AA46" s="213">
        <v>1.1055159999999999</v>
      </c>
      <c r="AB46" s="213">
        <v>1.161321</v>
      </c>
      <c r="AC46" s="213">
        <v>1.203452</v>
      </c>
      <c r="AD46" s="213">
        <v>1.2047330000000001</v>
      </c>
      <c r="AE46" s="213">
        <v>1.238807</v>
      </c>
      <c r="AF46" s="213">
        <v>1.2611000000000001</v>
      </c>
      <c r="AG46" s="213">
        <v>1.222129</v>
      </c>
      <c r="AH46" s="213">
        <v>1.240516</v>
      </c>
      <c r="AI46" s="213">
        <v>1.1862999999999999</v>
      </c>
      <c r="AJ46" s="213">
        <v>1.2110970000000001</v>
      </c>
      <c r="AK46" s="213">
        <v>1.207233</v>
      </c>
      <c r="AL46" s="213">
        <v>1.190742</v>
      </c>
      <c r="AM46" s="213">
        <v>1.109936</v>
      </c>
      <c r="AN46" s="213">
        <v>1.146857</v>
      </c>
      <c r="AO46" s="213">
        <v>1.2066129999999999</v>
      </c>
      <c r="AP46" s="213">
        <v>1.2078</v>
      </c>
      <c r="AQ46" s="213">
        <v>1.241452</v>
      </c>
      <c r="AR46" s="213">
        <v>1.238067</v>
      </c>
      <c r="AS46" s="213">
        <v>1.2211289999999999</v>
      </c>
      <c r="AT46" s="213">
        <v>1.248129</v>
      </c>
      <c r="AU46" s="213">
        <v>1.1946669999999999</v>
      </c>
      <c r="AV46" s="213">
        <v>1.1992579999999999</v>
      </c>
      <c r="AW46" s="213">
        <v>1.2073670000000001</v>
      </c>
      <c r="AX46" s="213">
        <v>1.1858709999999999</v>
      </c>
      <c r="AY46" s="213">
        <v>1.147065</v>
      </c>
      <c r="AZ46" s="213">
        <v>1.14825</v>
      </c>
      <c r="BA46" s="213">
        <v>1.188774</v>
      </c>
      <c r="BB46" s="213">
        <v>1.1935</v>
      </c>
      <c r="BC46" s="213">
        <v>1.2144189999999999</v>
      </c>
      <c r="BD46" s="213">
        <v>1.2203999999999999</v>
      </c>
      <c r="BE46" s="213">
        <v>1.229838</v>
      </c>
      <c r="BF46" s="213">
        <v>1.2493608129</v>
      </c>
      <c r="BG46" s="213">
        <v>1.2057405467</v>
      </c>
      <c r="BH46" s="351">
        <v>1.1892510000000001</v>
      </c>
      <c r="BI46" s="351">
        <v>1.243514</v>
      </c>
      <c r="BJ46" s="351">
        <v>1.270505</v>
      </c>
      <c r="BK46" s="351">
        <v>1.1707110000000001</v>
      </c>
      <c r="BL46" s="351">
        <v>1.208218</v>
      </c>
      <c r="BM46" s="351">
        <v>1.2303569999999999</v>
      </c>
      <c r="BN46" s="351">
        <v>1.2520560000000001</v>
      </c>
      <c r="BO46" s="351">
        <v>1.2684530000000001</v>
      </c>
      <c r="BP46" s="351">
        <v>1.3075639999999999</v>
      </c>
      <c r="BQ46" s="351">
        <v>1.245646</v>
      </c>
      <c r="BR46" s="351">
        <v>1.2698689999999999</v>
      </c>
      <c r="BS46" s="351">
        <v>1.208963</v>
      </c>
      <c r="BT46" s="351">
        <v>1.2189399999999999</v>
      </c>
      <c r="BU46" s="351">
        <v>1.239079</v>
      </c>
      <c r="BV46" s="351">
        <v>1.265547</v>
      </c>
      <c r="BX46" s="777"/>
      <c r="BY46" s="777"/>
    </row>
    <row r="47" spans="1:77" ht="11.1" customHeight="1" x14ac:dyDescent="0.2">
      <c r="A47" s="61" t="s">
        <v>776</v>
      </c>
      <c r="B47" s="617" t="s">
        <v>420</v>
      </c>
      <c r="C47" s="213">
        <v>0.21199999999999999</v>
      </c>
      <c r="D47" s="213">
        <v>0.272928</v>
      </c>
      <c r="E47" s="213">
        <v>0.29219299999999998</v>
      </c>
      <c r="F47" s="213">
        <v>0.29113299999999998</v>
      </c>
      <c r="G47" s="213">
        <v>0.251419</v>
      </c>
      <c r="H47" s="213">
        <v>0.1053</v>
      </c>
      <c r="I47" s="213">
        <v>0.31077399999999999</v>
      </c>
      <c r="J47" s="213">
        <v>0.39483800000000002</v>
      </c>
      <c r="K47" s="213">
        <v>0.4627</v>
      </c>
      <c r="L47" s="213">
        <v>0.42632199999999998</v>
      </c>
      <c r="M47" s="213">
        <v>0.31009999999999999</v>
      </c>
      <c r="N47" s="213">
        <v>0.15545100000000001</v>
      </c>
      <c r="O47" s="213">
        <v>0.183</v>
      </c>
      <c r="P47" s="213">
        <v>0.15462100000000001</v>
      </c>
      <c r="Q47" s="213">
        <v>0.32125799999999999</v>
      </c>
      <c r="R47" s="213">
        <v>0.43786700000000001</v>
      </c>
      <c r="S47" s="213">
        <v>0.50509700000000002</v>
      </c>
      <c r="T47" s="213">
        <v>0.65773300000000001</v>
      </c>
      <c r="U47" s="213">
        <v>0.56225800000000004</v>
      </c>
      <c r="V47" s="213">
        <v>0.50190299999999999</v>
      </c>
      <c r="W47" s="213">
        <v>0.34886699999999998</v>
      </c>
      <c r="X47" s="213">
        <v>0.28648400000000002</v>
      </c>
      <c r="Y47" s="213">
        <v>0.47516700000000001</v>
      </c>
      <c r="Z47" s="213">
        <v>0.39154800000000001</v>
      </c>
      <c r="AA47" s="213">
        <v>0.19445200000000001</v>
      </c>
      <c r="AB47" s="213">
        <v>0.31839299999999998</v>
      </c>
      <c r="AC47" s="213">
        <v>0.28661300000000001</v>
      </c>
      <c r="AD47" s="213">
        <v>0.17283299999999999</v>
      </c>
      <c r="AE47" s="213">
        <v>0.23577400000000001</v>
      </c>
      <c r="AF47" s="213">
        <v>0.56489999999999996</v>
      </c>
      <c r="AG47" s="213">
        <v>0.35825800000000002</v>
      </c>
      <c r="AH47" s="213">
        <v>0.37751600000000002</v>
      </c>
      <c r="AI47" s="213">
        <v>0.39163300000000001</v>
      </c>
      <c r="AJ47" s="213">
        <v>0.45487100000000003</v>
      </c>
      <c r="AK47" s="213">
        <v>0.47760000000000002</v>
      </c>
      <c r="AL47" s="213">
        <v>0.42419400000000002</v>
      </c>
      <c r="AM47" s="213">
        <v>0.223161</v>
      </c>
      <c r="AN47" s="213">
        <v>0.195607</v>
      </c>
      <c r="AO47" s="213">
        <v>-3.4097000000000002E-2</v>
      </c>
      <c r="AP47" s="213">
        <v>0.492867</v>
      </c>
      <c r="AQ47" s="213">
        <v>0.46251599999999998</v>
      </c>
      <c r="AR47" s="213">
        <v>0.33313300000000001</v>
      </c>
      <c r="AS47" s="213">
        <v>0.45116099999999998</v>
      </c>
      <c r="AT47" s="213">
        <v>0.45009700000000002</v>
      </c>
      <c r="AU47" s="213">
        <v>0.42230000000000001</v>
      </c>
      <c r="AV47" s="213">
        <v>0.26703199999999999</v>
      </c>
      <c r="AW47" s="213">
        <v>0.25469999999999998</v>
      </c>
      <c r="AX47" s="213">
        <v>0.48390300000000003</v>
      </c>
      <c r="AY47" s="213">
        <v>0.15274199999999999</v>
      </c>
      <c r="AZ47" s="213">
        <v>0.104071</v>
      </c>
      <c r="BA47" s="213">
        <v>0.27419399999999999</v>
      </c>
      <c r="BB47" s="213">
        <v>0.25773299999999999</v>
      </c>
      <c r="BC47" s="213">
        <v>0.27322600000000002</v>
      </c>
      <c r="BD47" s="213">
        <v>0.48346699999999998</v>
      </c>
      <c r="BE47" s="213">
        <v>0.59235400000000005</v>
      </c>
      <c r="BF47" s="213">
        <v>0.40198851676000003</v>
      </c>
      <c r="BG47" s="213">
        <v>0.23311922028000001</v>
      </c>
      <c r="BH47" s="351">
        <v>0.28048790000000001</v>
      </c>
      <c r="BI47" s="351">
        <v>0.41762519999999997</v>
      </c>
      <c r="BJ47" s="351">
        <v>0.4777439</v>
      </c>
      <c r="BK47" s="351">
        <v>0.26753710000000003</v>
      </c>
      <c r="BL47" s="351">
        <v>0.39208520000000002</v>
      </c>
      <c r="BM47" s="351">
        <v>0.48588750000000003</v>
      </c>
      <c r="BN47" s="351">
        <v>0.53978009999999998</v>
      </c>
      <c r="BO47" s="351">
        <v>0.6096897</v>
      </c>
      <c r="BP47" s="351">
        <v>0.68404790000000004</v>
      </c>
      <c r="BQ47" s="351">
        <v>0.62256630000000002</v>
      </c>
      <c r="BR47" s="351">
        <v>0.69147630000000004</v>
      </c>
      <c r="BS47" s="351">
        <v>0.61087539999999996</v>
      </c>
      <c r="BT47" s="351">
        <v>0.55981340000000002</v>
      </c>
      <c r="BU47" s="351">
        <v>0.57345219999999997</v>
      </c>
      <c r="BV47" s="351">
        <v>0.61963880000000005</v>
      </c>
      <c r="BX47" s="777"/>
      <c r="BY47" s="777"/>
    </row>
    <row r="48" spans="1:77" ht="11.1" customHeight="1" x14ac:dyDescent="0.2">
      <c r="A48" s="61" t="s">
        <v>777</v>
      </c>
      <c r="B48" s="179" t="s">
        <v>827</v>
      </c>
      <c r="C48" s="213">
        <v>0.41383799999999998</v>
      </c>
      <c r="D48" s="213">
        <v>0.71592800000000001</v>
      </c>
      <c r="E48" s="213">
        <v>0.84590299999999996</v>
      </c>
      <c r="F48" s="213">
        <v>0.83173299999999994</v>
      </c>
      <c r="G48" s="213">
        <v>0.89454800000000001</v>
      </c>
      <c r="H48" s="213">
        <v>0.82166600000000001</v>
      </c>
      <c r="I48" s="213">
        <v>0.75345099999999998</v>
      </c>
      <c r="J48" s="213">
        <v>0.79038699999999995</v>
      </c>
      <c r="K48" s="213">
        <v>0.64839999999999998</v>
      </c>
      <c r="L48" s="213">
        <v>0.96728999999999998</v>
      </c>
      <c r="M48" s="213">
        <v>0.20236599999999999</v>
      </c>
      <c r="N48" s="213">
        <v>5.1741000000000002E-2</v>
      </c>
      <c r="O48" s="213">
        <v>-0.30351600000000001</v>
      </c>
      <c r="P48" s="213">
        <v>0.553759</v>
      </c>
      <c r="Q48" s="213">
        <v>0.78874200000000005</v>
      </c>
      <c r="R48" s="213">
        <v>0.81</v>
      </c>
      <c r="S48" s="213">
        <v>0.77238700000000005</v>
      </c>
      <c r="T48" s="213">
        <v>0.91913299999999998</v>
      </c>
      <c r="U48" s="213">
        <v>0.88616099999999998</v>
      </c>
      <c r="V48" s="213">
        <v>1.060548</v>
      </c>
      <c r="W48" s="213">
        <v>0.74873299999999998</v>
      </c>
      <c r="X48" s="213">
        <v>0.93109699999999995</v>
      </c>
      <c r="Y48" s="213">
        <v>0.29563299999999998</v>
      </c>
      <c r="Z48" s="213">
        <v>0.16761300000000001</v>
      </c>
      <c r="AA48" s="213">
        <v>-0.19780700000000001</v>
      </c>
      <c r="AB48" s="213">
        <v>0.53157100000000002</v>
      </c>
      <c r="AC48" s="213">
        <v>0.72261299999999995</v>
      </c>
      <c r="AD48" s="213">
        <v>0.54053300000000004</v>
      </c>
      <c r="AE48" s="213">
        <v>0.69816100000000003</v>
      </c>
      <c r="AF48" s="213">
        <v>0.66496699999999997</v>
      </c>
      <c r="AG48" s="213">
        <v>0.66093599999999997</v>
      </c>
      <c r="AH48" s="213">
        <v>0.72199999999999998</v>
      </c>
      <c r="AI48" s="213">
        <v>0.62306700000000004</v>
      </c>
      <c r="AJ48" s="213">
        <v>0.724742</v>
      </c>
      <c r="AK48" s="213">
        <v>0.16303300000000001</v>
      </c>
      <c r="AL48" s="213">
        <v>-0.16480700000000001</v>
      </c>
      <c r="AM48" s="213">
        <v>-0.100161</v>
      </c>
      <c r="AN48" s="213">
        <v>0.37532100000000002</v>
      </c>
      <c r="AO48" s="213">
        <v>0.75087099999999996</v>
      </c>
      <c r="AP48" s="213">
        <v>0.62423300000000004</v>
      </c>
      <c r="AQ48" s="213">
        <v>0.75925799999999999</v>
      </c>
      <c r="AR48" s="213">
        <v>0.73796700000000004</v>
      </c>
      <c r="AS48" s="213">
        <v>0.73838700000000002</v>
      </c>
      <c r="AT48" s="213">
        <v>0.61680699999999999</v>
      </c>
      <c r="AU48" s="213">
        <v>0.41583300000000001</v>
      </c>
      <c r="AV48" s="213">
        <v>0.72890299999999997</v>
      </c>
      <c r="AW48" s="213">
        <v>0.24193300000000001</v>
      </c>
      <c r="AX48" s="213">
        <v>-0.19625799999999999</v>
      </c>
      <c r="AY48" s="213">
        <v>0.10745200000000001</v>
      </c>
      <c r="AZ48" s="213">
        <v>0.67749999999999999</v>
      </c>
      <c r="BA48" s="213">
        <v>1.1114839999999999</v>
      </c>
      <c r="BB48" s="213">
        <v>1.0263</v>
      </c>
      <c r="BC48" s="213">
        <v>1.0203549999999999</v>
      </c>
      <c r="BD48" s="213">
        <v>0.75903299999999996</v>
      </c>
      <c r="BE48" s="213">
        <v>0.76787099999999997</v>
      </c>
      <c r="BF48" s="213">
        <v>0.83709677418999995</v>
      </c>
      <c r="BG48" s="213">
        <v>0.60368544000000002</v>
      </c>
      <c r="BH48" s="351">
        <v>0.74499380000000004</v>
      </c>
      <c r="BI48" s="351">
        <v>0.39877040000000002</v>
      </c>
      <c r="BJ48" s="351">
        <v>0.3228375</v>
      </c>
      <c r="BK48" s="351">
        <v>0.38493270000000002</v>
      </c>
      <c r="BL48" s="351">
        <v>0.60483920000000002</v>
      </c>
      <c r="BM48" s="351">
        <v>0.73031829999999998</v>
      </c>
      <c r="BN48" s="351">
        <v>0.81039760000000005</v>
      </c>
      <c r="BO48" s="351">
        <v>0.87872870000000003</v>
      </c>
      <c r="BP48" s="351">
        <v>0.81962380000000001</v>
      </c>
      <c r="BQ48" s="351">
        <v>0.71397540000000004</v>
      </c>
      <c r="BR48" s="351">
        <v>0.73327439999999999</v>
      </c>
      <c r="BS48" s="351">
        <v>0.54315020000000003</v>
      </c>
      <c r="BT48" s="351">
        <v>0.73574859999999997</v>
      </c>
      <c r="BU48" s="351">
        <v>0.39683619999999997</v>
      </c>
      <c r="BV48" s="351">
        <v>0.32238650000000002</v>
      </c>
      <c r="BX48" s="777"/>
      <c r="BY48" s="777"/>
    </row>
    <row r="49" spans="1:79" ht="11.1" customHeight="1" x14ac:dyDescent="0.2">
      <c r="A49" s="61" t="s">
        <v>778</v>
      </c>
      <c r="B49" s="179" t="s">
        <v>828</v>
      </c>
      <c r="C49" s="213">
        <v>-1.93E-4</v>
      </c>
      <c r="D49" s="213">
        <v>2.5000000000000001E-4</v>
      </c>
      <c r="E49" s="213">
        <v>1.645E-3</v>
      </c>
      <c r="F49" s="213">
        <v>-1E-4</v>
      </c>
      <c r="G49" s="213">
        <v>1.93E-4</v>
      </c>
      <c r="H49" s="213">
        <v>6.6000000000000005E-5</v>
      </c>
      <c r="I49" s="213">
        <v>1.6100000000000001E-4</v>
      </c>
      <c r="J49" s="213">
        <v>1.6100000000000001E-4</v>
      </c>
      <c r="K49" s="213">
        <v>-1E-4</v>
      </c>
      <c r="L49" s="213">
        <v>1.6100000000000001E-4</v>
      </c>
      <c r="M49" s="213">
        <v>3.3000000000000003E-5</v>
      </c>
      <c r="N49" s="213">
        <v>0</v>
      </c>
      <c r="O49" s="213">
        <v>9.7E-5</v>
      </c>
      <c r="P49" s="213">
        <v>-3.4999999999999997E-5</v>
      </c>
      <c r="Q49" s="213">
        <v>1.94E-4</v>
      </c>
      <c r="R49" s="213">
        <v>-1E-4</v>
      </c>
      <c r="S49" s="213">
        <v>3.1999999999999999E-5</v>
      </c>
      <c r="T49" s="213">
        <v>2.6699999999999998E-4</v>
      </c>
      <c r="U49" s="213">
        <v>9.7E-5</v>
      </c>
      <c r="V49" s="213">
        <v>-1.6100000000000001E-4</v>
      </c>
      <c r="W49" s="213">
        <v>8.3299999999999997E-4</v>
      </c>
      <c r="X49" s="213">
        <v>2.2599999999999999E-4</v>
      </c>
      <c r="Y49" s="213">
        <v>1.6699999999999999E-4</v>
      </c>
      <c r="Z49" s="213">
        <v>2.5799999999999998E-4</v>
      </c>
      <c r="AA49" s="213">
        <v>3.2299999999999999E-4</v>
      </c>
      <c r="AB49" s="213">
        <v>3.6000000000000001E-5</v>
      </c>
      <c r="AC49" s="213">
        <v>6.4999999999999994E-5</v>
      </c>
      <c r="AD49" s="213">
        <v>2.33E-4</v>
      </c>
      <c r="AE49" s="213">
        <v>-3.1999999999999999E-5</v>
      </c>
      <c r="AF49" s="213">
        <v>6.7000000000000002E-5</v>
      </c>
      <c r="AG49" s="213">
        <v>3.1999999999999999E-5</v>
      </c>
      <c r="AH49" s="213">
        <v>2.5799999999999998E-4</v>
      </c>
      <c r="AI49" s="213">
        <v>1.3300000000000001E-4</v>
      </c>
      <c r="AJ49" s="213">
        <v>3.1999999999999999E-5</v>
      </c>
      <c r="AK49" s="213">
        <v>-1E-4</v>
      </c>
      <c r="AL49" s="213">
        <v>0</v>
      </c>
      <c r="AM49" s="213">
        <v>5.1599999999999997E-4</v>
      </c>
      <c r="AN49" s="213">
        <v>1.07E-4</v>
      </c>
      <c r="AO49" s="213">
        <v>-2.2599999999999999E-4</v>
      </c>
      <c r="AP49" s="213">
        <v>1E-3</v>
      </c>
      <c r="AQ49" s="213">
        <v>1.2899999999999999E-3</v>
      </c>
      <c r="AR49" s="213">
        <v>-4.3300000000000001E-4</v>
      </c>
      <c r="AS49" s="213">
        <v>2.9030000000000002E-3</v>
      </c>
      <c r="AT49" s="213">
        <v>1.194E-3</v>
      </c>
      <c r="AU49" s="213">
        <v>1.933E-3</v>
      </c>
      <c r="AV49" s="213">
        <v>8.7100000000000003E-4</v>
      </c>
      <c r="AW49" s="213">
        <v>-1.3300000000000001E-4</v>
      </c>
      <c r="AX49" s="213">
        <v>4.84E-4</v>
      </c>
      <c r="AY49" s="213">
        <v>-2.5799999999999998E-4</v>
      </c>
      <c r="AZ49" s="213">
        <v>1.7899999999999999E-4</v>
      </c>
      <c r="BA49" s="213">
        <v>1.2899999999999999E-4</v>
      </c>
      <c r="BB49" s="213">
        <v>1.6699999999999999E-4</v>
      </c>
      <c r="BC49" s="213">
        <v>6.1300000000000005E-4</v>
      </c>
      <c r="BD49" s="213">
        <v>2.9999999999999997E-4</v>
      </c>
      <c r="BE49" s="213">
        <v>4.5100000000000001E-4</v>
      </c>
      <c r="BF49" s="213">
        <v>-3.882E-4</v>
      </c>
      <c r="BG49" s="213">
        <v>-7.1999999999999997E-6</v>
      </c>
      <c r="BH49" s="351">
        <v>-1.2799999999999999E-5</v>
      </c>
      <c r="BI49" s="351">
        <v>-5.3199999999999999E-5</v>
      </c>
      <c r="BJ49" s="351">
        <v>-1.7440000000000001E-4</v>
      </c>
      <c r="BK49" s="351">
        <v>-4.29667E-4</v>
      </c>
      <c r="BL49" s="351">
        <v>-7.1333299999999997E-5</v>
      </c>
      <c r="BM49" s="351">
        <v>2.36333E-4</v>
      </c>
      <c r="BN49" s="351">
        <v>1.3300000000000001E-4</v>
      </c>
      <c r="BO49" s="351">
        <v>1.7699999999999999E-4</v>
      </c>
      <c r="BP49" s="351">
        <v>1.6640000000000001E-4</v>
      </c>
      <c r="BQ49" s="351">
        <v>5.7800000000000002E-5</v>
      </c>
      <c r="BR49" s="351">
        <v>-1.9999999999999999E-7</v>
      </c>
      <c r="BS49" s="351">
        <v>1.8679999999999999E-4</v>
      </c>
      <c r="BT49" s="351">
        <v>-1.2799999999999999E-5</v>
      </c>
      <c r="BU49" s="351">
        <v>-5.3199999999999999E-5</v>
      </c>
      <c r="BV49" s="351">
        <v>-1.7440000000000001E-4</v>
      </c>
      <c r="BX49" s="777"/>
      <c r="BY49" s="777"/>
    </row>
    <row r="50" spans="1:79" s="157" customFormat="1" ht="11.1" customHeight="1" x14ac:dyDescent="0.2">
      <c r="A50" s="61" t="s">
        <v>779</v>
      </c>
      <c r="B50" s="179" t="s">
        <v>590</v>
      </c>
      <c r="C50" s="213">
        <v>17.766193000000001</v>
      </c>
      <c r="D50" s="213">
        <v>17.997854</v>
      </c>
      <c r="E50" s="213">
        <v>18.415223999999998</v>
      </c>
      <c r="F50" s="213">
        <v>18.971364999999999</v>
      </c>
      <c r="G50" s="213">
        <v>19.112383999999999</v>
      </c>
      <c r="H50" s="213">
        <v>19.250398000000001</v>
      </c>
      <c r="I50" s="213">
        <v>19.590706999999998</v>
      </c>
      <c r="J50" s="213">
        <v>19.526351999999999</v>
      </c>
      <c r="K50" s="213">
        <v>19.008165999999999</v>
      </c>
      <c r="L50" s="213">
        <v>18.613256</v>
      </c>
      <c r="M50" s="213">
        <v>18.810098</v>
      </c>
      <c r="N50" s="213">
        <v>18.768222999999999</v>
      </c>
      <c r="O50" s="213">
        <v>17.618161000000001</v>
      </c>
      <c r="P50" s="213">
        <v>18.275621000000001</v>
      </c>
      <c r="Q50" s="213">
        <v>18.854098</v>
      </c>
      <c r="R50" s="213">
        <v>18.823401</v>
      </c>
      <c r="S50" s="213">
        <v>19.149839</v>
      </c>
      <c r="T50" s="213">
        <v>19.690366999999998</v>
      </c>
      <c r="U50" s="213">
        <v>19.726001</v>
      </c>
      <c r="V50" s="213">
        <v>19.832644999999999</v>
      </c>
      <c r="W50" s="213">
        <v>19.199099</v>
      </c>
      <c r="X50" s="213">
        <v>18.498387999999998</v>
      </c>
      <c r="Y50" s="213">
        <v>18.900634</v>
      </c>
      <c r="Z50" s="213">
        <v>18.944611999999999</v>
      </c>
      <c r="AA50" s="213">
        <v>17.87</v>
      </c>
      <c r="AB50" s="213">
        <v>18.091107000000001</v>
      </c>
      <c r="AC50" s="213">
        <v>18.780097999999999</v>
      </c>
      <c r="AD50" s="213">
        <v>19.350698000000001</v>
      </c>
      <c r="AE50" s="213">
        <v>19.878774</v>
      </c>
      <c r="AF50" s="213">
        <v>20.168434000000001</v>
      </c>
      <c r="AG50" s="213">
        <v>20.004549000000001</v>
      </c>
      <c r="AH50" s="213">
        <v>19.801129</v>
      </c>
      <c r="AI50" s="213">
        <v>18.266832999999998</v>
      </c>
      <c r="AJ50" s="213">
        <v>19.045000999999999</v>
      </c>
      <c r="AK50" s="213">
        <v>19.418233000000001</v>
      </c>
      <c r="AL50" s="213">
        <v>19.474710000000002</v>
      </c>
      <c r="AM50" s="213">
        <v>18.462516999999998</v>
      </c>
      <c r="AN50" s="213">
        <v>18.283391999999999</v>
      </c>
      <c r="AO50" s="213">
        <v>19.144386999999998</v>
      </c>
      <c r="AP50" s="213">
        <v>19.589333</v>
      </c>
      <c r="AQ50" s="213">
        <v>19.886968</v>
      </c>
      <c r="AR50" s="213">
        <v>20.430067999999999</v>
      </c>
      <c r="AS50" s="213">
        <v>20.212903000000001</v>
      </c>
      <c r="AT50" s="213">
        <v>20.443324</v>
      </c>
      <c r="AU50" s="213">
        <v>19.591032999999999</v>
      </c>
      <c r="AV50" s="213">
        <v>19.294934999999999</v>
      </c>
      <c r="AW50" s="213">
        <v>19.612300000000001</v>
      </c>
      <c r="AX50" s="213">
        <v>19.615355000000001</v>
      </c>
      <c r="AY50" s="213">
        <v>18.873066000000001</v>
      </c>
      <c r="AZ50" s="213">
        <v>18.3565</v>
      </c>
      <c r="BA50" s="213">
        <v>19.022516</v>
      </c>
      <c r="BB50" s="213">
        <v>19.300132999999999</v>
      </c>
      <c r="BC50" s="213">
        <v>19.687743000000001</v>
      </c>
      <c r="BD50" s="213">
        <v>20.127065999999999</v>
      </c>
      <c r="BE50" s="213">
        <v>20.213546000000001</v>
      </c>
      <c r="BF50" s="213">
        <v>20.462394772</v>
      </c>
      <c r="BG50" s="213">
        <v>19.301122506999999</v>
      </c>
      <c r="BH50" s="351">
        <v>19.234929999999999</v>
      </c>
      <c r="BI50" s="351">
        <v>19.856259999999999</v>
      </c>
      <c r="BJ50" s="351">
        <v>20.300809999999998</v>
      </c>
      <c r="BK50" s="351">
        <v>19.576219999999999</v>
      </c>
      <c r="BL50" s="351">
        <v>19.482530000000001</v>
      </c>
      <c r="BM50" s="351">
        <v>20.145130000000002</v>
      </c>
      <c r="BN50" s="351">
        <v>20.78397</v>
      </c>
      <c r="BO50" s="351">
        <v>21.185659999999999</v>
      </c>
      <c r="BP50" s="351">
        <v>21.357839999999999</v>
      </c>
      <c r="BQ50" s="351">
        <v>21.06183</v>
      </c>
      <c r="BR50" s="351">
        <v>21.143360000000001</v>
      </c>
      <c r="BS50" s="351">
        <v>20.545059999999999</v>
      </c>
      <c r="BT50" s="351">
        <v>20.2989</v>
      </c>
      <c r="BU50" s="351">
        <v>20.305530000000001</v>
      </c>
      <c r="BV50" s="351">
        <v>20.605160000000001</v>
      </c>
      <c r="BX50" s="777"/>
      <c r="BY50" s="777"/>
      <c r="BZ50" s="779"/>
      <c r="CA50" s="778"/>
    </row>
    <row r="51" spans="1:79" s="157" customFormat="1" ht="11.1" customHeight="1" x14ac:dyDescent="0.2">
      <c r="A51" s="61"/>
      <c r="B51" s="156"/>
      <c r="C51" s="213"/>
      <c r="D51" s="213"/>
      <c r="E51" s="213"/>
      <c r="F51" s="213"/>
      <c r="G51" s="213"/>
      <c r="H51" s="213"/>
      <c r="I51" s="213"/>
      <c r="J51" s="213"/>
      <c r="K51" s="213"/>
      <c r="L51" s="213"/>
      <c r="M51" s="213"/>
      <c r="N51" s="213"/>
      <c r="O51" s="213"/>
      <c r="P51" s="213"/>
      <c r="Q51" s="213"/>
      <c r="R51" s="213"/>
      <c r="S51" s="213"/>
      <c r="T51" s="213"/>
      <c r="U51" s="213"/>
      <c r="V51" s="213"/>
      <c r="W51" s="213"/>
      <c r="X51" s="213"/>
      <c r="Y51" s="213"/>
      <c r="Z51" s="213"/>
      <c r="AA51" s="213"/>
      <c r="AB51" s="213"/>
      <c r="AC51" s="213"/>
      <c r="AD51" s="213"/>
      <c r="AE51" s="213"/>
      <c r="AF51" s="213"/>
      <c r="AG51" s="213"/>
      <c r="AH51" s="213"/>
      <c r="AI51" s="213"/>
      <c r="AJ51" s="213"/>
      <c r="AK51" s="213"/>
      <c r="AL51" s="213"/>
      <c r="AM51" s="213"/>
      <c r="AN51" s="213"/>
      <c r="AO51" s="213"/>
      <c r="AP51" s="213"/>
      <c r="AQ51" s="213"/>
      <c r="AR51" s="213"/>
      <c r="AS51" s="213"/>
      <c r="AT51" s="213"/>
      <c r="AU51" s="213"/>
      <c r="AV51" s="213"/>
      <c r="AW51" s="213"/>
      <c r="AX51" s="213"/>
      <c r="AY51" s="213"/>
      <c r="AZ51" s="213"/>
      <c r="BA51" s="213"/>
      <c r="BB51" s="213"/>
      <c r="BC51" s="213"/>
      <c r="BD51" s="213"/>
      <c r="BE51" s="213"/>
      <c r="BF51" s="213"/>
      <c r="BG51" s="213"/>
      <c r="BH51" s="351"/>
      <c r="BI51" s="351"/>
      <c r="BJ51" s="351"/>
      <c r="BK51" s="351"/>
      <c r="BL51" s="351"/>
      <c r="BM51" s="351"/>
      <c r="BN51" s="351"/>
      <c r="BO51" s="351"/>
      <c r="BP51" s="351"/>
      <c r="BQ51" s="351"/>
      <c r="BR51" s="351"/>
      <c r="BS51" s="351"/>
      <c r="BT51" s="351"/>
      <c r="BU51" s="351"/>
      <c r="BV51" s="351"/>
    </row>
    <row r="52" spans="1:79" ht="11.1" customHeight="1" x14ac:dyDescent="0.2">
      <c r="A52" s="61" t="s">
        <v>522</v>
      </c>
      <c r="B52" s="180" t="s">
        <v>421</v>
      </c>
      <c r="C52" s="213">
        <v>1.0751230000000001</v>
      </c>
      <c r="D52" s="213">
        <v>1.0213540000000001</v>
      </c>
      <c r="E52" s="213">
        <v>1.013188</v>
      </c>
      <c r="F52" s="213">
        <v>1.067499</v>
      </c>
      <c r="G52" s="213">
        <v>1.083029</v>
      </c>
      <c r="H52" s="213">
        <v>1.0276639999999999</v>
      </c>
      <c r="I52" s="213">
        <v>1.092384</v>
      </c>
      <c r="J52" s="213">
        <v>1.0985119999999999</v>
      </c>
      <c r="K52" s="213">
        <v>1.04623</v>
      </c>
      <c r="L52" s="213">
        <v>1.040092</v>
      </c>
      <c r="M52" s="213">
        <v>1.064865</v>
      </c>
      <c r="N52" s="213">
        <v>1.108093</v>
      </c>
      <c r="O52" s="213">
        <v>1.116614</v>
      </c>
      <c r="P52" s="213">
        <v>1.070379</v>
      </c>
      <c r="Q52" s="213">
        <v>1.0491280000000001</v>
      </c>
      <c r="R52" s="213">
        <v>1.0950979999999999</v>
      </c>
      <c r="S52" s="213">
        <v>1.1603540000000001</v>
      </c>
      <c r="T52" s="213">
        <v>1.1139669999999999</v>
      </c>
      <c r="U52" s="213">
        <v>1.1902569999999999</v>
      </c>
      <c r="V52" s="213">
        <v>1.1487769999999999</v>
      </c>
      <c r="W52" s="213">
        <v>1.122369</v>
      </c>
      <c r="X52" s="213">
        <v>1.088838</v>
      </c>
      <c r="Y52" s="213">
        <v>1.1125670000000001</v>
      </c>
      <c r="Z52" s="213">
        <v>1.143324</v>
      </c>
      <c r="AA52" s="213">
        <v>1.1390020000000001</v>
      </c>
      <c r="AB52" s="213">
        <v>1.0624990000000001</v>
      </c>
      <c r="AC52" s="213">
        <v>1.112063</v>
      </c>
      <c r="AD52" s="213">
        <v>1.145969</v>
      </c>
      <c r="AE52" s="213">
        <v>1.1351610000000001</v>
      </c>
      <c r="AF52" s="213">
        <v>1.1592009999999999</v>
      </c>
      <c r="AG52" s="213">
        <v>1.1010310000000001</v>
      </c>
      <c r="AH52" s="213">
        <v>1.112841</v>
      </c>
      <c r="AI52" s="213">
        <v>1.0098</v>
      </c>
      <c r="AJ52" s="213">
        <v>1.081485</v>
      </c>
      <c r="AK52" s="213">
        <v>1.146164</v>
      </c>
      <c r="AL52" s="213">
        <v>1.125775</v>
      </c>
      <c r="AM52" s="213">
        <v>1.1024210000000001</v>
      </c>
      <c r="AN52" s="213">
        <v>1.0965020000000001</v>
      </c>
      <c r="AO52" s="213">
        <v>1.095742</v>
      </c>
      <c r="AP52" s="213">
        <v>1.113267</v>
      </c>
      <c r="AQ52" s="213">
        <v>1.1414200000000001</v>
      </c>
      <c r="AR52" s="213">
        <v>1.1328990000000001</v>
      </c>
      <c r="AS52" s="213">
        <v>1.1689050000000001</v>
      </c>
      <c r="AT52" s="213">
        <v>1.1854849999999999</v>
      </c>
      <c r="AU52" s="213">
        <v>1.1408659999999999</v>
      </c>
      <c r="AV52" s="213">
        <v>1.1155809999999999</v>
      </c>
      <c r="AW52" s="213">
        <v>1.1494329999999999</v>
      </c>
      <c r="AX52" s="213">
        <v>1.210356</v>
      </c>
      <c r="AY52" s="213">
        <v>1.1095159999999999</v>
      </c>
      <c r="AZ52" s="213">
        <v>1.0196780000000001</v>
      </c>
      <c r="BA52" s="213">
        <v>1.042292</v>
      </c>
      <c r="BB52" s="213">
        <v>1.059968</v>
      </c>
      <c r="BC52" s="213">
        <v>1.063774</v>
      </c>
      <c r="BD52" s="213">
        <v>1.089367</v>
      </c>
      <c r="BE52" s="213">
        <v>1.0777699999999999</v>
      </c>
      <c r="BF52" s="213">
        <v>1.099</v>
      </c>
      <c r="BG52" s="213">
        <v>1.0910569999999999</v>
      </c>
      <c r="BH52" s="351">
        <v>1.124061</v>
      </c>
      <c r="BI52" s="351">
        <v>1.162598</v>
      </c>
      <c r="BJ52" s="351">
        <v>1.2186980000000001</v>
      </c>
      <c r="BK52" s="351">
        <v>1.2148950000000001</v>
      </c>
      <c r="BL52" s="351">
        <v>1.1668000000000001</v>
      </c>
      <c r="BM52" s="351">
        <v>1.178186</v>
      </c>
      <c r="BN52" s="351">
        <v>1.22359</v>
      </c>
      <c r="BO52" s="351">
        <v>1.2492270000000001</v>
      </c>
      <c r="BP52" s="351">
        <v>1.2528820000000001</v>
      </c>
      <c r="BQ52" s="351">
        <v>1.256483</v>
      </c>
      <c r="BR52" s="351">
        <v>1.2702819999999999</v>
      </c>
      <c r="BS52" s="351">
        <v>1.22889</v>
      </c>
      <c r="BT52" s="351">
        <v>1.2420150000000001</v>
      </c>
      <c r="BU52" s="351">
        <v>1.2541880000000001</v>
      </c>
      <c r="BV52" s="351">
        <v>1.296656</v>
      </c>
    </row>
    <row r="53" spans="1:79" ht="11.1" customHeight="1" x14ac:dyDescent="0.2">
      <c r="A53" s="61"/>
      <c r="B53" s="158"/>
      <c r="C53" s="213"/>
      <c r="D53" s="213"/>
      <c r="E53" s="213"/>
      <c r="F53" s="213"/>
      <c r="G53" s="213"/>
      <c r="H53" s="213"/>
      <c r="I53" s="213"/>
      <c r="J53" s="213"/>
      <c r="K53" s="213"/>
      <c r="L53" s="213"/>
      <c r="M53" s="213"/>
      <c r="N53" s="213"/>
      <c r="O53" s="213"/>
      <c r="P53" s="213"/>
      <c r="Q53" s="213"/>
      <c r="R53" s="213"/>
      <c r="S53" s="213"/>
      <c r="T53" s="213"/>
      <c r="U53" s="213"/>
      <c r="V53" s="213"/>
      <c r="W53" s="213"/>
      <c r="X53" s="213"/>
      <c r="Y53" s="213"/>
      <c r="Z53" s="213"/>
      <c r="AA53" s="213"/>
      <c r="AB53" s="213"/>
      <c r="AC53" s="213"/>
      <c r="AD53" s="213"/>
      <c r="AE53" s="213"/>
      <c r="AF53" s="213"/>
      <c r="AG53" s="213"/>
      <c r="AH53" s="213"/>
      <c r="AI53" s="213"/>
      <c r="AJ53" s="213"/>
      <c r="AK53" s="213"/>
      <c r="AL53" s="213"/>
      <c r="AM53" s="213"/>
      <c r="AN53" s="213"/>
      <c r="AO53" s="213"/>
      <c r="AP53" s="213"/>
      <c r="AQ53" s="213"/>
      <c r="AR53" s="213"/>
      <c r="AS53" s="213"/>
      <c r="AT53" s="213"/>
      <c r="AU53" s="213"/>
      <c r="AV53" s="213"/>
      <c r="AW53" s="213"/>
      <c r="AX53" s="213"/>
      <c r="AY53" s="213"/>
      <c r="AZ53" s="213"/>
      <c r="BA53" s="213"/>
      <c r="BB53" s="213"/>
      <c r="BC53" s="213"/>
      <c r="BD53" s="213"/>
      <c r="BE53" s="213"/>
      <c r="BF53" s="213"/>
      <c r="BG53" s="213"/>
      <c r="BH53" s="351"/>
      <c r="BI53" s="351"/>
      <c r="BJ53" s="351"/>
      <c r="BK53" s="351"/>
      <c r="BL53" s="351"/>
      <c r="BM53" s="351"/>
      <c r="BN53" s="351"/>
      <c r="BO53" s="351"/>
      <c r="BP53" s="351"/>
      <c r="BQ53" s="351"/>
      <c r="BR53" s="351"/>
      <c r="BS53" s="351"/>
      <c r="BT53" s="351"/>
      <c r="BU53" s="351"/>
      <c r="BV53" s="351"/>
    </row>
    <row r="54" spans="1:79" ht="11.1" customHeight="1" x14ac:dyDescent="0.2">
      <c r="A54" s="57"/>
      <c r="B54" s="155" t="s">
        <v>591</v>
      </c>
      <c r="C54" s="213"/>
      <c r="D54" s="213"/>
      <c r="E54" s="213"/>
      <c r="F54" s="213"/>
      <c r="G54" s="213"/>
      <c r="H54" s="213"/>
      <c r="I54" s="213"/>
      <c r="J54" s="213"/>
      <c r="K54" s="213"/>
      <c r="L54" s="213"/>
      <c r="M54" s="213"/>
      <c r="N54" s="213"/>
      <c r="O54" s="213"/>
      <c r="P54" s="213"/>
      <c r="Q54" s="213"/>
      <c r="R54" s="213"/>
      <c r="S54" s="213"/>
      <c r="T54" s="213"/>
      <c r="U54" s="213"/>
      <c r="V54" s="213"/>
      <c r="W54" s="213"/>
      <c r="X54" s="213"/>
      <c r="Y54" s="213"/>
      <c r="Z54" s="213"/>
      <c r="AA54" s="213"/>
      <c r="AB54" s="213"/>
      <c r="AC54" s="213"/>
      <c r="AD54" s="213"/>
      <c r="AE54" s="213"/>
      <c r="AF54" s="213"/>
      <c r="AG54" s="213"/>
      <c r="AH54" s="213"/>
      <c r="AI54" s="213"/>
      <c r="AJ54" s="213"/>
      <c r="AK54" s="213"/>
      <c r="AL54" s="213"/>
      <c r="AM54" s="213"/>
      <c r="AN54" s="213"/>
      <c r="AO54" s="213"/>
      <c r="AP54" s="213"/>
      <c r="AQ54" s="213"/>
      <c r="AR54" s="213"/>
      <c r="AS54" s="213"/>
      <c r="AT54" s="213"/>
      <c r="AU54" s="213"/>
      <c r="AV54" s="213"/>
      <c r="AW54" s="213"/>
      <c r="AX54" s="213"/>
      <c r="AY54" s="213"/>
      <c r="AZ54" s="213"/>
      <c r="BA54" s="213"/>
      <c r="BB54" s="213"/>
      <c r="BC54" s="213"/>
      <c r="BD54" s="213"/>
      <c r="BE54" s="213"/>
      <c r="BF54" s="213"/>
      <c r="BG54" s="213"/>
      <c r="BH54" s="351"/>
      <c r="BI54" s="351"/>
      <c r="BJ54" s="351"/>
      <c r="BK54" s="351"/>
      <c r="BL54" s="351"/>
      <c r="BM54" s="351"/>
      <c r="BN54" s="351"/>
      <c r="BO54" s="351"/>
      <c r="BP54" s="351"/>
      <c r="BQ54" s="351"/>
      <c r="BR54" s="351"/>
      <c r="BS54" s="351"/>
      <c r="BT54" s="351"/>
      <c r="BU54" s="351"/>
      <c r="BV54" s="351"/>
    </row>
    <row r="55" spans="1:79" ht="11.1" customHeight="1" x14ac:dyDescent="0.2">
      <c r="A55" s="616" t="s">
        <v>1011</v>
      </c>
      <c r="B55" s="617" t="s">
        <v>1003</v>
      </c>
      <c r="C55" s="213">
        <v>0.39245099999999999</v>
      </c>
      <c r="D55" s="213">
        <v>0.40100000000000002</v>
      </c>
      <c r="E55" s="213">
        <v>0.60970899999999995</v>
      </c>
      <c r="F55" s="213">
        <v>0.815133</v>
      </c>
      <c r="G55" s="213">
        <v>0.88516099999999998</v>
      </c>
      <c r="H55" s="213">
        <v>0.86383299999999996</v>
      </c>
      <c r="I55" s="213">
        <v>0.85283799999999998</v>
      </c>
      <c r="J55" s="213">
        <v>0.83941900000000003</v>
      </c>
      <c r="K55" s="213">
        <v>0.58273299999999995</v>
      </c>
      <c r="L55" s="213">
        <v>0.441612</v>
      </c>
      <c r="M55" s="213">
        <v>0.34266600000000003</v>
      </c>
      <c r="N55" s="213">
        <v>0.332677</v>
      </c>
      <c r="O55" s="213">
        <v>0.354323</v>
      </c>
      <c r="P55" s="213">
        <v>0.42596600000000001</v>
      </c>
      <c r="Q55" s="213">
        <v>0.66554800000000003</v>
      </c>
      <c r="R55" s="213">
        <v>0.8286</v>
      </c>
      <c r="S55" s="213">
        <v>0.89722599999999997</v>
      </c>
      <c r="T55" s="213">
        <v>0.88816700000000004</v>
      </c>
      <c r="U55" s="213">
        <v>0.87251599999999996</v>
      </c>
      <c r="V55" s="213">
        <v>0.83828999999999998</v>
      </c>
      <c r="W55" s="213">
        <v>0.6452</v>
      </c>
      <c r="X55" s="213">
        <v>0.47635499999999997</v>
      </c>
      <c r="Y55" s="213">
        <v>0.34889999999999999</v>
      </c>
      <c r="Z55" s="213">
        <v>0.32983899999999999</v>
      </c>
      <c r="AA55" s="213">
        <v>0.35490300000000002</v>
      </c>
      <c r="AB55" s="213">
        <v>0.412964</v>
      </c>
      <c r="AC55" s="213">
        <v>0.67790300000000003</v>
      </c>
      <c r="AD55" s="213">
        <v>0.85693299999999994</v>
      </c>
      <c r="AE55" s="213">
        <v>0.90803199999999995</v>
      </c>
      <c r="AF55" s="213">
        <v>0.91520000000000001</v>
      </c>
      <c r="AG55" s="213">
        <v>0.87716099999999997</v>
      </c>
      <c r="AH55" s="213">
        <v>0.83377400000000002</v>
      </c>
      <c r="AI55" s="213">
        <v>0.47733300000000001</v>
      </c>
      <c r="AJ55" s="213">
        <v>0.51964500000000002</v>
      </c>
      <c r="AK55" s="213">
        <v>0.34843299999999999</v>
      </c>
      <c r="AL55" s="213">
        <v>0.341194</v>
      </c>
      <c r="AM55" s="213">
        <v>0.39277400000000001</v>
      </c>
      <c r="AN55" s="213">
        <v>0.40939300000000001</v>
      </c>
      <c r="AO55" s="213">
        <v>0.63161299999999998</v>
      </c>
      <c r="AP55" s="213">
        <v>0.80033299999999996</v>
      </c>
      <c r="AQ55" s="213">
        <v>0.85506499999999996</v>
      </c>
      <c r="AR55" s="213">
        <v>0.87393299999999996</v>
      </c>
      <c r="AS55" s="213">
        <v>0.87009700000000001</v>
      </c>
      <c r="AT55" s="213">
        <v>0.88048400000000004</v>
      </c>
      <c r="AU55" s="213">
        <v>0.65033300000000005</v>
      </c>
      <c r="AV55" s="213">
        <v>0.464032</v>
      </c>
      <c r="AW55" s="213">
        <v>0.39513300000000001</v>
      </c>
      <c r="AX55" s="213">
        <v>0.37303199999999997</v>
      </c>
      <c r="AY55" s="213">
        <v>0.37445200000000001</v>
      </c>
      <c r="AZ55" s="213">
        <v>0.42746400000000001</v>
      </c>
      <c r="BA55" s="213">
        <v>0.62925799999999998</v>
      </c>
      <c r="BB55" s="213">
        <v>0.80456700000000003</v>
      </c>
      <c r="BC55" s="213">
        <v>0.86716099999999996</v>
      </c>
      <c r="BD55" s="213">
        <v>0.85940000000000005</v>
      </c>
      <c r="BE55" s="213">
        <v>0.85199999999999998</v>
      </c>
      <c r="BF55" s="213">
        <v>0.83394628000000004</v>
      </c>
      <c r="BG55" s="213">
        <v>0.58865003000000005</v>
      </c>
      <c r="BH55" s="351">
        <v>0.45371040000000001</v>
      </c>
      <c r="BI55" s="351">
        <v>0.32807180000000002</v>
      </c>
      <c r="BJ55" s="351">
        <v>0.3440126</v>
      </c>
      <c r="BK55" s="351">
        <v>0.37505620000000001</v>
      </c>
      <c r="BL55" s="351">
        <v>0.44676729999999998</v>
      </c>
      <c r="BM55" s="351">
        <v>0.65354449999999997</v>
      </c>
      <c r="BN55" s="351">
        <v>0.83531860000000002</v>
      </c>
      <c r="BO55" s="351">
        <v>0.8954318</v>
      </c>
      <c r="BP55" s="351">
        <v>0.88369799999999998</v>
      </c>
      <c r="BQ55" s="351">
        <v>0.87469699999999995</v>
      </c>
      <c r="BR55" s="351">
        <v>0.84802979999999994</v>
      </c>
      <c r="BS55" s="351">
        <v>0.60504639999999998</v>
      </c>
      <c r="BT55" s="351">
        <v>0.4758792</v>
      </c>
      <c r="BU55" s="351">
        <v>0.34403260000000002</v>
      </c>
      <c r="BV55" s="351">
        <v>0.35850480000000001</v>
      </c>
    </row>
    <row r="56" spans="1:79" ht="11.1" customHeight="1" x14ac:dyDescent="0.2">
      <c r="A56" s="61" t="s">
        <v>780</v>
      </c>
      <c r="B56" s="179" t="s">
        <v>422</v>
      </c>
      <c r="C56" s="213">
        <v>9.2595159999999996</v>
      </c>
      <c r="D56" s="213">
        <v>9.5035349999999994</v>
      </c>
      <c r="E56" s="213">
        <v>9.5238709999999998</v>
      </c>
      <c r="F56" s="213">
        <v>9.7195</v>
      </c>
      <c r="G56" s="213">
        <v>9.7711930000000002</v>
      </c>
      <c r="H56" s="213">
        <v>9.8461999999999996</v>
      </c>
      <c r="I56" s="213">
        <v>9.9889349999999997</v>
      </c>
      <c r="J56" s="213">
        <v>9.9975159999999992</v>
      </c>
      <c r="K56" s="213">
        <v>9.8783999999999992</v>
      </c>
      <c r="L56" s="213">
        <v>9.9349030000000003</v>
      </c>
      <c r="M56" s="213">
        <v>9.7988330000000001</v>
      </c>
      <c r="N56" s="213">
        <v>9.8056769999999993</v>
      </c>
      <c r="O56" s="213">
        <v>9.378387</v>
      </c>
      <c r="P56" s="213">
        <v>9.8343100000000003</v>
      </c>
      <c r="Q56" s="213">
        <v>9.9317740000000008</v>
      </c>
      <c r="R56" s="213">
        <v>9.8762670000000004</v>
      </c>
      <c r="S56" s="213">
        <v>10.057968000000001</v>
      </c>
      <c r="T56" s="213">
        <v>10.279733</v>
      </c>
      <c r="U56" s="213">
        <v>10.224031999999999</v>
      </c>
      <c r="V56" s="213">
        <v>10.292548</v>
      </c>
      <c r="W56" s="213">
        <v>10.020367</v>
      </c>
      <c r="X56" s="213">
        <v>10.059032</v>
      </c>
      <c r="Y56" s="213">
        <v>9.9687669999999997</v>
      </c>
      <c r="Z56" s="213">
        <v>10.012871000000001</v>
      </c>
      <c r="AA56" s="213">
        <v>9.2810970000000008</v>
      </c>
      <c r="AB56" s="213">
        <v>9.5069289999999995</v>
      </c>
      <c r="AC56" s="213">
        <v>9.8021290000000008</v>
      </c>
      <c r="AD56" s="213">
        <v>9.8551669999999998</v>
      </c>
      <c r="AE56" s="213">
        <v>10.125548</v>
      </c>
      <c r="AF56" s="213">
        <v>10.27</v>
      </c>
      <c r="AG56" s="213">
        <v>10.164161</v>
      </c>
      <c r="AH56" s="213">
        <v>10.176484</v>
      </c>
      <c r="AI56" s="213">
        <v>9.7781000000000002</v>
      </c>
      <c r="AJ56" s="213">
        <v>10.128581000000001</v>
      </c>
      <c r="AK56" s="213">
        <v>10.219733</v>
      </c>
      <c r="AL56" s="213">
        <v>10.103903000000001</v>
      </c>
      <c r="AM56" s="213">
        <v>9.5288389999999996</v>
      </c>
      <c r="AN56" s="213">
        <v>9.7971430000000002</v>
      </c>
      <c r="AO56" s="213">
        <v>10.052516000000001</v>
      </c>
      <c r="AP56" s="213">
        <v>9.9741999999999997</v>
      </c>
      <c r="AQ56" s="213">
        <v>10.138323</v>
      </c>
      <c r="AR56" s="213">
        <v>10.313632999999999</v>
      </c>
      <c r="AS56" s="213">
        <v>10.174097</v>
      </c>
      <c r="AT56" s="213">
        <v>10.242613</v>
      </c>
      <c r="AU56" s="213">
        <v>9.9268999999999998</v>
      </c>
      <c r="AV56" s="213">
        <v>10.30071</v>
      </c>
      <c r="AW56" s="213">
        <v>10.24</v>
      </c>
      <c r="AX56" s="213">
        <v>10.020032</v>
      </c>
      <c r="AY56" s="213">
        <v>9.7349029999999992</v>
      </c>
      <c r="AZ56" s="213">
        <v>9.7303929999999994</v>
      </c>
      <c r="BA56" s="213">
        <v>10.051194000000001</v>
      </c>
      <c r="BB56" s="213">
        <v>10.010166999999999</v>
      </c>
      <c r="BC56" s="213">
        <v>10.217257999999999</v>
      </c>
      <c r="BD56" s="213">
        <v>10.231400000000001</v>
      </c>
      <c r="BE56" s="213">
        <v>10.239967</v>
      </c>
      <c r="BF56" s="213">
        <v>10.342129032000001</v>
      </c>
      <c r="BG56" s="213">
        <v>10.015486666999999</v>
      </c>
      <c r="BH56" s="351">
        <v>10.129860000000001</v>
      </c>
      <c r="BI56" s="351">
        <v>10.273440000000001</v>
      </c>
      <c r="BJ56" s="351">
        <v>10.455550000000001</v>
      </c>
      <c r="BK56" s="351">
        <v>9.9655470000000008</v>
      </c>
      <c r="BL56" s="351">
        <v>10.209350000000001</v>
      </c>
      <c r="BM56" s="351">
        <v>10.31221</v>
      </c>
      <c r="BN56" s="351">
        <v>10.43455</v>
      </c>
      <c r="BO56" s="351">
        <v>10.67576</v>
      </c>
      <c r="BP56" s="351">
        <v>10.777799999999999</v>
      </c>
      <c r="BQ56" s="351">
        <v>10.4621</v>
      </c>
      <c r="BR56" s="351">
        <v>10.56972</v>
      </c>
      <c r="BS56" s="351">
        <v>10.42756</v>
      </c>
      <c r="BT56" s="351">
        <v>10.582079999999999</v>
      </c>
      <c r="BU56" s="351">
        <v>10.607290000000001</v>
      </c>
      <c r="BV56" s="351">
        <v>10.70106</v>
      </c>
    </row>
    <row r="57" spans="1:79" ht="11.1" customHeight="1" x14ac:dyDescent="0.2">
      <c r="A57" s="61" t="s">
        <v>781</v>
      </c>
      <c r="B57" s="179" t="s">
        <v>423</v>
      </c>
      <c r="C57" s="213">
        <v>1.5133540000000001</v>
      </c>
      <c r="D57" s="213">
        <v>1.525285</v>
      </c>
      <c r="E57" s="213">
        <v>1.498483</v>
      </c>
      <c r="F57" s="213">
        <v>1.590733</v>
      </c>
      <c r="G57" s="213">
        <v>1.6080000000000001</v>
      </c>
      <c r="H57" s="213">
        <v>1.6402330000000001</v>
      </c>
      <c r="I57" s="213">
        <v>1.6699029999999999</v>
      </c>
      <c r="J57" s="213">
        <v>1.600225</v>
      </c>
      <c r="K57" s="213">
        <v>1.5465329999999999</v>
      </c>
      <c r="L57" s="213">
        <v>1.5535159999999999</v>
      </c>
      <c r="M57" s="213">
        <v>1.6336999999999999</v>
      </c>
      <c r="N57" s="213">
        <v>1.698032</v>
      </c>
      <c r="O57" s="213">
        <v>1.5814189999999999</v>
      </c>
      <c r="P57" s="213">
        <v>1.5778970000000001</v>
      </c>
      <c r="Q57" s="213">
        <v>1.574613</v>
      </c>
      <c r="R57" s="213">
        <v>1.592433</v>
      </c>
      <c r="S57" s="213">
        <v>1.606419</v>
      </c>
      <c r="T57" s="213">
        <v>1.6618329999999999</v>
      </c>
      <c r="U57" s="213">
        <v>1.736548</v>
      </c>
      <c r="V57" s="213">
        <v>1.7958069999999999</v>
      </c>
      <c r="W57" s="213">
        <v>1.737933</v>
      </c>
      <c r="X57" s="213">
        <v>1.591161</v>
      </c>
      <c r="Y57" s="213">
        <v>1.6803999999999999</v>
      </c>
      <c r="Z57" s="213">
        <v>1.6611940000000001</v>
      </c>
      <c r="AA57" s="213">
        <v>1.6142259999999999</v>
      </c>
      <c r="AB57" s="213">
        <v>1.602714</v>
      </c>
      <c r="AC57" s="213">
        <v>1.6744520000000001</v>
      </c>
      <c r="AD57" s="213">
        <v>1.7350669999999999</v>
      </c>
      <c r="AE57" s="213">
        <v>1.7131609999999999</v>
      </c>
      <c r="AF57" s="213">
        <v>1.763533</v>
      </c>
      <c r="AG57" s="213">
        <v>1.816516</v>
      </c>
      <c r="AH57" s="213">
        <v>1.7635810000000001</v>
      </c>
      <c r="AI57" s="213">
        <v>1.6646000000000001</v>
      </c>
      <c r="AJ57" s="213">
        <v>1.6105160000000001</v>
      </c>
      <c r="AK57" s="213">
        <v>1.670633</v>
      </c>
      <c r="AL57" s="213">
        <v>1.784484</v>
      </c>
      <c r="AM57" s="213">
        <v>1.686936</v>
      </c>
      <c r="AN57" s="213">
        <v>1.6881429999999999</v>
      </c>
      <c r="AO57" s="213">
        <v>1.780645</v>
      </c>
      <c r="AP57" s="213">
        <v>1.7954669999999999</v>
      </c>
      <c r="AQ57" s="213">
        <v>1.803742</v>
      </c>
      <c r="AR57" s="213">
        <v>1.893167</v>
      </c>
      <c r="AS57" s="213">
        <v>1.8941939999999999</v>
      </c>
      <c r="AT57" s="213">
        <v>1.9547099999999999</v>
      </c>
      <c r="AU57" s="213">
        <v>1.8558330000000001</v>
      </c>
      <c r="AV57" s="213">
        <v>1.690871</v>
      </c>
      <c r="AW57" s="213">
        <v>1.768667</v>
      </c>
      <c r="AX57" s="213">
        <v>1.85571</v>
      </c>
      <c r="AY57" s="213">
        <v>1.7710319999999999</v>
      </c>
      <c r="AZ57" s="213">
        <v>1.6891430000000001</v>
      </c>
      <c r="BA57" s="213">
        <v>1.7279679999999999</v>
      </c>
      <c r="BB57" s="213">
        <v>1.7275670000000001</v>
      </c>
      <c r="BC57" s="213">
        <v>1.7285809999999999</v>
      </c>
      <c r="BD57" s="213">
        <v>1.8825670000000001</v>
      </c>
      <c r="BE57" s="213">
        <v>1.9223220000000001</v>
      </c>
      <c r="BF57" s="213">
        <v>1.9573225806000001</v>
      </c>
      <c r="BG57" s="213">
        <v>1.8216438666999999</v>
      </c>
      <c r="BH57" s="351">
        <v>1.7253529999999999</v>
      </c>
      <c r="BI57" s="351">
        <v>1.792745</v>
      </c>
      <c r="BJ57" s="351">
        <v>1.8722460000000001</v>
      </c>
      <c r="BK57" s="351">
        <v>1.7566120000000001</v>
      </c>
      <c r="BL57" s="351">
        <v>1.71129</v>
      </c>
      <c r="BM57" s="351">
        <v>1.819833</v>
      </c>
      <c r="BN57" s="351">
        <v>1.8687240000000001</v>
      </c>
      <c r="BO57" s="351">
        <v>1.8914010000000001</v>
      </c>
      <c r="BP57" s="351">
        <v>1.927961</v>
      </c>
      <c r="BQ57" s="351">
        <v>1.941451</v>
      </c>
      <c r="BR57" s="351">
        <v>1.9778020000000001</v>
      </c>
      <c r="BS57" s="351">
        <v>1.914955</v>
      </c>
      <c r="BT57" s="351">
        <v>1.83457</v>
      </c>
      <c r="BU57" s="351">
        <v>1.855801</v>
      </c>
      <c r="BV57" s="351">
        <v>1.908946</v>
      </c>
    </row>
    <row r="58" spans="1:79" ht="11.1" customHeight="1" x14ac:dyDescent="0.2">
      <c r="A58" s="61" t="s">
        <v>782</v>
      </c>
      <c r="B58" s="179" t="s">
        <v>424</v>
      </c>
      <c r="C58" s="213">
        <v>4.8352250000000003</v>
      </c>
      <c r="D58" s="213">
        <v>4.7523569999999999</v>
      </c>
      <c r="E58" s="213">
        <v>4.8937090000000003</v>
      </c>
      <c r="F58" s="213">
        <v>4.9914329999999998</v>
      </c>
      <c r="G58" s="213">
        <v>4.9828060000000001</v>
      </c>
      <c r="H58" s="213">
        <v>5.0317999999999996</v>
      </c>
      <c r="I58" s="213">
        <v>5.1011930000000003</v>
      </c>
      <c r="J58" s="213">
        <v>5.1065800000000001</v>
      </c>
      <c r="K58" s="213">
        <v>5.0608000000000004</v>
      </c>
      <c r="L58" s="213">
        <v>4.816516</v>
      </c>
      <c r="M58" s="213">
        <v>5.1690329999999998</v>
      </c>
      <c r="N58" s="213">
        <v>5.0420959999999999</v>
      </c>
      <c r="O58" s="213">
        <v>4.5302579999999999</v>
      </c>
      <c r="P58" s="213">
        <v>4.6677929999999996</v>
      </c>
      <c r="Q58" s="213">
        <v>4.8482900000000004</v>
      </c>
      <c r="R58" s="213">
        <v>4.6588000000000003</v>
      </c>
      <c r="S58" s="213">
        <v>4.7604189999999997</v>
      </c>
      <c r="T58" s="213">
        <v>4.9535999999999998</v>
      </c>
      <c r="U58" s="213">
        <v>4.9334189999999998</v>
      </c>
      <c r="V58" s="213">
        <v>4.9391939999999996</v>
      </c>
      <c r="W58" s="213">
        <v>4.8881329999999998</v>
      </c>
      <c r="X58" s="213">
        <v>4.6141290000000001</v>
      </c>
      <c r="Y58" s="213">
        <v>5.0659669999999997</v>
      </c>
      <c r="Z58" s="213">
        <v>5.1476449999999998</v>
      </c>
      <c r="AA58" s="213">
        <v>4.7854520000000003</v>
      </c>
      <c r="AB58" s="213">
        <v>4.6566429999999999</v>
      </c>
      <c r="AC58" s="213">
        <v>4.792516</v>
      </c>
      <c r="AD58" s="213">
        <v>5.0188670000000002</v>
      </c>
      <c r="AE58" s="213">
        <v>5.215516</v>
      </c>
      <c r="AF58" s="213">
        <v>5.2837670000000001</v>
      </c>
      <c r="AG58" s="213">
        <v>5.1618709999999997</v>
      </c>
      <c r="AH58" s="213">
        <v>5.0440649999999998</v>
      </c>
      <c r="AI58" s="213">
        <v>4.5597329999999996</v>
      </c>
      <c r="AJ58" s="213">
        <v>4.9720319999999996</v>
      </c>
      <c r="AK58" s="213">
        <v>5.3620999999999999</v>
      </c>
      <c r="AL58" s="213">
        <v>5.4078710000000001</v>
      </c>
      <c r="AM58" s="213">
        <v>5.0059360000000002</v>
      </c>
      <c r="AN58" s="213">
        <v>4.5841430000000001</v>
      </c>
      <c r="AO58" s="213">
        <v>4.8225160000000002</v>
      </c>
      <c r="AP58" s="213">
        <v>5.1195329999999997</v>
      </c>
      <c r="AQ58" s="213">
        <v>5.2141289999999998</v>
      </c>
      <c r="AR58" s="213">
        <v>5.4103669999999999</v>
      </c>
      <c r="AS58" s="213">
        <v>5.2570649999999999</v>
      </c>
      <c r="AT58" s="213">
        <v>5.3694839999999999</v>
      </c>
      <c r="AU58" s="213">
        <v>5.23</v>
      </c>
      <c r="AV58" s="213">
        <v>5.0353870000000001</v>
      </c>
      <c r="AW58" s="213">
        <v>5.3501000000000003</v>
      </c>
      <c r="AX58" s="213">
        <v>5.5756449999999997</v>
      </c>
      <c r="AY58" s="213">
        <v>5.2521940000000003</v>
      </c>
      <c r="AZ58" s="213">
        <v>4.9017140000000001</v>
      </c>
      <c r="BA58" s="213">
        <v>4.9679679999999999</v>
      </c>
      <c r="BB58" s="213">
        <v>5.0537999999999998</v>
      </c>
      <c r="BC58" s="213">
        <v>5.2125810000000001</v>
      </c>
      <c r="BD58" s="213">
        <v>5.3491999999999997</v>
      </c>
      <c r="BE58" s="213">
        <v>5.2434190000000003</v>
      </c>
      <c r="BF58" s="213">
        <v>5.1931145355000004</v>
      </c>
      <c r="BG58" s="213">
        <v>5.0436410266999996</v>
      </c>
      <c r="BH58" s="351">
        <v>5.1121210000000001</v>
      </c>
      <c r="BI58" s="351">
        <v>5.5997519999999996</v>
      </c>
      <c r="BJ58" s="351">
        <v>5.6858199999999997</v>
      </c>
      <c r="BK58" s="351">
        <v>5.6557930000000001</v>
      </c>
      <c r="BL58" s="351">
        <v>5.3477360000000003</v>
      </c>
      <c r="BM58" s="351">
        <v>5.5065749999999998</v>
      </c>
      <c r="BN58" s="351">
        <v>5.7043910000000002</v>
      </c>
      <c r="BO58" s="351">
        <v>5.7703059999999997</v>
      </c>
      <c r="BP58" s="351">
        <v>5.848211</v>
      </c>
      <c r="BQ58" s="351">
        <v>5.8311780000000004</v>
      </c>
      <c r="BR58" s="351">
        <v>5.8075299999999999</v>
      </c>
      <c r="BS58" s="351">
        <v>5.6889940000000001</v>
      </c>
      <c r="BT58" s="351">
        <v>5.5301910000000003</v>
      </c>
      <c r="BU58" s="351">
        <v>5.6091990000000003</v>
      </c>
      <c r="BV58" s="351">
        <v>5.663608</v>
      </c>
      <c r="BX58" s="777"/>
      <c r="BY58" s="777"/>
      <c r="BZ58" s="777"/>
      <c r="CA58" s="778"/>
    </row>
    <row r="59" spans="1:79" ht="11.1" customHeight="1" x14ac:dyDescent="0.2">
      <c r="A59" s="61" t="s">
        <v>783</v>
      </c>
      <c r="B59" s="179" t="s">
        <v>425</v>
      </c>
      <c r="C59" s="213">
        <v>0.37667699999999998</v>
      </c>
      <c r="D59" s="213">
        <v>0.41949999999999998</v>
      </c>
      <c r="E59" s="213">
        <v>0.47832200000000002</v>
      </c>
      <c r="F59" s="213">
        <v>0.466833</v>
      </c>
      <c r="G59" s="213">
        <v>0.43551600000000001</v>
      </c>
      <c r="H59" s="213">
        <v>0.41333300000000001</v>
      </c>
      <c r="I59" s="213">
        <v>0.426064</v>
      </c>
      <c r="J59" s="213">
        <v>0.40367700000000001</v>
      </c>
      <c r="K59" s="213">
        <v>0.41413299999999997</v>
      </c>
      <c r="L59" s="213">
        <v>0.41932199999999997</v>
      </c>
      <c r="M59" s="213">
        <v>0.3765</v>
      </c>
      <c r="N59" s="213">
        <v>0.376419</v>
      </c>
      <c r="O59" s="213">
        <v>0.39503199999999999</v>
      </c>
      <c r="P59" s="213">
        <v>0.40337899999999999</v>
      </c>
      <c r="Q59" s="213">
        <v>0.39993600000000001</v>
      </c>
      <c r="R59" s="213">
        <v>0.43496699999999999</v>
      </c>
      <c r="S59" s="213">
        <v>0.42699999999999999</v>
      </c>
      <c r="T59" s="213">
        <v>0.38943299999999997</v>
      </c>
      <c r="U59" s="213">
        <v>0.400613</v>
      </c>
      <c r="V59" s="213">
        <v>0.41983900000000002</v>
      </c>
      <c r="W59" s="213">
        <v>0.43596699999999999</v>
      </c>
      <c r="X59" s="213">
        <v>0.45480700000000002</v>
      </c>
      <c r="Y59" s="213">
        <v>0.45013300000000001</v>
      </c>
      <c r="Z59" s="213">
        <v>0.40090300000000001</v>
      </c>
      <c r="AA59" s="213">
        <v>0.48519400000000001</v>
      </c>
      <c r="AB59" s="213">
        <v>0.482464</v>
      </c>
      <c r="AC59" s="213">
        <v>0.40567700000000001</v>
      </c>
      <c r="AD59" s="213">
        <v>0.41656700000000002</v>
      </c>
      <c r="AE59" s="213">
        <v>0.40771000000000002</v>
      </c>
      <c r="AF59" s="213">
        <v>0.40626699999999999</v>
      </c>
      <c r="AG59" s="213">
        <v>0.390484</v>
      </c>
      <c r="AH59" s="213">
        <v>0.45254800000000001</v>
      </c>
      <c r="AI59" s="213">
        <v>0.459233</v>
      </c>
      <c r="AJ59" s="213">
        <v>0.44219399999999998</v>
      </c>
      <c r="AK59" s="213">
        <v>0.40776699999999999</v>
      </c>
      <c r="AL59" s="213">
        <v>0.37254799999999999</v>
      </c>
      <c r="AM59" s="213">
        <v>0.46741899999999997</v>
      </c>
      <c r="AN59" s="213">
        <v>0.46150000000000002</v>
      </c>
      <c r="AO59" s="213">
        <v>0.40316099999999999</v>
      </c>
      <c r="AP59" s="213">
        <v>0.45043299999999997</v>
      </c>
      <c r="AQ59" s="213">
        <v>0.41480699999999998</v>
      </c>
      <c r="AR59" s="213">
        <v>0.34756700000000001</v>
      </c>
      <c r="AS59" s="213">
        <v>0.44422600000000001</v>
      </c>
      <c r="AT59" s="213">
        <v>0.39132299999999998</v>
      </c>
      <c r="AU59" s="213">
        <v>0.429367</v>
      </c>
      <c r="AV59" s="213">
        <v>0.39719399999999999</v>
      </c>
      <c r="AW59" s="213">
        <v>0.44976699999999997</v>
      </c>
      <c r="AX59" s="213">
        <v>0.44025799999999998</v>
      </c>
      <c r="AY59" s="213">
        <v>0.39771000000000001</v>
      </c>
      <c r="AZ59" s="213">
        <v>0.30603599999999997</v>
      </c>
      <c r="BA59" s="213">
        <v>0.35725800000000002</v>
      </c>
      <c r="BB59" s="213">
        <v>0.38800000000000001</v>
      </c>
      <c r="BC59" s="213">
        <v>0.363452</v>
      </c>
      <c r="BD59" s="213">
        <v>0.42983300000000002</v>
      </c>
      <c r="BE59" s="213">
        <v>0.389903</v>
      </c>
      <c r="BF59" s="213">
        <v>0.37448387097000002</v>
      </c>
      <c r="BG59" s="213">
        <v>0.35139070667</v>
      </c>
      <c r="BH59" s="351">
        <v>0.36995790000000001</v>
      </c>
      <c r="BI59" s="351">
        <v>0.34495490000000001</v>
      </c>
      <c r="BJ59" s="351">
        <v>0.34924500000000003</v>
      </c>
      <c r="BK59" s="351">
        <v>0.34275899999999998</v>
      </c>
      <c r="BL59" s="351">
        <v>0.319353</v>
      </c>
      <c r="BM59" s="351">
        <v>0.35106369999999998</v>
      </c>
      <c r="BN59" s="351">
        <v>0.37923970000000001</v>
      </c>
      <c r="BO59" s="351">
        <v>0.3726912</v>
      </c>
      <c r="BP59" s="351">
        <v>0.34312749999999997</v>
      </c>
      <c r="BQ59" s="351">
        <v>0.32402350000000002</v>
      </c>
      <c r="BR59" s="351">
        <v>0.32276300000000002</v>
      </c>
      <c r="BS59" s="351">
        <v>0.32828309999999999</v>
      </c>
      <c r="BT59" s="351">
        <v>0.3416534</v>
      </c>
      <c r="BU59" s="351">
        <v>0.33249000000000001</v>
      </c>
      <c r="BV59" s="351">
        <v>0.37178529999999999</v>
      </c>
    </row>
    <row r="60" spans="1:79" ht="11.1" customHeight="1" x14ac:dyDescent="0.2">
      <c r="A60" s="61" t="s">
        <v>784</v>
      </c>
      <c r="B60" s="617" t="s">
        <v>1012</v>
      </c>
      <c r="C60" s="213">
        <v>2.4640930000000001</v>
      </c>
      <c r="D60" s="213">
        <v>2.4175309999999999</v>
      </c>
      <c r="E60" s="213">
        <v>2.424318</v>
      </c>
      <c r="F60" s="213">
        <v>2.4552320000000001</v>
      </c>
      <c r="G60" s="213">
        <v>2.512737</v>
      </c>
      <c r="H60" s="213">
        <v>2.4826630000000001</v>
      </c>
      <c r="I60" s="213">
        <v>2.644158</v>
      </c>
      <c r="J60" s="213">
        <v>2.6774469999999999</v>
      </c>
      <c r="K60" s="213">
        <v>2.5717970000000001</v>
      </c>
      <c r="L60" s="213">
        <v>2.487479</v>
      </c>
      <c r="M60" s="213">
        <v>2.5542310000000001</v>
      </c>
      <c r="N60" s="213">
        <v>2.6214149999999998</v>
      </c>
      <c r="O60" s="213">
        <v>2.4953560000000001</v>
      </c>
      <c r="P60" s="213">
        <v>2.436655</v>
      </c>
      <c r="Q60" s="213">
        <v>2.4830649999999999</v>
      </c>
      <c r="R60" s="213">
        <v>2.5274320000000001</v>
      </c>
      <c r="S60" s="213">
        <v>2.5611609999999998</v>
      </c>
      <c r="T60" s="213">
        <v>2.6315680000000001</v>
      </c>
      <c r="U60" s="213">
        <v>2.7491300000000001</v>
      </c>
      <c r="V60" s="213">
        <v>2.6957439999999999</v>
      </c>
      <c r="W60" s="213">
        <v>2.5938680000000001</v>
      </c>
      <c r="X60" s="213">
        <v>2.3917419999999998</v>
      </c>
      <c r="Y60" s="213">
        <v>2.499034</v>
      </c>
      <c r="Z60" s="213">
        <v>2.5354839999999998</v>
      </c>
      <c r="AA60" s="213">
        <v>2.48813</v>
      </c>
      <c r="AB60" s="213">
        <v>2.491892</v>
      </c>
      <c r="AC60" s="213">
        <v>2.5394839999999999</v>
      </c>
      <c r="AD60" s="213">
        <v>2.6140659999999998</v>
      </c>
      <c r="AE60" s="213">
        <v>2.6439680000000001</v>
      </c>
      <c r="AF60" s="213">
        <v>2.6888679999999998</v>
      </c>
      <c r="AG60" s="213">
        <v>2.6953870000000002</v>
      </c>
      <c r="AH60" s="213">
        <v>2.6435179999999998</v>
      </c>
      <c r="AI60" s="213">
        <v>2.337634</v>
      </c>
      <c r="AJ60" s="213">
        <v>2.4535179999999999</v>
      </c>
      <c r="AK60" s="213">
        <v>2.5557310000000002</v>
      </c>
      <c r="AL60" s="213">
        <v>2.5904850000000001</v>
      </c>
      <c r="AM60" s="213">
        <v>2.483034</v>
      </c>
      <c r="AN60" s="213">
        <v>2.4395720000000001</v>
      </c>
      <c r="AO60" s="213">
        <v>2.5496780000000001</v>
      </c>
      <c r="AP60" s="213">
        <v>2.5626340000000001</v>
      </c>
      <c r="AQ60" s="213">
        <v>2.602322</v>
      </c>
      <c r="AR60" s="213">
        <v>2.7242999999999999</v>
      </c>
      <c r="AS60" s="213">
        <v>2.7421289999999998</v>
      </c>
      <c r="AT60" s="213">
        <v>2.7901950000000002</v>
      </c>
      <c r="AU60" s="213">
        <v>2.6394660000000001</v>
      </c>
      <c r="AV60" s="213">
        <v>2.522322</v>
      </c>
      <c r="AW60" s="213">
        <v>2.5580660000000002</v>
      </c>
      <c r="AX60" s="213">
        <v>2.5610339999999998</v>
      </c>
      <c r="AY60" s="213">
        <v>2.4522910000000002</v>
      </c>
      <c r="AZ60" s="213">
        <v>2.321428</v>
      </c>
      <c r="BA60" s="213">
        <v>2.331162</v>
      </c>
      <c r="BB60" s="213">
        <v>2.3759999999999999</v>
      </c>
      <c r="BC60" s="213">
        <v>2.3624839999999998</v>
      </c>
      <c r="BD60" s="213">
        <v>2.4640330000000001</v>
      </c>
      <c r="BE60" s="213">
        <v>2.6437050000000002</v>
      </c>
      <c r="BF60" s="213">
        <v>2.8603984722</v>
      </c>
      <c r="BG60" s="213">
        <v>2.5713672103</v>
      </c>
      <c r="BH60" s="351">
        <v>2.567993</v>
      </c>
      <c r="BI60" s="351">
        <v>2.6798920000000002</v>
      </c>
      <c r="BJ60" s="351">
        <v>2.8126389999999999</v>
      </c>
      <c r="BK60" s="351">
        <v>2.6953499999999999</v>
      </c>
      <c r="BL60" s="351">
        <v>2.6148349999999998</v>
      </c>
      <c r="BM60" s="351">
        <v>2.6800890000000002</v>
      </c>
      <c r="BN60" s="351">
        <v>2.7853400000000001</v>
      </c>
      <c r="BO60" s="351">
        <v>2.8292989999999998</v>
      </c>
      <c r="BP60" s="351">
        <v>2.8299159999999999</v>
      </c>
      <c r="BQ60" s="351">
        <v>2.8848630000000002</v>
      </c>
      <c r="BR60" s="351">
        <v>2.8877929999999998</v>
      </c>
      <c r="BS60" s="351">
        <v>2.80911</v>
      </c>
      <c r="BT60" s="351">
        <v>2.7765360000000001</v>
      </c>
      <c r="BU60" s="351">
        <v>2.8108979999999999</v>
      </c>
      <c r="BV60" s="351">
        <v>2.8979149999999998</v>
      </c>
    </row>
    <row r="61" spans="1:79" ht="11.1" customHeight="1" x14ac:dyDescent="0.2">
      <c r="A61" s="61" t="s">
        <v>785</v>
      </c>
      <c r="B61" s="179" t="s">
        <v>592</v>
      </c>
      <c r="C61" s="213">
        <v>18.841315999999999</v>
      </c>
      <c r="D61" s="213">
        <v>19.019207999999999</v>
      </c>
      <c r="E61" s="213">
        <v>19.428412000000002</v>
      </c>
      <c r="F61" s="213">
        <v>20.038864</v>
      </c>
      <c r="G61" s="213">
        <v>20.195412999999999</v>
      </c>
      <c r="H61" s="213">
        <v>20.278061999999998</v>
      </c>
      <c r="I61" s="213">
        <v>20.683091000000001</v>
      </c>
      <c r="J61" s="213">
        <v>20.624863999999999</v>
      </c>
      <c r="K61" s="213">
        <v>20.054396000000001</v>
      </c>
      <c r="L61" s="213">
        <v>19.653348000000001</v>
      </c>
      <c r="M61" s="213">
        <v>19.874963000000001</v>
      </c>
      <c r="N61" s="213">
        <v>19.876315999999999</v>
      </c>
      <c r="O61" s="213">
        <v>18.734774999999999</v>
      </c>
      <c r="P61" s="213">
        <v>19.346</v>
      </c>
      <c r="Q61" s="213">
        <v>19.903226</v>
      </c>
      <c r="R61" s="213">
        <v>19.918499000000001</v>
      </c>
      <c r="S61" s="213">
        <v>20.310193000000002</v>
      </c>
      <c r="T61" s="213">
        <v>20.804334000000001</v>
      </c>
      <c r="U61" s="213">
        <v>20.916257999999999</v>
      </c>
      <c r="V61" s="213">
        <v>20.981421999999998</v>
      </c>
      <c r="W61" s="213">
        <v>20.321467999999999</v>
      </c>
      <c r="X61" s="213">
        <v>19.587226000000001</v>
      </c>
      <c r="Y61" s="213">
        <v>20.013200999999999</v>
      </c>
      <c r="Z61" s="213">
        <v>20.087935999999999</v>
      </c>
      <c r="AA61" s="213">
        <v>19.009001999999999</v>
      </c>
      <c r="AB61" s="213">
        <v>19.153606</v>
      </c>
      <c r="AC61" s="213">
        <v>19.892161000000002</v>
      </c>
      <c r="AD61" s="213">
        <v>20.496666999999999</v>
      </c>
      <c r="AE61" s="213">
        <v>21.013935</v>
      </c>
      <c r="AF61" s="213">
        <v>21.327635000000001</v>
      </c>
      <c r="AG61" s="213">
        <v>21.10558</v>
      </c>
      <c r="AH61" s="213">
        <v>20.913969999999999</v>
      </c>
      <c r="AI61" s="213">
        <v>19.276633</v>
      </c>
      <c r="AJ61" s="213">
        <v>20.126486</v>
      </c>
      <c r="AK61" s="213">
        <v>20.564397</v>
      </c>
      <c r="AL61" s="213">
        <v>20.600484999999999</v>
      </c>
      <c r="AM61" s="213">
        <v>19.564938000000001</v>
      </c>
      <c r="AN61" s="213">
        <v>19.379894</v>
      </c>
      <c r="AO61" s="213">
        <v>20.240129</v>
      </c>
      <c r="AP61" s="213">
        <v>20.7026</v>
      </c>
      <c r="AQ61" s="213">
        <v>21.028388</v>
      </c>
      <c r="AR61" s="213">
        <v>21.562967</v>
      </c>
      <c r="AS61" s="213">
        <v>21.381807999999999</v>
      </c>
      <c r="AT61" s="213">
        <v>21.628809</v>
      </c>
      <c r="AU61" s="213">
        <v>20.731898999999999</v>
      </c>
      <c r="AV61" s="213">
        <v>20.410516000000001</v>
      </c>
      <c r="AW61" s="213">
        <v>20.761733</v>
      </c>
      <c r="AX61" s="213">
        <v>20.825710999999998</v>
      </c>
      <c r="AY61" s="213">
        <v>19.982582000000001</v>
      </c>
      <c r="AZ61" s="213">
        <v>19.376177999999999</v>
      </c>
      <c r="BA61" s="213">
        <v>20.064807999999999</v>
      </c>
      <c r="BB61" s="213">
        <v>20.360101</v>
      </c>
      <c r="BC61" s="213">
        <v>20.751517</v>
      </c>
      <c r="BD61" s="213">
        <v>21.216432999999999</v>
      </c>
      <c r="BE61" s="213">
        <v>21.291315999999998</v>
      </c>
      <c r="BF61" s="213">
        <v>21.561394772</v>
      </c>
      <c r="BG61" s="213">
        <v>20.392179507000002</v>
      </c>
      <c r="BH61" s="351">
        <v>20.358989999999999</v>
      </c>
      <c r="BI61" s="351">
        <v>21.01886</v>
      </c>
      <c r="BJ61" s="351">
        <v>21.51951</v>
      </c>
      <c r="BK61" s="351">
        <v>20.791119999999999</v>
      </c>
      <c r="BL61" s="351">
        <v>20.649329999999999</v>
      </c>
      <c r="BM61" s="351">
        <v>21.323319999999999</v>
      </c>
      <c r="BN61" s="351">
        <v>22.007560000000002</v>
      </c>
      <c r="BO61" s="351">
        <v>22.434889999999999</v>
      </c>
      <c r="BP61" s="351">
        <v>22.610720000000001</v>
      </c>
      <c r="BQ61" s="351">
        <v>22.31832</v>
      </c>
      <c r="BR61" s="351">
        <v>22.413640000000001</v>
      </c>
      <c r="BS61" s="351">
        <v>21.773949999999999</v>
      </c>
      <c r="BT61" s="351">
        <v>21.54091</v>
      </c>
      <c r="BU61" s="351">
        <v>21.559709999999999</v>
      </c>
      <c r="BV61" s="351">
        <v>21.901820000000001</v>
      </c>
    </row>
    <row r="62" spans="1:79" ht="11.1" customHeight="1" x14ac:dyDescent="0.2">
      <c r="A62" s="61"/>
      <c r="B62" s="156"/>
      <c r="C62" s="213"/>
      <c r="D62" s="213"/>
      <c r="E62" s="213"/>
      <c r="F62" s="213"/>
      <c r="G62" s="213"/>
      <c r="H62" s="213"/>
      <c r="I62" s="213"/>
      <c r="J62" s="213"/>
      <c r="K62" s="213"/>
      <c r="L62" s="213"/>
      <c r="M62" s="213"/>
      <c r="N62" s="213"/>
      <c r="O62" s="213"/>
      <c r="P62" s="213"/>
      <c r="Q62" s="213"/>
      <c r="R62" s="213"/>
      <c r="S62" s="213"/>
      <c r="T62" s="213"/>
      <c r="U62" s="213"/>
      <c r="V62" s="213"/>
      <c r="W62" s="213"/>
      <c r="X62" s="213"/>
      <c r="Y62" s="213"/>
      <c r="Z62" s="213"/>
      <c r="AA62" s="213"/>
      <c r="AB62" s="213"/>
      <c r="AC62" s="213"/>
      <c r="AD62" s="213"/>
      <c r="AE62" s="213"/>
      <c r="AF62" s="213"/>
      <c r="AG62" s="213"/>
      <c r="AH62" s="213"/>
      <c r="AI62" s="213"/>
      <c r="AJ62" s="213"/>
      <c r="AK62" s="213"/>
      <c r="AL62" s="213"/>
      <c r="AM62" s="213"/>
      <c r="AN62" s="213"/>
      <c r="AO62" s="213"/>
      <c r="AP62" s="213"/>
      <c r="AQ62" s="213"/>
      <c r="AR62" s="213"/>
      <c r="AS62" s="213"/>
      <c r="AT62" s="213"/>
      <c r="AU62" s="213"/>
      <c r="AV62" s="213"/>
      <c r="AW62" s="213"/>
      <c r="AX62" s="213"/>
      <c r="AY62" s="213"/>
      <c r="AZ62" s="213"/>
      <c r="BA62" s="213"/>
      <c r="BB62" s="213"/>
      <c r="BC62" s="213"/>
      <c r="BD62" s="213"/>
      <c r="BE62" s="213"/>
      <c r="BF62" s="213"/>
      <c r="BG62" s="213"/>
      <c r="BH62" s="351"/>
      <c r="BI62" s="351"/>
      <c r="BJ62" s="351"/>
      <c r="BK62" s="351"/>
      <c r="BL62" s="351"/>
      <c r="BM62" s="351"/>
      <c r="BN62" s="351"/>
      <c r="BO62" s="351"/>
      <c r="BP62" s="351"/>
      <c r="BQ62" s="351"/>
      <c r="BR62" s="351"/>
      <c r="BS62" s="351"/>
      <c r="BT62" s="351"/>
      <c r="BU62" s="351"/>
      <c r="BV62" s="351"/>
    </row>
    <row r="63" spans="1:79" ht="11.1" customHeight="1" x14ac:dyDescent="0.2">
      <c r="A63" s="61" t="s">
        <v>788</v>
      </c>
      <c r="B63" s="180" t="s">
        <v>427</v>
      </c>
      <c r="C63" s="213">
        <v>15.766935</v>
      </c>
      <c r="D63" s="213">
        <v>15.63475</v>
      </c>
      <c r="E63" s="213">
        <v>15.877644999999999</v>
      </c>
      <c r="F63" s="213">
        <v>16.520900000000001</v>
      </c>
      <c r="G63" s="213">
        <v>16.612258000000001</v>
      </c>
      <c r="H63" s="213">
        <v>16.923866</v>
      </c>
      <c r="I63" s="213">
        <v>17.184902999999998</v>
      </c>
      <c r="J63" s="213">
        <v>16.962322</v>
      </c>
      <c r="K63" s="213">
        <v>16.427233000000001</v>
      </c>
      <c r="L63" s="213">
        <v>15.690967000000001</v>
      </c>
      <c r="M63" s="213">
        <v>16.682832999999999</v>
      </c>
      <c r="N63" s="213">
        <v>16.841805999999998</v>
      </c>
      <c r="O63" s="213">
        <v>16.296935999999999</v>
      </c>
      <c r="P63" s="213">
        <v>16.178792999999999</v>
      </c>
      <c r="Q63" s="213">
        <v>16.287289999999999</v>
      </c>
      <c r="R63" s="213">
        <v>16.223099999999999</v>
      </c>
      <c r="S63" s="213">
        <v>16.476807000000001</v>
      </c>
      <c r="T63" s="213">
        <v>16.802900000000001</v>
      </c>
      <c r="U63" s="213">
        <v>16.999516</v>
      </c>
      <c r="V63" s="213">
        <v>16.975999999999999</v>
      </c>
      <c r="W63" s="213">
        <v>16.6874</v>
      </c>
      <c r="X63" s="213">
        <v>15.782774</v>
      </c>
      <c r="Y63" s="213">
        <v>16.544899999999998</v>
      </c>
      <c r="Z63" s="213">
        <v>16.895807000000001</v>
      </c>
      <c r="AA63" s="213">
        <v>16.461548000000001</v>
      </c>
      <c r="AB63" s="213">
        <v>15.826499999999999</v>
      </c>
      <c r="AC63" s="213">
        <v>16.421419</v>
      </c>
      <c r="AD63" s="213">
        <v>17.276233000000001</v>
      </c>
      <c r="AE63" s="213">
        <v>17.513999999999999</v>
      </c>
      <c r="AF63" s="213">
        <v>17.526767</v>
      </c>
      <c r="AG63" s="213">
        <v>17.658548</v>
      </c>
      <c r="AH63" s="213">
        <v>17.243258000000001</v>
      </c>
      <c r="AI63" s="213">
        <v>15.787667000000001</v>
      </c>
      <c r="AJ63" s="213">
        <v>16.342676999999998</v>
      </c>
      <c r="AK63" s="213">
        <v>17.126532999999998</v>
      </c>
      <c r="AL63" s="213">
        <v>17.561516000000001</v>
      </c>
      <c r="AM63" s="213">
        <v>16.917031999999999</v>
      </c>
      <c r="AN63" s="213">
        <v>16.359749999999998</v>
      </c>
      <c r="AO63" s="213">
        <v>16.945097000000001</v>
      </c>
      <c r="AP63" s="213">
        <v>17.100899999999999</v>
      </c>
      <c r="AQ63" s="213">
        <v>17.340807000000002</v>
      </c>
      <c r="AR63" s="213">
        <v>18.041467000000001</v>
      </c>
      <c r="AS63" s="213">
        <v>17.687839</v>
      </c>
      <c r="AT63" s="213">
        <v>17.969387000000001</v>
      </c>
      <c r="AU63" s="213">
        <v>17.383099999999999</v>
      </c>
      <c r="AV63" s="213">
        <v>16.734839000000001</v>
      </c>
      <c r="AW63" s="213">
        <v>17.499732999999999</v>
      </c>
      <c r="AX63" s="213">
        <v>17.749226</v>
      </c>
      <c r="AY63" s="213">
        <v>17.097902999999999</v>
      </c>
      <c r="AZ63" s="213">
        <v>16.106356999999999</v>
      </c>
      <c r="BA63" s="213">
        <v>16.187742</v>
      </c>
      <c r="BB63" s="213">
        <v>16.690767000000001</v>
      </c>
      <c r="BC63" s="213">
        <v>17.041354999999999</v>
      </c>
      <c r="BD63" s="213">
        <v>17.701767</v>
      </c>
      <c r="BE63" s="213">
        <v>17.698193</v>
      </c>
      <c r="BF63" s="213">
        <v>17.904870968000001</v>
      </c>
      <c r="BG63" s="213">
        <v>17.001810667000001</v>
      </c>
      <c r="BH63" s="351">
        <v>16.591390000000001</v>
      </c>
      <c r="BI63" s="351">
        <v>17.276720000000001</v>
      </c>
      <c r="BJ63" s="351">
        <v>17.672650000000001</v>
      </c>
      <c r="BK63" s="351">
        <v>17.18524</v>
      </c>
      <c r="BL63" s="351">
        <v>16.754439999999999</v>
      </c>
      <c r="BM63" s="351">
        <v>17.097619999999999</v>
      </c>
      <c r="BN63" s="351">
        <v>17.64283</v>
      </c>
      <c r="BO63" s="351">
        <v>17.799250000000001</v>
      </c>
      <c r="BP63" s="351">
        <v>18.040050000000001</v>
      </c>
      <c r="BQ63" s="351">
        <v>18.015989999999999</v>
      </c>
      <c r="BR63" s="351">
        <v>17.972280000000001</v>
      </c>
      <c r="BS63" s="351">
        <v>17.597819999999999</v>
      </c>
      <c r="BT63" s="351">
        <v>17.157440000000001</v>
      </c>
      <c r="BU63" s="351">
        <v>17.426670000000001</v>
      </c>
      <c r="BV63" s="351">
        <v>17.70674</v>
      </c>
    </row>
    <row r="64" spans="1:79" ht="11.1" customHeight="1" x14ac:dyDescent="0.2">
      <c r="A64" s="61" t="s">
        <v>786</v>
      </c>
      <c r="B64" s="180" t="s">
        <v>426</v>
      </c>
      <c r="C64" s="213">
        <v>17.967088</v>
      </c>
      <c r="D64" s="213">
        <v>17.949587999999999</v>
      </c>
      <c r="E64" s="213">
        <v>17.949587999999999</v>
      </c>
      <c r="F64" s="213">
        <v>17.961587999999999</v>
      </c>
      <c r="G64" s="213">
        <v>17.961587999999999</v>
      </c>
      <c r="H64" s="213">
        <v>18.055938000000001</v>
      </c>
      <c r="I64" s="213">
        <v>18.096938000000002</v>
      </c>
      <c r="J64" s="213">
        <v>18.097937999999999</v>
      </c>
      <c r="K64" s="213">
        <v>18.13785</v>
      </c>
      <c r="L64" s="213">
        <v>18.132850000000001</v>
      </c>
      <c r="M64" s="213">
        <v>18.1861</v>
      </c>
      <c r="N64" s="213">
        <v>18.1861</v>
      </c>
      <c r="O64" s="213">
        <v>18.317036000000002</v>
      </c>
      <c r="P64" s="213">
        <v>18.317036000000002</v>
      </c>
      <c r="Q64" s="213">
        <v>18.319036000000001</v>
      </c>
      <c r="R64" s="213">
        <v>18.319036000000001</v>
      </c>
      <c r="S64" s="213">
        <v>18.319036000000001</v>
      </c>
      <c r="T64" s="213">
        <v>18.433316000000001</v>
      </c>
      <c r="U64" s="213">
        <v>18.433316000000001</v>
      </c>
      <c r="V64" s="213">
        <v>18.433316000000001</v>
      </c>
      <c r="W64" s="213">
        <v>18.456316000000001</v>
      </c>
      <c r="X64" s="213">
        <v>18.471316000000002</v>
      </c>
      <c r="Y64" s="213">
        <v>18.491015999999998</v>
      </c>
      <c r="Z64" s="213">
        <v>18.510016</v>
      </c>
      <c r="AA64" s="213">
        <v>18.617027</v>
      </c>
      <c r="AB64" s="213">
        <v>18.617027</v>
      </c>
      <c r="AC64" s="213">
        <v>18.620777</v>
      </c>
      <c r="AD64" s="213">
        <v>18.620777</v>
      </c>
      <c r="AE64" s="213">
        <v>18.556777</v>
      </c>
      <c r="AF64" s="213">
        <v>18.566776999999998</v>
      </c>
      <c r="AG64" s="213">
        <v>18.566776999999998</v>
      </c>
      <c r="AH64" s="213">
        <v>18.570577</v>
      </c>
      <c r="AI64" s="213">
        <v>18.495577000000001</v>
      </c>
      <c r="AJ64" s="213">
        <v>18.497496999999999</v>
      </c>
      <c r="AK64" s="213">
        <v>18.505496999999998</v>
      </c>
      <c r="AL64" s="213">
        <v>18.543026999999999</v>
      </c>
      <c r="AM64" s="213">
        <v>18.598496999999998</v>
      </c>
      <c r="AN64" s="213">
        <v>18.598496999999998</v>
      </c>
      <c r="AO64" s="213">
        <v>18.598496999999998</v>
      </c>
      <c r="AP64" s="213">
        <v>18.598496999999998</v>
      </c>
      <c r="AQ64" s="213">
        <v>18.598496999999998</v>
      </c>
      <c r="AR64" s="213">
        <v>18.598496999999998</v>
      </c>
      <c r="AS64" s="213">
        <v>18.598496999999998</v>
      </c>
      <c r="AT64" s="213">
        <v>18.601496999999998</v>
      </c>
      <c r="AU64" s="213">
        <v>18.601496999999998</v>
      </c>
      <c r="AV64" s="213">
        <v>18.603497000000001</v>
      </c>
      <c r="AW64" s="213">
        <v>18.603497000000001</v>
      </c>
      <c r="AX64" s="213">
        <v>18.603497000000001</v>
      </c>
      <c r="AY64" s="213">
        <v>18.761545000000002</v>
      </c>
      <c r="AZ64" s="213">
        <v>18.766545000000001</v>
      </c>
      <c r="BA64" s="213">
        <v>18.807435000000002</v>
      </c>
      <c r="BB64" s="213">
        <v>18.802434999999999</v>
      </c>
      <c r="BC64" s="213">
        <v>18.802434999999999</v>
      </c>
      <c r="BD64" s="213">
        <v>18.802434999999999</v>
      </c>
      <c r="BE64" s="213">
        <v>18.802434999999999</v>
      </c>
      <c r="BF64" s="213">
        <v>18.812439999999999</v>
      </c>
      <c r="BG64" s="213">
        <v>18.812439999999999</v>
      </c>
      <c r="BH64" s="351">
        <v>18.812439999999999</v>
      </c>
      <c r="BI64" s="351">
        <v>18.82244</v>
      </c>
      <c r="BJ64" s="351">
        <v>18.82244</v>
      </c>
      <c r="BK64" s="351">
        <v>18.82244</v>
      </c>
      <c r="BL64" s="351">
        <v>18.82244</v>
      </c>
      <c r="BM64" s="351">
        <v>18.82244</v>
      </c>
      <c r="BN64" s="351">
        <v>18.82244</v>
      </c>
      <c r="BO64" s="351">
        <v>18.82244</v>
      </c>
      <c r="BP64" s="351">
        <v>18.82244</v>
      </c>
      <c r="BQ64" s="351">
        <v>18.82244</v>
      </c>
      <c r="BR64" s="351">
        <v>18.82244</v>
      </c>
      <c r="BS64" s="351">
        <v>18.82244</v>
      </c>
      <c r="BT64" s="351">
        <v>18.850439999999999</v>
      </c>
      <c r="BU64" s="351">
        <v>18.850439999999999</v>
      </c>
      <c r="BV64" s="351">
        <v>18.850439999999999</v>
      </c>
    </row>
    <row r="65" spans="1:74" ht="11.1" customHeight="1" x14ac:dyDescent="0.2">
      <c r="A65" s="61" t="s">
        <v>787</v>
      </c>
      <c r="B65" s="181" t="s">
        <v>699</v>
      </c>
      <c r="C65" s="214">
        <v>0.87754537629999996</v>
      </c>
      <c r="D65" s="214">
        <v>0.87103670569000002</v>
      </c>
      <c r="E65" s="214">
        <v>0.88456877115999999</v>
      </c>
      <c r="F65" s="214">
        <v>0.91979061094000003</v>
      </c>
      <c r="G65" s="214">
        <v>0.92487690955000001</v>
      </c>
      <c r="H65" s="214">
        <v>0.93730195572999997</v>
      </c>
      <c r="I65" s="214">
        <v>0.94960280020999999</v>
      </c>
      <c r="J65" s="214">
        <v>0.93725163606999995</v>
      </c>
      <c r="K65" s="214">
        <v>0.90568799498999997</v>
      </c>
      <c r="L65" s="214">
        <v>0.86533374511000005</v>
      </c>
      <c r="M65" s="214">
        <v>0.91733978147999995</v>
      </c>
      <c r="N65" s="214">
        <v>0.92608123786999996</v>
      </c>
      <c r="O65" s="214">
        <v>0.88971468965</v>
      </c>
      <c r="P65" s="214">
        <v>0.8832647924</v>
      </c>
      <c r="Q65" s="214">
        <v>0.88909099802000002</v>
      </c>
      <c r="R65" s="214">
        <v>0.88558699267999996</v>
      </c>
      <c r="S65" s="214">
        <v>0.8994363568</v>
      </c>
      <c r="T65" s="214">
        <v>0.91155058591000004</v>
      </c>
      <c r="U65" s="214">
        <v>0.92221692504999997</v>
      </c>
      <c r="V65" s="214">
        <v>0.92094119147999998</v>
      </c>
      <c r="W65" s="214">
        <v>0.90415660416999999</v>
      </c>
      <c r="X65" s="214">
        <v>0.85444772857999995</v>
      </c>
      <c r="Y65" s="214">
        <v>0.89475343053</v>
      </c>
      <c r="Z65" s="214">
        <v>0.91279267397999997</v>
      </c>
      <c r="AA65" s="214">
        <v>0.88422002073999995</v>
      </c>
      <c r="AB65" s="214">
        <v>0.85010888150999997</v>
      </c>
      <c r="AC65" s="214">
        <v>0.88188688367000001</v>
      </c>
      <c r="AD65" s="214">
        <v>0.92779334610999997</v>
      </c>
      <c r="AE65" s="214">
        <v>0.94380613615999998</v>
      </c>
      <c r="AF65" s="214">
        <v>0.94398543161000004</v>
      </c>
      <c r="AG65" s="214">
        <v>0.95108310935999996</v>
      </c>
      <c r="AH65" s="214">
        <v>0.92852569954999997</v>
      </c>
      <c r="AI65" s="214">
        <v>0.85359148297999998</v>
      </c>
      <c r="AJ65" s="214">
        <v>0.88350748211999997</v>
      </c>
      <c r="AK65" s="214">
        <v>0.92548354686000001</v>
      </c>
      <c r="AL65" s="214">
        <v>0.94706845867</v>
      </c>
      <c r="AM65" s="214">
        <v>0.90959135031000005</v>
      </c>
      <c r="AN65" s="214">
        <v>0.87962753119000003</v>
      </c>
      <c r="AO65" s="214">
        <v>0.91110034322</v>
      </c>
      <c r="AP65" s="214">
        <v>0.91947752551999995</v>
      </c>
      <c r="AQ65" s="214">
        <v>0.93237679367000004</v>
      </c>
      <c r="AR65" s="214">
        <v>0.97004973035999997</v>
      </c>
      <c r="AS65" s="214">
        <v>0.95103593586000001</v>
      </c>
      <c r="AT65" s="214">
        <v>0.96601832636999996</v>
      </c>
      <c r="AU65" s="214">
        <v>0.93450005664000002</v>
      </c>
      <c r="AV65" s="214">
        <v>0.89955340117000004</v>
      </c>
      <c r="AW65" s="214">
        <v>0.94066900433</v>
      </c>
      <c r="AX65" s="214">
        <v>0.95408008504999997</v>
      </c>
      <c r="AY65" s="214">
        <v>0.91132702557</v>
      </c>
      <c r="AZ65" s="214">
        <v>0.85824838829000005</v>
      </c>
      <c r="BA65" s="214">
        <v>0.86070971399999996</v>
      </c>
      <c r="BB65" s="214">
        <v>0.88769178034999996</v>
      </c>
      <c r="BC65" s="214">
        <v>0.90633766317999997</v>
      </c>
      <c r="BD65" s="214">
        <v>0.94146141177999998</v>
      </c>
      <c r="BE65" s="214">
        <v>0.94127133001999996</v>
      </c>
      <c r="BF65" s="214">
        <v>0.95175697399000003</v>
      </c>
      <c r="BG65" s="214">
        <v>0.90375361552</v>
      </c>
      <c r="BH65" s="380">
        <v>0.88193710000000003</v>
      </c>
      <c r="BI65" s="380">
        <v>0.917879</v>
      </c>
      <c r="BJ65" s="380">
        <v>0.93891360000000001</v>
      </c>
      <c r="BK65" s="380">
        <v>0.91301880000000002</v>
      </c>
      <c r="BL65" s="380">
        <v>0.89013109999999995</v>
      </c>
      <c r="BM65" s="380">
        <v>0.90836360000000005</v>
      </c>
      <c r="BN65" s="380">
        <v>0.93732950000000004</v>
      </c>
      <c r="BO65" s="380">
        <v>0.94564009999999998</v>
      </c>
      <c r="BP65" s="380">
        <v>0.95843319999999999</v>
      </c>
      <c r="BQ65" s="380">
        <v>0.95715510000000004</v>
      </c>
      <c r="BR65" s="380">
        <v>0.95483269999999998</v>
      </c>
      <c r="BS65" s="380">
        <v>0.9349383</v>
      </c>
      <c r="BT65" s="380">
        <v>0.91018790000000005</v>
      </c>
      <c r="BU65" s="380">
        <v>0.92447009999999996</v>
      </c>
      <c r="BV65" s="380">
        <v>0.93932760000000004</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398"/>
      <c r="BB66" s="398"/>
      <c r="BC66" s="398"/>
      <c r="BD66" s="160"/>
      <c r="BE66" s="160"/>
      <c r="BF66" s="160"/>
      <c r="BG66" s="160"/>
      <c r="BH66" s="213"/>
      <c r="BI66" s="398"/>
      <c r="BJ66" s="398"/>
      <c r="BK66" s="398"/>
      <c r="BL66" s="398"/>
      <c r="BM66" s="398"/>
      <c r="BN66" s="398"/>
      <c r="BO66" s="398"/>
      <c r="BP66" s="398"/>
      <c r="BQ66" s="398"/>
      <c r="BR66" s="398"/>
      <c r="BS66" s="398"/>
      <c r="BT66" s="398"/>
      <c r="BU66" s="398"/>
      <c r="BV66" s="398"/>
    </row>
    <row r="67" spans="1:74" ht="12" customHeight="1" x14ac:dyDescent="0.2">
      <c r="A67" s="61"/>
      <c r="B67" s="802" t="s">
        <v>834</v>
      </c>
      <c r="C67" s="799"/>
      <c r="D67" s="799"/>
      <c r="E67" s="799"/>
      <c r="F67" s="799"/>
      <c r="G67" s="799"/>
      <c r="H67" s="799"/>
      <c r="I67" s="799"/>
      <c r="J67" s="799"/>
      <c r="K67" s="799"/>
      <c r="L67" s="799"/>
      <c r="M67" s="799"/>
      <c r="N67" s="799"/>
      <c r="O67" s="799"/>
      <c r="P67" s="799"/>
      <c r="Q67" s="799"/>
      <c r="BG67" s="638"/>
      <c r="BH67" s="213"/>
    </row>
    <row r="68" spans="1:74" s="436" customFormat="1" ht="22.35" customHeight="1" x14ac:dyDescent="0.2">
      <c r="A68" s="435"/>
      <c r="B68" s="826" t="s">
        <v>1014</v>
      </c>
      <c r="C68" s="789"/>
      <c r="D68" s="789"/>
      <c r="E68" s="789"/>
      <c r="F68" s="789"/>
      <c r="G68" s="789"/>
      <c r="H68" s="789"/>
      <c r="I68" s="789"/>
      <c r="J68" s="789"/>
      <c r="K68" s="789"/>
      <c r="L68" s="789"/>
      <c r="M68" s="789"/>
      <c r="N68" s="789"/>
      <c r="O68" s="789"/>
      <c r="P68" s="789"/>
      <c r="Q68" s="785"/>
      <c r="AY68" s="527"/>
      <c r="AZ68" s="527"/>
      <c r="BA68" s="527"/>
      <c r="BB68" s="527"/>
      <c r="BC68" s="527"/>
      <c r="BD68" s="639"/>
      <c r="BE68" s="639"/>
      <c r="BF68" s="639"/>
      <c r="BG68" s="639"/>
      <c r="BH68" s="213"/>
      <c r="BI68" s="527"/>
      <c r="BJ68" s="527"/>
    </row>
    <row r="69" spans="1:74" s="436" customFormat="1" ht="12" customHeight="1" x14ac:dyDescent="0.2">
      <c r="A69" s="435"/>
      <c r="B69" s="788" t="s">
        <v>859</v>
      </c>
      <c r="C69" s="789"/>
      <c r="D69" s="789"/>
      <c r="E69" s="789"/>
      <c r="F69" s="789"/>
      <c r="G69" s="789"/>
      <c r="H69" s="789"/>
      <c r="I69" s="789"/>
      <c r="J69" s="789"/>
      <c r="K69" s="789"/>
      <c r="L69" s="789"/>
      <c r="M69" s="789"/>
      <c r="N69" s="789"/>
      <c r="O69" s="789"/>
      <c r="P69" s="789"/>
      <c r="Q69" s="785"/>
      <c r="AY69" s="527"/>
      <c r="AZ69" s="527"/>
      <c r="BA69" s="527"/>
      <c r="BB69" s="527"/>
      <c r="BC69" s="527"/>
      <c r="BD69" s="639"/>
      <c r="BE69" s="639"/>
      <c r="BF69" s="639"/>
      <c r="BG69" s="639"/>
      <c r="BH69" s="213"/>
      <c r="BI69" s="527"/>
      <c r="BJ69" s="527"/>
    </row>
    <row r="70" spans="1:74" s="436" customFormat="1" ht="12" customHeight="1" x14ac:dyDescent="0.2">
      <c r="A70" s="435"/>
      <c r="B70" s="788" t="s">
        <v>876</v>
      </c>
      <c r="C70" s="789"/>
      <c r="D70" s="789"/>
      <c r="E70" s="789"/>
      <c r="F70" s="789"/>
      <c r="G70" s="789"/>
      <c r="H70" s="789"/>
      <c r="I70" s="789"/>
      <c r="J70" s="789"/>
      <c r="K70" s="789"/>
      <c r="L70" s="789"/>
      <c r="M70" s="789"/>
      <c r="N70" s="789"/>
      <c r="O70" s="789"/>
      <c r="P70" s="789"/>
      <c r="Q70" s="785"/>
      <c r="AY70" s="527"/>
      <c r="AZ70" s="527"/>
      <c r="BA70" s="527"/>
      <c r="BB70" s="527"/>
      <c r="BC70" s="527"/>
      <c r="BD70" s="639"/>
      <c r="BE70" s="639"/>
      <c r="BF70" s="639"/>
      <c r="BG70" s="639"/>
      <c r="BH70" s="213"/>
      <c r="BI70" s="527"/>
      <c r="BJ70" s="527"/>
    </row>
    <row r="71" spans="1:74" s="436" customFormat="1" ht="12" customHeight="1" x14ac:dyDescent="0.2">
      <c r="A71" s="435"/>
      <c r="B71" s="790" t="s">
        <v>878</v>
      </c>
      <c r="C71" s="784"/>
      <c r="D71" s="784"/>
      <c r="E71" s="784"/>
      <c r="F71" s="784"/>
      <c r="G71" s="784"/>
      <c r="H71" s="784"/>
      <c r="I71" s="784"/>
      <c r="J71" s="784"/>
      <c r="K71" s="784"/>
      <c r="L71" s="784"/>
      <c r="M71" s="784"/>
      <c r="N71" s="784"/>
      <c r="O71" s="784"/>
      <c r="P71" s="784"/>
      <c r="Q71" s="785"/>
      <c r="AY71" s="527"/>
      <c r="AZ71" s="527"/>
      <c r="BA71" s="527"/>
      <c r="BB71" s="527"/>
      <c r="BC71" s="527"/>
      <c r="BD71" s="639"/>
      <c r="BE71" s="639"/>
      <c r="BF71" s="639"/>
      <c r="BG71" s="639"/>
      <c r="BH71" s="213"/>
      <c r="BI71" s="527"/>
      <c r="BJ71" s="527"/>
    </row>
    <row r="72" spans="1:74" s="436" customFormat="1" ht="12" customHeight="1" x14ac:dyDescent="0.2">
      <c r="A72" s="435"/>
      <c r="B72" s="783" t="s">
        <v>863</v>
      </c>
      <c r="C72" s="784"/>
      <c r="D72" s="784"/>
      <c r="E72" s="784"/>
      <c r="F72" s="784"/>
      <c r="G72" s="784"/>
      <c r="H72" s="784"/>
      <c r="I72" s="784"/>
      <c r="J72" s="784"/>
      <c r="K72" s="784"/>
      <c r="L72" s="784"/>
      <c r="M72" s="784"/>
      <c r="N72" s="784"/>
      <c r="O72" s="784"/>
      <c r="P72" s="784"/>
      <c r="Q72" s="785"/>
      <c r="AY72" s="527"/>
      <c r="AZ72" s="527"/>
      <c r="BA72" s="527"/>
      <c r="BB72" s="527"/>
      <c r="BC72" s="527"/>
      <c r="BD72" s="639"/>
      <c r="BE72" s="639"/>
      <c r="BF72" s="639"/>
      <c r="BG72" s="639"/>
      <c r="BH72" s="213"/>
      <c r="BI72" s="527"/>
      <c r="BJ72" s="527"/>
    </row>
    <row r="73" spans="1:74" s="436" customFormat="1" ht="12" customHeight="1" x14ac:dyDescent="0.2">
      <c r="A73" s="429"/>
      <c r="B73" s="805" t="s">
        <v>959</v>
      </c>
      <c r="C73" s="785"/>
      <c r="D73" s="785"/>
      <c r="E73" s="785"/>
      <c r="F73" s="785"/>
      <c r="G73" s="785"/>
      <c r="H73" s="785"/>
      <c r="I73" s="785"/>
      <c r="J73" s="785"/>
      <c r="K73" s="785"/>
      <c r="L73" s="785"/>
      <c r="M73" s="785"/>
      <c r="N73" s="785"/>
      <c r="O73" s="785"/>
      <c r="P73" s="785"/>
      <c r="Q73" s="785"/>
      <c r="AY73" s="527"/>
      <c r="AZ73" s="527"/>
      <c r="BA73" s="527"/>
      <c r="BB73" s="527"/>
      <c r="BC73" s="527"/>
      <c r="BD73" s="639"/>
      <c r="BE73" s="639"/>
      <c r="BF73" s="639"/>
      <c r="BG73" s="639"/>
      <c r="BH73" s="213"/>
      <c r="BI73" s="527"/>
      <c r="BJ73" s="527"/>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399"/>
      <c r="AZ74" s="399"/>
      <c r="BA74" s="399"/>
      <c r="BB74" s="399"/>
      <c r="BC74" s="399"/>
      <c r="BD74" s="624"/>
      <c r="BE74" s="624"/>
      <c r="BF74" s="624"/>
      <c r="BG74" s="624"/>
      <c r="BH74" s="213"/>
      <c r="BI74" s="399"/>
      <c r="BJ74" s="399"/>
      <c r="BK74" s="399"/>
      <c r="BL74" s="399"/>
      <c r="BM74" s="399"/>
      <c r="BN74" s="399"/>
      <c r="BO74" s="399"/>
      <c r="BP74" s="399"/>
      <c r="BQ74" s="399"/>
      <c r="BR74" s="399"/>
      <c r="BS74" s="399"/>
      <c r="BT74" s="399"/>
      <c r="BU74" s="399"/>
      <c r="BV74" s="399"/>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399"/>
      <c r="AZ75" s="399"/>
      <c r="BA75" s="399"/>
      <c r="BB75" s="399"/>
      <c r="BC75" s="399"/>
      <c r="BD75" s="624"/>
      <c r="BE75" s="624"/>
      <c r="BF75" s="624"/>
      <c r="BG75" s="624"/>
      <c r="BH75" s="213"/>
      <c r="BI75" s="399"/>
      <c r="BJ75" s="399"/>
      <c r="BK75" s="399"/>
      <c r="BL75" s="399"/>
      <c r="BM75" s="399"/>
      <c r="BN75" s="399"/>
      <c r="BO75" s="399"/>
      <c r="BP75" s="399"/>
      <c r="BQ75" s="399"/>
      <c r="BR75" s="399"/>
      <c r="BS75" s="399"/>
      <c r="BT75" s="399"/>
      <c r="BU75" s="399"/>
      <c r="BV75" s="399"/>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399"/>
      <c r="AZ76" s="399"/>
      <c r="BA76" s="399"/>
      <c r="BB76" s="399"/>
      <c r="BC76" s="399"/>
      <c r="BD76" s="624"/>
      <c r="BE76" s="624"/>
      <c r="BF76" s="624"/>
      <c r="BG76" s="624"/>
      <c r="BH76" s="213"/>
      <c r="BI76" s="399"/>
      <c r="BJ76" s="399"/>
      <c r="BK76" s="399"/>
      <c r="BL76" s="399"/>
      <c r="BM76" s="399"/>
      <c r="BN76" s="399"/>
      <c r="BO76" s="399"/>
      <c r="BP76" s="399"/>
      <c r="BQ76" s="399"/>
      <c r="BR76" s="399"/>
      <c r="BS76" s="399"/>
      <c r="BT76" s="399"/>
      <c r="BU76" s="399"/>
      <c r="BV76" s="399"/>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399"/>
      <c r="AZ77" s="399"/>
      <c r="BA77" s="399"/>
      <c r="BB77" s="399"/>
      <c r="BC77" s="399"/>
      <c r="BD77" s="624"/>
      <c r="BE77" s="624"/>
      <c r="BF77" s="624"/>
      <c r="BG77" s="624"/>
      <c r="BH77" s="213"/>
      <c r="BI77" s="399"/>
      <c r="BJ77" s="399"/>
      <c r="BK77" s="399"/>
      <c r="BL77" s="399"/>
      <c r="BM77" s="399"/>
      <c r="BN77" s="399"/>
      <c r="BO77" s="399"/>
      <c r="BP77" s="399"/>
      <c r="BQ77" s="399"/>
      <c r="BR77" s="399"/>
      <c r="BS77" s="399"/>
      <c r="BT77" s="399"/>
      <c r="BU77" s="399"/>
      <c r="BV77" s="399"/>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399"/>
      <c r="AZ78" s="399"/>
      <c r="BA78" s="399"/>
      <c r="BB78" s="399"/>
      <c r="BC78" s="399"/>
      <c r="BD78" s="624"/>
      <c r="BE78" s="624"/>
      <c r="BF78" s="624"/>
      <c r="BG78" s="624"/>
      <c r="BI78" s="399"/>
      <c r="BJ78" s="399"/>
      <c r="BK78" s="399"/>
      <c r="BL78" s="399"/>
      <c r="BM78" s="399"/>
      <c r="BN78" s="399"/>
      <c r="BO78" s="399"/>
      <c r="BP78" s="399"/>
      <c r="BQ78" s="399"/>
      <c r="BR78" s="399"/>
      <c r="BS78" s="399"/>
      <c r="BT78" s="399"/>
      <c r="BU78" s="399"/>
      <c r="BV78" s="399"/>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399"/>
      <c r="AZ79" s="399"/>
      <c r="BA79" s="399"/>
      <c r="BB79" s="399"/>
      <c r="BC79" s="399"/>
      <c r="BD79" s="624"/>
      <c r="BE79" s="624"/>
      <c r="BF79" s="624"/>
      <c r="BG79" s="624"/>
      <c r="BI79" s="399"/>
      <c r="BJ79" s="399"/>
      <c r="BK79" s="399"/>
      <c r="BL79" s="399"/>
      <c r="BM79" s="399"/>
      <c r="BN79" s="399"/>
      <c r="BO79" s="399"/>
      <c r="BP79" s="399"/>
      <c r="BQ79" s="399"/>
      <c r="BR79" s="399"/>
      <c r="BS79" s="399"/>
      <c r="BT79" s="399"/>
      <c r="BU79" s="399"/>
      <c r="BV79" s="399"/>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399"/>
      <c r="AZ80" s="399"/>
      <c r="BA80" s="399"/>
      <c r="BB80" s="399"/>
      <c r="BC80" s="399"/>
      <c r="BD80" s="624"/>
      <c r="BE80" s="624"/>
      <c r="BF80" s="624"/>
      <c r="BG80" s="624"/>
      <c r="BI80" s="399"/>
      <c r="BJ80" s="399"/>
      <c r="BK80" s="399"/>
      <c r="BL80" s="399"/>
      <c r="BM80" s="399"/>
      <c r="BN80" s="399"/>
      <c r="BO80" s="399"/>
      <c r="BP80" s="399"/>
      <c r="BQ80" s="399"/>
      <c r="BR80" s="399"/>
      <c r="BS80" s="399"/>
      <c r="BT80" s="399"/>
      <c r="BU80" s="399"/>
      <c r="BV80" s="399"/>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399"/>
      <c r="AZ81" s="399"/>
      <c r="BA81" s="399"/>
      <c r="BB81" s="399"/>
      <c r="BC81" s="399"/>
      <c r="BD81" s="624"/>
      <c r="BE81" s="624"/>
      <c r="BF81" s="624"/>
      <c r="BG81" s="624"/>
      <c r="BI81" s="399"/>
      <c r="BJ81" s="399"/>
      <c r="BK81" s="399"/>
      <c r="BL81" s="399"/>
      <c r="BM81" s="399"/>
      <c r="BN81" s="399"/>
      <c r="BO81" s="399"/>
      <c r="BP81" s="399"/>
      <c r="BQ81" s="399"/>
      <c r="BR81" s="399"/>
      <c r="BS81" s="399"/>
      <c r="BT81" s="399"/>
      <c r="BU81" s="399"/>
      <c r="BV81" s="399"/>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399"/>
      <c r="AZ82" s="399"/>
      <c r="BA82" s="399"/>
      <c r="BB82" s="399"/>
      <c r="BC82" s="399"/>
      <c r="BD82" s="624"/>
      <c r="BE82" s="624"/>
      <c r="BF82" s="624"/>
      <c r="BG82" s="624"/>
      <c r="BI82" s="399"/>
      <c r="BJ82" s="399"/>
      <c r="BK82" s="399"/>
      <c r="BL82" s="399"/>
      <c r="BM82" s="399"/>
      <c r="BN82" s="399"/>
      <c r="BO82" s="399"/>
      <c r="BP82" s="399"/>
      <c r="BQ82" s="399"/>
      <c r="BR82" s="399"/>
      <c r="BS82" s="399"/>
      <c r="BT82" s="399"/>
      <c r="BU82" s="399"/>
      <c r="BV82" s="399"/>
    </row>
    <row r="83" spans="3:74" x14ac:dyDescent="0.2">
      <c r="BG83" s="638"/>
      <c r="BK83" s="400"/>
      <c r="BL83" s="400"/>
      <c r="BM83" s="400"/>
      <c r="BN83" s="400"/>
      <c r="BO83" s="400"/>
      <c r="BP83" s="400"/>
      <c r="BQ83" s="400"/>
      <c r="BR83" s="400"/>
      <c r="BS83" s="400"/>
      <c r="BT83" s="400"/>
      <c r="BU83" s="400"/>
      <c r="BV83" s="400"/>
    </row>
    <row r="84" spans="3:74" x14ac:dyDescent="0.2">
      <c r="BG84" s="638"/>
      <c r="BK84" s="400"/>
      <c r="BL84" s="400"/>
      <c r="BM84" s="400"/>
      <c r="BN84" s="400"/>
      <c r="BO84" s="400"/>
      <c r="BP84" s="400"/>
      <c r="BQ84" s="400"/>
      <c r="BR84" s="400"/>
      <c r="BS84" s="400"/>
      <c r="BT84" s="400"/>
      <c r="BU84" s="400"/>
      <c r="BV84" s="400"/>
    </row>
    <row r="85" spans="3:74" x14ac:dyDescent="0.2">
      <c r="BG85" s="638"/>
      <c r="BK85" s="400"/>
      <c r="BL85" s="400"/>
      <c r="BM85" s="400"/>
      <c r="BN85" s="400"/>
      <c r="BO85" s="400"/>
      <c r="BP85" s="400"/>
      <c r="BQ85" s="400"/>
      <c r="BR85" s="400"/>
      <c r="BS85" s="400"/>
      <c r="BT85" s="400"/>
      <c r="BU85" s="400"/>
      <c r="BV85" s="400"/>
    </row>
    <row r="86" spans="3:74" x14ac:dyDescent="0.2">
      <c r="BG86" s="638"/>
      <c r="BK86" s="400"/>
      <c r="BL86" s="400"/>
      <c r="BM86" s="400"/>
      <c r="BN86" s="400"/>
      <c r="BO86" s="400"/>
      <c r="BP86" s="400"/>
      <c r="BQ86" s="400"/>
      <c r="BR86" s="400"/>
      <c r="BS86" s="400"/>
      <c r="BT86" s="400"/>
      <c r="BU86" s="400"/>
      <c r="BV86" s="400"/>
    </row>
    <row r="87" spans="3:74" x14ac:dyDescent="0.2">
      <c r="BG87" s="638"/>
      <c r="BK87" s="400"/>
      <c r="BL87" s="400"/>
      <c r="BM87" s="400"/>
      <c r="BN87" s="400"/>
      <c r="BO87" s="400"/>
      <c r="BP87" s="400"/>
      <c r="BQ87" s="400"/>
      <c r="BR87" s="400"/>
      <c r="BS87" s="400"/>
      <c r="BT87" s="400"/>
      <c r="BU87" s="400"/>
      <c r="BV87" s="400"/>
    </row>
    <row r="88" spans="3:74" x14ac:dyDescent="0.2">
      <c r="BG88" s="638"/>
      <c r="BK88" s="400"/>
      <c r="BL88" s="400"/>
      <c r="BM88" s="400"/>
      <c r="BN88" s="400"/>
      <c r="BO88" s="400"/>
      <c r="BP88" s="400"/>
      <c r="BQ88" s="400"/>
      <c r="BR88" s="400"/>
      <c r="BS88" s="400"/>
      <c r="BT88" s="400"/>
      <c r="BU88" s="400"/>
      <c r="BV88" s="400"/>
    </row>
    <row r="89" spans="3:74" x14ac:dyDescent="0.2">
      <c r="BG89" s="638"/>
      <c r="BK89" s="400"/>
      <c r="BL89" s="400"/>
      <c r="BM89" s="400"/>
      <c r="BN89" s="400"/>
      <c r="BO89" s="400"/>
      <c r="BP89" s="400"/>
      <c r="BQ89" s="400"/>
      <c r="BR89" s="400"/>
      <c r="BS89" s="400"/>
      <c r="BT89" s="400"/>
      <c r="BU89" s="400"/>
      <c r="BV89" s="400"/>
    </row>
    <row r="90" spans="3:74" x14ac:dyDescent="0.2">
      <c r="BG90" s="638"/>
      <c r="BK90" s="400"/>
      <c r="BL90" s="400"/>
      <c r="BM90" s="400"/>
      <c r="BN90" s="400"/>
      <c r="BO90" s="400"/>
      <c r="BP90" s="400"/>
      <c r="BQ90" s="400"/>
      <c r="BR90" s="400"/>
      <c r="BS90" s="400"/>
      <c r="BT90" s="400"/>
      <c r="BU90" s="400"/>
      <c r="BV90" s="400"/>
    </row>
    <row r="91" spans="3:74" x14ac:dyDescent="0.2">
      <c r="BG91" s="638"/>
      <c r="BK91" s="400"/>
      <c r="BL91" s="400"/>
      <c r="BM91" s="400"/>
      <c r="BN91" s="400"/>
      <c r="BO91" s="400"/>
      <c r="BP91" s="400"/>
      <c r="BQ91" s="400"/>
      <c r="BR91" s="400"/>
      <c r="BS91" s="400"/>
      <c r="BT91" s="400"/>
      <c r="BU91" s="400"/>
      <c r="BV91" s="400"/>
    </row>
    <row r="92" spans="3:74" x14ac:dyDescent="0.2">
      <c r="BG92" s="638"/>
      <c r="BK92" s="400"/>
      <c r="BL92" s="400"/>
      <c r="BM92" s="400"/>
      <c r="BN92" s="400"/>
      <c r="BO92" s="400"/>
      <c r="BP92" s="400"/>
      <c r="BQ92" s="400"/>
      <c r="BR92" s="400"/>
      <c r="BS92" s="400"/>
      <c r="BT92" s="400"/>
      <c r="BU92" s="400"/>
      <c r="BV92" s="400"/>
    </row>
    <row r="93" spans="3:74" x14ac:dyDescent="0.2">
      <c r="BG93" s="638"/>
      <c r="BK93" s="400"/>
      <c r="BL93" s="400"/>
      <c r="BM93" s="400"/>
      <c r="BN93" s="400"/>
      <c r="BO93" s="400"/>
      <c r="BP93" s="400"/>
      <c r="BQ93" s="400"/>
      <c r="BR93" s="400"/>
      <c r="BS93" s="400"/>
      <c r="BT93" s="400"/>
      <c r="BU93" s="400"/>
      <c r="BV93" s="400"/>
    </row>
    <row r="94" spans="3:74" x14ac:dyDescent="0.2">
      <c r="BG94" s="638"/>
      <c r="BK94" s="400"/>
      <c r="BL94" s="400"/>
      <c r="BM94" s="400"/>
      <c r="BN94" s="400"/>
      <c r="BO94" s="400"/>
      <c r="BP94" s="400"/>
      <c r="BQ94" s="400"/>
      <c r="BR94" s="400"/>
      <c r="BS94" s="400"/>
      <c r="BT94" s="400"/>
      <c r="BU94" s="400"/>
      <c r="BV94" s="400"/>
    </row>
    <row r="95" spans="3:74" x14ac:dyDescent="0.2">
      <c r="BG95" s="638"/>
      <c r="BK95" s="400"/>
      <c r="BL95" s="400"/>
      <c r="BM95" s="400"/>
      <c r="BN95" s="400"/>
      <c r="BO95" s="400"/>
      <c r="BP95" s="400"/>
      <c r="BQ95" s="400"/>
      <c r="BR95" s="400"/>
      <c r="BS95" s="400"/>
      <c r="BT95" s="400"/>
      <c r="BU95" s="400"/>
      <c r="BV95" s="400"/>
    </row>
    <row r="96" spans="3:74" x14ac:dyDescent="0.2">
      <c r="BG96" s="638"/>
      <c r="BK96" s="400"/>
      <c r="BL96" s="400"/>
      <c r="BM96" s="400"/>
      <c r="BN96" s="400"/>
      <c r="BO96" s="400"/>
      <c r="BP96" s="400"/>
      <c r="BQ96" s="400"/>
      <c r="BR96" s="400"/>
      <c r="BS96" s="400"/>
      <c r="BT96" s="400"/>
      <c r="BU96" s="400"/>
      <c r="BV96" s="400"/>
    </row>
    <row r="97" spans="59:74" x14ac:dyDescent="0.2">
      <c r="BG97" s="638"/>
      <c r="BK97" s="400"/>
      <c r="BL97" s="400"/>
      <c r="BM97" s="400"/>
      <c r="BN97" s="400"/>
      <c r="BO97" s="400"/>
      <c r="BP97" s="400"/>
      <c r="BQ97" s="400"/>
      <c r="BR97" s="400"/>
      <c r="BS97" s="400"/>
      <c r="BT97" s="400"/>
      <c r="BU97" s="400"/>
      <c r="BV97" s="400"/>
    </row>
    <row r="98" spans="59:74" x14ac:dyDescent="0.2">
      <c r="BG98" s="638"/>
      <c r="BK98" s="400"/>
      <c r="BL98" s="400"/>
      <c r="BM98" s="400"/>
      <c r="BN98" s="400"/>
      <c r="BO98" s="400"/>
      <c r="BP98" s="400"/>
      <c r="BQ98" s="400"/>
      <c r="BR98" s="400"/>
      <c r="BS98" s="400"/>
      <c r="BT98" s="400"/>
      <c r="BU98" s="400"/>
      <c r="BV98" s="400"/>
    </row>
    <row r="99" spans="59:74" x14ac:dyDescent="0.2">
      <c r="BG99" s="638"/>
      <c r="BK99" s="400"/>
      <c r="BL99" s="400"/>
      <c r="BM99" s="400"/>
      <c r="BN99" s="400"/>
      <c r="BO99" s="400"/>
      <c r="BP99" s="400"/>
      <c r="BQ99" s="400"/>
      <c r="BR99" s="400"/>
      <c r="BS99" s="400"/>
      <c r="BT99" s="400"/>
      <c r="BU99" s="400"/>
      <c r="BV99" s="400"/>
    </row>
    <row r="100" spans="59:74" x14ac:dyDescent="0.2">
      <c r="BG100" s="638"/>
      <c r="BK100" s="400"/>
      <c r="BL100" s="400"/>
      <c r="BM100" s="400"/>
      <c r="BN100" s="400"/>
      <c r="BO100" s="400"/>
      <c r="BP100" s="400"/>
      <c r="BQ100" s="400"/>
      <c r="BR100" s="400"/>
      <c r="BS100" s="400"/>
      <c r="BT100" s="400"/>
      <c r="BU100" s="400"/>
      <c r="BV100" s="400"/>
    </row>
    <row r="101" spans="59:74" x14ac:dyDescent="0.2">
      <c r="BG101" s="638"/>
      <c r="BK101" s="400"/>
      <c r="BL101" s="400"/>
      <c r="BM101" s="400"/>
      <c r="BN101" s="400"/>
      <c r="BO101" s="400"/>
      <c r="BP101" s="400"/>
      <c r="BQ101" s="400"/>
      <c r="BR101" s="400"/>
      <c r="BS101" s="400"/>
      <c r="BT101" s="400"/>
      <c r="BU101" s="400"/>
      <c r="BV101" s="400"/>
    </row>
    <row r="102" spans="59:74" x14ac:dyDescent="0.2">
      <c r="BG102" s="638"/>
      <c r="BK102" s="400"/>
      <c r="BL102" s="400"/>
      <c r="BM102" s="400"/>
      <c r="BN102" s="400"/>
      <c r="BO102" s="400"/>
      <c r="BP102" s="400"/>
      <c r="BQ102" s="400"/>
      <c r="BR102" s="400"/>
      <c r="BS102" s="400"/>
      <c r="BT102" s="400"/>
      <c r="BU102" s="400"/>
      <c r="BV102" s="400"/>
    </row>
    <row r="103" spans="59:74" x14ac:dyDescent="0.2">
      <c r="BG103" s="638"/>
      <c r="BK103" s="400"/>
      <c r="BL103" s="400"/>
      <c r="BM103" s="400"/>
      <c r="BN103" s="400"/>
      <c r="BO103" s="400"/>
      <c r="BP103" s="400"/>
      <c r="BQ103" s="400"/>
      <c r="BR103" s="400"/>
      <c r="BS103" s="400"/>
      <c r="BT103" s="400"/>
      <c r="BU103" s="400"/>
      <c r="BV103" s="400"/>
    </row>
    <row r="104" spans="59:74" x14ac:dyDescent="0.2">
      <c r="BG104" s="638"/>
      <c r="BK104" s="400"/>
      <c r="BL104" s="400"/>
      <c r="BM104" s="400"/>
      <c r="BN104" s="400"/>
      <c r="BO104" s="400"/>
      <c r="BP104" s="400"/>
      <c r="BQ104" s="400"/>
      <c r="BR104" s="400"/>
      <c r="BS104" s="400"/>
      <c r="BT104" s="400"/>
      <c r="BU104" s="400"/>
      <c r="BV104" s="400"/>
    </row>
    <row r="105" spans="59:74" x14ac:dyDescent="0.2">
      <c r="BG105" s="638"/>
      <c r="BK105" s="400"/>
      <c r="BL105" s="400"/>
      <c r="BM105" s="400"/>
      <c r="BN105" s="400"/>
      <c r="BO105" s="400"/>
      <c r="BP105" s="400"/>
      <c r="BQ105" s="400"/>
      <c r="BR105" s="400"/>
      <c r="BS105" s="400"/>
      <c r="BT105" s="400"/>
      <c r="BU105" s="400"/>
      <c r="BV105" s="400"/>
    </row>
    <row r="106" spans="59:74" x14ac:dyDescent="0.2">
      <c r="BG106" s="638"/>
      <c r="BK106" s="400"/>
      <c r="BL106" s="400"/>
      <c r="BM106" s="400"/>
      <c r="BN106" s="400"/>
      <c r="BO106" s="400"/>
      <c r="BP106" s="400"/>
      <c r="BQ106" s="400"/>
      <c r="BR106" s="400"/>
      <c r="BS106" s="400"/>
      <c r="BT106" s="400"/>
      <c r="BU106" s="400"/>
      <c r="BV106" s="400"/>
    </row>
    <row r="107" spans="59:74" x14ac:dyDescent="0.2">
      <c r="BG107" s="638"/>
      <c r="BK107" s="400"/>
      <c r="BL107" s="400"/>
      <c r="BM107" s="400"/>
      <c r="BN107" s="400"/>
      <c r="BO107" s="400"/>
      <c r="BP107" s="400"/>
      <c r="BQ107" s="400"/>
      <c r="BR107" s="400"/>
      <c r="BS107" s="400"/>
      <c r="BT107" s="400"/>
      <c r="BU107" s="400"/>
      <c r="BV107" s="400"/>
    </row>
    <row r="108" spans="59:74" x14ac:dyDescent="0.2">
      <c r="BG108" s="638"/>
      <c r="BK108" s="400"/>
      <c r="BL108" s="400"/>
      <c r="BM108" s="400"/>
      <c r="BN108" s="400"/>
      <c r="BO108" s="400"/>
      <c r="BP108" s="400"/>
      <c r="BQ108" s="400"/>
      <c r="BR108" s="400"/>
      <c r="BS108" s="400"/>
      <c r="BT108" s="400"/>
      <c r="BU108" s="400"/>
      <c r="BV108" s="400"/>
    </row>
    <row r="109" spans="59:74" x14ac:dyDescent="0.2">
      <c r="BG109" s="638"/>
      <c r="BK109" s="400"/>
      <c r="BL109" s="400"/>
      <c r="BM109" s="400"/>
      <c r="BN109" s="400"/>
      <c r="BO109" s="400"/>
      <c r="BP109" s="400"/>
      <c r="BQ109" s="400"/>
      <c r="BR109" s="400"/>
      <c r="BS109" s="400"/>
      <c r="BT109" s="400"/>
      <c r="BU109" s="400"/>
      <c r="BV109" s="400"/>
    </row>
    <row r="110" spans="59:74" x14ac:dyDescent="0.2">
      <c r="BK110" s="400"/>
      <c r="BL110" s="400"/>
      <c r="BM110" s="400"/>
      <c r="BN110" s="400"/>
      <c r="BO110" s="400"/>
      <c r="BP110" s="400"/>
      <c r="BQ110" s="400"/>
      <c r="BR110" s="400"/>
      <c r="BS110" s="400"/>
      <c r="BT110" s="400"/>
      <c r="BU110" s="400"/>
      <c r="BV110" s="400"/>
    </row>
    <row r="111" spans="59:74" x14ac:dyDescent="0.2">
      <c r="BK111" s="400"/>
      <c r="BL111" s="400"/>
      <c r="BM111" s="400"/>
      <c r="BN111" s="400"/>
      <c r="BO111" s="400"/>
      <c r="BP111" s="400"/>
      <c r="BQ111" s="400"/>
      <c r="BR111" s="400"/>
      <c r="BS111" s="400"/>
      <c r="BT111" s="400"/>
      <c r="BU111" s="400"/>
      <c r="BV111" s="400"/>
    </row>
    <row r="112" spans="59:74" x14ac:dyDescent="0.2">
      <c r="BK112" s="400"/>
      <c r="BL112" s="400"/>
      <c r="BM112" s="400"/>
      <c r="BN112" s="400"/>
      <c r="BO112" s="400"/>
      <c r="BP112" s="400"/>
      <c r="BQ112" s="400"/>
      <c r="BR112" s="400"/>
      <c r="BS112" s="400"/>
      <c r="BT112" s="400"/>
      <c r="BU112" s="400"/>
      <c r="BV112" s="400"/>
    </row>
    <row r="113" spans="63:74" x14ac:dyDescent="0.2">
      <c r="BK113" s="400"/>
      <c r="BL113" s="400"/>
      <c r="BM113" s="400"/>
      <c r="BN113" s="400"/>
      <c r="BO113" s="400"/>
      <c r="BP113" s="400"/>
      <c r="BQ113" s="400"/>
      <c r="BR113" s="400"/>
      <c r="BS113" s="400"/>
      <c r="BT113" s="400"/>
      <c r="BU113" s="400"/>
      <c r="BV113" s="400"/>
    </row>
    <row r="114" spans="63:74" x14ac:dyDescent="0.2">
      <c r="BK114" s="400"/>
      <c r="BL114" s="400"/>
      <c r="BM114" s="400"/>
      <c r="BN114" s="400"/>
      <c r="BO114" s="400"/>
      <c r="BP114" s="400"/>
      <c r="BQ114" s="400"/>
      <c r="BR114" s="400"/>
      <c r="BS114" s="400"/>
      <c r="BT114" s="400"/>
      <c r="BU114" s="400"/>
      <c r="BV114" s="400"/>
    </row>
    <row r="115" spans="63:74" x14ac:dyDescent="0.2">
      <c r="BK115" s="400"/>
      <c r="BL115" s="400"/>
      <c r="BM115" s="400"/>
      <c r="BN115" s="400"/>
      <c r="BO115" s="400"/>
      <c r="BP115" s="400"/>
      <c r="BQ115" s="400"/>
      <c r="BR115" s="400"/>
      <c r="BS115" s="400"/>
      <c r="BT115" s="400"/>
      <c r="BU115" s="400"/>
      <c r="BV115" s="400"/>
    </row>
    <row r="116" spans="63:74" x14ac:dyDescent="0.2">
      <c r="BK116" s="400"/>
      <c r="BL116" s="400"/>
      <c r="BM116" s="400"/>
      <c r="BN116" s="400"/>
      <c r="BO116" s="400"/>
      <c r="BP116" s="400"/>
      <c r="BQ116" s="400"/>
      <c r="BR116" s="400"/>
      <c r="BS116" s="400"/>
      <c r="BT116" s="400"/>
      <c r="BU116" s="400"/>
      <c r="BV116" s="400"/>
    </row>
    <row r="117" spans="63:74" x14ac:dyDescent="0.2">
      <c r="BK117" s="400"/>
      <c r="BL117" s="400"/>
      <c r="BM117" s="400"/>
      <c r="BN117" s="400"/>
      <c r="BO117" s="400"/>
      <c r="BP117" s="400"/>
      <c r="BQ117" s="400"/>
      <c r="BR117" s="400"/>
      <c r="BS117" s="400"/>
      <c r="BT117" s="400"/>
      <c r="BU117" s="400"/>
      <c r="BV117" s="400"/>
    </row>
    <row r="118" spans="63:74" x14ac:dyDescent="0.2">
      <c r="BK118" s="400"/>
      <c r="BL118" s="400"/>
      <c r="BM118" s="400"/>
      <c r="BN118" s="400"/>
      <c r="BO118" s="400"/>
      <c r="BP118" s="400"/>
      <c r="BQ118" s="400"/>
      <c r="BR118" s="400"/>
      <c r="BS118" s="400"/>
      <c r="BT118" s="400"/>
      <c r="BU118" s="400"/>
      <c r="BV118" s="400"/>
    </row>
    <row r="119" spans="63:74" x14ac:dyDescent="0.2">
      <c r="BK119" s="400"/>
      <c r="BL119" s="400"/>
      <c r="BM119" s="400"/>
      <c r="BN119" s="400"/>
      <c r="BO119" s="400"/>
      <c r="BP119" s="400"/>
      <c r="BQ119" s="400"/>
      <c r="BR119" s="400"/>
      <c r="BS119" s="400"/>
      <c r="BT119" s="400"/>
      <c r="BU119" s="400"/>
      <c r="BV119" s="400"/>
    </row>
    <row r="120" spans="63:74" x14ac:dyDescent="0.2">
      <c r="BK120" s="400"/>
      <c r="BL120" s="400"/>
      <c r="BM120" s="400"/>
      <c r="BN120" s="400"/>
      <c r="BO120" s="400"/>
      <c r="BP120" s="400"/>
      <c r="BQ120" s="400"/>
      <c r="BR120" s="400"/>
      <c r="BS120" s="400"/>
      <c r="BT120" s="400"/>
      <c r="BU120" s="400"/>
      <c r="BV120" s="400"/>
    </row>
    <row r="121" spans="63:74" x14ac:dyDescent="0.2">
      <c r="BK121" s="400"/>
      <c r="BL121" s="400"/>
      <c r="BM121" s="400"/>
      <c r="BN121" s="400"/>
      <c r="BO121" s="400"/>
      <c r="BP121" s="400"/>
      <c r="BQ121" s="400"/>
      <c r="BR121" s="400"/>
      <c r="BS121" s="400"/>
      <c r="BT121" s="400"/>
      <c r="BU121" s="400"/>
      <c r="BV121" s="400"/>
    </row>
    <row r="122" spans="63:74" x14ac:dyDescent="0.2">
      <c r="BK122" s="400"/>
      <c r="BL122" s="400"/>
      <c r="BM122" s="400"/>
      <c r="BN122" s="400"/>
      <c r="BO122" s="400"/>
      <c r="BP122" s="400"/>
      <c r="BQ122" s="400"/>
      <c r="BR122" s="400"/>
      <c r="BS122" s="400"/>
      <c r="BT122" s="400"/>
      <c r="BU122" s="400"/>
      <c r="BV122" s="400"/>
    </row>
    <row r="123" spans="63:74" x14ac:dyDescent="0.2">
      <c r="BK123" s="400"/>
      <c r="BL123" s="400"/>
      <c r="BM123" s="400"/>
      <c r="BN123" s="400"/>
      <c r="BO123" s="400"/>
      <c r="BP123" s="400"/>
      <c r="BQ123" s="400"/>
      <c r="BR123" s="400"/>
      <c r="BS123" s="400"/>
      <c r="BT123" s="400"/>
      <c r="BU123" s="400"/>
      <c r="BV123" s="400"/>
    </row>
    <row r="124" spans="63:74" x14ac:dyDescent="0.2">
      <c r="BK124" s="400"/>
      <c r="BL124" s="400"/>
      <c r="BM124" s="400"/>
      <c r="BN124" s="400"/>
      <c r="BO124" s="400"/>
      <c r="BP124" s="400"/>
      <c r="BQ124" s="400"/>
      <c r="BR124" s="400"/>
      <c r="BS124" s="400"/>
      <c r="BT124" s="400"/>
      <c r="BU124" s="400"/>
      <c r="BV124" s="400"/>
    </row>
    <row r="125" spans="63:74" x14ac:dyDescent="0.2">
      <c r="BK125" s="400"/>
      <c r="BL125" s="400"/>
      <c r="BM125" s="400"/>
      <c r="BN125" s="400"/>
      <c r="BO125" s="400"/>
      <c r="BP125" s="400"/>
      <c r="BQ125" s="400"/>
      <c r="BR125" s="400"/>
      <c r="BS125" s="400"/>
      <c r="BT125" s="400"/>
      <c r="BU125" s="400"/>
      <c r="BV125" s="400"/>
    </row>
    <row r="126" spans="63:74" x14ac:dyDescent="0.2">
      <c r="BK126" s="400"/>
      <c r="BL126" s="400"/>
      <c r="BM126" s="400"/>
      <c r="BN126" s="400"/>
      <c r="BO126" s="400"/>
      <c r="BP126" s="400"/>
      <c r="BQ126" s="400"/>
      <c r="BR126" s="400"/>
      <c r="BS126" s="400"/>
      <c r="BT126" s="400"/>
      <c r="BU126" s="400"/>
      <c r="BV126" s="400"/>
    </row>
    <row r="127" spans="63:74" x14ac:dyDescent="0.2">
      <c r="BK127" s="400"/>
      <c r="BL127" s="400"/>
      <c r="BM127" s="400"/>
      <c r="BN127" s="400"/>
      <c r="BO127" s="400"/>
      <c r="BP127" s="400"/>
      <c r="BQ127" s="400"/>
      <c r="BR127" s="400"/>
      <c r="BS127" s="400"/>
      <c r="BT127" s="400"/>
      <c r="BU127" s="400"/>
      <c r="BV127" s="400"/>
    </row>
    <row r="128" spans="63:74" x14ac:dyDescent="0.2">
      <c r="BK128" s="400"/>
      <c r="BL128" s="400"/>
      <c r="BM128" s="400"/>
      <c r="BN128" s="400"/>
      <c r="BO128" s="400"/>
      <c r="BP128" s="400"/>
      <c r="BQ128" s="400"/>
      <c r="BR128" s="400"/>
      <c r="BS128" s="400"/>
      <c r="BT128" s="400"/>
      <c r="BU128" s="400"/>
      <c r="BV128" s="400"/>
    </row>
    <row r="129" spans="63:74" x14ac:dyDescent="0.2">
      <c r="BK129" s="400"/>
      <c r="BL129" s="400"/>
      <c r="BM129" s="400"/>
      <c r="BN129" s="400"/>
      <c r="BO129" s="400"/>
      <c r="BP129" s="400"/>
      <c r="BQ129" s="400"/>
      <c r="BR129" s="400"/>
      <c r="BS129" s="400"/>
      <c r="BT129" s="400"/>
      <c r="BU129" s="400"/>
      <c r="BV129" s="400"/>
    </row>
    <row r="130" spans="63:74" x14ac:dyDescent="0.2">
      <c r="BK130" s="400"/>
      <c r="BL130" s="400"/>
      <c r="BM130" s="400"/>
      <c r="BN130" s="400"/>
      <c r="BO130" s="400"/>
      <c r="BP130" s="400"/>
      <c r="BQ130" s="400"/>
      <c r="BR130" s="400"/>
      <c r="BS130" s="400"/>
      <c r="BT130" s="400"/>
      <c r="BU130" s="400"/>
      <c r="BV130" s="400"/>
    </row>
    <row r="131" spans="63:74" x14ac:dyDescent="0.2">
      <c r="BK131" s="400"/>
      <c r="BL131" s="400"/>
      <c r="BM131" s="400"/>
      <c r="BN131" s="400"/>
      <c r="BO131" s="400"/>
      <c r="BP131" s="400"/>
      <c r="BQ131" s="400"/>
      <c r="BR131" s="400"/>
      <c r="BS131" s="400"/>
      <c r="BT131" s="400"/>
      <c r="BU131" s="400"/>
      <c r="BV131" s="400"/>
    </row>
    <row r="132" spans="63:74" x14ac:dyDescent="0.2">
      <c r="BK132" s="400"/>
      <c r="BL132" s="400"/>
      <c r="BM132" s="400"/>
      <c r="BN132" s="400"/>
      <c r="BO132" s="400"/>
      <c r="BP132" s="400"/>
      <c r="BQ132" s="400"/>
      <c r="BR132" s="400"/>
      <c r="BS132" s="400"/>
      <c r="BT132" s="400"/>
      <c r="BU132" s="400"/>
      <c r="BV132" s="400"/>
    </row>
    <row r="133" spans="63:74" x14ac:dyDescent="0.2">
      <c r="BK133" s="400"/>
      <c r="BL133" s="400"/>
      <c r="BM133" s="400"/>
      <c r="BN133" s="400"/>
      <c r="BO133" s="400"/>
      <c r="BP133" s="400"/>
      <c r="BQ133" s="400"/>
      <c r="BR133" s="400"/>
      <c r="BS133" s="400"/>
      <c r="BT133" s="400"/>
      <c r="BU133" s="400"/>
      <c r="BV133" s="400"/>
    </row>
    <row r="134" spans="63:74" x14ac:dyDescent="0.2">
      <c r="BK134" s="400"/>
      <c r="BL134" s="400"/>
      <c r="BM134" s="400"/>
      <c r="BN134" s="400"/>
      <c r="BO134" s="400"/>
      <c r="BP134" s="400"/>
      <c r="BQ134" s="400"/>
      <c r="BR134" s="400"/>
      <c r="BS134" s="400"/>
      <c r="BT134" s="400"/>
      <c r="BU134" s="400"/>
      <c r="BV134" s="400"/>
    </row>
    <row r="135" spans="63:74" x14ac:dyDescent="0.2">
      <c r="BK135" s="400"/>
      <c r="BL135" s="400"/>
      <c r="BM135" s="400"/>
      <c r="BN135" s="400"/>
      <c r="BO135" s="400"/>
      <c r="BP135" s="400"/>
      <c r="BQ135" s="400"/>
      <c r="BR135" s="400"/>
      <c r="BS135" s="400"/>
      <c r="BT135" s="400"/>
      <c r="BU135" s="400"/>
      <c r="BV135" s="400"/>
    </row>
    <row r="136" spans="63:74" x14ac:dyDescent="0.2">
      <c r="BK136" s="400"/>
      <c r="BL136" s="400"/>
      <c r="BM136" s="400"/>
      <c r="BN136" s="400"/>
      <c r="BO136" s="400"/>
      <c r="BP136" s="400"/>
      <c r="BQ136" s="400"/>
      <c r="BR136" s="400"/>
      <c r="BS136" s="400"/>
      <c r="BT136" s="400"/>
      <c r="BU136" s="400"/>
      <c r="BV136" s="400"/>
    </row>
    <row r="137" spans="63:74" x14ac:dyDescent="0.2">
      <c r="BK137" s="400"/>
      <c r="BL137" s="400"/>
      <c r="BM137" s="400"/>
      <c r="BN137" s="400"/>
      <c r="BO137" s="400"/>
      <c r="BP137" s="400"/>
      <c r="BQ137" s="400"/>
      <c r="BR137" s="400"/>
      <c r="BS137" s="400"/>
      <c r="BT137" s="400"/>
      <c r="BU137" s="400"/>
      <c r="BV137" s="400"/>
    </row>
    <row r="138" spans="63:74" x14ac:dyDescent="0.2">
      <c r="BK138" s="400"/>
      <c r="BL138" s="400"/>
      <c r="BM138" s="400"/>
      <c r="BN138" s="400"/>
      <c r="BO138" s="400"/>
      <c r="BP138" s="400"/>
      <c r="BQ138" s="400"/>
      <c r="BR138" s="400"/>
      <c r="BS138" s="400"/>
      <c r="BT138" s="400"/>
      <c r="BU138" s="400"/>
      <c r="BV138" s="400"/>
    </row>
    <row r="139" spans="63:74" x14ac:dyDescent="0.2">
      <c r="BK139" s="400"/>
      <c r="BL139" s="400"/>
      <c r="BM139" s="400"/>
      <c r="BN139" s="400"/>
      <c r="BO139" s="400"/>
      <c r="BP139" s="400"/>
      <c r="BQ139" s="400"/>
      <c r="BR139" s="400"/>
      <c r="BS139" s="400"/>
      <c r="BT139" s="400"/>
      <c r="BU139" s="400"/>
      <c r="BV139" s="400"/>
    </row>
    <row r="140" spans="63:74" x14ac:dyDescent="0.2">
      <c r="BK140" s="400"/>
      <c r="BL140" s="400"/>
      <c r="BM140" s="400"/>
      <c r="BN140" s="400"/>
      <c r="BO140" s="400"/>
      <c r="BP140" s="400"/>
      <c r="BQ140" s="400"/>
      <c r="BR140" s="400"/>
      <c r="BS140" s="400"/>
      <c r="BT140" s="400"/>
      <c r="BU140" s="400"/>
      <c r="BV140" s="400"/>
    </row>
    <row r="141" spans="63:74" x14ac:dyDescent="0.2">
      <c r="BK141" s="400"/>
      <c r="BL141" s="400"/>
      <c r="BM141" s="400"/>
      <c r="BN141" s="400"/>
      <c r="BO141" s="400"/>
      <c r="BP141" s="400"/>
      <c r="BQ141" s="400"/>
      <c r="BR141" s="400"/>
      <c r="BS141" s="400"/>
      <c r="BT141" s="400"/>
      <c r="BU141" s="400"/>
      <c r="BV141" s="400"/>
    </row>
    <row r="142" spans="63:74" x14ac:dyDescent="0.2">
      <c r="BK142" s="400"/>
      <c r="BL142" s="400"/>
      <c r="BM142" s="400"/>
      <c r="BN142" s="400"/>
      <c r="BO142" s="400"/>
      <c r="BP142" s="400"/>
      <c r="BQ142" s="400"/>
      <c r="BR142" s="400"/>
      <c r="BS142" s="400"/>
      <c r="BT142" s="400"/>
      <c r="BU142" s="400"/>
      <c r="BV142" s="400"/>
    </row>
    <row r="143" spans="63:74" x14ac:dyDescent="0.2">
      <c r="BK143" s="400"/>
      <c r="BL143" s="400"/>
      <c r="BM143" s="400"/>
      <c r="BN143" s="400"/>
      <c r="BO143" s="400"/>
      <c r="BP143" s="400"/>
      <c r="BQ143" s="400"/>
      <c r="BR143" s="400"/>
      <c r="BS143" s="400"/>
      <c r="BT143" s="400"/>
      <c r="BU143" s="400"/>
      <c r="BV143" s="400"/>
    </row>
    <row r="144" spans="63:74" x14ac:dyDescent="0.2">
      <c r="BK144" s="400"/>
      <c r="BL144" s="400"/>
      <c r="BM144" s="400"/>
      <c r="BN144" s="400"/>
      <c r="BO144" s="400"/>
      <c r="BP144" s="400"/>
      <c r="BQ144" s="400"/>
      <c r="BR144" s="400"/>
      <c r="BS144" s="400"/>
      <c r="BT144" s="400"/>
      <c r="BU144" s="400"/>
      <c r="BV144" s="400"/>
    </row>
    <row r="145" spans="63:74" x14ac:dyDescent="0.2">
      <c r="BK145" s="400"/>
      <c r="BL145" s="400"/>
      <c r="BM145" s="400"/>
      <c r="BN145" s="400"/>
      <c r="BO145" s="400"/>
      <c r="BP145" s="400"/>
      <c r="BQ145" s="400"/>
      <c r="BR145" s="400"/>
      <c r="BS145" s="400"/>
      <c r="BT145" s="400"/>
      <c r="BU145" s="400"/>
      <c r="BV145" s="400"/>
    </row>
    <row r="146" spans="63:74" x14ac:dyDescent="0.2">
      <c r="BK146" s="400"/>
      <c r="BL146" s="400"/>
      <c r="BM146" s="400"/>
      <c r="BN146" s="400"/>
      <c r="BO146" s="400"/>
      <c r="BP146" s="400"/>
      <c r="BQ146" s="400"/>
      <c r="BR146" s="400"/>
      <c r="BS146" s="400"/>
      <c r="BT146" s="400"/>
      <c r="BU146" s="400"/>
      <c r="BV146" s="400"/>
    </row>
    <row r="147" spans="63:74" x14ac:dyDescent="0.2">
      <c r="BK147" s="400"/>
      <c r="BL147" s="400"/>
      <c r="BM147" s="400"/>
      <c r="BN147" s="400"/>
      <c r="BO147" s="400"/>
      <c r="BP147" s="400"/>
      <c r="BQ147" s="400"/>
      <c r="BR147" s="400"/>
      <c r="BS147" s="400"/>
      <c r="BT147" s="400"/>
      <c r="BU147" s="400"/>
      <c r="BV147" s="400"/>
    </row>
    <row r="148" spans="63:74" x14ac:dyDescent="0.2">
      <c r="BK148" s="400"/>
      <c r="BL148" s="400"/>
      <c r="BM148" s="400"/>
      <c r="BN148" s="400"/>
      <c r="BO148" s="400"/>
      <c r="BP148" s="400"/>
      <c r="BQ148" s="400"/>
      <c r="BR148" s="400"/>
      <c r="BS148" s="400"/>
      <c r="BT148" s="400"/>
      <c r="BU148" s="400"/>
      <c r="BV148" s="400"/>
    </row>
    <row r="149" spans="63:74" x14ac:dyDescent="0.2">
      <c r="BK149" s="400"/>
      <c r="BL149" s="400"/>
      <c r="BM149" s="400"/>
      <c r="BN149" s="400"/>
      <c r="BO149" s="400"/>
      <c r="BP149" s="400"/>
      <c r="BQ149" s="400"/>
      <c r="BR149" s="400"/>
      <c r="BS149" s="400"/>
      <c r="BT149" s="400"/>
      <c r="BU149" s="400"/>
      <c r="BV149" s="400"/>
    </row>
    <row r="150" spans="63:74" x14ac:dyDescent="0.2">
      <c r="BK150" s="400"/>
      <c r="BL150" s="400"/>
      <c r="BM150" s="400"/>
      <c r="BN150" s="400"/>
      <c r="BO150" s="400"/>
      <c r="BP150" s="400"/>
      <c r="BQ150" s="400"/>
      <c r="BR150" s="400"/>
      <c r="BS150" s="400"/>
      <c r="BT150" s="400"/>
      <c r="BU150" s="400"/>
      <c r="BV150" s="400"/>
    </row>
    <row r="151" spans="63:74" x14ac:dyDescent="0.2">
      <c r="BK151" s="400"/>
      <c r="BL151" s="400"/>
      <c r="BM151" s="400"/>
      <c r="BN151" s="400"/>
      <c r="BO151" s="400"/>
      <c r="BP151" s="400"/>
      <c r="BQ151" s="400"/>
      <c r="BR151" s="400"/>
      <c r="BS151" s="400"/>
      <c r="BT151" s="400"/>
      <c r="BU151" s="400"/>
      <c r="BV151" s="400"/>
    </row>
    <row r="152" spans="63:74" x14ac:dyDescent="0.2">
      <c r="BK152" s="400"/>
      <c r="BL152" s="400"/>
      <c r="BM152" s="400"/>
      <c r="BN152" s="400"/>
      <c r="BO152" s="400"/>
      <c r="BP152" s="400"/>
      <c r="BQ152" s="400"/>
      <c r="BR152" s="400"/>
      <c r="BS152" s="400"/>
      <c r="BT152" s="400"/>
      <c r="BU152" s="400"/>
      <c r="BV152" s="400"/>
    </row>
    <row r="153" spans="63:74" x14ac:dyDescent="0.2">
      <c r="BK153" s="400"/>
      <c r="BL153" s="400"/>
      <c r="BM153" s="400"/>
      <c r="BN153" s="400"/>
      <c r="BO153" s="400"/>
      <c r="BP153" s="400"/>
      <c r="BQ153" s="400"/>
      <c r="BR153" s="400"/>
      <c r="BS153" s="400"/>
      <c r="BT153" s="400"/>
      <c r="BU153" s="400"/>
      <c r="BV153" s="400"/>
    </row>
    <row r="154" spans="63:74" x14ac:dyDescent="0.2">
      <c r="BK154" s="400"/>
      <c r="BL154" s="400"/>
      <c r="BM154" s="400"/>
      <c r="BN154" s="400"/>
      <c r="BO154" s="400"/>
      <c r="BP154" s="400"/>
      <c r="BQ154" s="400"/>
      <c r="BR154" s="400"/>
      <c r="BS154" s="400"/>
      <c r="BT154" s="400"/>
      <c r="BU154" s="400"/>
      <c r="BV154" s="400"/>
    </row>
    <row r="155" spans="63:74" x14ac:dyDescent="0.2">
      <c r="BK155" s="400"/>
      <c r="BL155" s="400"/>
      <c r="BM155" s="400"/>
      <c r="BN155" s="400"/>
      <c r="BO155" s="400"/>
      <c r="BP155" s="400"/>
      <c r="BQ155" s="400"/>
      <c r="BR155" s="400"/>
      <c r="BS155" s="400"/>
      <c r="BT155" s="400"/>
      <c r="BU155" s="400"/>
      <c r="BV155" s="400"/>
    </row>
    <row r="156" spans="63:74" x14ac:dyDescent="0.2">
      <c r="BK156" s="400"/>
      <c r="BL156" s="400"/>
      <c r="BM156" s="400"/>
      <c r="BN156" s="400"/>
      <c r="BO156" s="400"/>
      <c r="BP156" s="400"/>
      <c r="BQ156" s="400"/>
      <c r="BR156" s="400"/>
      <c r="BS156" s="400"/>
      <c r="BT156" s="400"/>
      <c r="BU156" s="400"/>
      <c r="BV156" s="400"/>
    </row>
    <row r="157" spans="63:74" x14ac:dyDescent="0.2">
      <c r="BK157" s="400"/>
      <c r="BL157" s="400"/>
      <c r="BM157" s="400"/>
      <c r="BN157" s="400"/>
      <c r="BO157" s="400"/>
      <c r="BP157" s="400"/>
      <c r="BQ157" s="400"/>
      <c r="BR157" s="400"/>
      <c r="BS157" s="400"/>
      <c r="BT157" s="400"/>
      <c r="BU157" s="400"/>
      <c r="BV157" s="400"/>
    </row>
    <row r="158" spans="63:74" x14ac:dyDescent="0.2">
      <c r="BK158" s="400"/>
      <c r="BL158" s="400"/>
      <c r="BM158" s="400"/>
      <c r="BN158" s="400"/>
      <c r="BO158" s="400"/>
      <c r="BP158" s="400"/>
      <c r="BQ158" s="400"/>
      <c r="BR158" s="400"/>
      <c r="BS158" s="400"/>
      <c r="BT158" s="400"/>
      <c r="BU158" s="400"/>
      <c r="BV158" s="400"/>
    </row>
    <row r="159" spans="63:74" x14ac:dyDescent="0.2">
      <c r="BK159" s="400"/>
      <c r="BL159" s="400"/>
      <c r="BM159" s="400"/>
      <c r="BN159" s="400"/>
      <c r="BO159" s="400"/>
      <c r="BP159" s="400"/>
      <c r="BQ159" s="400"/>
      <c r="BR159" s="400"/>
      <c r="BS159" s="400"/>
      <c r="BT159" s="400"/>
      <c r="BU159" s="400"/>
      <c r="BV159" s="400"/>
    </row>
    <row r="160" spans="63:74" x14ac:dyDescent="0.2">
      <c r="BK160" s="400"/>
      <c r="BL160" s="400"/>
      <c r="BM160" s="400"/>
      <c r="BN160" s="400"/>
      <c r="BO160" s="400"/>
      <c r="BP160" s="400"/>
      <c r="BQ160" s="400"/>
      <c r="BR160" s="400"/>
      <c r="BS160" s="400"/>
      <c r="BT160" s="400"/>
      <c r="BU160" s="400"/>
      <c r="BV160" s="400"/>
    </row>
    <row r="161" spans="63:74" x14ac:dyDescent="0.2">
      <c r="BK161" s="400"/>
      <c r="BL161" s="400"/>
      <c r="BM161" s="400"/>
      <c r="BN161" s="400"/>
      <c r="BO161" s="400"/>
      <c r="BP161" s="400"/>
      <c r="BQ161" s="400"/>
      <c r="BR161" s="400"/>
      <c r="BS161" s="400"/>
      <c r="BT161" s="400"/>
      <c r="BU161" s="400"/>
      <c r="BV161" s="400"/>
    </row>
    <row r="162" spans="63:74" x14ac:dyDescent="0.2">
      <c r="BK162" s="400"/>
      <c r="BL162" s="400"/>
      <c r="BM162" s="400"/>
      <c r="BN162" s="400"/>
      <c r="BO162" s="400"/>
      <c r="BP162" s="400"/>
      <c r="BQ162" s="400"/>
      <c r="BR162" s="400"/>
      <c r="BS162" s="400"/>
      <c r="BT162" s="400"/>
      <c r="BU162" s="400"/>
      <c r="BV162" s="400"/>
    </row>
    <row r="163" spans="63:74" x14ac:dyDescent="0.2">
      <c r="BK163" s="400"/>
      <c r="BL163" s="400"/>
      <c r="BM163" s="400"/>
      <c r="BN163" s="400"/>
      <c r="BO163" s="400"/>
      <c r="BP163" s="400"/>
      <c r="BQ163" s="400"/>
      <c r="BR163" s="400"/>
      <c r="BS163" s="400"/>
      <c r="BT163" s="400"/>
      <c r="BU163" s="400"/>
      <c r="BV163" s="400"/>
    </row>
    <row r="164" spans="63:74" x14ac:dyDescent="0.2">
      <c r="BK164" s="400"/>
      <c r="BL164" s="400"/>
      <c r="BM164" s="400"/>
      <c r="BN164" s="400"/>
      <c r="BO164" s="400"/>
      <c r="BP164" s="400"/>
      <c r="BQ164" s="400"/>
      <c r="BR164" s="400"/>
      <c r="BS164" s="400"/>
      <c r="BT164" s="400"/>
      <c r="BU164" s="400"/>
      <c r="BV164" s="400"/>
    </row>
    <row r="165" spans="63:74" x14ac:dyDescent="0.2">
      <c r="BK165" s="400"/>
      <c r="BL165" s="400"/>
      <c r="BM165" s="400"/>
      <c r="BN165" s="400"/>
      <c r="BO165" s="400"/>
      <c r="BP165" s="400"/>
      <c r="BQ165" s="400"/>
      <c r="BR165" s="400"/>
      <c r="BS165" s="400"/>
      <c r="BT165" s="400"/>
      <c r="BU165" s="400"/>
      <c r="BV165" s="400"/>
    </row>
    <row r="166" spans="63:74" x14ac:dyDescent="0.2">
      <c r="BK166" s="400"/>
      <c r="BL166" s="400"/>
      <c r="BM166" s="400"/>
      <c r="BN166" s="400"/>
      <c r="BO166" s="400"/>
      <c r="BP166" s="400"/>
      <c r="BQ166" s="400"/>
      <c r="BR166" s="400"/>
      <c r="BS166" s="400"/>
      <c r="BT166" s="400"/>
      <c r="BU166" s="400"/>
      <c r="BV166" s="400"/>
    </row>
    <row r="167" spans="63:74" x14ac:dyDescent="0.2">
      <c r="BK167" s="400"/>
      <c r="BL167" s="400"/>
      <c r="BM167" s="400"/>
      <c r="BN167" s="400"/>
      <c r="BO167" s="400"/>
      <c r="BP167" s="400"/>
      <c r="BQ167" s="400"/>
      <c r="BR167" s="400"/>
      <c r="BS167" s="400"/>
      <c r="BT167" s="400"/>
      <c r="BU167" s="400"/>
      <c r="BV167" s="400"/>
    </row>
    <row r="168" spans="63:74" x14ac:dyDescent="0.2">
      <c r="BK168" s="400"/>
      <c r="BL168" s="400"/>
      <c r="BM168" s="400"/>
      <c r="BN168" s="400"/>
      <c r="BO168" s="400"/>
      <c r="BP168" s="400"/>
      <c r="BQ168" s="400"/>
      <c r="BR168" s="400"/>
      <c r="BS168" s="400"/>
      <c r="BT168" s="400"/>
      <c r="BU168" s="400"/>
      <c r="BV168" s="400"/>
    </row>
    <row r="169" spans="63:74" x14ac:dyDescent="0.2">
      <c r="BK169" s="400"/>
      <c r="BL169" s="400"/>
      <c r="BM169" s="400"/>
      <c r="BN169" s="400"/>
      <c r="BO169" s="400"/>
      <c r="BP169" s="400"/>
      <c r="BQ169" s="400"/>
      <c r="BR169" s="400"/>
      <c r="BS169" s="400"/>
      <c r="BT169" s="400"/>
      <c r="BU169" s="400"/>
      <c r="BV169" s="400"/>
    </row>
    <row r="170" spans="63:74" x14ac:dyDescent="0.2">
      <c r="BK170" s="400"/>
      <c r="BL170" s="400"/>
      <c r="BM170" s="400"/>
      <c r="BN170" s="400"/>
      <c r="BO170" s="400"/>
      <c r="BP170" s="400"/>
      <c r="BQ170" s="400"/>
      <c r="BR170" s="400"/>
      <c r="BS170" s="400"/>
      <c r="BT170" s="400"/>
      <c r="BU170" s="400"/>
      <c r="BV170" s="400"/>
    </row>
    <row r="171" spans="63:74" x14ac:dyDescent="0.2">
      <c r="BK171" s="400"/>
      <c r="BL171" s="400"/>
      <c r="BM171" s="400"/>
      <c r="BN171" s="400"/>
      <c r="BO171" s="400"/>
      <c r="BP171" s="400"/>
      <c r="BQ171" s="400"/>
      <c r="BR171" s="400"/>
      <c r="BS171" s="400"/>
      <c r="BT171" s="400"/>
      <c r="BU171" s="400"/>
      <c r="BV171" s="400"/>
    </row>
    <row r="172" spans="63:74" x14ac:dyDescent="0.2">
      <c r="BK172" s="400"/>
      <c r="BL172" s="400"/>
      <c r="BM172" s="400"/>
      <c r="BN172" s="400"/>
      <c r="BO172" s="400"/>
      <c r="BP172" s="400"/>
      <c r="BQ172" s="400"/>
      <c r="BR172" s="400"/>
      <c r="BS172" s="400"/>
      <c r="BT172" s="400"/>
      <c r="BU172" s="400"/>
      <c r="BV172" s="400"/>
    </row>
    <row r="173" spans="63:74" x14ac:dyDescent="0.2">
      <c r="BK173" s="400"/>
      <c r="BL173" s="400"/>
      <c r="BM173" s="400"/>
      <c r="BN173" s="400"/>
      <c r="BO173" s="400"/>
      <c r="BP173" s="400"/>
      <c r="BQ173" s="400"/>
      <c r="BR173" s="400"/>
      <c r="BS173" s="400"/>
      <c r="BT173" s="400"/>
      <c r="BU173" s="400"/>
      <c r="BV173" s="400"/>
    </row>
    <row r="174" spans="63:74" x14ac:dyDescent="0.2">
      <c r="BK174" s="400"/>
      <c r="BL174" s="400"/>
      <c r="BM174" s="400"/>
      <c r="BN174" s="400"/>
      <c r="BO174" s="400"/>
      <c r="BP174" s="400"/>
      <c r="BQ174" s="400"/>
      <c r="BR174" s="400"/>
      <c r="BS174" s="400"/>
      <c r="BT174" s="400"/>
      <c r="BU174" s="400"/>
      <c r="BV174" s="400"/>
    </row>
    <row r="175" spans="63:74" x14ac:dyDescent="0.2">
      <c r="BK175" s="400"/>
      <c r="BL175" s="400"/>
      <c r="BM175" s="400"/>
      <c r="BN175" s="400"/>
      <c r="BO175" s="400"/>
      <c r="BP175" s="400"/>
      <c r="BQ175" s="400"/>
      <c r="BR175" s="400"/>
      <c r="BS175" s="400"/>
      <c r="BT175" s="400"/>
      <c r="BU175" s="400"/>
      <c r="BV175" s="400"/>
    </row>
    <row r="176" spans="63:74" x14ac:dyDescent="0.2">
      <c r="BK176" s="400"/>
      <c r="BL176" s="400"/>
      <c r="BM176" s="400"/>
      <c r="BN176" s="400"/>
      <c r="BO176" s="400"/>
      <c r="BP176" s="400"/>
      <c r="BQ176" s="400"/>
      <c r="BR176" s="400"/>
      <c r="BS176" s="400"/>
      <c r="BT176" s="400"/>
      <c r="BU176" s="400"/>
      <c r="BV176" s="400"/>
    </row>
    <row r="177" spans="63:74" x14ac:dyDescent="0.2">
      <c r="BK177" s="400"/>
      <c r="BL177" s="400"/>
      <c r="BM177" s="400"/>
      <c r="BN177" s="400"/>
      <c r="BO177" s="400"/>
      <c r="BP177" s="400"/>
      <c r="BQ177" s="400"/>
      <c r="BR177" s="400"/>
      <c r="BS177" s="400"/>
      <c r="BT177" s="400"/>
      <c r="BU177" s="400"/>
      <c r="BV177" s="400"/>
    </row>
    <row r="178" spans="63:74" x14ac:dyDescent="0.2">
      <c r="BK178" s="400"/>
      <c r="BL178" s="400"/>
      <c r="BM178" s="400"/>
      <c r="BN178" s="400"/>
      <c r="BO178" s="400"/>
      <c r="BP178" s="400"/>
      <c r="BQ178" s="400"/>
      <c r="BR178" s="400"/>
      <c r="BS178" s="400"/>
      <c r="BT178" s="400"/>
      <c r="BU178" s="400"/>
      <c r="BV178" s="400"/>
    </row>
    <row r="179" spans="63:74" x14ac:dyDescent="0.2">
      <c r="BK179" s="400"/>
      <c r="BL179" s="400"/>
      <c r="BM179" s="400"/>
      <c r="BN179" s="400"/>
      <c r="BO179" s="400"/>
      <c r="BP179" s="400"/>
      <c r="BQ179" s="400"/>
      <c r="BR179" s="400"/>
      <c r="BS179" s="400"/>
      <c r="BT179" s="400"/>
      <c r="BU179" s="400"/>
      <c r="BV179" s="400"/>
    </row>
    <row r="180" spans="63:74" x14ac:dyDescent="0.2">
      <c r="BK180" s="400"/>
      <c r="BL180" s="400"/>
      <c r="BM180" s="400"/>
      <c r="BN180" s="400"/>
      <c r="BO180" s="400"/>
      <c r="BP180" s="400"/>
      <c r="BQ180" s="400"/>
      <c r="BR180" s="400"/>
      <c r="BS180" s="400"/>
      <c r="BT180" s="400"/>
      <c r="BU180" s="400"/>
      <c r="BV180" s="400"/>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F63" sqref="BF63"/>
      <selection pane="topRight" activeCell="BF63" sqref="BF63"/>
      <selection pane="bottomLeft" activeCell="BF63" sqref="BF63"/>
      <selection pane="bottomRight" activeCell="BG34" sqref="BG34"/>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397" customWidth="1"/>
    <col min="56" max="58" width="6.5703125" style="641" customWidth="1"/>
    <col min="59" max="62" width="6.5703125" style="397" customWidth="1"/>
    <col min="63" max="74" width="6.5703125" style="2" customWidth="1"/>
    <col min="75" max="16384" width="9.5703125" style="2"/>
  </cols>
  <sheetData>
    <row r="1" spans="1:74" ht="15.75" customHeight="1" x14ac:dyDescent="0.2">
      <c r="A1" s="791" t="s">
        <v>817</v>
      </c>
      <c r="B1" s="833" t="s">
        <v>244</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302"/>
    </row>
    <row r="2" spans="1:74" s="5" customFormat="1"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3"/>
      <c r="AY2" s="523"/>
      <c r="AZ2" s="523"/>
      <c r="BA2" s="523"/>
      <c r="BB2" s="523"/>
      <c r="BC2" s="523"/>
      <c r="BD2" s="642"/>
      <c r="BE2" s="642"/>
      <c r="BF2" s="642"/>
      <c r="BG2" s="523"/>
      <c r="BH2" s="523"/>
      <c r="BI2" s="523"/>
      <c r="BJ2" s="523"/>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3"/>
      <c r="B5" s="7" t="s">
        <v>132</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1"/>
      <c r="AZ5" s="421"/>
      <c r="BA5" s="421"/>
      <c r="BB5" s="421"/>
      <c r="BC5" s="421"/>
      <c r="BD5" s="643"/>
      <c r="BE5" s="643"/>
      <c r="BF5" s="643"/>
      <c r="BG5" s="643"/>
      <c r="BH5" s="421"/>
      <c r="BI5" s="421"/>
      <c r="BJ5" s="421"/>
      <c r="BK5" s="421"/>
      <c r="BL5" s="421"/>
      <c r="BM5" s="421"/>
      <c r="BN5" s="421"/>
      <c r="BO5" s="421"/>
      <c r="BP5" s="421"/>
      <c r="BQ5" s="421"/>
      <c r="BR5" s="421"/>
      <c r="BS5" s="421"/>
      <c r="BT5" s="421"/>
      <c r="BU5" s="421"/>
      <c r="BV5" s="421"/>
    </row>
    <row r="6" spans="1:74" ht="11.1" customHeight="1" x14ac:dyDescent="0.2">
      <c r="A6" s="3" t="s">
        <v>789</v>
      </c>
      <c r="B6" s="182" t="s">
        <v>13</v>
      </c>
      <c r="C6" s="238">
        <v>136.6</v>
      </c>
      <c r="D6" s="238">
        <v>163.69999999999999</v>
      </c>
      <c r="E6" s="238">
        <v>177</v>
      </c>
      <c r="F6" s="238">
        <v>183.5</v>
      </c>
      <c r="G6" s="238">
        <v>208</v>
      </c>
      <c r="H6" s="238">
        <v>212.1</v>
      </c>
      <c r="I6" s="238">
        <v>207.2</v>
      </c>
      <c r="J6" s="238">
        <v>183.8</v>
      </c>
      <c r="K6" s="238">
        <v>160.9</v>
      </c>
      <c r="L6" s="238">
        <v>155.80000000000001</v>
      </c>
      <c r="M6" s="238">
        <v>142.6</v>
      </c>
      <c r="N6" s="238">
        <v>135.6</v>
      </c>
      <c r="O6" s="238">
        <v>118.7</v>
      </c>
      <c r="P6" s="238">
        <v>104.6</v>
      </c>
      <c r="Q6" s="238">
        <v>133.5</v>
      </c>
      <c r="R6" s="238">
        <v>147.6</v>
      </c>
      <c r="S6" s="238">
        <v>161.30000000000001</v>
      </c>
      <c r="T6" s="238">
        <v>164.3</v>
      </c>
      <c r="U6" s="238">
        <v>149</v>
      </c>
      <c r="V6" s="238">
        <v>150.80000000000001</v>
      </c>
      <c r="W6" s="238">
        <v>151.4</v>
      </c>
      <c r="X6" s="238">
        <v>156.80000000000001</v>
      </c>
      <c r="Y6" s="238">
        <v>142.69999999999999</v>
      </c>
      <c r="Z6" s="238">
        <v>158.5</v>
      </c>
      <c r="AA6" s="238">
        <v>162.69999999999999</v>
      </c>
      <c r="AB6" s="238">
        <v>162.5</v>
      </c>
      <c r="AC6" s="238">
        <v>163.4</v>
      </c>
      <c r="AD6" s="238">
        <v>172.3</v>
      </c>
      <c r="AE6" s="238">
        <v>166.8</v>
      </c>
      <c r="AF6" s="238">
        <v>157.4</v>
      </c>
      <c r="AG6" s="238">
        <v>162.1</v>
      </c>
      <c r="AH6" s="238">
        <v>171.1</v>
      </c>
      <c r="AI6" s="238">
        <v>182.6</v>
      </c>
      <c r="AJ6" s="238">
        <v>173</v>
      </c>
      <c r="AK6" s="238">
        <v>180.6</v>
      </c>
      <c r="AL6" s="238">
        <v>172</v>
      </c>
      <c r="AM6" s="238">
        <v>184.9</v>
      </c>
      <c r="AN6" s="238">
        <v>182.3</v>
      </c>
      <c r="AO6" s="238">
        <v>188.9</v>
      </c>
      <c r="AP6" s="238">
        <v>205.4</v>
      </c>
      <c r="AQ6" s="238">
        <v>220.5</v>
      </c>
      <c r="AR6" s="238">
        <v>213.5</v>
      </c>
      <c r="AS6" s="238">
        <v>214.8</v>
      </c>
      <c r="AT6" s="238">
        <v>211.8</v>
      </c>
      <c r="AU6" s="238">
        <v>213.6</v>
      </c>
      <c r="AV6" s="238">
        <v>209</v>
      </c>
      <c r="AW6" s="238">
        <v>173.2</v>
      </c>
      <c r="AX6" s="238">
        <v>151.4</v>
      </c>
      <c r="AY6" s="238">
        <v>148.30000000000001</v>
      </c>
      <c r="AZ6" s="238">
        <v>162.4</v>
      </c>
      <c r="BA6" s="238">
        <v>188.1</v>
      </c>
      <c r="BB6" s="238">
        <v>213.8</v>
      </c>
      <c r="BC6" s="238">
        <v>211</v>
      </c>
      <c r="BD6" s="238">
        <v>190.9</v>
      </c>
      <c r="BE6" s="238">
        <v>198.4</v>
      </c>
      <c r="BF6" s="238">
        <v>179.26349999999999</v>
      </c>
      <c r="BG6" s="238">
        <v>182.73869999999999</v>
      </c>
      <c r="BH6" s="329">
        <v>169.56479999999999</v>
      </c>
      <c r="BI6" s="329">
        <v>158.83609999999999</v>
      </c>
      <c r="BJ6" s="329">
        <v>155.68289999999999</v>
      </c>
      <c r="BK6" s="329">
        <v>155.44040000000001</v>
      </c>
      <c r="BL6" s="329">
        <v>170.82239999999999</v>
      </c>
      <c r="BM6" s="329">
        <v>179.30619999999999</v>
      </c>
      <c r="BN6" s="329">
        <v>177.292</v>
      </c>
      <c r="BO6" s="329">
        <v>177.62629999999999</v>
      </c>
      <c r="BP6" s="329">
        <v>181.2818</v>
      </c>
      <c r="BQ6" s="329">
        <v>186.43260000000001</v>
      </c>
      <c r="BR6" s="329">
        <v>184.44909999999999</v>
      </c>
      <c r="BS6" s="329">
        <v>182.4333</v>
      </c>
      <c r="BT6" s="329">
        <v>180.04689999999999</v>
      </c>
      <c r="BU6" s="329">
        <v>178.47829999999999</v>
      </c>
      <c r="BV6" s="329">
        <v>173.17959999999999</v>
      </c>
    </row>
    <row r="7" spans="1:74" ht="11.1" customHeight="1" x14ac:dyDescent="0.2">
      <c r="A7" s="1"/>
      <c r="B7" s="7" t="s">
        <v>14</v>
      </c>
      <c r="C7" s="224"/>
      <c r="D7" s="224"/>
      <c r="E7" s="224"/>
      <c r="F7" s="224"/>
      <c r="G7" s="224"/>
      <c r="H7" s="224"/>
      <c r="I7" s="224"/>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4"/>
      <c r="AQ7" s="224"/>
      <c r="AR7" s="224"/>
      <c r="AS7" s="224"/>
      <c r="AT7" s="224"/>
      <c r="AU7" s="224"/>
      <c r="AV7" s="224"/>
      <c r="AW7" s="224"/>
      <c r="AX7" s="224"/>
      <c r="AY7" s="224"/>
      <c r="AZ7" s="224"/>
      <c r="BA7" s="224"/>
      <c r="BB7" s="224"/>
      <c r="BC7" s="224"/>
      <c r="BD7" s="224"/>
      <c r="BE7" s="224"/>
      <c r="BF7" s="224"/>
      <c r="BG7" s="224"/>
      <c r="BH7" s="391"/>
      <c r="BI7" s="391"/>
      <c r="BJ7" s="391"/>
      <c r="BK7" s="391"/>
      <c r="BL7" s="391"/>
      <c r="BM7" s="391"/>
      <c r="BN7" s="391"/>
      <c r="BO7" s="391"/>
      <c r="BP7" s="391"/>
      <c r="BQ7" s="391"/>
      <c r="BR7" s="391"/>
      <c r="BS7" s="391"/>
      <c r="BT7" s="391"/>
      <c r="BU7" s="391"/>
      <c r="BV7" s="391"/>
    </row>
    <row r="8" spans="1:74" ht="11.1" customHeight="1" x14ac:dyDescent="0.2">
      <c r="A8" s="1" t="s">
        <v>508</v>
      </c>
      <c r="B8" s="183" t="s">
        <v>429</v>
      </c>
      <c r="C8" s="238">
        <v>221.8</v>
      </c>
      <c r="D8" s="238">
        <v>220.9</v>
      </c>
      <c r="E8" s="238">
        <v>238.8</v>
      </c>
      <c r="F8" s="238">
        <v>241.67500000000001</v>
      </c>
      <c r="G8" s="238">
        <v>262.02499999999998</v>
      </c>
      <c r="H8" s="238">
        <v>271.2</v>
      </c>
      <c r="I8" s="238">
        <v>267.85000000000002</v>
      </c>
      <c r="J8" s="238">
        <v>247.36</v>
      </c>
      <c r="K8" s="238">
        <v>223.77500000000001</v>
      </c>
      <c r="L8" s="238">
        <v>216.47499999999999</v>
      </c>
      <c r="M8" s="238">
        <v>212.54</v>
      </c>
      <c r="N8" s="238">
        <v>204.17500000000001</v>
      </c>
      <c r="O8" s="238">
        <v>193.5</v>
      </c>
      <c r="P8" s="238">
        <v>177.14</v>
      </c>
      <c r="Q8" s="238">
        <v>190.52500000000001</v>
      </c>
      <c r="R8" s="238">
        <v>207.22499999999999</v>
      </c>
      <c r="S8" s="238">
        <v>223.68</v>
      </c>
      <c r="T8" s="238">
        <v>228.875</v>
      </c>
      <c r="U8" s="238">
        <v>217.65</v>
      </c>
      <c r="V8" s="238">
        <v>210.78</v>
      </c>
      <c r="W8" s="238">
        <v>217.875</v>
      </c>
      <c r="X8" s="238">
        <v>222.46</v>
      </c>
      <c r="Y8" s="238">
        <v>219.82499999999999</v>
      </c>
      <c r="Z8" s="238">
        <v>227.32499999999999</v>
      </c>
      <c r="AA8" s="238">
        <v>236.46</v>
      </c>
      <c r="AB8" s="238">
        <v>229.35</v>
      </c>
      <c r="AC8" s="238">
        <v>227.5</v>
      </c>
      <c r="AD8" s="238">
        <v>237.25</v>
      </c>
      <c r="AE8" s="238">
        <v>234.46</v>
      </c>
      <c r="AF8" s="238">
        <v>228.75</v>
      </c>
      <c r="AG8" s="238">
        <v>224.18</v>
      </c>
      <c r="AH8" s="238">
        <v>232.57499999999999</v>
      </c>
      <c r="AI8" s="238">
        <v>269.64999999999998</v>
      </c>
      <c r="AJ8" s="238">
        <v>249.58</v>
      </c>
      <c r="AK8" s="238">
        <v>251.42500000000001</v>
      </c>
      <c r="AL8" s="238">
        <v>245.5</v>
      </c>
      <c r="AM8" s="238">
        <v>253.04</v>
      </c>
      <c r="AN8" s="238">
        <v>257.72500000000002</v>
      </c>
      <c r="AO8" s="238">
        <v>254.27500000000001</v>
      </c>
      <c r="AP8" s="238">
        <v>270.26</v>
      </c>
      <c r="AQ8" s="238">
        <v>284.55</v>
      </c>
      <c r="AR8" s="238">
        <v>281.97500000000002</v>
      </c>
      <c r="AS8" s="238">
        <v>278.33999999999997</v>
      </c>
      <c r="AT8" s="238">
        <v>278.64999999999998</v>
      </c>
      <c r="AU8" s="238">
        <v>278.02499999999998</v>
      </c>
      <c r="AV8" s="238">
        <v>278.82</v>
      </c>
      <c r="AW8" s="238">
        <v>258.82499999999999</v>
      </c>
      <c r="AX8" s="238">
        <v>234.12</v>
      </c>
      <c r="AY8" s="238">
        <v>223.1</v>
      </c>
      <c r="AZ8" s="238">
        <v>227.4</v>
      </c>
      <c r="BA8" s="238">
        <v>247.5</v>
      </c>
      <c r="BB8" s="238">
        <v>270.04000000000002</v>
      </c>
      <c r="BC8" s="238">
        <v>274.125</v>
      </c>
      <c r="BD8" s="238">
        <v>259.55</v>
      </c>
      <c r="BE8" s="238">
        <v>265.36</v>
      </c>
      <c r="BF8" s="238">
        <v>253.77500000000001</v>
      </c>
      <c r="BG8" s="238">
        <v>248.82</v>
      </c>
      <c r="BH8" s="329">
        <v>245.80160000000001</v>
      </c>
      <c r="BI8" s="329">
        <v>239.1773</v>
      </c>
      <c r="BJ8" s="329">
        <v>239.32490000000001</v>
      </c>
      <c r="BK8" s="329">
        <v>237.29150000000001</v>
      </c>
      <c r="BL8" s="329">
        <v>249.3066</v>
      </c>
      <c r="BM8" s="329">
        <v>259.60739999999998</v>
      </c>
      <c r="BN8" s="329">
        <v>258.5247</v>
      </c>
      <c r="BO8" s="329">
        <v>262.68639999999999</v>
      </c>
      <c r="BP8" s="329">
        <v>264.5059</v>
      </c>
      <c r="BQ8" s="329">
        <v>267.11470000000003</v>
      </c>
      <c r="BR8" s="329">
        <v>266.28149999999999</v>
      </c>
      <c r="BS8" s="329">
        <v>264.64389999999997</v>
      </c>
      <c r="BT8" s="329">
        <v>261.06950000000001</v>
      </c>
      <c r="BU8" s="329">
        <v>262.55700000000002</v>
      </c>
      <c r="BV8" s="329">
        <v>258.55149999999998</v>
      </c>
    </row>
    <row r="9" spans="1:74" ht="11.1" customHeight="1" x14ac:dyDescent="0.2">
      <c r="A9" s="1" t="s">
        <v>509</v>
      </c>
      <c r="B9" s="183" t="s">
        <v>430</v>
      </c>
      <c r="C9" s="238">
        <v>194.45</v>
      </c>
      <c r="D9" s="238">
        <v>217.65</v>
      </c>
      <c r="E9" s="238">
        <v>235.42</v>
      </c>
      <c r="F9" s="238">
        <v>236.27500000000001</v>
      </c>
      <c r="G9" s="238">
        <v>256.47500000000002</v>
      </c>
      <c r="H9" s="238">
        <v>272.88</v>
      </c>
      <c r="I9" s="238">
        <v>267.77499999999998</v>
      </c>
      <c r="J9" s="238">
        <v>258.38</v>
      </c>
      <c r="K9" s="238">
        <v>230.52500000000001</v>
      </c>
      <c r="L9" s="238">
        <v>232.125</v>
      </c>
      <c r="M9" s="238">
        <v>207.6</v>
      </c>
      <c r="N9" s="238">
        <v>187.75</v>
      </c>
      <c r="O9" s="238">
        <v>175.57499999999999</v>
      </c>
      <c r="P9" s="238">
        <v>159.86000000000001</v>
      </c>
      <c r="Q9" s="238">
        <v>191</v>
      </c>
      <c r="R9" s="238">
        <v>202.67500000000001</v>
      </c>
      <c r="S9" s="238">
        <v>221.94</v>
      </c>
      <c r="T9" s="238">
        <v>238.4</v>
      </c>
      <c r="U9" s="238">
        <v>214.82499999999999</v>
      </c>
      <c r="V9" s="238">
        <v>214.18</v>
      </c>
      <c r="W9" s="238">
        <v>215.32499999999999</v>
      </c>
      <c r="X9" s="238">
        <v>214.62</v>
      </c>
      <c r="Y9" s="238">
        <v>203.22499999999999</v>
      </c>
      <c r="Z9" s="238">
        <v>218.52500000000001</v>
      </c>
      <c r="AA9" s="238">
        <v>227.22</v>
      </c>
      <c r="AB9" s="238">
        <v>219.85</v>
      </c>
      <c r="AC9" s="238">
        <v>222.22499999999999</v>
      </c>
      <c r="AD9" s="238">
        <v>233.42500000000001</v>
      </c>
      <c r="AE9" s="238">
        <v>228.12</v>
      </c>
      <c r="AF9" s="238">
        <v>223.05</v>
      </c>
      <c r="AG9" s="238">
        <v>220.68</v>
      </c>
      <c r="AH9" s="238">
        <v>228.47499999999999</v>
      </c>
      <c r="AI9" s="238">
        <v>247.32499999999999</v>
      </c>
      <c r="AJ9" s="238">
        <v>238.62</v>
      </c>
      <c r="AK9" s="238">
        <v>249.75</v>
      </c>
      <c r="AL9" s="238">
        <v>236.52500000000001</v>
      </c>
      <c r="AM9" s="238">
        <v>247.34</v>
      </c>
      <c r="AN9" s="238">
        <v>244.82499999999999</v>
      </c>
      <c r="AO9" s="238">
        <v>246.92500000000001</v>
      </c>
      <c r="AP9" s="238">
        <v>261.95999999999998</v>
      </c>
      <c r="AQ9" s="238">
        <v>280.27499999999998</v>
      </c>
      <c r="AR9" s="238">
        <v>279.32499999999999</v>
      </c>
      <c r="AS9" s="238">
        <v>276.89999999999998</v>
      </c>
      <c r="AT9" s="238">
        <v>275.27499999999998</v>
      </c>
      <c r="AU9" s="238">
        <v>275.52499999999998</v>
      </c>
      <c r="AV9" s="238">
        <v>274.77999999999997</v>
      </c>
      <c r="AW9" s="238">
        <v>246.17500000000001</v>
      </c>
      <c r="AX9" s="238">
        <v>212.58</v>
      </c>
      <c r="AY9" s="238">
        <v>203.52500000000001</v>
      </c>
      <c r="AZ9" s="238">
        <v>218.57499999999999</v>
      </c>
      <c r="BA9" s="238">
        <v>244.15</v>
      </c>
      <c r="BB9" s="238">
        <v>270.38</v>
      </c>
      <c r="BC9" s="238">
        <v>273.97500000000002</v>
      </c>
      <c r="BD9" s="238">
        <v>261.72500000000002</v>
      </c>
      <c r="BE9" s="238">
        <v>268.16000000000003</v>
      </c>
      <c r="BF9" s="238">
        <v>254.17500000000001</v>
      </c>
      <c r="BG9" s="238">
        <v>248.62</v>
      </c>
      <c r="BH9" s="329">
        <v>242.3896</v>
      </c>
      <c r="BI9" s="329">
        <v>232.45959999999999</v>
      </c>
      <c r="BJ9" s="329">
        <v>227.34280000000001</v>
      </c>
      <c r="BK9" s="329">
        <v>229.38229999999999</v>
      </c>
      <c r="BL9" s="329">
        <v>245.08600000000001</v>
      </c>
      <c r="BM9" s="329">
        <v>254.5496</v>
      </c>
      <c r="BN9" s="329">
        <v>252.1534</v>
      </c>
      <c r="BO9" s="329">
        <v>253.75229999999999</v>
      </c>
      <c r="BP9" s="329">
        <v>258.26249999999999</v>
      </c>
      <c r="BQ9" s="329">
        <v>260.84679999999997</v>
      </c>
      <c r="BR9" s="329">
        <v>261.66660000000002</v>
      </c>
      <c r="BS9" s="329">
        <v>262.39299999999997</v>
      </c>
      <c r="BT9" s="329">
        <v>253.4804</v>
      </c>
      <c r="BU9" s="329">
        <v>250.7867</v>
      </c>
      <c r="BV9" s="329">
        <v>245.26150000000001</v>
      </c>
    </row>
    <row r="10" spans="1:74" ht="11.1" customHeight="1" x14ac:dyDescent="0.2">
      <c r="A10" s="1" t="s">
        <v>510</v>
      </c>
      <c r="B10" s="183" t="s">
        <v>431</v>
      </c>
      <c r="C10" s="238">
        <v>189.95</v>
      </c>
      <c r="D10" s="238">
        <v>200.67500000000001</v>
      </c>
      <c r="E10" s="238">
        <v>220.82</v>
      </c>
      <c r="F10" s="238">
        <v>222.95</v>
      </c>
      <c r="G10" s="238">
        <v>244.3</v>
      </c>
      <c r="H10" s="238">
        <v>254.56</v>
      </c>
      <c r="I10" s="238">
        <v>249.375</v>
      </c>
      <c r="J10" s="238">
        <v>230.96</v>
      </c>
      <c r="K10" s="238">
        <v>206.7</v>
      </c>
      <c r="L10" s="238">
        <v>200.85</v>
      </c>
      <c r="M10" s="238">
        <v>189.84</v>
      </c>
      <c r="N10" s="238">
        <v>178.625</v>
      </c>
      <c r="O10" s="238">
        <v>169.42500000000001</v>
      </c>
      <c r="P10" s="238">
        <v>155.28</v>
      </c>
      <c r="Q10" s="238">
        <v>175.42500000000001</v>
      </c>
      <c r="R10" s="238">
        <v>188.17500000000001</v>
      </c>
      <c r="S10" s="238">
        <v>202.46</v>
      </c>
      <c r="T10" s="238">
        <v>211.75</v>
      </c>
      <c r="U10" s="238">
        <v>202.65</v>
      </c>
      <c r="V10" s="238">
        <v>195.66</v>
      </c>
      <c r="W10" s="238">
        <v>197.72499999999999</v>
      </c>
      <c r="X10" s="238">
        <v>203.72</v>
      </c>
      <c r="Y10" s="238">
        <v>195.35</v>
      </c>
      <c r="Z10" s="238">
        <v>203</v>
      </c>
      <c r="AA10" s="238">
        <v>213.42</v>
      </c>
      <c r="AB10" s="238">
        <v>207.22499999999999</v>
      </c>
      <c r="AC10" s="238">
        <v>208.2</v>
      </c>
      <c r="AD10" s="238">
        <v>219.55</v>
      </c>
      <c r="AE10" s="238">
        <v>215.94</v>
      </c>
      <c r="AF10" s="238">
        <v>211.4</v>
      </c>
      <c r="AG10" s="238">
        <v>204.34</v>
      </c>
      <c r="AH10" s="238">
        <v>214.32499999999999</v>
      </c>
      <c r="AI10" s="238">
        <v>247.375</v>
      </c>
      <c r="AJ10" s="238">
        <v>228</v>
      </c>
      <c r="AK10" s="238">
        <v>227.45</v>
      </c>
      <c r="AL10" s="238">
        <v>220</v>
      </c>
      <c r="AM10" s="238">
        <v>228.24</v>
      </c>
      <c r="AN10" s="238">
        <v>230.625</v>
      </c>
      <c r="AO10" s="238">
        <v>230.92500000000001</v>
      </c>
      <c r="AP10" s="238">
        <v>249.64</v>
      </c>
      <c r="AQ10" s="238">
        <v>264.97500000000002</v>
      </c>
      <c r="AR10" s="238">
        <v>267.25</v>
      </c>
      <c r="AS10" s="238">
        <v>259.82</v>
      </c>
      <c r="AT10" s="238">
        <v>257.82499999999999</v>
      </c>
      <c r="AU10" s="238">
        <v>256.02499999999998</v>
      </c>
      <c r="AV10" s="238">
        <v>259.02</v>
      </c>
      <c r="AW10" s="238">
        <v>234.15</v>
      </c>
      <c r="AX10" s="238">
        <v>202.7</v>
      </c>
      <c r="AY10" s="238">
        <v>191.72499999999999</v>
      </c>
      <c r="AZ10" s="238">
        <v>201.27500000000001</v>
      </c>
      <c r="BA10" s="238">
        <v>226.95</v>
      </c>
      <c r="BB10" s="238">
        <v>251.04</v>
      </c>
      <c r="BC10" s="238">
        <v>251.625</v>
      </c>
      <c r="BD10" s="238">
        <v>235.52500000000001</v>
      </c>
      <c r="BE10" s="238">
        <v>242.52</v>
      </c>
      <c r="BF10" s="238">
        <v>230.97499999999999</v>
      </c>
      <c r="BG10" s="238">
        <v>227.48</v>
      </c>
      <c r="BH10" s="329">
        <v>220.62780000000001</v>
      </c>
      <c r="BI10" s="329">
        <v>210.3075</v>
      </c>
      <c r="BJ10" s="329">
        <v>205.7175</v>
      </c>
      <c r="BK10" s="329">
        <v>205.80860000000001</v>
      </c>
      <c r="BL10" s="329">
        <v>218.1045</v>
      </c>
      <c r="BM10" s="329">
        <v>228.3434</v>
      </c>
      <c r="BN10" s="329">
        <v>229.41990000000001</v>
      </c>
      <c r="BO10" s="329">
        <v>227.62960000000001</v>
      </c>
      <c r="BP10" s="329">
        <v>230.7919</v>
      </c>
      <c r="BQ10" s="329">
        <v>233.82830000000001</v>
      </c>
      <c r="BR10" s="329">
        <v>235.04679999999999</v>
      </c>
      <c r="BS10" s="329">
        <v>232.3218</v>
      </c>
      <c r="BT10" s="329">
        <v>227.0181</v>
      </c>
      <c r="BU10" s="329">
        <v>226.9554</v>
      </c>
      <c r="BV10" s="329">
        <v>223.28980000000001</v>
      </c>
    </row>
    <row r="11" spans="1:74" ht="11.1" customHeight="1" x14ac:dyDescent="0.2">
      <c r="A11" s="1" t="s">
        <v>511</v>
      </c>
      <c r="B11" s="183" t="s">
        <v>432</v>
      </c>
      <c r="C11" s="238">
        <v>197.02500000000001</v>
      </c>
      <c r="D11" s="238">
        <v>196.22499999999999</v>
      </c>
      <c r="E11" s="238">
        <v>225.18</v>
      </c>
      <c r="F11" s="238">
        <v>239.375</v>
      </c>
      <c r="G11" s="238">
        <v>265.42500000000001</v>
      </c>
      <c r="H11" s="238">
        <v>277.2</v>
      </c>
      <c r="I11" s="238">
        <v>283.125</v>
      </c>
      <c r="J11" s="238">
        <v>280.98</v>
      </c>
      <c r="K11" s="238">
        <v>263.95</v>
      </c>
      <c r="L11" s="238">
        <v>238.97499999999999</v>
      </c>
      <c r="M11" s="238">
        <v>214.02</v>
      </c>
      <c r="N11" s="238">
        <v>199.375</v>
      </c>
      <c r="O11" s="238">
        <v>191.92500000000001</v>
      </c>
      <c r="P11" s="238">
        <v>172.44</v>
      </c>
      <c r="Q11" s="238">
        <v>187.5</v>
      </c>
      <c r="R11" s="238">
        <v>204.1</v>
      </c>
      <c r="S11" s="238">
        <v>224.8</v>
      </c>
      <c r="T11" s="238">
        <v>232.125</v>
      </c>
      <c r="U11" s="238">
        <v>228.32499999999999</v>
      </c>
      <c r="V11" s="238">
        <v>223.68</v>
      </c>
      <c r="W11" s="238">
        <v>226.3</v>
      </c>
      <c r="X11" s="238">
        <v>226.68</v>
      </c>
      <c r="Y11" s="238">
        <v>220.85</v>
      </c>
      <c r="Z11" s="238">
        <v>213.8</v>
      </c>
      <c r="AA11" s="238">
        <v>225.36</v>
      </c>
      <c r="AB11" s="238">
        <v>224.7</v>
      </c>
      <c r="AC11" s="238">
        <v>229.97499999999999</v>
      </c>
      <c r="AD11" s="238">
        <v>235.47499999999999</v>
      </c>
      <c r="AE11" s="238">
        <v>239.68</v>
      </c>
      <c r="AF11" s="238">
        <v>241.4</v>
      </c>
      <c r="AG11" s="238">
        <v>234</v>
      </c>
      <c r="AH11" s="238">
        <v>243.45</v>
      </c>
      <c r="AI11" s="238">
        <v>259.95</v>
      </c>
      <c r="AJ11" s="238">
        <v>253.58</v>
      </c>
      <c r="AK11" s="238">
        <v>254</v>
      </c>
      <c r="AL11" s="238">
        <v>249.35</v>
      </c>
      <c r="AM11" s="238">
        <v>245.76</v>
      </c>
      <c r="AN11" s="238">
        <v>248.65</v>
      </c>
      <c r="AO11" s="238">
        <v>245.77500000000001</v>
      </c>
      <c r="AP11" s="238">
        <v>270.94</v>
      </c>
      <c r="AQ11" s="238">
        <v>292.55</v>
      </c>
      <c r="AR11" s="238">
        <v>298.05</v>
      </c>
      <c r="AS11" s="238">
        <v>294.72000000000003</v>
      </c>
      <c r="AT11" s="238">
        <v>295.625</v>
      </c>
      <c r="AU11" s="238">
        <v>301.07499999999999</v>
      </c>
      <c r="AV11" s="238">
        <v>298.04000000000002</v>
      </c>
      <c r="AW11" s="238">
        <v>286.25</v>
      </c>
      <c r="AX11" s="238">
        <v>257.22000000000003</v>
      </c>
      <c r="AY11" s="238">
        <v>229.55</v>
      </c>
      <c r="AZ11" s="238">
        <v>217.9</v>
      </c>
      <c r="BA11" s="238">
        <v>229.65</v>
      </c>
      <c r="BB11" s="238">
        <v>265</v>
      </c>
      <c r="BC11" s="238">
        <v>296.10000000000002</v>
      </c>
      <c r="BD11" s="238">
        <v>292.64999999999998</v>
      </c>
      <c r="BE11" s="238">
        <v>276.66000000000003</v>
      </c>
      <c r="BF11" s="238">
        <v>267.7</v>
      </c>
      <c r="BG11" s="238">
        <v>266.44</v>
      </c>
      <c r="BH11" s="329">
        <v>254.27340000000001</v>
      </c>
      <c r="BI11" s="329">
        <v>240.77709999999999</v>
      </c>
      <c r="BJ11" s="329">
        <v>223.59610000000001</v>
      </c>
      <c r="BK11" s="329">
        <v>218.80099999999999</v>
      </c>
      <c r="BL11" s="329">
        <v>227.9879</v>
      </c>
      <c r="BM11" s="329">
        <v>241.80189999999999</v>
      </c>
      <c r="BN11" s="329">
        <v>246.34809999999999</v>
      </c>
      <c r="BO11" s="329">
        <v>250.74420000000001</v>
      </c>
      <c r="BP11" s="329">
        <v>248.63239999999999</v>
      </c>
      <c r="BQ11" s="329">
        <v>253.2372</v>
      </c>
      <c r="BR11" s="329">
        <v>255.53540000000001</v>
      </c>
      <c r="BS11" s="329">
        <v>257.3605</v>
      </c>
      <c r="BT11" s="329">
        <v>252.9041</v>
      </c>
      <c r="BU11" s="329">
        <v>246.87370000000001</v>
      </c>
      <c r="BV11" s="329">
        <v>237.13919999999999</v>
      </c>
    </row>
    <row r="12" spans="1:74" ht="11.1" customHeight="1" x14ac:dyDescent="0.2">
      <c r="A12" s="1" t="s">
        <v>512</v>
      </c>
      <c r="B12" s="183" t="s">
        <v>433</v>
      </c>
      <c r="C12" s="238">
        <v>244.57499999999999</v>
      </c>
      <c r="D12" s="238">
        <v>254.55</v>
      </c>
      <c r="E12" s="238">
        <v>309.5</v>
      </c>
      <c r="F12" s="238">
        <v>300.64999999999998</v>
      </c>
      <c r="G12" s="238">
        <v>346.5</v>
      </c>
      <c r="H12" s="238">
        <v>335.86</v>
      </c>
      <c r="I12" s="238">
        <v>350.875</v>
      </c>
      <c r="J12" s="238">
        <v>332.98</v>
      </c>
      <c r="K12" s="238">
        <v>295.75</v>
      </c>
      <c r="L12" s="238">
        <v>272.72500000000002</v>
      </c>
      <c r="M12" s="238">
        <v>261.58</v>
      </c>
      <c r="N12" s="238">
        <v>256.27499999999998</v>
      </c>
      <c r="O12" s="238">
        <v>256.875</v>
      </c>
      <c r="P12" s="238">
        <v>225.06</v>
      </c>
      <c r="Q12" s="238">
        <v>242.2</v>
      </c>
      <c r="R12" s="238">
        <v>258.25</v>
      </c>
      <c r="S12" s="238">
        <v>264.88</v>
      </c>
      <c r="T12" s="238">
        <v>272.57499999999999</v>
      </c>
      <c r="U12" s="238">
        <v>272.02499999999998</v>
      </c>
      <c r="V12" s="238">
        <v>257.72000000000003</v>
      </c>
      <c r="W12" s="238">
        <v>263.17500000000001</v>
      </c>
      <c r="X12" s="238">
        <v>268.2</v>
      </c>
      <c r="Y12" s="238">
        <v>262.35000000000002</v>
      </c>
      <c r="Z12" s="238">
        <v>257.05</v>
      </c>
      <c r="AA12" s="238">
        <v>267.36</v>
      </c>
      <c r="AB12" s="238">
        <v>274.45</v>
      </c>
      <c r="AC12" s="238">
        <v>284.5</v>
      </c>
      <c r="AD12" s="238">
        <v>287.5</v>
      </c>
      <c r="AE12" s="238">
        <v>290.12</v>
      </c>
      <c r="AF12" s="238">
        <v>288</v>
      </c>
      <c r="AG12" s="238">
        <v>281.64</v>
      </c>
      <c r="AH12" s="238">
        <v>287.39999999999998</v>
      </c>
      <c r="AI12" s="238">
        <v>302.02499999999998</v>
      </c>
      <c r="AJ12" s="238">
        <v>294.26</v>
      </c>
      <c r="AK12" s="238">
        <v>305.47500000000002</v>
      </c>
      <c r="AL12" s="238">
        <v>297.67500000000001</v>
      </c>
      <c r="AM12" s="238">
        <v>302.18</v>
      </c>
      <c r="AN12" s="238">
        <v>313.82499999999999</v>
      </c>
      <c r="AO12" s="238">
        <v>320</v>
      </c>
      <c r="AP12" s="238">
        <v>336.94</v>
      </c>
      <c r="AQ12" s="238">
        <v>344.17500000000001</v>
      </c>
      <c r="AR12" s="238">
        <v>343.875</v>
      </c>
      <c r="AS12" s="238">
        <v>337.44</v>
      </c>
      <c r="AT12" s="238">
        <v>332.2</v>
      </c>
      <c r="AU12" s="238">
        <v>333.97500000000002</v>
      </c>
      <c r="AV12" s="238">
        <v>347.24</v>
      </c>
      <c r="AW12" s="238">
        <v>337.67500000000001</v>
      </c>
      <c r="AX12" s="238">
        <v>313.26</v>
      </c>
      <c r="AY12" s="238">
        <v>296.92500000000001</v>
      </c>
      <c r="AZ12" s="238">
        <v>292.22500000000002</v>
      </c>
      <c r="BA12" s="238">
        <v>302.35000000000002</v>
      </c>
      <c r="BB12" s="238">
        <v>351.24</v>
      </c>
      <c r="BC12" s="238">
        <v>367.4</v>
      </c>
      <c r="BD12" s="238">
        <v>348.95</v>
      </c>
      <c r="BE12" s="238">
        <v>335.1</v>
      </c>
      <c r="BF12" s="238">
        <v>325.5</v>
      </c>
      <c r="BG12" s="238">
        <v>332.82</v>
      </c>
      <c r="BH12" s="329">
        <v>305.9563</v>
      </c>
      <c r="BI12" s="329">
        <v>286.78980000000001</v>
      </c>
      <c r="BJ12" s="329">
        <v>274.37950000000001</v>
      </c>
      <c r="BK12" s="329">
        <v>261.03250000000003</v>
      </c>
      <c r="BL12" s="329">
        <v>275.06180000000001</v>
      </c>
      <c r="BM12" s="329">
        <v>296.24130000000002</v>
      </c>
      <c r="BN12" s="329">
        <v>295.37220000000002</v>
      </c>
      <c r="BO12" s="329">
        <v>296.84050000000002</v>
      </c>
      <c r="BP12" s="329">
        <v>295.39109999999999</v>
      </c>
      <c r="BQ12" s="329">
        <v>298.6755</v>
      </c>
      <c r="BR12" s="329">
        <v>296.72190000000001</v>
      </c>
      <c r="BS12" s="329">
        <v>299.90410000000003</v>
      </c>
      <c r="BT12" s="329">
        <v>290.5745</v>
      </c>
      <c r="BU12" s="329">
        <v>287.68349999999998</v>
      </c>
      <c r="BV12" s="329">
        <v>281.03980000000001</v>
      </c>
    </row>
    <row r="13" spans="1:74" ht="11.1" customHeight="1" x14ac:dyDescent="0.2">
      <c r="A13" s="1" t="s">
        <v>513</v>
      </c>
      <c r="B13" s="183" t="s">
        <v>471</v>
      </c>
      <c r="C13" s="238">
        <v>211.57499999999999</v>
      </c>
      <c r="D13" s="238">
        <v>221.625</v>
      </c>
      <c r="E13" s="238">
        <v>246.36</v>
      </c>
      <c r="F13" s="238">
        <v>246.9</v>
      </c>
      <c r="G13" s="238">
        <v>271.82499999999999</v>
      </c>
      <c r="H13" s="238">
        <v>280.16000000000003</v>
      </c>
      <c r="I13" s="238">
        <v>279.35000000000002</v>
      </c>
      <c r="J13" s="238">
        <v>263.62</v>
      </c>
      <c r="K13" s="238">
        <v>236.52500000000001</v>
      </c>
      <c r="L13" s="238">
        <v>229</v>
      </c>
      <c r="M13" s="238">
        <v>215.8</v>
      </c>
      <c r="N13" s="238">
        <v>203.75</v>
      </c>
      <c r="O13" s="238">
        <v>194.85</v>
      </c>
      <c r="P13" s="238">
        <v>176.36</v>
      </c>
      <c r="Q13" s="238">
        <v>196.875</v>
      </c>
      <c r="R13" s="238">
        <v>211.27500000000001</v>
      </c>
      <c r="S13" s="238">
        <v>226.82</v>
      </c>
      <c r="T13" s="238">
        <v>236.55</v>
      </c>
      <c r="U13" s="238">
        <v>223.9</v>
      </c>
      <c r="V13" s="238">
        <v>217.76</v>
      </c>
      <c r="W13" s="238">
        <v>221.85</v>
      </c>
      <c r="X13" s="238">
        <v>224.94</v>
      </c>
      <c r="Y13" s="238">
        <v>218.15</v>
      </c>
      <c r="Z13" s="238">
        <v>225.42500000000001</v>
      </c>
      <c r="AA13" s="238">
        <v>234.9</v>
      </c>
      <c r="AB13" s="238">
        <v>230.4</v>
      </c>
      <c r="AC13" s="238">
        <v>232.5</v>
      </c>
      <c r="AD13" s="238">
        <v>241.72499999999999</v>
      </c>
      <c r="AE13" s="238">
        <v>239.14</v>
      </c>
      <c r="AF13" s="238">
        <v>234.65</v>
      </c>
      <c r="AG13" s="238">
        <v>229.98</v>
      </c>
      <c r="AH13" s="238">
        <v>238.02500000000001</v>
      </c>
      <c r="AI13" s="238">
        <v>264.52499999999998</v>
      </c>
      <c r="AJ13" s="238">
        <v>250.5</v>
      </c>
      <c r="AK13" s="238">
        <v>256.35000000000002</v>
      </c>
      <c r="AL13" s="238">
        <v>247.67500000000001</v>
      </c>
      <c r="AM13" s="238">
        <v>255.46</v>
      </c>
      <c r="AN13" s="238">
        <v>258.72500000000002</v>
      </c>
      <c r="AO13" s="238">
        <v>259.125</v>
      </c>
      <c r="AP13" s="238">
        <v>275.7</v>
      </c>
      <c r="AQ13" s="238">
        <v>290.07499999999999</v>
      </c>
      <c r="AR13" s="238">
        <v>289.07499999999999</v>
      </c>
      <c r="AS13" s="238">
        <v>284.86</v>
      </c>
      <c r="AT13" s="238">
        <v>283.57499999999999</v>
      </c>
      <c r="AU13" s="238">
        <v>283.55</v>
      </c>
      <c r="AV13" s="238">
        <v>286</v>
      </c>
      <c r="AW13" s="238">
        <v>264.72500000000002</v>
      </c>
      <c r="AX13" s="238">
        <v>236.56</v>
      </c>
      <c r="AY13" s="238">
        <v>224.77500000000001</v>
      </c>
      <c r="AZ13" s="238">
        <v>230.92500000000001</v>
      </c>
      <c r="BA13" s="238">
        <v>251.6</v>
      </c>
      <c r="BB13" s="238">
        <v>279.83999999999997</v>
      </c>
      <c r="BC13" s="238">
        <v>285.92500000000001</v>
      </c>
      <c r="BD13" s="238">
        <v>271.57499999999999</v>
      </c>
      <c r="BE13" s="238">
        <v>274</v>
      </c>
      <c r="BF13" s="238">
        <v>262.10000000000002</v>
      </c>
      <c r="BG13" s="238">
        <v>259.22000000000003</v>
      </c>
      <c r="BH13" s="329">
        <v>251.3398</v>
      </c>
      <c r="BI13" s="329">
        <v>240.55009999999999</v>
      </c>
      <c r="BJ13" s="329">
        <v>235.83410000000001</v>
      </c>
      <c r="BK13" s="329">
        <v>233.31659999999999</v>
      </c>
      <c r="BL13" s="329">
        <v>246.69720000000001</v>
      </c>
      <c r="BM13" s="329">
        <v>258.875</v>
      </c>
      <c r="BN13" s="329">
        <v>257.88990000000001</v>
      </c>
      <c r="BO13" s="329">
        <v>259.9778</v>
      </c>
      <c r="BP13" s="329">
        <v>262.15010000000001</v>
      </c>
      <c r="BQ13" s="329">
        <v>264.9742</v>
      </c>
      <c r="BR13" s="329">
        <v>264.53620000000001</v>
      </c>
      <c r="BS13" s="329">
        <v>264.62939999999998</v>
      </c>
      <c r="BT13" s="329">
        <v>258.20769999999999</v>
      </c>
      <c r="BU13" s="329">
        <v>256.97289999999998</v>
      </c>
      <c r="BV13" s="329">
        <v>252.0874</v>
      </c>
    </row>
    <row r="14" spans="1:74" ht="11.1" customHeight="1" x14ac:dyDescent="0.2">
      <c r="A14" s="1" t="s">
        <v>536</v>
      </c>
      <c r="B14" s="10" t="s">
        <v>15</v>
      </c>
      <c r="C14" s="238">
        <v>220.75</v>
      </c>
      <c r="D14" s="238">
        <v>230.07499999999999</v>
      </c>
      <c r="E14" s="238">
        <v>254.64</v>
      </c>
      <c r="F14" s="238">
        <v>255.47499999999999</v>
      </c>
      <c r="G14" s="238">
        <v>280.22500000000002</v>
      </c>
      <c r="H14" s="238">
        <v>288.48</v>
      </c>
      <c r="I14" s="238">
        <v>287.95</v>
      </c>
      <c r="J14" s="238">
        <v>272.60000000000002</v>
      </c>
      <c r="K14" s="238">
        <v>246.15</v>
      </c>
      <c r="L14" s="238">
        <v>238.67500000000001</v>
      </c>
      <c r="M14" s="238">
        <v>226.02</v>
      </c>
      <c r="N14" s="238">
        <v>214.42500000000001</v>
      </c>
      <c r="O14" s="238">
        <v>205.65</v>
      </c>
      <c r="P14" s="238">
        <v>187.2</v>
      </c>
      <c r="Q14" s="238">
        <v>207.07499999999999</v>
      </c>
      <c r="R14" s="238">
        <v>221.57499999999999</v>
      </c>
      <c r="S14" s="238">
        <v>237.1</v>
      </c>
      <c r="T14" s="238">
        <v>246.7</v>
      </c>
      <c r="U14" s="238">
        <v>234.5</v>
      </c>
      <c r="V14" s="238">
        <v>228.38</v>
      </c>
      <c r="W14" s="238">
        <v>232.65</v>
      </c>
      <c r="X14" s="238">
        <v>235.92</v>
      </c>
      <c r="Y14" s="238">
        <v>229.5</v>
      </c>
      <c r="Z14" s="238">
        <v>236.55</v>
      </c>
      <c r="AA14" s="238">
        <v>245.84</v>
      </c>
      <c r="AB14" s="238">
        <v>241.6</v>
      </c>
      <c r="AC14" s="238">
        <v>243.67500000000001</v>
      </c>
      <c r="AD14" s="238">
        <v>252.75</v>
      </c>
      <c r="AE14" s="238">
        <v>250.26</v>
      </c>
      <c r="AF14" s="238">
        <v>246.02500000000001</v>
      </c>
      <c r="AG14" s="238">
        <v>241.44</v>
      </c>
      <c r="AH14" s="238">
        <v>249.4</v>
      </c>
      <c r="AI14" s="238">
        <v>276.125</v>
      </c>
      <c r="AJ14" s="238">
        <v>262.10000000000002</v>
      </c>
      <c r="AK14" s="238">
        <v>267.75</v>
      </c>
      <c r="AL14" s="238">
        <v>259.375</v>
      </c>
      <c r="AM14" s="238">
        <v>267.12</v>
      </c>
      <c r="AN14" s="238">
        <v>270.47500000000002</v>
      </c>
      <c r="AO14" s="238">
        <v>270.89999999999998</v>
      </c>
      <c r="AP14" s="238">
        <v>287.32</v>
      </c>
      <c r="AQ14" s="238">
        <v>298.67500000000001</v>
      </c>
      <c r="AR14" s="238">
        <v>296.95</v>
      </c>
      <c r="AS14" s="238">
        <v>292.77999999999997</v>
      </c>
      <c r="AT14" s="238">
        <v>291.42500000000001</v>
      </c>
      <c r="AU14" s="238">
        <v>291.47500000000002</v>
      </c>
      <c r="AV14" s="238">
        <v>294.26</v>
      </c>
      <c r="AW14" s="238">
        <v>273.57499999999999</v>
      </c>
      <c r="AX14" s="238">
        <v>245.72</v>
      </c>
      <c r="AY14" s="238">
        <v>233.75</v>
      </c>
      <c r="AZ14" s="238">
        <v>239.32499999999999</v>
      </c>
      <c r="BA14" s="238">
        <v>259.42500000000001</v>
      </c>
      <c r="BB14" s="238">
        <v>288.12</v>
      </c>
      <c r="BC14" s="238">
        <v>294.625</v>
      </c>
      <c r="BD14" s="238">
        <v>280.35000000000002</v>
      </c>
      <c r="BE14" s="238">
        <v>282.32</v>
      </c>
      <c r="BF14" s="238">
        <v>270.67500000000001</v>
      </c>
      <c r="BG14" s="238">
        <v>268.14</v>
      </c>
      <c r="BH14" s="329">
        <v>261.49149999999997</v>
      </c>
      <c r="BI14" s="329">
        <v>251.55500000000001</v>
      </c>
      <c r="BJ14" s="329">
        <v>247.464</v>
      </c>
      <c r="BK14" s="329">
        <v>245.1284</v>
      </c>
      <c r="BL14" s="329">
        <v>258.69009999999997</v>
      </c>
      <c r="BM14" s="329">
        <v>270.75540000000001</v>
      </c>
      <c r="BN14" s="329">
        <v>269.90269999999998</v>
      </c>
      <c r="BO14" s="329">
        <v>272.10820000000001</v>
      </c>
      <c r="BP14" s="329">
        <v>274.22199999999998</v>
      </c>
      <c r="BQ14" s="329">
        <v>277.26960000000003</v>
      </c>
      <c r="BR14" s="329">
        <v>276.91079999999999</v>
      </c>
      <c r="BS14" s="329">
        <v>277.10239999999999</v>
      </c>
      <c r="BT14" s="329">
        <v>270.87619999999998</v>
      </c>
      <c r="BU14" s="329">
        <v>269.79270000000002</v>
      </c>
      <c r="BV14" s="329">
        <v>265.07459999999998</v>
      </c>
    </row>
    <row r="15" spans="1:74" ht="11.1" customHeight="1" x14ac:dyDescent="0.2">
      <c r="A15" s="1"/>
      <c r="B15" s="10"/>
      <c r="C15" s="223"/>
      <c r="D15" s="223"/>
      <c r="E15" s="223"/>
      <c r="F15" s="223"/>
      <c r="G15" s="223"/>
      <c r="H15" s="223"/>
      <c r="I15" s="223"/>
      <c r="J15" s="223"/>
      <c r="K15" s="223"/>
      <c r="L15" s="223"/>
      <c r="M15" s="223"/>
      <c r="N15" s="223"/>
      <c r="O15" s="223"/>
      <c r="P15" s="223"/>
      <c r="Q15" s="223"/>
      <c r="R15" s="223"/>
      <c r="S15" s="223"/>
      <c r="T15" s="223"/>
      <c r="U15" s="223"/>
      <c r="V15" s="223"/>
      <c r="W15" s="223"/>
      <c r="X15" s="223"/>
      <c r="Y15" s="223"/>
      <c r="Z15" s="223"/>
      <c r="AA15" s="223"/>
      <c r="AB15" s="223"/>
      <c r="AC15" s="223"/>
      <c r="AD15" s="223"/>
      <c r="AE15" s="223"/>
      <c r="AF15" s="223"/>
      <c r="AG15" s="223"/>
      <c r="AH15" s="223"/>
      <c r="AI15" s="223"/>
      <c r="AJ15" s="223"/>
      <c r="AK15" s="223"/>
      <c r="AL15" s="223"/>
      <c r="AM15" s="223"/>
      <c r="AN15" s="223"/>
      <c r="AO15" s="223"/>
      <c r="AP15" s="223"/>
      <c r="AQ15" s="223"/>
      <c r="AR15" s="223"/>
      <c r="AS15" s="223"/>
      <c r="AT15" s="223"/>
      <c r="AU15" s="223"/>
      <c r="AV15" s="223"/>
      <c r="AW15" s="223"/>
      <c r="AX15" s="223"/>
      <c r="AY15" s="223"/>
      <c r="AZ15" s="223"/>
      <c r="BA15" s="223"/>
      <c r="BB15" s="223"/>
      <c r="BC15" s="223"/>
      <c r="BD15" s="223"/>
      <c r="BE15" s="223"/>
      <c r="BF15" s="223"/>
      <c r="BG15" s="223"/>
      <c r="BH15" s="392"/>
      <c r="BI15" s="392"/>
      <c r="BJ15" s="392"/>
      <c r="BK15" s="392"/>
      <c r="BL15" s="392"/>
      <c r="BM15" s="392"/>
      <c r="BN15" s="392"/>
      <c r="BO15" s="392"/>
      <c r="BP15" s="392"/>
      <c r="BQ15" s="392"/>
      <c r="BR15" s="392"/>
      <c r="BS15" s="392"/>
      <c r="BT15" s="392"/>
      <c r="BU15" s="392"/>
      <c r="BV15" s="392"/>
    </row>
    <row r="16" spans="1:74" ht="11.1" customHeight="1" x14ac:dyDescent="0.2">
      <c r="A16" s="1"/>
      <c r="B16" s="7" t="s">
        <v>767</v>
      </c>
      <c r="C16" s="225"/>
      <c r="D16" s="225"/>
      <c r="E16" s="225"/>
      <c r="F16" s="225"/>
      <c r="G16" s="225"/>
      <c r="H16" s="225"/>
      <c r="I16" s="225"/>
      <c r="J16" s="225"/>
      <c r="K16" s="225"/>
      <c r="L16" s="225"/>
      <c r="M16" s="225"/>
      <c r="N16" s="225"/>
      <c r="O16" s="225"/>
      <c r="P16" s="225"/>
      <c r="Q16" s="225"/>
      <c r="R16" s="225"/>
      <c r="S16" s="225"/>
      <c r="T16" s="225"/>
      <c r="U16" s="225"/>
      <c r="V16" s="225"/>
      <c r="W16" s="225"/>
      <c r="X16" s="225"/>
      <c r="Y16" s="225"/>
      <c r="Z16" s="225"/>
      <c r="AA16" s="225"/>
      <c r="AB16" s="225"/>
      <c r="AC16" s="225"/>
      <c r="AD16" s="225"/>
      <c r="AE16" s="225"/>
      <c r="AF16" s="225"/>
      <c r="AG16" s="225"/>
      <c r="AH16" s="225"/>
      <c r="AI16" s="225"/>
      <c r="AJ16" s="225"/>
      <c r="AK16" s="225"/>
      <c r="AL16" s="225"/>
      <c r="AM16" s="225"/>
      <c r="AN16" s="225"/>
      <c r="AO16" s="225"/>
      <c r="AP16" s="225"/>
      <c r="AQ16" s="225"/>
      <c r="AR16" s="225"/>
      <c r="AS16" s="225"/>
      <c r="AT16" s="225"/>
      <c r="AU16" s="225"/>
      <c r="AV16" s="225"/>
      <c r="AW16" s="225"/>
      <c r="AX16" s="225"/>
      <c r="AY16" s="225"/>
      <c r="AZ16" s="225"/>
      <c r="BA16" s="225"/>
      <c r="BB16" s="225"/>
      <c r="BC16" s="225"/>
      <c r="BD16" s="225"/>
      <c r="BE16" s="225"/>
      <c r="BF16" s="225"/>
      <c r="BG16" s="225"/>
      <c r="BH16" s="393"/>
      <c r="BI16" s="393"/>
      <c r="BJ16" s="393"/>
      <c r="BK16" s="393"/>
      <c r="BL16" s="393"/>
      <c r="BM16" s="393"/>
      <c r="BN16" s="393"/>
      <c r="BO16" s="393"/>
      <c r="BP16" s="393"/>
      <c r="BQ16" s="393"/>
      <c r="BR16" s="393"/>
      <c r="BS16" s="393"/>
      <c r="BT16" s="393"/>
      <c r="BU16" s="393"/>
      <c r="BV16" s="393"/>
    </row>
    <row r="17" spans="1:74" ht="11.1" customHeight="1" x14ac:dyDescent="0.2">
      <c r="A17" s="1"/>
      <c r="B17" s="7" t="s">
        <v>118</v>
      </c>
      <c r="C17" s="226"/>
      <c r="D17" s="226"/>
      <c r="E17" s="226"/>
      <c r="F17" s="226"/>
      <c r="G17" s="226"/>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394"/>
      <c r="BI17" s="394"/>
      <c r="BJ17" s="394"/>
      <c r="BK17" s="394"/>
      <c r="BL17" s="394"/>
      <c r="BM17" s="394"/>
      <c r="BN17" s="394"/>
      <c r="BO17" s="394"/>
      <c r="BP17" s="394"/>
      <c r="BQ17" s="394"/>
      <c r="BR17" s="394"/>
      <c r="BS17" s="394"/>
      <c r="BT17" s="394"/>
      <c r="BU17" s="394"/>
      <c r="BV17" s="394"/>
    </row>
    <row r="18" spans="1:74" ht="11.1" customHeight="1" x14ac:dyDescent="0.2">
      <c r="A18" s="1" t="s">
        <v>498</v>
      </c>
      <c r="B18" s="183" t="s">
        <v>429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65.037000000000006</v>
      </c>
      <c r="AN18" s="68">
        <v>63.106000000000002</v>
      </c>
      <c r="AO18" s="68">
        <v>58.372</v>
      </c>
      <c r="AP18" s="68">
        <v>64.718000000000004</v>
      </c>
      <c r="AQ18" s="68">
        <v>68.311000000000007</v>
      </c>
      <c r="AR18" s="68">
        <v>66.777000000000001</v>
      </c>
      <c r="AS18" s="68">
        <v>64.870999999999995</v>
      </c>
      <c r="AT18" s="68">
        <v>66.650999999999996</v>
      </c>
      <c r="AU18" s="68">
        <v>70.203999999999994</v>
      </c>
      <c r="AV18" s="68">
        <v>66.430000000000007</v>
      </c>
      <c r="AW18" s="68">
        <v>60.886000000000003</v>
      </c>
      <c r="AX18" s="68">
        <v>62.893999999999998</v>
      </c>
      <c r="AY18" s="68">
        <v>72.135999999999996</v>
      </c>
      <c r="AZ18" s="68">
        <v>65.798000000000002</v>
      </c>
      <c r="BA18" s="68">
        <v>62.418999999999997</v>
      </c>
      <c r="BB18" s="68">
        <v>60.738999999999997</v>
      </c>
      <c r="BC18" s="68">
        <v>65.691000000000003</v>
      </c>
      <c r="BD18" s="68">
        <v>59.728000000000002</v>
      </c>
      <c r="BE18" s="68">
        <v>61.075000000000003</v>
      </c>
      <c r="BF18" s="68">
        <v>64.615714285999999</v>
      </c>
      <c r="BG18" s="68">
        <v>64.351031895000006</v>
      </c>
      <c r="BH18" s="325">
        <v>58.477490000000003</v>
      </c>
      <c r="BI18" s="325">
        <v>58.290329999999997</v>
      </c>
      <c r="BJ18" s="325">
        <v>61.504710000000003</v>
      </c>
      <c r="BK18" s="325">
        <v>64.41413</v>
      </c>
      <c r="BL18" s="325">
        <v>63.509219999999999</v>
      </c>
      <c r="BM18" s="325">
        <v>59.295259999999999</v>
      </c>
      <c r="BN18" s="325">
        <v>57.375500000000002</v>
      </c>
      <c r="BO18" s="325">
        <v>58.524940000000001</v>
      </c>
      <c r="BP18" s="325">
        <v>59.708739999999999</v>
      </c>
      <c r="BQ18" s="325">
        <v>58.524169999999998</v>
      </c>
      <c r="BR18" s="325">
        <v>58.05518</v>
      </c>
      <c r="BS18" s="325">
        <v>57.771769999999997</v>
      </c>
      <c r="BT18" s="325">
        <v>55.459400000000002</v>
      </c>
      <c r="BU18" s="325">
        <v>57.1601</v>
      </c>
      <c r="BV18" s="325">
        <v>61.616750000000003</v>
      </c>
    </row>
    <row r="19" spans="1:74" ht="11.1" customHeight="1" x14ac:dyDescent="0.2">
      <c r="A19" s="1" t="s">
        <v>499</v>
      </c>
      <c r="B19" s="183" t="s">
        <v>430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57.692</v>
      </c>
      <c r="AN19" s="68">
        <v>60.232999999999997</v>
      </c>
      <c r="AO19" s="68">
        <v>57.183</v>
      </c>
      <c r="AP19" s="68">
        <v>57.2</v>
      </c>
      <c r="AQ19" s="68">
        <v>53.886000000000003</v>
      </c>
      <c r="AR19" s="68">
        <v>53.488</v>
      </c>
      <c r="AS19" s="68">
        <v>53.406999999999996</v>
      </c>
      <c r="AT19" s="68">
        <v>53.040999999999997</v>
      </c>
      <c r="AU19" s="68">
        <v>53.164000000000001</v>
      </c>
      <c r="AV19" s="68">
        <v>47.779000000000003</v>
      </c>
      <c r="AW19" s="68">
        <v>49.088000000000001</v>
      </c>
      <c r="AX19" s="68">
        <v>56.136000000000003</v>
      </c>
      <c r="AY19" s="68">
        <v>60.405000000000001</v>
      </c>
      <c r="AZ19" s="68">
        <v>58.470999999999997</v>
      </c>
      <c r="BA19" s="68">
        <v>53.856999999999999</v>
      </c>
      <c r="BB19" s="68">
        <v>51.069000000000003</v>
      </c>
      <c r="BC19" s="68">
        <v>47.38</v>
      </c>
      <c r="BD19" s="68">
        <v>49.584000000000003</v>
      </c>
      <c r="BE19" s="68">
        <v>50.218000000000004</v>
      </c>
      <c r="BF19" s="68">
        <v>51.929571428999999</v>
      </c>
      <c r="BG19" s="68">
        <v>50.835803063999997</v>
      </c>
      <c r="BH19" s="325">
        <v>47.570410000000003</v>
      </c>
      <c r="BI19" s="325">
        <v>48.048310000000001</v>
      </c>
      <c r="BJ19" s="325">
        <v>50.939450000000001</v>
      </c>
      <c r="BK19" s="325">
        <v>54.547930000000001</v>
      </c>
      <c r="BL19" s="325">
        <v>55.485570000000003</v>
      </c>
      <c r="BM19" s="325">
        <v>53.201970000000003</v>
      </c>
      <c r="BN19" s="325">
        <v>51.318289999999998</v>
      </c>
      <c r="BO19" s="325">
        <v>48.779539999999997</v>
      </c>
      <c r="BP19" s="325">
        <v>50.012560000000001</v>
      </c>
      <c r="BQ19" s="325">
        <v>49.588329999999999</v>
      </c>
      <c r="BR19" s="325">
        <v>49.075069999999997</v>
      </c>
      <c r="BS19" s="325">
        <v>49.356160000000003</v>
      </c>
      <c r="BT19" s="325">
        <v>47.386690000000002</v>
      </c>
      <c r="BU19" s="325">
        <v>48.428820000000002</v>
      </c>
      <c r="BV19" s="325">
        <v>51.302300000000002</v>
      </c>
    </row>
    <row r="20" spans="1:74" ht="11.1" customHeight="1" x14ac:dyDescent="0.2">
      <c r="A20" s="1" t="s">
        <v>500</v>
      </c>
      <c r="B20" s="183" t="s">
        <v>431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84.108000000000004</v>
      </c>
      <c r="AN20" s="68">
        <v>87.947999999999993</v>
      </c>
      <c r="AO20" s="68">
        <v>84.445999999999998</v>
      </c>
      <c r="AP20" s="68">
        <v>80.048000000000002</v>
      </c>
      <c r="AQ20" s="68">
        <v>82.352999999999994</v>
      </c>
      <c r="AR20" s="68">
        <v>82.534000000000006</v>
      </c>
      <c r="AS20" s="68">
        <v>78.759</v>
      </c>
      <c r="AT20" s="68">
        <v>80.692999999999998</v>
      </c>
      <c r="AU20" s="68">
        <v>80.802999999999997</v>
      </c>
      <c r="AV20" s="68">
        <v>84.022999999999996</v>
      </c>
      <c r="AW20" s="68">
        <v>84.421999999999997</v>
      </c>
      <c r="AX20" s="68">
        <v>90.756</v>
      </c>
      <c r="AY20" s="68">
        <v>88.707999999999998</v>
      </c>
      <c r="AZ20" s="68">
        <v>88.198999999999998</v>
      </c>
      <c r="BA20" s="68">
        <v>82.531000000000006</v>
      </c>
      <c r="BB20" s="68">
        <v>83.995000000000005</v>
      </c>
      <c r="BC20" s="68">
        <v>84.48</v>
      </c>
      <c r="BD20" s="68">
        <v>82.403999999999996</v>
      </c>
      <c r="BE20" s="68">
        <v>84.76</v>
      </c>
      <c r="BF20" s="68">
        <v>76.843000000000004</v>
      </c>
      <c r="BG20" s="68">
        <v>79.671507869999999</v>
      </c>
      <c r="BH20" s="325">
        <v>79.574269999999999</v>
      </c>
      <c r="BI20" s="325">
        <v>83.073930000000004</v>
      </c>
      <c r="BJ20" s="325">
        <v>84.503979999999999</v>
      </c>
      <c r="BK20" s="325">
        <v>84.387739999999994</v>
      </c>
      <c r="BL20" s="325">
        <v>83.688890000000001</v>
      </c>
      <c r="BM20" s="325">
        <v>83.565669999999997</v>
      </c>
      <c r="BN20" s="325">
        <v>82.489559999999997</v>
      </c>
      <c r="BO20" s="325">
        <v>83.282809999999998</v>
      </c>
      <c r="BP20" s="325">
        <v>82.713560000000001</v>
      </c>
      <c r="BQ20" s="325">
        <v>82.647649999999999</v>
      </c>
      <c r="BR20" s="325">
        <v>80.518230000000003</v>
      </c>
      <c r="BS20" s="325">
        <v>80.943960000000004</v>
      </c>
      <c r="BT20" s="325">
        <v>80.028319999999994</v>
      </c>
      <c r="BU20" s="325">
        <v>83.256789999999995</v>
      </c>
      <c r="BV20" s="325">
        <v>84.757329999999996</v>
      </c>
    </row>
    <row r="21" spans="1:74" ht="11.1" customHeight="1" x14ac:dyDescent="0.2">
      <c r="A21" s="1" t="s">
        <v>501</v>
      </c>
      <c r="B21" s="183" t="s">
        <v>432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7.65</v>
      </c>
      <c r="AN21" s="68">
        <v>8.4</v>
      </c>
      <c r="AO21" s="68">
        <v>7.7110000000000003</v>
      </c>
      <c r="AP21" s="68">
        <v>7.17</v>
      </c>
      <c r="AQ21" s="68">
        <v>6.7930000000000001</v>
      </c>
      <c r="AR21" s="68">
        <v>7.2750000000000004</v>
      </c>
      <c r="AS21" s="68">
        <v>6.9660000000000002</v>
      </c>
      <c r="AT21" s="68">
        <v>6.4059999999999997</v>
      </c>
      <c r="AU21" s="68">
        <v>6.9980000000000002</v>
      </c>
      <c r="AV21" s="68">
        <v>6.8159999999999998</v>
      </c>
      <c r="AW21" s="68">
        <v>6.9390000000000001</v>
      </c>
      <c r="AX21" s="68">
        <v>7.3239999999999998</v>
      </c>
      <c r="AY21" s="68">
        <v>7.4729999999999999</v>
      </c>
      <c r="AZ21" s="68">
        <v>7.3920000000000003</v>
      </c>
      <c r="BA21" s="68">
        <v>6.86</v>
      </c>
      <c r="BB21" s="68">
        <v>6.516</v>
      </c>
      <c r="BC21" s="68">
        <v>7.2229999999999999</v>
      </c>
      <c r="BD21" s="68">
        <v>7.4569999999999999</v>
      </c>
      <c r="BE21" s="68">
        <v>7.4349999999999996</v>
      </c>
      <c r="BF21" s="68">
        <v>7.5122857142999999</v>
      </c>
      <c r="BG21" s="68">
        <v>7.6956219293999997</v>
      </c>
      <c r="BH21" s="325">
        <v>7.4034740000000001</v>
      </c>
      <c r="BI21" s="325">
        <v>7.8750049999999998</v>
      </c>
      <c r="BJ21" s="325">
        <v>7.6127399999999996</v>
      </c>
      <c r="BK21" s="325">
        <v>7.4253549999999997</v>
      </c>
      <c r="BL21" s="325">
        <v>7.3261560000000001</v>
      </c>
      <c r="BM21" s="325">
        <v>7.3036779999999997</v>
      </c>
      <c r="BN21" s="325">
        <v>7.1807049999999997</v>
      </c>
      <c r="BO21" s="325">
        <v>7.1384740000000004</v>
      </c>
      <c r="BP21" s="325">
        <v>7.2639399999999998</v>
      </c>
      <c r="BQ21" s="325">
        <v>7.3261599999999998</v>
      </c>
      <c r="BR21" s="325">
        <v>6.8137650000000001</v>
      </c>
      <c r="BS21" s="325">
        <v>6.8279620000000003</v>
      </c>
      <c r="BT21" s="325">
        <v>6.8170270000000004</v>
      </c>
      <c r="BU21" s="325">
        <v>7.4638499999999999</v>
      </c>
      <c r="BV21" s="325">
        <v>7.311547</v>
      </c>
    </row>
    <row r="22" spans="1:74" ht="11.1" customHeight="1" x14ac:dyDescent="0.2">
      <c r="A22" s="1" t="s">
        <v>502</v>
      </c>
      <c r="B22" s="183" t="s">
        <v>433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34.4</v>
      </c>
      <c r="AN22" s="68">
        <v>33.561999999999998</v>
      </c>
      <c r="AO22" s="68">
        <v>31.957999999999998</v>
      </c>
      <c r="AP22" s="68">
        <v>31.009</v>
      </c>
      <c r="AQ22" s="68">
        <v>31.544</v>
      </c>
      <c r="AR22" s="68">
        <v>30.641999999999999</v>
      </c>
      <c r="AS22" s="68">
        <v>30.29</v>
      </c>
      <c r="AT22" s="68">
        <v>29.510999999999999</v>
      </c>
      <c r="AU22" s="68">
        <v>28.800999999999998</v>
      </c>
      <c r="AV22" s="68">
        <v>27.623999999999999</v>
      </c>
      <c r="AW22" s="68">
        <v>28.901</v>
      </c>
      <c r="AX22" s="68">
        <v>29.39</v>
      </c>
      <c r="AY22" s="68">
        <v>32.603999999999999</v>
      </c>
      <c r="AZ22" s="68">
        <v>31.507000000000001</v>
      </c>
      <c r="BA22" s="68">
        <v>30.385000000000002</v>
      </c>
      <c r="BB22" s="68">
        <v>27.928999999999998</v>
      </c>
      <c r="BC22" s="68">
        <v>30.943000000000001</v>
      </c>
      <c r="BD22" s="68">
        <v>30.556999999999999</v>
      </c>
      <c r="BE22" s="68">
        <v>31.756</v>
      </c>
      <c r="BF22" s="68">
        <v>28.492428571000001</v>
      </c>
      <c r="BG22" s="68">
        <v>26.996628244</v>
      </c>
      <c r="BH22" s="325">
        <v>27.527159999999999</v>
      </c>
      <c r="BI22" s="325">
        <v>29.446809999999999</v>
      </c>
      <c r="BJ22" s="325">
        <v>31.121479999999998</v>
      </c>
      <c r="BK22" s="325">
        <v>32.590179999999997</v>
      </c>
      <c r="BL22" s="325">
        <v>31.442789999999999</v>
      </c>
      <c r="BM22" s="325">
        <v>30.0381</v>
      </c>
      <c r="BN22" s="325">
        <v>28.75976</v>
      </c>
      <c r="BO22" s="325">
        <v>28.29298</v>
      </c>
      <c r="BP22" s="325">
        <v>28.7684</v>
      </c>
      <c r="BQ22" s="325">
        <v>28.853660000000001</v>
      </c>
      <c r="BR22" s="325">
        <v>28.737770000000001</v>
      </c>
      <c r="BS22" s="325">
        <v>29.060770000000002</v>
      </c>
      <c r="BT22" s="325">
        <v>28.82197</v>
      </c>
      <c r="BU22" s="325">
        <v>30.30866</v>
      </c>
      <c r="BV22" s="325">
        <v>31.736319999999999</v>
      </c>
    </row>
    <row r="23" spans="1:74" ht="11.1" customHeight="1" x14ac:dyDescent="0.2">
      <c r="A23" s="1" t="s">
        <v>503</v>
      </c>
      <c r="B23" s="183" t="s">
        <v>117</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248.887</v>
      </c>
      <c r="AN23" s="68">
        <v>253.249</v>
      </c>
      <c r="AO23" s="68">
        <v>239.67</v>
      </c>
      <c r="AP23" s="68">
        <v>240.14500000000001</v>
      </c>
      <c r="AQ23" s="68">
        <v>242.887</v>
      </c>
      <c r="AR23" s="68">
        <v>240.71600000000001</v>
      </c>
      <c r="AS23" s="68">
        <v>234.29300000000001</v>
      </c>
      <c r="AT23" s="68">
        <v>236.30199999999999</v>
      </c>
      <c r="AU23" s="68">
        <v>239.97</v>
      </c>
      <c r="AV23" s="68">
        <v>232.672</v>
      </c>
      <c r="AW23" s="68">
        <v>230.23599999999999</v>
      </c>
      <c r="AX23" s="68">
        <v>246.5</v>
      </c>
      <c r="AY23" s="68">
        <v>261.32600000000002</v>
      </c>
      <c r="AZ23" s="68">
        <v>251.36699999999999</v>
      </c>
      <c r="BA23" s="68">
        <v>236.05199999999999</v>
      </c>
      <c r="BB23" s="68">
        <v>230.24799999999999</v>
      </c>
      <c r="BC23" s="68">
        <v>235.71700000000001</v>
      </c>
      <c r="BD23" s="68">
        <v>229.73</v>
      </c>
      <c r="BE23" s="68">
        <v>235.244</v>
      </c>
      <c r="BF23" s="68">
        <v>229.393</v>
      </c>
      <c r="BG23" s="68">
        <v>229.55059299999999</v>
      </c>
      <c r="BH23" s="325">
        <v>220.55279999999999</v>
      </c>
      <c r="BI23" s="325">
        <v>226.73439999999999</v>
      </c>
      <c r="BJ23" s="325">
        <v>235.6823</v>
      </c>
      <c r="BK23" s="325">
        <v>243.36529999999999</v>
      </c>
      <c r="BL23" s="325">
        <v>241.45259999999999</v>
      </c>
      <c r="BM23" s="325">
        <v>233.40469999999999</v>
      </c>
      <c r="BN23" s="325">
        <v>227.12379999999999</v>
      </c>
      <c r="BO23" s="325">
        <v>226.0188</v>
      </c>
      <c r="BP23" s="325">
        <v>228.46719999999999</v>
      </c>
      <c r="BQ23" s="325">
        <v>226.94</v>
      </c>
      <c r="BR23" s="325">
        <v>223.2</v>
      </c>
      <c r="BS23" s="325">
        <v>223.9606</v>
      </c>
      <c r="BT23" s="325">
        <v>218.51339999999999</v>
      </c>
      <c r="BU23" s="325">
        <v>226.6182</v>
      </c>
      <c r="BV23" s="325">
        <v>236.7242</v>
      </c>
    </row>
    <row r="24" spans="1:74" ht="11.1" customHeight="1" x14ac:dyDescent="0.2">
      <c r="A24" s="1"/>
      <c r="B24" s="7" t="s">
        <v>119</v>
      </c>
      <c r="C24" s="226"/>
      <c r="D24" s="226"/>
      <c r="E24" s="226"/>
      <c r="F24" s="226"/>
      <c r="G24" s="226"/>
      <c r="H24" s="226"/>
      <c r="I24" s="226"/>
      <c r="J24" s="226"/>
      <c r="K24" s="226"/>
      <c r="L24" s="226"/>
      <c r="M24" s="226"/>
      <c r="N24" s="226"/>
      <c r="O24" s="226"/>
      <c r="P24" s="226"/>
      <c r="Q24" s="226"/>
      <c r="R24" s="226"/>
      <c r="S24" s="226"/>
      <c r="T24" s="226"/>
      <c r="U24" s="226"/>
      <c r="V24" s="226"/>
      <c r="W24" s="226"/>
      <c r="X24" s="226"/>
      <c r="Y24" s="226"/>
      <c r="Z24" s="226"/>
      <c r="AA24" s="226"/>
      <c r="AB24" s="226"/>
      <c r="AC24" s="226"/>
      <c r="AD24" s="226"/>
      <c r="AE24" s="226"/>
      <c r="AF24" s="226"/>
      <c r="AG24" s="226"/>
      <c r="AH24" s="226"/>
      <c r="AI24" s="226"/>
      <c r="AJ24" s="226"/>
      <c r="AK24" s="226"/>
      <c r="AL24" s="226"/>
      <c r="AM24" s="226"/>
      <c r="AN24" s="226"/>
      <c r="AO24" s="226"/>
      <c r="AP24" s="226"/>
      <c r="AQ24" s="226"/>
      <c r="AR24" s="226"/>
      <c r="AS24" s="226"/>
      <c r="AT24" s="226"/>
      <c r="AU24" s="226"/>
      <c r="AV24" s="226"/>
      <c r="AW24" s="226"/>
      <c r="AX24" s="226"/>
      <c r="AY24" s="226"/>
      <c r="AZ24" s="226"/>
      <c r="BA24" s="226"/>
      <c r="BB24" s="226"/>
      <c r="BC24" s="226"/>
      <c r="BD24" s="226"/>
      <c r="BE24" s="226"/>
      <c r="BF24" s="226"/>
      <c r="BG24" s="226"/>
      <c r="BH24" s="394"/>
      <c r="BI24" s="394"/>
      <c r="BJ24" s="394"/>
      <c r="BK24" s="394"/>
      <c r="BL24" s="394"/>
      <c r="BM24" s="394"/>
      <c r="BN24" s="394"/>
      <c r="BO24" s="394"/>
      <c r="BP24" s="394"/>
      <c r="BQ24" s="394"/>
      <c r="BR24" s="394"/>
      <c r="BS24" s="394"/>
      <c r="BT24" s="394"/>
      <c r="BU24" s="394"/>
      <c r="BV24" s="394"/>
    </row>
    <row r="25" spans="1:74" ht="11.1" customHeight="1" x14ac:dyDescent="0.2">
      <c r="A25" s="1" t="s">
        <v>504</v>
      </c>
      <c r="B25" s="183" t="s">
        <v>117</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24.969000000000001</v>
      </c>
      <c r="AN25" s="68">
        <v>24.768999999999998</v>
      </c>
      <c r="AO25" s="68">
        <v>22.863</v>
      </c>
      <c r="AP25" s="68">
        <v>22.582999999999998</v>
      </c>
      <c r="AQ25" s="68">
        <v>23.776</v>
      </c>
      <c r="AR25" s="68">
        <v>24.55</v>
      </c>
      <c r="AS25" s="68">
        <v>24.228999999999999</v>
      </c>
      <c r="AT25" s="68">
        <v>23.227</v>
      </c>
      <c r="AU25" s="68">
        <v>24.748000000000001</v>
      </c>
      <c r="AV25" s="68">
        <v>24.888000000000002</v>
      </c>
      <c r="AW25" s="68">
        <v>24.106999999999999</v>
      </c>
      <c r="AX25" s="68">
        <v>25.768999999999998</v>
      </c>
      <c r="AY25" s="68">
        <v>29.516999999999999</v>
      </c>
      <c r="AZ25" s="68">
        <v>24.196999999999999</v>
      </c>
      <c r="BA25" s="68">
        <v>21.652000000000001</v>
      </c>
      <c r="BB25" s="68">
        <v>21.544</v>
      </c>
      <c r="BC25" s="68">
        <v>22.559000000000001</v>
      </c>
      <c r="BD25" s="68">
        <v>20.978999999999999</v>
      </c>
      <c r="BE25" s="68">
        <v>21.872</v>
      </c>
      <c r="BF25" s="68">
        <v>22.368714285999999</v>
      </c>
      <c r="BG25" s="68">
        <v>23.657408242999999</v>
      </c>
      <c r="BH25" s="325">
        <v>23.596900000000002</v>
      </c>
      <c r="BI25" s="325">
        <v>24.13186</v>
      </c>
      <c r="BJ25" s="325">
        <v>24.599209999999999</v>
      </c>
      <c r="BK25" s="325">
        <v>26.426829999999999</v>
      </c>
      <c r="BL25" s="325">
        <v>26.720829999999999</v>
      </c>
      <c r="BM25" s="325">
        <v>23.936489999999999</v>
      </c>
      <c r="BN25" s="325">
        <v>21.37632</v>
      </c>
      <c r="BO25" s="325">
        <v>22.577290000000001</v>
      </c>
      <c r="BP25" s="325">
        <v>22.70346</v>
      </c>
      <c r="BQ25" s="325">
        <v>22.632989999999999</v>
      </c>
      <c r="BR25" s="325">
        <v>23.187419999999999</v>
      </c>
      <c r="BS25" s="325">
        <v>23.682480000000002</v>
      </c>
      <c r="BT25" s="325">
        <v>23.320350000000001</v>
      </c>
      <c r="BU25" s="325">
        <v>23.740770000000001</v>
      </c>
      <c r="BV25" s="325">
        <v>24.05218</v>
      </c>
    </row>
    <row r="26" spans="1:74" ht="11.1" customHeight="1" x14ac:dyDescent="0.2">
      <c r="A26" s="1"/>
      <c r="B26" s="7" t="s">
        <v>120</v>
      </c>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c r="AS26" s="227"/>
      <c r="AT26" s="227"/>
      <c r="AU26" s="227"/>
      <c r="AV26" s="227"/>
      <c r="AW26" s="227"/>
      <c r="AX26" s="227"/>
      <c r="AY26" s="227"/>
      <c r="AZ26" s="227"/>
      <c r="BA26" s="227"/>
      <c r="BB26" s="227"/>
      <c r="BC26" s="227"/>
      <c r="BD26" s="227"/>
      <c r="BE26" s="227"/>
      <c r="BF26" s="227"/>
      <c r="BG26" s="227"/>
      <c r="BH26" s="395"/>
      <c r="BI26" s="395"/>
      <c r="BJ26" s="395"/>
      <c r="BK26" s="395"/>
      <c r="BL26" s="395"/>
      <c r="BM26" s="395"/>
      <c r="BN26" s="395"/>
      <c r="BO26" s="395"/>
      <c r="BP26" s="395"/>
      <c r="BQ26" s="395"/>
      <c r="BR26" s="395"/>
      <c r="BS26" s="395"/>
      <c r="BT26" s="395"/>
      <c r="BU26" s="395"/>
      <c r="BV26" s="395"/>
    </row>
    <row r="27" spans="1:74" ht="11.1" customHeight="1" x14ac:dyDescent="0.2">
      <c r="A27" s="1" t="s">
        <v>505</v>
      </c>
      <c r="B27" s="184" t="s">
        <v>117</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223.91800000000001</v>
      </c>
      <c r="AN27" s="69">
        <v>228.48</v>
      </c>
      <c r="AO27" s="69">
        <v>216.80699999999999</v>
      </c>
      <c r="AP27" s="69">
        <v>217.56200000000001</v>
      </c>
      <c r="AQ27" s="69">
        <v>219.11099999999999</v>
      </c>
      <c r="AR27" s="69">
        <v>216.166</v>
      </c>
      <c r="AS27" s="69">
        <v>210.06399999999999</v>
      </c>
      <c r="AT27" s="69">
        <v>213.07499999999999</v>
      </c>
      <c r="AU27" s="69">
        <v>215.22200000000001</v>
      </c>
      <c r="AV27" s="69">
        <v>207.78399999999999</v>
      </c>
      <c r="AW27" s="69">
        <v>206.12899999999999</v>
      </c>
      <c r="AX27" s="69">
        <v>220.73099999999999</v>
      </c>
      <c r="AY27" s="69">
        <v>231.809</v>
      </c>
      <c r="AZ27" s="69">
        <v>227.17</v>
      </c>
      <c r="BA27" s="69">
        <v>214.4</v>
      </c>
      <c r="BB27" s="69">
        <v>208.70400000000001</v>
      </c>
      <c r="BC27" s="69">
        <v>213.15799999999999</v>
      </c>
      <c r="BD27" s="69">
        <v>208.751</v>
      </c>
      <c r="BE27" s="69">
        <v>213.37200000000001</v>
      </c>
      <c r="BF27" s="69">
        <v>207.02285714000001</v>
      </c>
      <c r="BG27" s="69">
        <v>205.89444166999999</v>
      </c>
      <c r="BH27" s="346">
        <v>196.95590000000001</v>
      </c>
      <c r="BI27" s="346">
        <v>202.60249999999999</v>
      </c>
      <c r="BJ27" s="346">
        <v>211.0831</v>
      </c>
      <c r="BK27" s="346">
        <v>216.9385</v>
      </c>
      <c r="BL27" s="346">
        <v>214.73179999999999</v>
      </c>
      <c r="BM27" s="346">
        <v>209.4682</v>
      </c>
      <c r="BN27" s="346">
        <v>205.7475</v>
      </c>
      <c r="BO27" s="346">
        <v>203.44149999999999</v>
      </c>
      <c r="BP27" s="346">
        <v>205.7637</v>
      </c>
      <c r="BQ27" s="346">
        <v>204.30699999999999</v>
      </c>
      <c r="BR27" s="346">
        <v>200.01259999999999</v>
      </c>
      <c r="BS27" s="346">
        <v>200.27809999999999</v>
      </c>
      <c r="BT27" s="346">
        <v>195.19309999999999</v>
      </c>
      <c r="BU27" s="346">
        <v>202.87739999999999</v>
      </c>
      <c r="BV27" s="346">
        <v>212.6721</v>
      </c>
    </row>
    <row r="28" spans="1:74" s="278" customFormat="1" ht="11.1" customHeight="1" x14ac:dyDescent="0.2">
      <c r="A28" s="1"/>
      <c r="B28" s="276"/>
      <c r="C28" s="277"/>
      <c r="D28" s="277"/>
      <c r="E28" s="277"/>
      <c r="F28" s="277"/>
      <c r="G28" s="277"/>
      <c r="H28" s="277"/>
      <c r="I28" s="277"/>
      <c r="J28" s="277"/>
      <c r="K28" s="277"/>
      <c r="L28" s="277"/>
      <c r="M28" s="277"/>
      <c r="N28" s="277"/>
      <c r="O28" s="277"/>
      <c r="P28" s="277"/>
      <c r="Q28" s="277"/>
      <c r="R28" s="277"/>
      <c r="S28" s="277"/>
      <c r="T28" s="277"/>
      <c r="U28" s="277"/>
      <c r="V28" s="277"/>
      <c r="W28" s="277"/>
      <c r="X28" s="277"/>
      <c r="Y28" s="277"/>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396"/>
      <c r="AZ28" s="396"/>
      <c r="BA28" s="396"/>
      <c r="BB28" s="396"/>
      <c r="BC28" s="396"/>
      <c r="BD28" s="277"/>
      <c r="BE28" s="277"/>
      <c r="BF28" s="277"/>
      <c r="BG28" s="396"/>
      <c r="BH28" s="396"/>
      <c r="BI28" s="396"/>
      <c r="BJ28" s="396"/>
      <c r="BK28" s="396"/>
      <c r="BL28" s="396"/>
      <c r="BM28" s="396"/>
      <c r="BN28" s="396"/>
      <c r="BO28" s="396"/>
      <c r="BP28" s="396"/>
      <c r="BQ28" s="396"/>
      <c r="BR28" s="396"/>
      <c r="BS28" s="396"/>
      <c r="BT28" s="396"/>
      <c r="BU28" s="396"/>
      <c r="BV28" s="396"/>
    </row>
    <row r="29" spans="1:74" s="278" customFormat="1" ht="12" customHeight="1" x14ac:dyDescent="0.2">
      <c r="A29" s="1"/>
      <c r="B29" s="802" t="s">
        <v>834</v>
      </c>
      <c r="C29" s="799"/>
      <c r="D29" s="799"/>
      <c r="E29" s="799"/>
      <c r="F29" s="799"/>
      <c r="G29" s="799"/>
      <c r="H29" s="799"/>
      <c r="I29" s="799"/>
      <c r="J29" s="799"/>
      <c r="K29" s="799"/>
      <c r="L29" s="799"/>
      <c r="M29" s="799"/>
      <c r="N29" s="799"/>
      <c r="O29" s="799"/>
      <c r="P29" s="799"/>
      <c r="Q29" s="799"/>
      <c r="AY29" s="524"/>
      <c r="AZ29" s="524"/>
      <c r="BA29" s="524"/>
      <c r="BB29" s="524"/>
      <c r="BC29" s="524"/>
      <c r="BD29" s="644"/>
      <c r="BE29" s="644"/>
      <c r="BF29" s="644"/>
      <c r="BG29" s="524"/>
      <c r="BH29" s="524"/>
      <c r="BI29" s="524"/>
      <c r="BJ29" s="524"/>
    </row>
    <row r="30" spans="1:74" s="278" customFormat="1" ht="12" customHeight="1" x14ac:dyDescent="0.2">
      <c r="A30" s="1"/>
      <c r="B30" s="804" t="s">
        <v>133</v>
      </c>
      <c r="C30" s="799"/>
      <c r="D30" s="799"/>
      <c r="E30" s="799"/>
      <c r="F30" s="799"/>
      <c r="G30" s="799"/>
      <c r="H30" s="799"/>
      <c r="I30" s="799"/>
      <c r="J30" s="799"/>
      <c r="K30" s="799"/>
      <c r="L30" s="799"/>
      <c r="M30" s="799"/>
      <c r="N30" s="799"/>
      <c r="O30" s="799"/>
      <c r="P30" s="799"/>
      <c r="Q30" s="799"/>
      <c r="AY30" s="524"/>
      <c r="AZ30" s="524"/>
      <c r="BA30" s="524"/>
      <c r="BB30" s="524"/>
      <c r="BC30" s="524"/>
      <c r="BD30" s="644"/>
      <c r="BE30" s="644"/>
      <c r="BF30" s="644"/>
      <c r="BG30" s="524"/>
      <c r="BH30" s="524"/>
      <c r="BI30" s="524"/>
      <c r="BJ30" s="524"/>
    </row>
    <row r="31" spans="1:74" s="439" customFormat="1" ht="12" customHeight="1" x14ac:dyDescent="0.2">
      <c r="A31" s="438"/>
      <c r="B31" s="788" t="s">
        <v>859</v>
      </c>
      <c r="C31" s="789"/>
      <c r="D31" s="789"/>
      <c r="E31" s="789"/>
      <c r="F31" s="789"/>
      <c r="G31" s="789"/>
      <c r="H31" s="789"/>
      <c r="I31" s="789"/>
      <c r="J31" s="789"/>
      <c r="K31" s="789"/>
      <c r="L31" s="789"/>
      <c r="M31" s="789"/>
      <c r="N31" s="789"/>
      <c r="O31" s="789"/>
      <c r="P31" s="789"/>
      <c r="Q31" s="785"/>
      <c r="AY31" s="525"/>
      <c r="AZ31" s="525"/>
      <c r="BA31" s="525"/>
      <c r="BB31" s="525"/>
      <c r="BC31" s="525"/>
      <c r="BD31" s="645"/>
      <c r="BE31" s="645"/>
      <c r="BF31" s="645"/>
      <c r="BG31" s="525"/>
      <c r="BH31" s="525"/>
      <c r="BI31" s="525"/>
      <c r="BJ31" s="525"/>
    </row>
    <row r="32" spans="1:74" s="439" customFormat="1" ht="12" customHeight="1" x14ac:dyDescent="0.2">
      <c r="A32" s="438"/>
      <c r="B32" s="783" t="s">
        <v>879</v>
      </c>
      <c r="C32" s="785"/>
      <c r="D32" s="785"/>
      <c r="E32" s="785"/>
      <c r="F32" s="785"/>
      <c r="G32" s="785"/>
      <c r="H32" s="785"/>
      <c r="I32" s="785"/>
      <c r="J32" s="785"/>
      <c r="K32" s="785"/>
      <c r="L32" s="785"/>
      <c r="M32" s="785"/>
      <c r="N32" s="785"/>
      <c r="O32" s="785"/>
      <c r="P32" s="785"/>
      <c r="Q32" s="785"/>
      <c r="AY32" s="525"/>
      <c r="AZ32" s="525"/>
      <c r="BA32" s="525"/>
      <c r="BB32" s="525"/>
      <c r="BC32" s="525"/>
      <c r="BD32" s="645"/>
      <c r="BE32" s="645"/>
      <c r="BF32" s="645"/>
      <c r="BG32" s="525"/>
      <c r="BH32" s="525"/>
      <c r="BI32" s="525"/>
      <c r="BJ32" s="525"/>
    </row>
    <row r="33" spans="1:74" s="439" customFormat="1" ht="12" customHeight="1" x14ac:dyDescent="0.2">
      <c r="A33" s="438"/>
      <c r="B33" s="832" t="s">
        <v>880</v>
      </c>
      <c r="C33" s="785"/>
      <c r="D33" s="785"/>
      <c r="E33" s="785"/>
      <c r="F33" s="785"/>
      <c r="G33" s="785"/>
      <c r="H33" s="785"/>
      <c r="I33" s="785"/>
      <c r="J33" s="785"/>
      <c r="K33" s="785"/>
      <c r="L33" s="785"/>
      <c r="M33" s="785"/>
      <c r="N33" s="785"/>
      <c r="O33" s="785"/>
      <c r="P33" s="785"/>
      <c r="Q33" s="785"/>
      <c r="AY33" s="525"/>
      <c r="AZ33" s="525"/>
      <c r="BA33" s="525"/>
      <c r="BB33" s="525"/>
      <c r="BC33" s="525"/>
      <c r="BD33" s="645"/>
      <c r="BE33" s="645"/>
      <c r="BF33" s="645"/>
      <c r="BG33" s="525"/>
      <c r="BH33" s="525"/>
      <c r="BI33" s="525"/>
      <c r="BJ33" s="525"/>
    </row>
    <row r="34" spans="1:74" s="439" customFormat="1" ht="12" customHeight="1" x14ac:dyDescent="0.2">
      <c r="A34" s="438"/>
      <c r="B34" s="788" t="s">
        <v>882</v>
      </c>
      <c r="C34" s="789"/>
      <c r="D34" s="789"/>
      <c r="E34" s="789"/>
      <c r="F34" s="789"/>
      <c r="G34" s="789"/>
      <c r="H34" s="789"/>
      <c r="I34" s="789"/>
      <c r="J34" s="789"/>
      <c r="K34" s="789"/>
      <c r="L34" s="789"/>
      <c r="M34" s="789"/>
      <c r="N34" s="789"/>
      <c r="O34" s="789"/>
      <c r="P34" s="789"/>
      <c r="Q34" s="785"/>
      <c r="AY34" s="525"/>
      <c r="AZ34" s="525"/>
      <c r="BA34" s="525"/>
      <c r="BB34" s="525"/>
      <c r="BC34" s="525"/>
      <c r="BD34" s="645"/>
      <c r="BE34" s="645"/>
      <c r="BF34" s="645"/>
      <c r="BG34" s="525"/>
      <c r="BH34" s="525"/>
      <c r="BI34" s="525"/>
      <c r="BJ34" s="525"/>
    </row>
    <row r="35" spans="1:74" s="439" customFormat="1" ht="12" customHeight="1" x14ac:dyDescent="0.2">
      <c r="A35" s="438"/>
      <c r="B35" s="790" t="s">
        <v>883</v>
      </c>
      <c r="C35" s="784"/>
      <c r="D35" s="784"/>
      <c r="E35" s="784"/>
      <c r="F35" s="784"/>
      <c r="G35" s="784"/>
      <c r="H35" s="784"/>
      <c r="I35" s="784"/>
      <c r="J35" s="784"/>
      <c r="K35" s="784"/>
      <c r="L35" s="784"/>
      <c r="M35" s="784"/>
      <c r="N35" s="784"/>
      <c r="O35" s="784"/>
      <c r="P35" s="784"/>
      <c r="Q35" s="785"/>
      <c r="AY35" s="525"/>
      <c r="AZ35" s="525"/>
      <c r="BA35" s="525"/>
      <c r="BB35" s="525"/>
      <c r="BC35" s="525"/>
      <c r="BD35" s="645"/>
      <c r="BE35" s="645"/>
      <c r="BF35" s="645"/>
      <c r="BG35" s="525"/>
      <c r="BH35" s="525"/>
      <c r="BI35" s="525"/>
      <c r="BJ35" s="525"/>
    </row>
    <row r="36" spans="1:74" s="439" customFormat="1" ht="12" customHeight="1" x14ac:dyDescent="0.2">
      <c r="A36" s="438"/>
      <c r="B36" s="783" t="s">
        <v>863</v>
      </c>
      <c r="C36" s="784"/>
      <c r="D36" s="784"/>
      <c r="E36" s="784"/>
      <c r="F36" s="784"/>
      <c r="G36" s="784"/>
      <c r="H36" s="784"/>
      <c r="I36" s="784"/>
      <c r="J36" s="784"/>
      <c r="K36" s="784"/>
      <c r="L36" s="784"/>
      <c r="M36" s="784"/>
      <c r="N36" s="784"/>
      <c r="O36" s="784"/>
      <c r="P36" s="784"/>
      <c r="Q36" s="785"/>
      <c r="AY36" s="525"/>
      <c r="AZ36" s="525"/>
      <c r="BA36" s="525"/>
      <c r="BB36" s="525"/>
      <c r="BC36" s="525"/>
      <c r="BD36" s="645"/>
      <c r="BE36" s="645"/>
      <c r="BF36" s="645"/>
      <c r="BG36" s="525"/>
      <c r="BH36" s="525"/>
      <c r="BI36" s="525"/>
      <c r="BJ36" s="525"/>
    </row>
    <row r="37" spans="1:74" s="440" customFormat="1" ht="12" customHeight="1" x14ac:dyDescent="0.2">
      <c r="A37" s="429"/>
      <c r="B37" s="805" t="s">
        <v>959</v>
      </c>
      <c r="C37" s="785"/>
      <c r="D37" s="785"/>
      <c r="E37" s="785"/>
      <c r="F37" s="785"/>
      <c r="G37" s="785"/>
      <c r="H37" s="785"/>
      <c r="I37" s="785"/>
      <c r="J37" s="785"/>
      <c r="K37" s="785"/>
      <c r="L37" s="785"/>
      <c r="M37" s="785"/>
      <c r="N37" s="785"/>
      <c r="O37" s="785"/>
      <c r="P37" s="785"/>
      <c r="Q37" s="785"/>
      <c r="AY37" s="526"/>
      <c r="AZ37" s="526"/>
      <c r="BA37" s="526"/>
      <c r="BB37" s="526"/>
      <c r="BC37" s="526"/>
      <c r="BD37" s="646"/>
      <c r="BE37" s="646"/>
      <c r="BF37" s="646"/>
      <c r="BG37" s="526"/>
      <c r="BH37" s="526"/>
      <c r="BI37" s="526"/>
      <c r="BJ37" s="526"/>
    </row>
    <row r="38" spans="1:74" x14ac:dyDescent="0.15">
      <c r="BK38" s="397"/>
      <c r="BL38" s="397"/>
      <c r="BM38" s="397"/>
      <c r="BN38" s="397"/>
      <c r="BO38" s="397"/>
      <c r="BP38" s="397"/>
      <c r="BQ38" s="397"/>
      <c r="BR38" s="397"/>
      <c r="BS38" s="397"/>
      <c r="BT38" s="397"/>
      <c r="BU38" s="397"/>
      <c r="BV38" s="397"/>
    </row>
    <row r="39" spans="1:74" x14ac:dyDescent="0.15">
      <c r="BK39" s="397"/>
      <c r="BL39" s="397"/>
      <c r="BM39" s="397"/>
      <c r="BN39" s="397"/>
      <c r="BO39" s="397"/>
      <c r="BP39" s="397"/>
      <c r="BQ39" s="397"/>
      <c r="BR39" s="397"/>
      <c r="BS39" s="397"/>
      <c r="BT39" s="397"/>
      <c r="BU39" s="397"/>
      <c r="BV39" s="397"/>
    </row>
    <row r="40" spans="1:74" x14ac:dyDescent="0.15">
      <c r="BK40" s="397"/>
      <c r="BL40" s="397"/>
      <c r="BM40" s="397"/>
      <c r="BN40" s="397"/>
      <c r="BO40" s="397"/>
      <c r="BP40" s="397"/>
      <c r="BQ40" s="397"/>
      <c r="BR40" s="397"/>
      <c r="BS40" s="397"/>
      <c r="BT40" s="397"/>
      <c r="BU40" s="397"/>
      <c r="BV40" s="397"/>
    </row>
    <row r="41" spans="1:74" x14ac:dyDescent="0.15">
      <c r="BK41" s="397"/>
      <c r="BL41" s="397"/>
      <c r="BM41" s="397"/>
      <c r="BN41" s="397"/>
      <c r="BO41" s="397"/>
      <c r="BP41" s="397"/>
      <c r="BQ41" s="397"/>
      <c r="BR41" s="397"/>
      <c r="BS41" s="397"/>
      <c r="BT41" s="397"/>
      <c r="BU41" s="397"/>
      <c r="BV41" s="397"/>
    </row>
    <row r="42" spans="1:74" x14ac:dyDescent="0.15">
      <c r="BK42" s="397"/>
      <c r="BL42" s="397"/>
      <c r="BM42" s="397"/>
      <c r="BN42" s="397"/>
      <c r="BO42" s="397"/>
      <c r="BP42" s="397"/>
      <c r="BQ42" s="397"/>
      <c r="BR42" s="397"/>
      <c r="BS42" s="397"/>
      <c r="BT42" s="397"/>
      <c r="BU42" s="397"/>
      <c r="BV42" s="397"/>
    </row>
    <row r="43" spans="1:74" x14ac:dyDescent="0.15">
      <c r="BK43" s="397"/>
      <c r="BL43" s="397"/>
      <c r="BM43" s="397"/>
      <c r="BN43" s="397"/>
      <c r="BO43" s="397"/>
      <c r="BP43" s="397"/>
      <c r="BQ43" s="397"/>
      <c r="BR43" s="397"/>
      <c r="BS43" s="397"/>
      <c r="BT43" s="397"/>
      <c r="BU43" s="397"/>
      <c r="BV43" s="397"/>
    </row>
    <row r="44" spans="1:74" x14ac:dyDescent="0.15">
      <c r="BK44" s="397"/>
      <c r="BL44" s="397"/>
      <c r="BM44" s="397"/>
      <c r="BN44" s="397"/>
      <c r="BO44" s="397"/>
      <c r="BP44" s="397"/>
      <c r="BQ44" s="397"/>
      <c r="BR44" s="397"/>
      <c r="BS44" s="397"/>
      <c r="BT44" s="397"/>
      <c r="BU44" s="397"/>
      <c r="BV44" s="397"/>
    </row>
    <row r="45" spans="1:74" x14ac:dyDescent="0.15">
      <c r="BK45" s="397"/>
      <c r="BL45" s="397"/>
      <c r="BM45" s="397"/>
      <c r="BN45" s="397"/>
      <c r="BO45" s="397"/>
      <c r="BP45" s="397"/>
      <c r="BQ45" s="397"/>
      <c r="BR45" s="397"/>
      <c r="BS45" s="397"/>
      <c r="BT45" s="397"/>
      <c r="BU45" s="397"/>
      <c r="BV45" s="397"/>
    </row>
    <row r="46" spans="1:74" x14ac:dyDescent="0.15">
      <c r="BK46" s="397"/>
      <c r="BL46" s="397"/>
      <c r="BM46" s="397"/>
      <c r="BN46" s="397"/>
      <c r="BO46" s="397"/>
      <c r="BP46" s="397"/>
      <c r="BQ46" s="397"/>
      <c r="BR46" s="397"/>
      <c r="BS46" s="397"/>
      <c r="BT46" s="397"/>
      <c r="BU46" s="397"/>
      <c r="BV46" s="397"/>
    </row>
    <row r="47" spans="1:74" x14ac:dyDescent="0.15">
      <c r="BK47" s="397"/>
      <c r="BL47" s="397"/>
      <c r="BM47" s="397"/>
      <c r="BN47" s="397"/>
      <c r="BO47" s="397"/>
      <c r="BP47" s="397"/>
      <c r="BQ47" s="397"/>
      <c r="BR47" s="397"/>
      <c r="BS47" s="397"/>
      <c r="BT47" s="397"/>
      <c r="BU47" s="397"/>
      <c r="BV47" s="397"/>
    </row>
    <row r="48" spans="1:74" x14ac:dyDescent="0.15">
      <c r="BK48" s="397"/>
      <c r="BL48" s="397"/>
      <c r="BM48" s="397"/>
      <c r="BN48" s="397"/>
      <c r="BO48" s="397"/>
      <c r="BP48" s="397"/>
      <c r="BQ48" s="397"/>
      <c r="BR48" s="397"/>
      <c r="BS48" s="397"/>
      <c r="BT48" s="397"/>
      <c r="BU48" s="397"/>
      <c r="BV48" s="397"/>
    </row>
    <row r="49" spans="63:74" x14ac:dyDescent="0.15">
      <c r="BK49" s="397"/>
      <c r="BL49" s="397"/>
      <c r="BM49" s="397"/>
      <c r="BN49" s="397"/>
      <c r="BO49" s="397"/>
      <c r="BP49" s="397"/>
      <c r="BQ49" s="397"/>
      <c r="BR49" s="397"/>
      <c r="BS49" s="397"/>
      <c r="BT49" s="397"/>
      <c r="BU49" s="397"/>
      <c r="BV49" s="397"/>
    </row>
    <row r="50" spans="63:74" x14ac:dyDescent="0.15">
      <c r="BK50" s="397"/>
      <c r="BL50" s="397"/>
      <c r="BM50" s="397"/>
      <c r="BN50" s="397"/>
      <c r="BO50" s="397"/>
      <c r="BP50" s="397"/>
      <c r="BQ50" s="397"/>
      <c r="BR50" s="397"/>
      <c r="BS50" s="397"/>
      <c r="BT50" s="397"/>
      <c r="BU50" s="397"/>
      <c r="BV50" s="397"/>
    </row>
    <row r="51" spans="63:74" x14ac:dyDescent="0.15">
      <c r="BK51" s="397"/>
      <c r="BL51" s="397"/>
      <c r="BM51" s="397"/>
      <c r="BN51" s="397"/>
      <c r="BO51" s="397"/>
      <c r="BP51" s="397"/>
      <c r="BQ51" s="397"/>
      <c r="BR51" s="397"/>
      <c r="BS51" s="397"/>
      <c r="BT51" s="397"/>
      <c r="BU51" s="397"/>
      <c r="BV51" s="397"/>
    </row>
    <row r="52" spans="63:74" x14ac:dyDescent="0.15">
      <c r="BK52" s="397"/>
      <c r="BL52" s="397"/>
      <c r="BM52" s="397"/>
      <c r="BN52" s="397"/>
      <c r="BO52" s="397"/>
      <c r="BP52" s="397"/>
      <c r="BQ52" s="397"/>
      <c r="BR52" s="397"/>
      <c r="BS52" s="397"/>
      <c r="BT52" s="397"/>
      <c r="BU52" s="397"/>
      <c r="BV52" s="397"/>
    </row>
    <row r="53" spans="63:74" x14ac:dyDescent="0.15">
      <c r="BK53" s="397"/>
      <c r="BL53" s="397"/>
      <c r="BM53" s="397"/>
      <c r="BN53" s="397"/>
      <c r="BO53" s="397"/>
      <c r="BP53" s="397"/>
      <c r="BQ53" s="397"/>
      <c r="BR53" s="397"/>
      <c r="BS53" s="397"/>
      <c r="BT53" s="397"/>
      <c r="BU53" s="397"/>
      <c r="BV53" s="397"/>
    </row>
    <row r="54" spans="63:74" x14ac:dyDescent="0.15">
      <c r="BK54" s="397"/>
      <c r="BL54" s="397"/>
      <c r="BM54" s="397"/>
      <c r="BN54" s="397"/>
      <c r="BO54" s="397"/>
      <c r="BP54" s="397"/>
      <c r="BQ54" s="397"/>
      <c r="BR54" s="397"/>
      <c r="BS54" s="397"/>
      <c r="BT54" s="397"/>
      <c r="BU54" s="397"/>
      <c r="BV54" s="397"/>
    </row>
    <row r="55" spans="63:74" x14ac:dyDescent="0.15">
      <c r="BK55" s="397"/>
      <c r="BL55" s="397"/>
      <c r="BM55" s="397"/>
      <c r="BN55" s="397"/>
      <c r="BO55" s="397"/>
      <c r="BP55" s="397"/>
      <c r="BQ55" s="397"/>
      <c r="BR55" s="397"/>
      <c r="BS55" s="397"/>
      <c r="BT55" s="397"/>
      <c r="BU55" s="397"/>
      <c r="BV55" s="397"/>
    </row>
    <row r="56" spans="63:74" x14ac:dyDescent="0.15">
      <c r="BK56" s="397"/>
      <c r="BL56" s="397"/>
      <c r="BM56" s="397"/>
      <c r="BN56" s="397"/>
      <c r="BO56" s="397"/>
      <c r="BP56" s="397"/>
      <c r="BQ56" s="397"/>
      <c r="BR56" s="397"/>
      <c r="BS56" s="397"/>
      <c r="BT56" s="397"/>
      <c r="BU56" s="397"/>
      <c r="BV56" s="397"/>
    </row>
    <row r="57" spans="63:74" x14ac:dyDescent="0.15">
      <c r="BK57" s="397"/>
      <c r="BL57" s="397"/>
      <c r="BM57" s="397"/>
      <c r="BN57" s="397"/>
      <c r="BO57" s="397"/>
      <c r="BP57" s="397"/>
      <c r="BQ57" s="397"/>
      <c r="BR57" s="397"/>
      <c r="BS57" s="397"/>
      <c r="BT57" s="397"/>
      <c r="BU57" s="397"/>
      <c r="BV57" s="397"/>
    </row>
    <row r="58" spans="63:74" x14ac:dyDescent="0.15">
      <c r="BK58" s="397"/>
      <c r="BL58" s="397"/>
      <c r="BM58" s="397"/>
      <c r="BN58" s="397"/>
      <c r="BO58" s="397"/>
      <c r="BP58" s="397"/>
      <c r="BQ58" s="397"/>
      <c r="BR58" s="397"/>
      <c r="BS58" s="397"/>
      <c r="BT58" s="397"/>
      <c r="BU58" s="397"/>
      <c r="BV58" s="397"/>
    </row>
    <row r="59" spans="63:74" x14ac:dyDescent="0.15">
      <c r="BK59" s="397"/>
      <c r="BL59" s="397"/>
      <c r="BM59" s="397"/>
      <c r="BN59" s="397"/>
      <c r="BO59" s="397"/>
      <c r="BP59" s="397"/>
      <c r="BQ59" s="397"/>
      <c r="BR59" s="397"/>
      <c r="BS59" s="397"/>
      <c r="BT59" s="397"/>
      <c r="BU59" s="397"/>
      <c r="BV59" s="397"/>
    </row>
    <row r="60" spans="63:74" x14ac:dyDescent="0.15">
      <c r="BK60" s="397"/>
      <c r="BL60" s="397"/>
      <c r="BM60" s="397"/>
      <c r="BN60" s="397"/>
      <c r="BO60" s="397"/>
      <c r="BP60" s="397"/>
      <c r="BQ60" s="397"/>
      <c r="BR60" s="397"/>
      <c r="BS60" s="397"/>
      <c r="BT60" s="397"/>
      <c r="BU60" s="397"/>
      <c r="BV60" s="397"/>
    </row>
    <row r="61" spans="63:74" x14ac:dyDescent="0.15">
      <c r="BK61" s="397"/>
      <c r="BL61" s="397"/>
      <c r="BM61" s="397"/>
      <c r="BN61" s="397"/>
      <c r="BO61" s="397"/>
      <c r="BP61" s="397"/>
      <c r="BQ61" s="397"/>
      <c r="BR61" s="397"/>
      <c r="BS61" s="397"/>
      <c r="BT61" s="397"/>
      <c r="BU61" s="397"/>
      <c r="BV61" s="397"/>
    </row>
    <row r="62" spans="63:74" x14ac:dyDescent="0.15">
      <c r="BK62" s="397"/>
      <c r="BL62" s="397"/>
      <c r="BM62" s="397"/>
      <c r="BN62" s="397"/>
      <c r="BO62" s="397"/>
      <c r="BP62" s="397"/>
      <c r="BQ62" s="397"/>
      <c r="BR62" s="397"/>
      <c r="BS62" s="397"/>
      <c r="BT62" s="397"/>
      <c r="BU62" s="397"/>
      <c r="BV62" s="397"/>
    </row>
    <row r="63" spans="63:74" x14ac:dyDescent="0.15">
      <c r="BK63" s="397"/>
      <c r="BL63" s="397"/>
      <c r="BM63" s="397"/>
      <c r="BN63" s="397"/>
      <c r="BO63" s="397"/>
      <c r="BP63" s="397"/>
      <c r="BQ63" s="397"/>
      <c r="BR63" s="397"/>
      <c r="BS63" s="397"/>
      <c r="BT63" s="397"/>
      <c r="BU63" s="397"/>
      <c r="BV63" s="397"/>
    </row>
    <row r="64" spans="63:74" x14ac:dyDescent="0.15">
      <c r="BK64" s="397"/>
      <c r="BL64" s="397"/>
      <c r="BM64" s="397"/>
      <c r="BN64" s="397"/>
      <c r="BO64" s="397"/>
      <c r="BP64" s="397"/>
      <c r="BQ64" s="397"/>
      <c r="BR64" s="397"/>
      <c r="BS64" s="397"/>
      <c r="BT64" s="397"/>
      <c r="BU64" s="397"/>
      <c r="BV64" s="397"/>
    </row>
    <row r="65" spans="63:74" x14ac:dyDescent="0.15">
      <c r="BK65" s="397"/>
      <c r="BL65" s="397"/>
      <c r="BM65" s="397"/>
      <c r="BN65" s="397"/>
      <c r="BO65" s="397"/>
      <c r="BP65" s="397"/>
      <c r="BQ65" s="397"/>
      <c r="BR65" s="397"/>
      <c r="BS65" s="397"/>
      <c r="BT65" s="397"/>
      <c r="BU65" s="397"/>
      <c r="BV65" s="397"/>
    </row>
    <row r="66" spans="63:74" x14ac:dyDescent="0.15">
      <c r="BK66" s="397"/>
      <c r="BL66" s="397"/>
      <c r="BM66" s="397"/>
      <c r="BN66" s="397"/>
      <c r="BO66" s="397"/>
      <c r="BP66" s="397"/>
      <c r="BQ66" s="397"/>
      <c r="BR66" s="397"/>
      <c r="BS66" s="397"/>
      <c r="BT66" s="397"/>
      <c r="BU66" s="397"/>
      <c r="BV66" s="397"/>
    </row>
    <row r="67" spans="63:74" x14ac:dyDescent="0.15">
      <c r="BK67" s="397"/>
      <c r="BL67" s="397"/>
      <c r="BM67" s="397"/>
      <c r="BN67" s="397"/>
      <c r="BO67" s="397"/>
      <c r="BP67" s="397"/>
      <c r="BQ67" s="397"/>
      <c r="BR67" s="397"/>
      <c r="BS67" s="397"/>
      <c r="BT67" s="397"/>
      <c r="BU67" s="397"/>
      <c r="BV67" s="397"/>
    </row>
    <row r="68" spans="63:74" x14ac:dyDescent="0.15">
      <c r="BK68" s="397"/>
      <c r="BL68" s="397"/>
      <c r="BM68" s="397"/>
      <c r="BN68" s="397"/>
      <c r="BO68" s="397"/>
      <c r="BP68" s="397"/>
      <c r="BQ68" s="397"/>
      <c r="BR68" s="397"/>
      <c r="BS68" s="397"/>
      <c r="BT68" s="397"/>
      <c r="BU68" s="397"/>
      <c r="BV68" s="397"/>
    </row>
    <row r="69" spans="63:74" x14ac:dyDescent="0.15">
      <c r="BK69" s="397"/>
      <c r="BL69" s="397"/>
      <c r="BM69" s="397"/>
      <c r="BN69" s="397"/>
      <c r="BO69" s="397"/>
      <c r="BP69" s="397"/>
      <c r="BQ69" s="397"/>
      <c r="BR69" s="397"/>
      <c r="BS69" s="397"/>
      <c r="BT69" s="397"/>
      <c r="BU69" s="397"/>
      <c r="BV69" s="397"/>
    </row>
    <row r="70" spans="63:74" x14ac:dyDescent="0.15">
      <c r="BK70" s="397"/>
      <c r="BL70" s="397"/>
      <c r="BM70" s="397"/>
      <c r="BN70" s="397"/>
      <c r="BO70" s="397"/>
      <c r="BP70" s="397"/>
      <c r="BQ70" s="397"/>
      <c r="BR70" s="397"/>
      <c r="BS70" s="397"/>
      <c r="BT70" s="397"/>
      <c r="BU70" s="397"/>
      <c r="BV70" s="397"/>
    </row>
    <row r="71" spans="63:74" x14ac:dyDescent="0.15">
      <c r="BK71" s="397"/>
      <c r="BL71" s="397"/>
      <c r="BM71" s="397"/>
      <c r="BN71" s="397"/>
      <c r="BO71" s="397"/>
      <c r="BP71" s="397"/>
      <c r="BQ71" s="397"/>
      <c r="BR71" s="397"/>
      <c r="BS71" s="397"/>
      <c r="BT71" s="397"/>
      <c r="BU71" s="397"/>
      <c r="BV71" s="397"/>
    </row>
    <row r="72" spans="63:74" x14ac:dyDescent="0.15">
      <c r="BK72" s="397"/>
      <c r="BL72" s="397"/>
      <c r="BM72" s="397"/>
      <c r="BN72" s="397"/>
      <c r="BO72" s="397"/>
      <c r="BP72" s="397"/>
      <c r="BQ72" s="397"/>
      <c r="BR72" s="397"/>
      <c r="BS72" s="397"/>
      <c r="BT72" s="397"/>
      <c r="BU72" s="397"/>
      <c r="BV72" s="397"/>
    </row>
    <row r="73" spans="63:74" x14ac:dyDescent="0.15">
      <c r="BK73" s="397"/>
      <c r="BL73" s="397"/>
      <c r="BM73" s="397"/>
      <c r="BN73" s="397"/>
      <c r="BO73" s="397"/>
      <c r="BP73" s="397"/>
      <c r="BQ73" s="397"/>
      <c r="BR73" s="397"/>
      <c r="BS73" s="397"/>
      <c r="BT73" s="397"/>
      <c r="BU73" s="397"/>
      <c r="BV73" s="397"/>
    </row>
    <row r="74" spans="63:74" x14ac:dyDescent="0.15">
      <c r="BK74" s="397"/>
      <c r="BL74" s="397"/>
      <c r="BM74" s="397"/>
      <c r="BN74" s="397"/>
      <c r="BO74" s="397"/>
      <c r="BP74" s="397"/>
      <c r="BQ74" s="397"/>
      <c r="BR74" s="397"/>
      <c r="BS74" s="397"/>
      <c r="BT74" s="397"/>
      <c r="BU74" s="397"/>
      <c r="BV74" s="397"/>
    </row>
    <row r="75" spans="63:74" x14ac:dyDescent="0.15">
      <c r="BK75" s="397"/>
      <c r="BL75" s="397"/>
      <c r="BM75" s="397"/>
      <c r="BN75" s="397"/>
      <c r="BO75" s="397"/>
      <c r="BP75" s="397"/>
      <c r="BQ75" s="397"/>
      <c r="BR75" s="397"/>
      <c r="BS75" s="397"/>
      <c r="BT75" s="397"/>
      <c r="BU75" s="397"/>
      <c r="BV75" s="397"/>
    </row>
    <row r="76" spans="63:74" x14ac:dyDescent="0.15">
      <c r="BK76" s="397"/>
      <c r="BL76" s="397"/>
      <c r="BM76" s="397"/>
      <c r="BN76" s="397"/>
      <c r="BO76" s="397"/>
      <c r="BP76" s="397"/>
      <c r="BQ76" s="397"/>
      <c r="BR76" s="397"/>
      <c r="BS76" s="397"/>
      <c r="BT76" s="397"/>
      <c r="BU76" s="397"/>
      <c r="BV76" s="397"/>
    </row>
    <row r="77" spans="63:74" x14ac:dyDescent="0.15">
      <c r="BK77" s="397"/>
      <c r="BL77" s="397"/>
      <c r="BM77" s="397"/>
      <c r="BN77" s="397"/>
      <c r="BO77" s="397"/>
      <c r="BP77" s="397"/>
      <c r="BQ77" s="397"/>
      <c r="BR77" s="397"/>
      <c r="BS77" s="397"/>
      <c r="BT77" s="397"/>
      <c r="BU77" s="397"/>
      <c r="BV77" s="397"/>
    </row>
    <row r="78" spans="63:74" x14ac:dyDescent="0.15">
      <c r="BK78" s="397"/>
      <c r="BL78" s="397"/>
      <c r="BM78" s="397"/>
      <c r="BN78" s="397"/>
      <c r="BO78" s="397"/>
      <c r="BP78" s="397"/>
      <c r="BQ78" s="397"/>
      <c r="BR78" s="397"/>
      <c r="BS78" s="397"/>
      <c r="BT78" s="397"/>
      <c r="BU78" s="397"/>
      <c r="BV78" s="397"/>
    </row>
    <row r="79" spans="63:74" x14ac:dyDescent="0.15">
      <c r="BK79" s="397"/>
      <c r="BL79" s="397"/>
      <c r="BM79" s="397"/>
      <c r="BN79" s="397"/>
      <c r="BO79" s="397"/>
      <c r="BP79" s="397"/>
      <c r="BQ79" s="397"/>
      <c r="BR79" s="397"/>
      <c r="BS79" s="397"/>
      <c r="BT79" s="397"/>
      <c r="BU79" s="397"/>
      <c r="BV79" s="397"/>
    </row>
    <row r="80" spans="63:74" x14ac:dyDescent="0.15">
      <c r="BK80" s="397"/>
      <c r="BL80" s="397"/>
      <c r="BM80" s="397"/>
      <c r="BN80" s="397"/>
      <c r="BO80" s="397"/>
      <c r="BP80" s="397"/>
      <c r="BQ80" s="397"/>
      <c r="BR80" s="397"/>
      <c r="BS80" s="397"/>
      <c r="BT80" s="397"/>
      <c r="BU80" s="397"/>
      <c r="BV80" s="397"/>
    </row>
    <row r="81" spans="63:74" x14ac:dyDescent="0.15">
      <c r="BK81" s="397"/>
      <c r="BL81" s="397"/>
      <c r="BM81" s="397"/>
      <c r="BN81" s="397"/>
      <c r="BO81" s="397"/>
      <c r="BP81" s="397"/>
      <c r="BQ81" s="397"/>
      <c r="BR81" s="397"/>
      <c r="BS81" s="397"/>
      <c r="BT81" s="397"/>
      <c r="BU81" s="397"/>
      <c r="BV81" s="397"/>
    </row>
    <row r="82" spans="63:74" x14ac:dyDescent="0.15">
      <c r="BK82" s="397"/>
      <c r="BL82" s="397"/>
      <c r="BM82" s="397"/>
      <c r="BN82" s="397"/>
      <c r="BO82" s="397"/>
      <c r="BP82" s="397"/>
      <c r="BQ82" s="397"/>
      <c r="BR82" s="397"/>
      <c r="BS82" s="397"/>
      <c r="BT82" s="397"/>
      <c r="BU82" s="397"/>
      <c r="BV82" s="397"/>
    </row>
    <row r="83" spans="63:74" x14ac:dyDescent="0.15">
      <c r="BK83" s="397"/>
      <c r="BL83" s="397"/>
      <c r="BM83" s="397"/>
      <c r="BN83" s="397"/>
      <c r="BO83" s="397"/>
      <c r="BP83" s="397"/>
      <c r="BQ83" s="397"/>
      <c r="BR83" s="397"/>
      <c r="BS83" s="397"/>
      <c r="BT83" s="397"/>
      <c r="BU83" s="397"/>
      <c r="BV83" s="397"/>
    </row>
    <row r="84" spans="63:74" x14ac:dyDescent="0.15">
      <c r="BK84" s="397"/>
      <c r="BL84" s="397"/>
      <c r="BM84" s="397"/>
      <c r="BN84" s="397"/>
      <c r="BO84" s="397"/>
      <c r="BP84" s="397"/>
      <c r="BQ84" s="397"/>
      <c r="BR84" s="397"/>
      <c r="BS84" s="397"/>
      <c r="BT84" s="397"/>
      <c r="BU84" s="397"/>
      <c r="BV84" s="397"/>
    </row>
    <row r="85" spans="63:74" x14ac:dyDescent="0.15">
      <c r="BK85" s="397"/>
      <c r="BL85" s="397"/>
      <c r="BM85" s="397"/>
      <c r="BN85" s="397"/>
      <c r="BO85" s="397"/>
      <c r="BP85" s="397"/>
      <c r="BQ85" s="397"/>
      <c r="BR85" s="397"/>
      <c r="BS85" s="397"/>
      <c r="BT85" s="397"/>
      <c r="BU85" s="397"/>
      <c r="BV85" s="397"/>
    </row>
    <row r="86" spans="63:74" x14ac:dyDescent="0.15">
      <c r="BK86" s="397"/>
      <c r="BL86" s="397"/>
      <c r="BM86" s="397"/>
      <c r="BN86" s="397"/>
      <c r="BO86" s="397"/>
      <c r="BP86" s="397"/>
      <c r="BQ86" s="397"/>
      <c r="BR86" s="397"/>
      <c r="BS86" s="397"/>
      <c r="BT86" s="397"/>
      <c r="BU86" s="397"/>
      <c r="BV86" s="397"/>
    </row>
    <row r="87" spans="63:74" x14ac:dyDescent="0.15">
      <c r="BK87" s="397"/>
      <c r="BL87" s="397"/>
      <c r="BM87" s="397"/>
      <c r="BN87" s="397"/>
      <c r="BO87" s="397"/>
      <c r="BP87" s="397"/>
      <c r="BQ87" s="397"/>
      <c r="BR87" s="397"/>
      <c r="BS87" s="397"/>
      <c r="BT87" s="397"/>
      <c r="BU87" s="397"/>
      <c r="BV87" s="397"/>
    </row>
    <row r="88" spans="63:74" x14ac:dyDescent="0.15">
      <c r="BK88" s="397"/>
      <c r="BL88" s="397"/>
      <c r="BM88" s="397"/>
      <c r="BN88" s="397"/>
      <c r="BO88" s="397"/>
      <c r="BP88" s="397"/>
      <c r="BQ88" s="397"/>
      <c r="BR88" s="397"/>
      <c r="BS88" s="397"/>
      <c r="BT88" s="397"/>
      <c r="BU88" s="397"/>
      <c r="BV88" s="397"/>
    </row>
    <row r="89" spans="63:74" x14ac:dyDescent="0.15">
      <c r="BK89" s="397"/>
      <c r="BL89" s="397"/>
      <c r="BM89" s="397"/>
      <c r="BN89" s="397"/>
      <c r="BO89" s="397"/>
      <c r="BP89" s="397"/>
      <c r="BQ89" s="397"/>
      <c r="BR89" s="397"/>
      <c r="BS89" s="397"/>
      <c r="BT89" s="397"/>
      <c r="BU89" s="397"/>
      <c r="BV89" s="397"/>
    </row>
    <row r="90" spans="63:74" x14ac:dyDescent="0.15">
      <c r="BK90" s="397"/>
      <c r="BL90" s="397"/>
      <c r="BM90" s="397"/>
      <c r="BN90" s="397"/>
      <c r="BO90" s="397"/>
      <c r="BP90" s="397"/>
      <c r="BQ90" s="397"/>
      <c r="BR90" s="397"/>
      <c r="BS90" s="397"/>
      <c r="BT90" s="397"/>
      <c r="BU90" s="397"/>
      <c r="BV90" s="397"/>
    </row>
    <row r="91" spans="63:74" x14ac:dyDescent="0.15">
      <c r="BK91" s="397"/>
      <c r="BL91" s="397"/>
      <c r="BM91" s="397"/>
      <c r="BN91" s="397"/>
      <c r="BO91" s="397"/>
      <c r="BP91" s="397"/>
      <c r="BQ91" s="397"/>
      <c r="BR91" s="397"/>
      <c r="BS91" s="397"/>
      <c r="BT91" s="397"/>
      <c r="BU91" s="397"/>
      <c r="BV91" s="397"/>
    </row>
    <row r="92" spans="63:74" x14ac:dyDescent="0.15">
      <c r="BK92" s="397"/>
      <c r="BL92" s="397"/>
      <c r="BM92" s="397"/>
      <c r="BN92" s="397"/>
      <c r="BO92" s="397"/>
      <c r="BP92" s="397"/>
      <c r="BQ92" s="397"/>
      <c r="BR92" s="397"/>
      <c r="BS92" s="397"/>
      <c r="BT92" s="397"/>
      <c r="BU92" s="397"/>
      <c r="BV92" s="397"/>
    </row>
    <row r="93" spans="63:74" x14ac:dyDescent="0.15">
      <c r="BK93" s="397"/>
      <c r="BL93" s="397"/>
      <c r="BM93" s="397"/>
      <c r="BN93" s="397"/>
      <c r="BO93" s="397"/>
      <c r="BP93" s="397"/>
      <c r="BQ93" s="397"/>
      <c r="BR93" s="397"/>
      <c r="BS93" s="397"/>
      <c r="BT93" s="397"/>
      <c r="BU93" s="397"/>
      <c r="BV93" s="397"/>
    </row>
    <row r="94" spans="63:74" x14ac:dyDescent="0.15">
      <c r="BK94" s="397"/>
      <c r="BL94" s="397"/>
      <c r="BM94" s="397"/>
      <c r="BN94" s="397"/>
      <c r="BO94" s="397"/>
      <c r="BP94" s="397"/>
      <c r="BQ94" s="397"/>
      <c r="BR94" s="397"/>
      <c r="BS94" s="397"/>
      <c r="BT94" s="397"/>
      <c r="BU94" s="397"/>
      <c r="BV94" s="397"/>
    </row>
    <row r="95" spans="63:74" x14ac:dyDescent="0.15">
      <c r="BK95" s="397"/>
      <c r="BL95" s="397"/>
      <c r="BM95" s="397"/>
      <c r="BN95" s="397"/>
      <c r="BO95" s="397"/>
      <c r="BP95" s="397"/>
      <c r="BQ95" s="397"/>
      <c r="BR95" s="397"/>
      <c r="BS95" s="397"/>
      <c r="BT95" s="397"/>
      <c r="BU95" s="397"/>
      <c r="BV95" s="397"/>
    </row>
    <row r="96" spans="63:74" x14ac:dyDescent="0.15">
      <c r="BK96" s="397"/>
      <c r="BL96" s="397"/>
      <c r="BM96" s="397"/>
      <c r="BN96" s="397"/>
      <c r="BO96" s="397"/>
      <c r="BP96" s="397"/>
      <c r="BQ96" s="397"/>
      <c r="BR96" s="397"/>
      <c r="BS96" s="397"/>
      <c r="BT96" s="397"/>
      <c r="BU96" s="397"/>
      <c r="BV96" s="397"/>
    </row>
    <row r="97" spans="63:74" x14ac:dyDescent="0.15">
      <c r="BK97" s="397"/>
      <c r="BL97" s="397"/>
      <c r="BM97" s="397"/>
      <c r="BN97" s="397"/>
      <c r="BO97" s="397"/>
      <c r="BP97" s="397"/>
      <c r="BQ97" s="397"/>
      <c r="BR97" s="397"/>
      <c r="BS97" s="397"/>
      <c r="BT97" s="397"/>
      <c r="BU97" s="397"/>
      <c r="BV97" s="397"/>
    </row>
    <row r="98" spans="63:74" x14ac:dyDescent="0.15">
      <c r="BK98" s="397"/>
      <c r="BL98" s="397"/>
      <c r="BM98" s="397"/>
      <c r="BN98" s="397"/>
      <c r="BO98" s="397"/>
      <c r="BP98" s="397"/>
      <c r="BQ98" s="397"/>
      <c r="BR98" s="397"/>
      <c r="BS98" s="397"/>
      <c r="BT98" s="397"/>
      <c r="BU98" s="397"/>
      <c r="BV98" s="397"/>
    </row>
    <row r="99" spans="63:74" x14ac:dyDescent="0.15">
      <c r="BK99" s="397"/>
      <c r="BL99" s="397"/>
      <c r="BM99" s="397"/>
      <c r="BN99" s="397"/>
      <c r="BO99" s="397"/>
      <c r="BP99" s="397"/>
      <c r="BQ99" s="397"/>
      <c r="BR99" s="397"/>
      <c r="BS99" s="397"/>
      <c r="BT99" s="397"/>
      <c r="BU99" s="397"/>
      <c r="BV99" s="397"/>
    </row>
    <row r="100" spans="63:74" x14ac:dyDescent="0.15">
      <c r="BK100" s="397"/>
      <c r="BL100" s="397"/>
      <c r="BM100" s="397"/>
      <c r="BN100" s="397"/>
      <c r="BO100" s="397"/>
      <c r="BP100" s="397"/>
      <c r="BQ100" s="397"/>
      <c r="BR100" s="397"/>
      <c r="BS100" s="397"/>
      <c r="BT100" s="397"/>
      <c r="BU100" s="397"/>
      <c r="BV100" s="397"/>
    </row>
    <row r="101" spans="63:74" x14ac:dyDescent="0.15">
      <c r="BK101" s="397"/>
      <c r="BL101" s="397"/>
      <c r="BM101" s="397"/>
      <c r="BN101" s="397"/>
      <c r="BO101" s="397"/>
      <c r="BP101" s="397"/>
      <c r="BQ101" s="397"/>
      <c r="BR101" s="397"/>
      <c r="BS101" s="397"/>
      <c r="BT101" s="397"/>
      <c r="BU101" s="397"/>
      <c r="BV101" s="397"/>
    </row>
    <row r="102" spans="63:74" x14ac:dyDescent="0.15">
      <c r="BK102" s="397"/>
      <c r="BL102" s="397"/>
      <c r="BM102" s="397"/>
      <c r="BN102" s="397"/>
      <c r="BO102" s="397"/>
      <c r="BP102" s="397"/>
      <c r="BQ102" s="397"/>
      <c r="BR102" s="397"/>
      <c r="BS102" s="397"/>
      <c r="BT102" s="397"/>
      <c r="BU102" s="397"/>
      <c r="BV102" s="397"/>
    </row>
    <row r="103" spans="63:74" x14ac:dyDescent="0.15">
      <c r="BK103" s="397"/>
      <c r="BL103" s="397"/>
      <c r="BM103" s="397"/>
      <c r="BN103" s="397"/>
      <c r="BO103" s="397"/>
      <c r="BP103" s="397"/>
      <c r="BQ103" s="397"/>
      <c r="BR103" s="397"/>
      <c r="BS103" s="397"/>
      <c r="BT103" s="397"/>
      <c r="BU103" s="397"/>
      <c r="BV103" s="397"/>
    </row>
    <row r="104" spans="63:74" x14ac:dyDescent="0.15">
      <c r="BK104" s="397"/>
      <c r="BL104" s="397"/>
      <c r="BM104" s="397"/>
      <c r="BN104" s="397"/>
      <c r="BO104" s="397"/>
      <c r="BP104" s="397"/>
      <c r="BQ104" s="397"/>
      <c r="BR104" s="397"/>
      <c r="BS104" s="397"/>
      <c r="BT104" s="397"/>
      <c r="BU104" s="397"/>
      <c r="BV104" s="397"/>
    </row>
    <row r="105" spans="63:74" x14ac:dyDescent="0.15">
      <c r="BK105" s="397"/>
      <c r="BL105" s="397"/>
      <c r="BM105" s="397"/>
      <c r="BN105" s="397"/>
      <c r="BO105" s="397"/>
      <c r="BP105" s="397"/>
      <c r="BQ105" s="397"/>
      <c r="BR105" s="397"/>
      <c r="BS105" s="397"/>
      <c r="BT105" s="397"/>
      <c r="BU105" s="397"/>
      <c r="BV105" s="397"/>
    </row>
    <row r="106" spans="63:74" x14ac:dyDescent="0.15">
      <c r="BK106" s="397"/>
      <c r="BL106" s="397"/>
      <c r="BM106" s="397"/>
      <c r="BN106" s="397"/>
      <c r="BO106" s="397"/>
      <c r="BP106" s="397"/>
      <c r="BQ106" s="397"/>
      <c r="BR106" s="397"/>
      <c r="BS106" s="397"/>
      <c r="BT106" s="397"/>
      <c r="BU106" s="397"/>
      <c r="BV106" s="397"/>
    </row>
    <row r="107" spans="63:74" x14ac:dyDescent="0.15">
      <c r="BK107" s="397"/>
      <c r="BL107" s="397"/>
      <c r="BM107" s="397"/>
      <c r="BN107" s="397"/>
      <c r="BO107" s="397"/>
      <c r="BP107" s="397"/>
      <c r="BQ107" s="397"/>
      <c r="BR107" s="397"/>
      <c r="BS107" s="397"/>
      <c r="BT107" s="397"/>
      <c r="BU107" s="397"/>
      <c r="BV107" s="397"/>
    </row>
    <row r="108" spans="63:74" x14ac:dyDescent="0.15">
      <c r="BK108" s="397"/>
      <c r="BL108" s="397"/>
      <c r="BM108" s="397"/>
      <c r="BN108" s="397"/>
      <c r="BO108" s="397"/>
      <c r="BP108" s="397"/>
      <c r="BQ108" s="397"/>
      <c r="BR108" s="397"/>
      <c r="BS108" s="397"/>
      <c r="BT108" s="397"/>
      <c r="BU108" s="397"/>
      <c r="BV108" s="397"/>
    </row>
    <row r="109" spans="63:74" x14ac:dyDescent="0.15">
      <c r="BK109" s="397"/>
      <c r="BL109" s="397"/>
      <c r="BM109" s="397"/>
      <c r="BN109" s="397"/>
      <c r="BO109" s="397"/>
      <c r="BP109" s="397"/>
      <c r="BQ109" s="397"/>
      <c r="BR109" s="397"/>
      <c r="BS109" s="397"/>
      <c r="BT109" s="397"/>
      <c r="BU109" s="397"/>
      <c r="BV109" s="397"/>
    </row>
    <row r="110" spans="63:74" x14ac:dyDescent="0.15">
      <c r="BK110" s="397"/>
      <c r="BL110" s="397"/>
      <c r="BM110" s="397"/>
      <c r="BN110" s="397"/>
      <c r="BO110" s="397"/>
      <c r="BP110" s="397"/>
      <c r="BQ110" s="397"/>
      <c r="BR110" s="397"/>
      <c r="BS110" s="397"/>
      <c r="BT110" s="397"/>
      <c r="BU110" s="397"/>
      <c r="BV110" s="397"/>
    </row>
    <row r="111" spans="63:74" x14ac:dyDescent="0.15">
      <c r="BK111" s="397"/>
      <c r="BL111" s="397"/>
      <c r="BM111" s="397"/>
      <c r="BN111" s="397"/>
      <c r="BO111" s="397"/>
      <c r="BP111" s="397"/>
      <c r="BQ111" s="397"/>
      <c r="BR111" s="397"/>
      <c r="BS111" s="397"/>
      <c r="BT111" s="397"/>
      <c r="BU111" s="397"/>
      <c r="BV111" s="397"/>
    </row>
    <row r="112" spans="63:74" x14ac:dyDescent="0.15">
      <c r="BK112" s="397"/>
      <c r="BL112" s="397"/>
      <c r="BM112" s="397"/>
      <c r="BN112" s="397"/>
      <c r="BO112" s="397"/>
      <c r="BP112" s="397"/>
      <c r="BQ112" s="397"/>
      <c r="BR112" s="397"/>
      <c r="BS112" s="397"/>
      <c r="BT112" s="397"/>
      <c r="BU112" s="397"/>
      <c r="BV112" s="397"/>
    </row>
    <row r="113" spans="63:74" x14ac:dyDescent="0.15">
      <c r="BK113" s="397"/>
      <c r="BL113" s="397"/>
      <c r="BM113" s="397"/>
      <c r="BN113" s="397"/>
      <c r="BO113" s="397"/>
      <c r="BP113" s="397"/>
      <c r="BQ113" s="397"/>
      <c r="BR113" s="397"/>
      <c r="BS113" s="397"/>
      <c r="BT113" s="397"/>
      <c r="BU113" s="397"/>
      <c r="BV113" s="397"/>
    </row>
    <row r="114" spans="63:74" x14ac:dyDescent="0.15">
      <c r="BK114" s="397"/>
      <c r="BL114" s="397"/>
      <c r="BM114" s="397"/>
      <c r="BN114" s="397"/>
      <c r="BO114" s="397"/>
      <c r="BP114" s="397"/>
      <c r="BQ114" s="397"/>
      <c r="BR114" s="397"/>
      <c r="BS114" s="397"/>
      <c r="BT114" s="397"/>
      <c r="BU114" s="397"/>
      <c r="BV114" s="397"/>
    </row>
    <row r="115" spans="63:74" x14ac:dyDescent="0.15">
      <c r="BK115" s="397"/>
      <c r="BL115" s="397"/>
      <c r="BM115" s="397"/>
      <c r="BN115" s="397"/>
      <c r="BO115" s="397"/>
      <c r="BP115" s="397"/>
      <c r="BQ115" s="397"/>
      <c r="BR115" s="397"/>
      <c r="BS115" s="397"/>
      <c r="BT115" s="397"/>
      <c r="BU115" s="397"/>
      <c r="BV115" s="397"/>
    </row>
    <row r="116" spans="63:74" x14ac:dyDescent="0.15">
      <c r="BK116" s="397"/>
      <c r="BL116" s="397"/>
      <c r="BM116" s="397"/>
      <c r="BN116" s="397"/>
      <c r="BO116" s="397"/>
      <c r="BP116" s="397"/>
      <c r="BQ116" s="397"/>
      <c r="BR116" s="397"/>
      <c r="BS116" s="397"/>
      <c r="BT116" s="397"/>
      <c r="BU116" s="397"/>
      <c r="BV116" s="397"/>
    </row>
    <row r="117" spans="63:74" x14ac:dyDescent="0.15">
      <c r="BK117" s="397"/>
      <c r="BL117" s="397"/>
      <c r="BM117" s="397"/>
      <c r="BN117" s="397"/>
      <c r="BO117" s="397"/>
      <c r="BP117" s="397"/>
      <c r="BQ117" s="397"/>
      <c r="BR117" s="397"/>
      <c r="BS117" s="397"/>
      <c r="BT117" s="397"/>
      <c r="BU117" s="397"/>
      <c r="BV117" s="397"/>
    </row>
    <row r="118" spans="63:74" x14ac:dyDescent="0.15">
      <c r="BK118" s="397"/>
      <c r="BL118" s="397"/>
      <c r="BM118" s="397"/>
      <c r="BN118" s="397"/>
      <c r="BO118" s="397"/>
      <c r="BP118" s="397"/>
      <c r="BQ118" s="397"/>
      <c r="BR118" s="397"/>
      <c r="BS118" s="397"/>
      <c r="BT118" s="397"/>
      <c r="BU118" s="397"/>
      <c r="BV118" s="397"/>
    </row>
    <row r="119" spans="63:74" x14ac:dyDescent="0.15">
      <c r="BK119" s="397"/>
      <c r="BL119" s="397"/>
      <c r="BM119" s="397"/>
      <c r="BN119" s="397"/>
      <c r="BO119" s="397"/>
      <c r="BP119" s="397"/>
      <c r="BQ119" s="397"/>
      <c r="BR119" s="397"/>
      <c r="BS119" s="397"/>
      <c r="BT119" s="397"/>
      <c r="BU119" s="397"/>
      <c r="BV119" s="397"/>
    </row>
    <row r="120" spans="63:74" x14ac:dyDescent="0.15">
      <c r="BK120" s="397"/>
      <c r="BL120" s="397"/>
      <c r="BM120" s="397"/>
      <c r="BN120" s="397"/>
      <c r="BO120" s="397"/>
      <c r="BP120" s="397"/>
      <c r="BQ120" s="397"/>
      <c r="BR120" s="397"/>
      <c r="BS120" s="397"/>
      <c r="BT120" s="397"/>
      <c r="BU120" s="397"/>
      <c r="BV120" s="397"/>
    </row>
    <row r="121" spans="63:74" x14ac:dyDescent="0.15">
      <c r="BK121" s="397"/>
      <c r="BL121" s="397"/>
      <c r="BM121" s="397"/>
      <c r="BN121" s="397"/>
      <c r="BO121" s="397"/>
      <c r="BP121" s="397"/>
      <c r="BQ121" s="397"/>
      <c r="BR121" s="397"/>
      <c r="BS121" s="397"/>
      <c r="BT121" s="397"/>
      <c r="BU121" s="397"/>
      <c r="BV121" s="397"/>
    </row>
    <row r="122" spans="63:74" x14ac:dyDescent="0.15">
      <c r="BK122" s="397"/>
      <c r="BL122" s="397"/>
      <c r="BM122" s="397"/>
      <c r="BN122" s="397"/>
      <c r="BO122" s="397"/>
      <c r="BP122" s="397"/>
      <c r="BQ122" s="397"/>
      <c r="BR122" s="397"/>
      <c r="BS122" s="397"/>
      <c r="BT122" s="397"/>
      <c r="BU122" s="397"/>
      <c r="BV122" s="397"/>
    </row>
    <row r="123" spans="63:74" x14ac:dyDescent="0.15">
      <c r="BK123" s="397"/>
      <c r="BL123" s="397"/>
      <c r="BM123" s="397"/>
      <c r="BN123" s="397"/>
      <c r="BO123" s="397"/>
      <c r="BP123" s="397"/>
      <c r="BQ123" s="397"/>
      <c r="BR123" s="397"/>
      <c r="BS123" s="397"/>
      <c r="BT123" s="397"/>
      <c r="BU123" s="397"/>
      <c r="BV123" s="397"/>
    </row>
    <row r="124" spans="63:74" x14ac:dyDescent="0.15">
      <c r="BK124" s="397"/>
      <c r="BL124" s="397"/>
      <c r="BM124" s="397"/>
      <c r="BN124" s="397"/>
      <c r="BO124" s="397"/>
      <c r="BP124" s="397"/>
      <c r="BQ124" s="397"/>
      <c r="BR124" s="397"/>
      <c r="BS124" s="397"/>
      <c r="BT124" s="397"/>
      <c r="BU124" s="397"/>
      <c r="BV124" s="397"/>
    </row>
    <row r="125" spans="63:74" x14ac:dyDescent="0.15">
      <c r="BK125" s="397"/>
      <c r="BL125" s="397"/>
      <c r="BM125" s="397"/>
      <c r="BN125" s="397"/>
      <c r="BO125" s="397"/>
      <c r="BP125" s="397"/>
      <c r="BQ125" s="397"/>
      <c r="BR125" s="397"/>
      <c r="BS125" s="397"/>
      <c r="BT125" s="397"/>
      <c r="BU125" s="397"/>
      <c r="BV125" s="397"/>
    </row>
    <row r="126" spans="63:74" x14ac:dyDescent="0.15">
      <c r="BK126" s="397"/>
      <c r="BL126" s="397"/>
      <c r="BM126" s="397"/>
      <c r="BN126" s="397"/>
      <c r="BO126" s="397"/>
      <c r="BP126" s="397"/>
      <c r="BQ126" s="397"/>
      <c r="BR126" s="397"/>
      <c r="BS126" s="397"/>
      <c r="BT126" s="397"/>
      <c r="BU126" s="397"/>
      <c r="BV126" s="397"/>
    </row>
    <row r="127" spans="63:74" x14ac:dyDescent="0.15">
      <c r="BK127" s="397"/>
      <c r="BL127" s="397"/>
      <c r="BM127" s="397"/>
      <c r="BN127" s="397"/>
      <c r="BO127" s="397"/>
      <c r="BP127" s="397"/>
      <c r="BQ127" s="397"/>
      <c r="BR127" s="397"/>
      <c r="BS127" s="397"/>
      <c r="BT127" s="397"/>
      <c r="BU127" s="397"/>
      <c r="BV127" s="397"/>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J26" sqref="BJ26"/>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0" customWidth="1"/>
    <col min="56" max="58" width="6.5703125" style="647" customWidth="1"/>
    <col min="59" max="62" width="6.5703125" style="390" customWidth="1"/>
    <col min="63" max="74" width="6.5703125" style="72" customWidth="1"/>
    <col min="75" max="16384" width="9.5703125" style="72"/>
  </cols>
  <sheetData>
    <row r="1" spans="1:74" ht="13.35" customHeight="1" x14ac:dyDescent="0.2">
      <c r="A1" s="791" t="s">
        <v>817</v>
      </c>
      <c r="B1" s="837" t="s">
        <v>245</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301"/>
    </row>
    <row r="2" spans="1:74"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73"/>
      <c r="B5" s="74" t="s">
        <v>800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0"/>
      <c r="AZ5" s="713"/>
      <c r="BA5" s="713"/>
      <c r="BB5" s="713"/>
      <c r="BC5" s="713"/>
      <c r="BD5" s="745"/>
      <c r="BE5" s="75"/>
      <c r="BF5" s="75"/>
      <c r="BG5" s="75"/>
      <c r="BH5" s="75"/>
      <c r="BI5" s="75"/>
      <c r="BJ5" s="420"/>
      <c r="BK5" s="420"/>
      <c r="BL5" s="420"/>
      <c r="BM5" s="420"/>
      <c r="BN5" s="420"/>
      <c r="BO5" s="420"/>
      <c r="BP5" s="420"/>
      <c r="BQ5" s="420"/>
      <c r="BR5" s="420"/>
      <c r="BS5" s="420"/>
      <c r="BT5" s="420"/>
      <c r="BU5" s="420"/>
      <c r="BV5" s="420"/>
    </row>
    <row r="6" spans="1:74" ht="11.1" customHeight="1" x14ac:dyDescent="0.2">
      <c r="A6" s="76" t="s">
        <v>794</v>
      </c>
      <c r="B6" s="185" t="s">
        <v>434</v>
      </c>
      <c r="C6" s="213">
        <v>78.075868548000003</v>
      </c>
      <c r="D6" s="213">
        <v>78.463815107000002</v>
      </c>
      <c r="E6" s="213">
        <v>78.810305774</v>
      </c>
      <c r="F6" s="213">
        <v>79.947986</v>
      </c>
      <c r="G6" s="213">
        <v>78.797208032</v>
      </c>
      <c r="H6" s="213">
        <v>78.613866866999999</v>
      </c>
      <c r="I6" s="213">
        <v>78.862992581</v>
      </c>
      <c r="J6" s="213">
        <v>78.952723355000003</v>
      </c>
      <c r="K6" s="213">
        <v>79.451042999999999</v>
      </c>
      <c r="L6" s="213">
        <v>78.872316902999998</v>
      </c>
      <c r="M6" s="213">
        <v>78.541217433</v>
      </c>
      <c r="N6" s="213">
        <v>78.545799935000005</v>
      </c>
      <c r="O6" s="213">
        <v>78.560495516000003</v>
      </c>
      <c r="P6" s="213">
        <v>79.673152793</v>
      </c>
      <c r="Q6" s="213">
        <v>78.773416452000006</v>
      </c>
      <c r="R6" s="213">
        <v>78.718453533000002</v>
      </c>
      <c r="S6" s="213">
        <v>77.821785289999994</v>
      </c>
      <c r="T6" s="213">
        <v>77.076280967000002</v>
      </c>
      <c r="U6" s="213">
        <v>77.706927194000002</v>
      </c>
      <c r="V6" s="213">
        <v>77.090734257999998</v>
      </c>
      <c r="W6" s="213">
        <v>76.580057832999998</v>
      </c>
      <c r="X6" s="213">
        <v>76.279981226000004</v>
      </c>
      <c r="Y6" s="213">
        <v>76.916482966999993</v>
      </c>
      <c r="Z6" s="213">
        <v>76.050186354999994</v>
      </c>
      <c r="AA6" s="213">
        <v>75.979681515999999</v>
      </c>
      <c r="AB6" s="213">
        <v>76.625913749999995</v>
      </c>
      <c r="AC6" s="213">
        <v>78.418810065000002</v>
      </c>
      <c r="AD6" s="213">
        <v>78.502159832999993</v>
      </c>
      <c r="AE6" s="213">
        <v>78.371707870999998</v>
      </c>
      <c r="AF6" s="213">
        <v>78.987322599999999</v>
      </c>
      <c r="AG6" s="213">
        <v>79.955689226000004</v>
      </c>
      <c r="AH6" s="213">
        <v>79.936718225999996</v>
      </c>
      <c r="AI6" s="213">
        <v>81.133553966999997</v>
      </c>
      <c r="AJ6" s="213">
        <v>82.268117064999998</v>
      </c>
      <c r="AK6" s="213">
        <v>84.499417367000007</v>
      </c>
      <c r="AL6" s="213">
        <v>84.999681386999995</v>
      </c>
      <c r="AM6" s="213">
        <v>83.432426323000001</v>
      </c>
      <c r="AN6" s="213">
        <v>85.163614499999994</v>
      </c>
      <c r="AO6" s="213">
        <v>86.223440934999999</v>
      </c>
      <c r="AP6" s="213">
        <v>86.596001200000003</v>
      </c>
      <c r="AQ6" s="213">
        <v>87.530164612999997</v>
      </c>
      <c r="AR6" s="213">
        <v>88.033588899999998</v>
      </c>
      <c r="AS6" s="213">
        <v>89.794047613000004</v>
      </c>
      <c r="AT6" s="213">
        <v>91.766870128999997</v>
      </c>
      <c r="AU6" s="213">
        <v>93.001004332999997</v>
      </c>
      <c r="AV6" s="213">
        <v>93.836520194000002</v>
      </c>
      <c r="AW6" s="213">
        <v>95.161740399999999</v>
      </c>
      <c r="AX6" s="213">
        <v>95.375327741999996</v>
      </c>
      <c r="AY6" s="213">
        <v>95.319401999999997</v>
      </c>
      <c r="AZ6" s="213">
        <v>96.317554571000002</v>
      </c>
      <c r="BA6" s="213">
        <v>96.919631613000007</v>
      </c>
      <c r="BB6" s="213">
        <v>97.442048133</v>
      </c>
      <c r="BC6" s="213">
        <v>97.016072902999994</v>
      </c>
      <c r="BD6" s="213">
        <v>97.957121967000006</v>
      </c>
      <c r="BE6" s="213">
        <v>98.031830322999994</v>
      </c>
      <c r="BF6" s="213">
        <v>99.427490000000006</v>
      </c>
      <c r="BG6" s="213">
        <v>100.3629</v>
      </c>
      <c r="BH6" s="351">
        <v>100.8652</v>
      </c>
      <c r="BI6" s="351">
        <v>101.5742</v>
      </c>
      <c r="BJ6" s="351">
        <v>101.6613</v>
      </c>
      <c r="BK6" s="351">
        <v>100.8314</v>
      </c>
      <c r="BL6" s="351">
        <v>100.43640000000001</v>
      </c>
      <c r="BM6" s="351">
        <v>100.2133</v>
      </c>
      <c r="BN6" s="351">
        <v>100.157</v>
      </c>
      <c r="BO6" s="351">
        <v>100.30970000000001</v>
      </c>
      <c r="BP6" s="351">
        <v>100.4393</v>
      </c>
      <c r="BQ6" s="351">
        <v>100.47669999999999</v>
      </c>
      <c r="BR6" s="351">
        <v>100.8074</v>
      </c>
      <c r="BS6" s="351">
        <v>101.0826</v>
      </c>
      <c r="BT6" s="351">
        <v>101.2109</v>
      </c>
      <c r="BU6" s="351">
        <v>101.6187</v>
      </c>
      <c r="BV6" s="351">
        <v>101.2435</v>
      </c>
    </row>
    <row r="7" spans="1:74" ht="11.1" customHeight="1" x14ac:dyDescent="0.2">
      <c r="A7" s="76" t="s">
        <v>795</v>
      </c>
      <c r="B7" s="185" t="s">
        <v>435</v>
      </c>
      <c r="C7" s="213">
        <v>1.0141756773999999</v>
      </c>
      <c r="D7" s="213">
        <v>0.98249407143</v>
      </c>
      <c r="E7" s="213">
        <v>0.98460487097000005</v>
      </c>
      <c r="F7" s="213">
        <v>0.99196016666999998</v>
      </c>
      <c r="G7" s="213">
        <v>0.93947148387000001</v>
      </c>
      <c r="H7" s="213">
        <v>0.86666433333000004</v>
      </c>
      <c r="I7" s="213">
        <v>0.86069874193999996</v>
      </c>
      <c r="J7" s="213">
        <v>0.81213077419000002</v>
      </c>
      <c r="K7" s="213">
        <v>0.91999966666999999</v>
      </c>
      <c r="L7" s="213">
        <v>0.94134241934999996</v>
      </c>
      <c r="M7" s="213">
        <v>0.98966583333000002</v>
      </c>
      <c r="N7" s="213">
        <v>0.99811180644999997</v>
      </c>
      <c r="O7" s="213">
        <v>0.98985696773999998</v>
      </c>
      <c r="P7" s="213">
        <v>0.98047362068999999</v>
      </c>
      <c r="Q7" s="213">
        <v>0.96446416129000001</v>
      </c>
      <c r="R7" s="213">
        <v>0.87527080000000002</v>
      </c>
      <c r="S7" s="213">
        <v>0.87380251613000004</v>
      </c>
      <c r="T7" s="213">
        <v>0.82939439999999998</v>
      </c>
      <c r="U7" s="213">
        <v>0.80725641935000003</v>
      </c>
      <c r="V7" s="213">
        <v>0.80545829032000005</v>
      </c>
      <c r="W7" s="213">
        <v>0.83234090000000005</v>
      </c>
      <c r="X7" s="213">
        <v>0.92084509677000004</v>
      </c>
      <c r="Y7" s="213">
        <v>1.0126803666999999</v>
      </c>
      <c r="Z7" s="213">
        <v>1.0197435483999999</v>
      </c>
      <c r="AA7" s="213">
        <v>1.0007213548</v>
      </c>
      <c r="AB7" s="213">
        <v>1.0051831786000001</v>
      </c>
      <c r="AC7" s="213">
        <v>1.0110912581</v>
      </c>
      <c r="AD7" s="213">
        <v>1.0124299333</v>
      </c>
      <c r="AE7" s="213">
        <v>0.98061022581000001</v>
      </c>
      <c r="AF7" s="213">
        <v>0.91696866666999999</v>
      </c>
      <c r="AG7" s="213">
        <v>0.77498987097000005</v>
      </c>
      <c r="AH7" s="213">
        <v>0.78796545160999998</v>
      </c>
      <c r="AI7" s="213">
        <v>0.90684133333000005</v>
      </c>
      <c r="AJ7" s="213">
        <v>0.95277612902999997</v>
      </c>
      <c r="AK7" s="213">
        <v>0.99199320000000002</v>
      </c>
      <c r="AL7" s="213">
        <v>0.98839687096999995</v>
      </c>
      <c r="AM7" s="213">
        <v>1.0024972903</v>
      </c>
      <c r="AN7" s="213">
        <v>0.99014989285999999</v>
      </c>
      <c r="AO7" s="213">
        <v>0.99678825806000004</v>
      </c>
      <c r="AP7" s="213">
        <v>0.96375683332999995</v>
      </c>
      <c r="AQ7" s="213">
        <v>0.93008154839000001</v>
      </c>
      <c r="AR7" s="213">
        <v>0.86816786667000001</v>
      </c>
      <c r="AS7" s="213">
        <v>0.84246267742000003</v>
      </c>
      <c r="AT7" s="213">
        <v>0.84280248387000001</v>
      </c>
      <c r="AU7" s="213">
        <v>0.90166080000000004</v>
      </c>
      <c r="AV7" s="213">
        <v>0.91166883871000004</v>
      </c>
      <c r="AW7" s="213">
        <v>0.98024476667000005</v>
      </c>
      <c r="AX7" s="213">
        <v>0.99763345161000005</v>
      </c>
      <c r="AY7" s="213">
        <v>0.98396409676999996</v>
      </c>
      <c r="AZ7" s="213">
        <v>0.95457417857000004</v>
      </c>
      <c r="BA7" s="213">
        <v>0.94664041934999998</v>
      </c>
      <c r="BB7" s="213">
        <v>0.96053960000000005</v>
      </c>
      <c r="BC7" s="213">
        <v>0.93647477419000003</v>
      </c>
      <c r="BD7" s="213">
        <v>0.89631323333000001</v>
      </c>
      <c r="BE7" s="213">
        <v>0.82122106451999999</v>
      </c>
      <c r="BF7" s="213">
        <v>0.87222679999999997</v>
      </c>
      <c r="BG7" s="213">
        <v>0.91822119999999996</v>
      </c>
      <c r="BH7" s="351">
        <v>0.92439190000000004</v>
      </c>
      <c r="BI7" s="351">
        <v>0.95680569999999998</v>
      </c>
      <c r="BJ7" s="351">
        <v>0.96232340000000005</v>
      </c>
      <c r="BK7" s="351">
        <v>0.97408859999999997</v>
      </c>
      <c r="BL7" s="351">
        <v>1.026883</v>
      </c>
      <c r="BM7" s="351">
        <v>1.0145470000000001</v>
      </c>
      <c r="BN7" s="351">
        <v>0.92321580000000003</v>
      </c>
      <c r="BO7" s="351">
        <v>0.85609290000000005</v>
      </c>
      <c r="BP7" s="351">
        <v>0.78528659999999995</v>
      </c>
      <c r="BQ7" s="351">
        <v>0.65058919999999998</v>
      </c>
      <c r="BR7" s="351">
        <v>0.83188770000000001</v>
      </c>
      <c r="BS7" s="351">
        <v>0.92386959999999996</v>
      </c>
      <c r="BT7" s="351">
        <v>0.92774429999999997</v>
      </c>
      <c r="BU7" s="351">
        <v>0.95916880000000004</v>
      </c>
      <c r="BV7" s="351">
        <v>0.95908669999999996</v>
      </c>
    </row>
    <row r="8" spans="1:74" ht="11.1" customHeight="1" x14ac:dyDescent="0.2">
      <c r="A8" s="76" t="s">
        <v>798</v>
      </c>
      <c r="B8" s="185" t="s">
        <v>129</v>
      </c>
      <c r="C8" s="213">
        <v>3.4163715483999999</v>
      </c>
      <c r="D8" s="213">
        <v>3.3588606071</v>
      </c>
      <c r="E8" s="213">
        <v>3.0849011289999999</v>
      </c>
      <c r="F8" s="213">
        <v>3.5699841666999999</v>
      </c>
      <c r="G8" s="213">
        <v>3.5924043548000002</v>
      </c>
      <c r="H8" s="213">
        <v>3.5121537332999999</v>
      </c>
      <c r="I8" s="213">
        <v>3.7630379676999999</v>
      </c>
      <c r="J8" s="213">
        <v>3.8430978386999999</v>
      </c>
      <c r="K8" s="213">
        <v>3.8741262333000002</v>
      </c>
      <c r="L8" s="213">
        <v>3.5772226129</v>
      </c>
      <c r="M8" s="213">
        <v>3.3795202999999998</v>
      </c>
      <c r="N8" s="213">
        <v>3.4914604194000001</v>
      </c>
      <c r="O8" s="213">
        <v>3.3684434194000001</v>
      </c>
      <c r="P8" s="213">
        <v>3.3349898621</v>
      </c>
      <c r="Q8" s="213">
        <v>3.4466514194000002</v>
      </c>
      <c r="R8" s="213">
        <v>3.2485630333</v>
      </c>
      <c r="S8" s="213">
        <v>3.4318000323</v>
      </c>
      <c r="T8" s="213">
        <v>3.1110263667</v>
      </c>
      <c r="U8" s="213">
        <v>3.1938824515999999</v>
      </c>
      <c r="V8" s="213">
        <v>3.2873087742</v>
      </c>
      <c r="W8" s="213">
        <v>3.1254156332999998</v>
      </c>
      <c r="X8" s="213">
        <v>3.2455705483999999</v>
      </c>
      <c r="Y8" s="213">
        <v>3.2636478667</v>
      </c>
      <c r="Z8" s="213">
        <v>3.3003703548000001</v>
      </c>
      <c r="AA8" s="213">
        <v>3.2700238064999998</v>
      </c>
      <c r="AB8" s="213">
        <v>3.1592205714000001</v>
      </c>
      <c r="AC8" s="213">
        <v>3.2769611613</v>
      </c>
      <c r="AD8" s="213">
        <v>3.0267268000000001</v>
      </c>
      <c r="AE8" s="213">
        <v>3.0700342903000002</v>
      </c>
      <c r="AF8" s="213">
        <v>2.8943709332999998</v>
      </c>
      <c r="AG8" s="213">
        <v>3.0293591612999999</v>
      </c>
      <c r="AH8" s="213">
        <v>2.8645070000000001</v>
      </c>
      <c r="AI8" s="213">
        <v>2.8158523999999998</v>
      </c>
      <c r="AJ8" s="213">
        <v>2.4688081290000001</v>
      </c>
      <c r="AK8" s="213">
        <v>2.6007319999999998</v>
      </c>
      <c r="AL8" s="213">
        <v>2.3980777418999999</v>
      </c>
      <c r="AM8" s="213">
        <v>2.4894125805999998</v>
      </c>
      <c r="AN8" s="213">
        <v>2.5904406429</v>
      </c>
      <c r="AO8" s="213">
        <v>2.6232492258</v>
      </c>
      <c r="AP8" s="213">
        <v>2.4352866333000001</v>
      </c>
      <c r="AQ8" s="213">
        <v>2.4587234516000001</v>
      </c>
      <c r="AR8" s="213">
        <v>2.5603740667000001</v>
      </c>
      <c r="AS8" s="213">
        <v>2.8028619032000002</v>
      </c>
      <c r="AT8" s="213">
        <v>2.9646870000000001</v>
      </c>
      <c r="AU8" s="213">
        <v>2.7994157</v>
      </c>
      <c r="AV8" s="213">
        <v>2.6106604193999998</v>
      </c>
      <c r="AW8" s="213">
        <v>2.8872678333000001</v>
      </c>
      <c r="AX8" s="213">
        <v>2.8171550968000001</v>
      </c>
      <c r="AY8" s="213">
        <v>2.8712633547999999</v>
      </c>
      <c r="AZ8" s="213">
        <v>2.6461696786000002</v>
      </c>
      <c r="BA8" s="213">
        <v>2.8747360645</v>
      </c>
      <c r="BB8" s="213">
        <v>2.8348276000000001</v>
      </c>
      <c r="BC8" s="213">
        <v>2.7591109031999999</v>
      </c>
      <c r="BD8" s="213">
        <v>2.6664661999999999</v>
      </c>
      <c r="BE8" s="213">
        <v>2.1056764515999999</v>
      </c>
      <c r="BF8" s="213">
        <v>2.8435000000000001</v>
      </c>
      <c r="BG8" s="213">
        <v>2.7410000000000001</v>
      </c>
      <c r="BH8" s="351">
        <v>2.5234610000000002</v>
      </c>
      <c r="BI8" s="351">
        <v>2.756332</v>
      </c>
      <c r="BJ8" s="351">
        <v>2.7787259999999998</v>
      </c>
      <c r="BK8" s="351">
        <v>2.762022</v>
      </c>
      <c r="BL8" s="351">
        <v>2.7384499999999998</v>
      </c>
      <c r="BM8" s="351">
        <v>2.7161580000000001</v>
      </c>
      <c r="BN8" s="351">
        <v>2.6949610000000002</v>
      </c>
      <c r="BO8" s="351">
        <v>2.6748759999999998</v>
      </c>
      <c r="BP8" s="351">
        <v>2.615745</v>
      </c>
      <c r="BQ8" s="351">
        <v>2.5861960000000002</v>
      </c>
      <c r="BR8" s="351">
        <v>2.5041869999999999</v>
      </c>
      <c r="BS8" s="351">
        <v>2.4751029999999998</v>
      </c>
      <c r="BT8" s="351">
        <v>2.3404539999999998</v>
      </c>
      <c r="BU8" s="351">
        <v>2.5593590000000002</v>
      </c>
      <c r="BV8" s="351">
        <v>2.5726100000000001</v>
      </c>
    </row>
    <row r="9" spans="1:74" ht="11.1" customHeight="1" x14ac:dyDescent="0.2">
      <c r="A9" s="76" t="s">
        <v>799</v>
      </c>
      <c r="B9" s="185" t="s">
        <v>121</v>
      </c>
      <c r="C9" s="213">
        <v>73.645321323000005</v>
      </c>
      <c r="D9" s="213">
        <v>74.122460429</v>
      </c>
      <c r="E9" s="213">
        <v>74.740799773999996</v>
      </c>
      <c r="F9" s="213">
        <v>75.386041667000001</v>
      </c>
      <c r="G9" s="213">
        <v>74.265332193999996</v>
      </c>
      <c r="H9" s="213">
        <v>74.235048800000001</v>
      </c>
      <c r="I9" s="213">
        <v>74.239255870999997</v>
      </c>
      <c r="J9" s="213">
        <v>74.297494741999998</v>
      </c>
      <c r="K9" s="213">
        <v>74.656917100000001</v>
      </c>
      <c r="L9" s="213">
        <v>74.353751871</v>
      </c>
      <c r="M9" s="213">
        <v>74.1720313</v>
      </c>
      <c r="N9" s="213">
        <v>74.056227710000002</v>
      </c>
      <c r="O9" s="213">
        <v>74.202195129000003</v>
      </c>
      <c r="P9" s="213">
        <v>75.357689309999998</v>
      </c>
      <c r="Q9" s="213">
        <v>74.362300871000002</v>
      </c>
      <c r="R9" s="213">
        <v>74.594619699999996</v>
      </c>
      <c r="S9" s="213">
        <v>73.516182741999998</v>
      </c>
      <c r="T9" s="213">
        <v>73.135860199999996</v>
      </c>
      <c r="U9" s="213">
        <v>73.705788322999993</v>
      </c>
      <c r="V9" s="213">
        <v>72.997967193999997</v>
      </c>
      <c r="W9" s="213">
        <v>72.622301300000004</v>
      </c>
      <c r="X9" s="213">
        <v>72.113565581000003</v>
      </c>
      <c r="Y9" s="213">
        <v>72.640154733000003</v>
      </c>
      <c r="Z9" s="213">
        <v>71.730072452000002</v>
      </c>
      <c r="AA9" s="213">
        <v>71.708936355000006</v>
      </c>
      <c r="AB9" s="213">
        <v>72.461510000000004</v>
      </c>
      <c r="AC9" s="213">
        <v>74.130757645000003</v>
      </c>
      <c r="AD9" s="213">
        <v>74.463003099999995</v>
      </c>
      <c r="AE9" s="213">
        <v>74.321063355000007</v>
      </c>
      <c r="AF9" s="213">
        <v>75.175983000000002</v>
      </c>
      <c r="AG9" s="213">
        <v>76.151340193999999</v>
      </c>
      <c r="AH9" s="213">
        <v>76.284245773999999</v>
      </c>
      <c r="AI9" s="213">
        <v>77.410860232999994</v>
      </c>
      <c r="AJ9" s="213">
        <v>78.846532805999999</v>
      </c>
      <c r="AK9" s="213">
        <v>80.906692167000003</v>
      </c>
      <c r="AL9" s="213">
        <v>81.613206774000005</v>
      </c>
      <c r="AM9" s="213">
        <v>79.940516451999997</v>
      </c>
      <c r="AN9" s="213">
        <v>81.583023964000006</v>
      </c>
      <c r="AO9" s="213">
        <v>82.603403451999995</v>
      </c>
      <c r="AP9" s="213">
        <v>83.196957733000005</v>
      </c>
      <c r="AQ9" s="213">
        <v>84.141359613000006</v>
      </c>
      <c r="AR9" s="213">
        <v>84.605046967000007</v>
      </c>
      <c r="AS9" s="213">
        <v>86.148723032000007</v>
      </c>
      <c r="AT9" s="213">
        <v>87.959380644999996</v>
      </c>
      <c r="AU9" s="213">
        <v>89.299927832999998</v>
      </c>
      <c r="AV9" s="213">
        <v>90.314190934999999</v>
      </c>
      <c r="AW9" s="213">
        <v>91.294227800000002</v>
      </c>
      <c r="AX9" s="213">
        <v>91.560539194</v>
      </c>
      <c r="AY9" s="213">
        <v>91.464174548000003</v>
      </c>
      <c r="AZ9" s="213">
        <v>92.716810714000005</v>
      </c>
      <c r="BA9" s="213">
        <v>93.098255128999995</v>
      </c>
      <c r="BB9" s="213">
        <v>93.646680932999999</v>
      </c>
      <c r="BC9" s="213">
        <v>93.320487225999997</v>
      </c>
      <c r="BD9" s="213">
        <v>94.394342533</v>
      </c>
      <c r="BE9" s="213">
        <v>95.104932805999994</v>
      </c>
      <c r="BF9" s="213">
        <v>95.711759999999998</v>
      </c>
      <c r="BG9" s="213">
        <v>96.703639999999993</v>
      </c>
      <c r="BH9" s="351">
        <v>97.417299999999997</v>
      </c>
      <c r="BI9" s="351">
        <v>97.861050000000006</v>
      </c>
      <c r="BJ9" s="351">
        <v>97.920230000000004</v>
      </c>
      <c r="BK9" s="351">
        <v>97.095280000000002</v>
      </c>
      <c r="BL9" s="351">
        <v>96.671080000000003</v>
      </c>
      <c r="BM9" s="351">
        <v>96.48263</v>
      </c>
      <c r="BN9" s="351">
        <v>96.538780000000003</v>
      </c>
      <c r="BO9" s="351">
        <v>96.778720000000007</v>
      </c>
      <c r="BP9" s="351">
        <v>97.038229999999999</v>
      </c>
      <c r="BQ9" s="351">
        <v>97.239869999999996</v>
      </c>
      <c r="BR9" s="351">
        <v>97.471320000000006</v>
      </c>
      <c r="BS9" s="351">
        <v>97.683660000000003</v>
      </c>
      <c r="BT9" s="351">
        <v>97.942679999999996</v>
      </c>
      <c r="BU9" s="351">
        <v>98.100179999999995</v>
      </c>
      <c r="BV9" s="351">
        <v>97.711820000000003</v>
      </c>
    </row>
    <row r="10" spans="1:74" ht="11.1" customHeight="1" x14ac:dyDescent="0.2">
      <c r="A10" s="76" t="s">
        <v>545</v>
      </c>
      <c r="B10" s="185" t="s">
        <v>436</v>
      </c>
      <c r="C10" s="213">
        <v>73.444870968000004</v>
      </c>
      <c r="D10" s="213">
        <v>73.809785714</v>
      </c>
      <c r="E10" s="213">
        <v>74.135741934999999</v>
      </c>
      <c r="F10" s="213">
        <v>75.205933333000004</v>
      </c>
      <c r="G10" s="213">
        <v>74.123419354999996</v>
      </c>
      <c r="H10" s="213">
        <v>73.950966667000003</v>
      </c>
      <c r="I10" s="213">
        <v>74.185290323000004</v>
      </c>
      <c r="J10" s="213">
        <v>74.269709676999994</v>
      </c>
      <c r="K10" s="213">
        <v>74.738466666999997</v>
      </c>
      <c r="L10" s="213">
        <v>74.194064515999997</v>
      </c>
      <c r="M10" s="213">
        <v>73.882599999999996</v>
      </c>
      <c r="N10" s="213">
        <v>73.886935484000006</v>
      </c>
      <c r="O10" s="213">
        <v>73.559354838999994</v>
      </c>
      <c r="P10" s="213">
        <v>74.601172414000004</v>
      </c>
      <c r="Q10" s="213">
        <v>73.758709676999999</v>
      </c>
      <c r="R10" s="213">
        <v>73.707266666999999</v>
      </c>
      <c r="S10" s="213">
        <v>72.867677419000003</v>
      </c>
      <c r="T10" s="213">
        <v>72.169633332999993</v>
      </c>
      <c r="U10" s="213">
        <v>72.760129031999995</v>
      </c>
      <c r="V10" s="213">
        <v>72.183161290000001</v>
      </c>
      <c r="W10" s="213">
        <v>71.704999999999998</v>
      </c>
      <c r="X10" s="213">
        <v>71.424032257999997</v>
      </c>
      <c r="Y10" s="213">
        <v>72.02</v>
      </c>
      <c r="Z10" s="213">
        <v>71.208838709999995</v>
      </c>
      <c r="AA10" s="213">
        <v>71.020129032</v>
      </c>
      <c r="AB10" s="213">
        <v>71.624178571000002</v>
      </c>
      <c r="AC10" s="213">
        <v>73.300064516000006</v>
      </c>
      <c r="AD10" s="213">
        <v>73.377966666999995</v>
      </c>
      <c r="AE10" s="213">
        <v>73.256032258000005</v>
      </c>
      <c r="AF10" s="213">
        <v>73.831466667000001</v>
      </c>
      <c r="AG10" s="213">
        <v>74.736612902999994</v>
      </c>
      <c r="AH10" s="213">
        <v>74.718870968000004</v>
      </c>
      <c r="AI10" s="213">
        <v>75.837599999999995</v>
      </c>
      <c r="AJ10" s="213">
        <v>76.898096773999995</v>
      </c>
      <c r="AK10" s="213">
        <v>78.983766666999998</v>
      </c>
      <c r="AL10" s="213">
        <v>79.451354839000004</v>
      </c>
      <c r="AM10" s="213">
        <v>77.911774194000003</v>
      </c>
      <c r="AN10" s="213">
        <v>79.346249999999998</v>
      </c>
      <c r="AO10" s="213">
        <v>80.154612903</v>
      </c>
      <c r="AP10" s="213">
        <v>80.436366667000001</v>
      </c>
      <c r="AQ10" s="213">
        <v>81.307677419000001</v>
      </c>
      <c r="AR10" s="213">
        <v>81.770600000000002</v>
      </c>
      <c r="AS10" s="213">
        <v>83.383806452000002</v>
      </c>
      <c r="AT10" s="213">
        <v>85.154838710000007</v>
      </c>
      <c r="AU10" s="213">
        <v>86.343333333000004</v>
      </c>
      <c r="AV10" s="213">
        <v>87.177032257999997</v>
      </c>
      <c r="AW10" s="213">
        <v>88.550066666999996</v>
      </c>
      <c r="AX10" s="213">
        <v>88.906290322999993</v>
      </c>
      <c r="AY10" s="213">
        <v>88.716387096999995</v>
      </c>
      <c r="AZ10" s="213">
        <v>89.508785713999998</v>
      </c>
      <c r="BA10" s="213">
        <v>90.046161290000001</v>
      </c>
      <c r="BB10" s="213">
        <v>90.519233333000003</v>
      </c>
      <c r="BC10" s="213">
        <v>90.038387096999998</v>
      </c>
      <c r="BD10" s="213">
        <v>91.043000000000006</v>
      </c>
      <c r="BE10" s="213">
        <v>91.293645161000001</v>
      </c>
      <c r="BF10" s="213">
        <v>92.393469999999994</v>
      </c>
      <c r="BG10" s="213">
        <v>93.302250000000001</v>
      </c>
      <c r="BH10" s="351">
        <v>93.777000000000001</v>
      </c>
      <c r="BI10" s="351">
        <v>94.384129999999999</v>
      </c>
      <c r="BJ10" s="351">
        <v>94.463470000000001</v>
      </c>
      <c r="BK10" s="351">
        <v>93.678150000000002</v>
      </c>
      <c r="BL10" s="351">
        <v>93.288510000000002</v>
      </c>
      <c r="BM10" s="351">
        <v>93.068389999999994</v>
      </c>
      <c r="BN10" s="351">
        <v>92.999459999999999</v>
      </c>
      <c r="BO10" s="351">
        <v>93.123940000000005</v>
      </c>
      <c r="BP10" s="351">
        <v>93.228639999999999</v>
      </c>
      <c r="BQ10" s="351">
        <v>93.246759999999995</v>
      </c>
      <c r="BR10" s="351">
        <v>93.537049999999994</v>
      </c>
      <c r="BS10" s="351">
        <v>93.776039999999995</v>
      </c>
      <c r="BT10" s="351">
        <v>93.878259999999997</v>
      </c>
      <c r="BU10" s="351">
        <v>94.239769999999993</v>
      </c>
      <c r="BV10" s="351">
        <v>93.874840000000006</v>
      </c>
    </row>
    <row r="11" spans="1:74" ht="11.1" customHeight="1" x14ac:dyDescent="0.2">
      <c r="A11" s="613" t="s">
        <v>551</v>
      </c>
      <c r="B11" s="614" t="s">
        <v>998</v>
      </c>
      <c r="C11" s="213">
        <v>0.37470693548</v>
      </c>
      <c r="D11" s="213">
        <v>0.43579732143</v>
      </c>
      <c r="E11" s="213">
        <v>0.47260416128999999</v>
      </c>
      <c r="F11" s="213">
        <v>9.6095266666999996E-2</v>
      </c>
      <c r="G11" s="213">
        <v>5.5065516129E-2</v>
      </c>
      <c r="H11" s="213">
        <v>8.6591433332999998E-2</v>
      </c>
      <c r="I11" s="213">
        <v>0.23140287097000001</v>
      </c>
      <c r="J11" s="213">
        <v>0.36146448387000002</v>
      </c>
      <c r="K11" s="213">
        <v>0.18845123333</v>
      </c>
      <c r="L11" s="213">
        <v>0.28027732257999999</v>
      </c>
      <c r="M11" s="213">
        <v>0.25051279999999998</v>
      </c>
      <c r="N11" s="213">
        <v>0.18121761289999999</v>
      </c>
      <c r="O11" s="213">
        <v>0.38865748386999999</v>
      </c>
      <c r="P11" s="213">
        <v>0.33545096551999998</v>
      </c>
      <c r="Q11" s="213">
        <v>0.27637138709999998</v>
      </c>
      <c r="R11" s="213">
        <v>0.15891150000000001</v>
      </c>
      <c r="S11" s="213">
        <v>0.16774222581000001</v>
      </c>
      <c r="T11" s="213">
        <v>0.25460490000000002</v>
      </c>
      <c r="U11" s="213">
        <v>0.18622654839</v>
      </c>
      <c r="V11" s="213">
        <v>0.26071296774000002</v>
      </c>
      <c r="W11" s="213">
        <v>9.6082733333000006E-2</v>
      </c>
      <c r="X11" s="213">
        <v>0.18558383871</v>
      </c>
      <c r="Y11" s="213">
        <v>0.30244036667000002</v>
      </c>
      <c r="Z11" s="213">
        <v>0.28560287096999998</v>
      </c>
      <c r="AA11" s="213">
        <v>0.41789790322999998</v>
      </c>
      <c r="AB11" s="213">
        <v>0.30274167857000001</v>
      </c>
      <c r="AC11" s="213">
        <v>0.15735993547999999</v>
      </c>
      <c r="AD11" s="213">
        <v>0.17235723333</v>
      </c>
      <c r="AE11" s="213">
        <v>0.17722793547999999</v>
      </c>
      <c r="AF11" s="213">
        <v>0.1879007</v>
      </c>
      <c r="AG11" s="213">
        <v>0.16738283871000001</v>
      </c>
      <c r="AH11" s="213">
        <v>0.25362032258</v>
      </c>
      <c r="AI11" s="213">
        <v>8.8338566667000004E-2</v>
      </c>
      <c r="AJ11" s="213">
        <v>7.9250741934999994E-2</v>
      </c>
      <c r="AK11" s="213">
        <v>0.21259883332999999</v>
      </c>
      <c r="AL11" s="213">
        <v>0.35043651612999999</v>
      </c>
      <c r="AM11" s="213">
        <v>0.53676612902999998</v>
      </c>
      <c r="AN11" s="213">
        <v>0.241808</v>
      </c>
      <c r="AO11" s="213">
        <v>0.20879648386999999</v>
      </c>
      <c r="AP11" s="213">
        <v>0.10435483332999999</v>
      </c>
      <c r="AQ11" s="213">
        <v>8.5581870968000004E-2</v>
      </c>
      <c r="AR11" s="213">
        <v>9.6805066667000006E-2</v>
      </c>
      <c r="AS11" s="213">
        <v>0.18069354838999999</v>
      </c>
      <c r="AT11" s="213">
        <v>0.17655964516</v>
      </c>
      <c r="AU11" s="213">
        <v>0.10514343332999999</v>
      </c>
      <c r="AV11" s="213">
        <v>0.19597200000000001</v>
      </c>
      <c r="AW11" s="213">
        <v>9.3486299999999994E-2</v>
      </c>
      <c r="AX11" s="213">
        <v>0.47648483871000002</v>
      </c>
      <c r="AY11" s="213">
        <v>0.46560732257999998</v>
      </c>
      <c r="AZ11" s="213">
        <v>0.26884496428999999</v>
      </c>
      <c r="BA11" s="213">
        <v>0.11287922581</v>
      </c>
      <c r="BB11" s="213">
        <v>9.4732999999999998E-2</v>
      </c>
      <c r="BC11" s="213">
        <v>2.7464516128999998E-4</v>
      </c>
      <c r="BD11" s="213">
        <v>1.5856666667000001E-4</v>
      </c>
      <c r="BE11" s="213">
        <v>9.1343193547999996E-2</v>
      </c>
      <c r="BF11" s="213">
        <v>0.24632883871</v>
      </c>
      <c r="BG11" s="213">
        <v>8.7264666667000002E-2</v>
      </c>
      <c r="BH11" s="351">
        <v>7.5378806452E-2</v>
      </c>
      <c r="BI11" s="351">
        <v>0.20710567532999999</v>
      </c>
      <c r="BJ11" s="351">
        <v>0.35</v>
      </c>
      <c r="BK11" s="351">
        <v>0.45</v>
      </c>
      <c r="BL11" s="351">
        <v>0.35</v>
      </c>
      <c r="BM11" s="351">
        <v>0.15</v>
      </c>
      <c r="BN11" s="351">
        <v>0.1</v>
      </c>
      <c r="BO11" s="351">
        <v>0.1</v>
      </c>
      <c r="BP11" s="351">
        <v>0.1</v>
      </c>
      <c r="BQ11" s="351">
        <v>0.2</v>
      </c>
      <c r="BR11" s="351">
        <v>0.25362032258</v>
      </c>
      <c r="BS11" s="351">
        <v>8.8338566667000004E-2</v>
      </c>
      <c r="BT11" s="351">
        <v>7.9250741934999994E-2</v>
      </c>
      <c r="BU11" s="351">
        <v>0.21259883332999999</v>
      </c>
      <c r="BV11" s="351">
        <v>0.3</v>
      </c>
    </row>
    <row r="12" spans="1:74" ht="11.1" customHeight="1" x14ac:dyDescent="0.2">
      <c r="A12" s="613" t="s">
        <v>999</v>
      </c>
      <c r="B12" s="614" t="s">
        <v>1000</v>
      </c>
      <c r="C12" s="213">
        <v>9.1344806451999994E-2</v>
      </c>
      <c r="D12" s="213">
        <v>9.8148571429000006E-2</v>
      </c>
      <c r="E12" s="213">
        <v>7.3132258065000005E-4</v>
      </c>
      <c r="F12" s="213">
        <v>8.0453333332999996E-4</v>
      </c>
      <c r="G12" s="213">
        <v>8.9333580644999994E-2</v>
      </c>
      <c r="H12" s="213">
        <v>9.2474266666999996E-2</v>
      </c>
      <c r="I12" s="213">
        <v>8.9371064516000007E-2</v>
      </c>
      <c r="J12" s="213">
        <v>8.9127967742000005E-2</v>
      </c>
      <c r="K12" s="213">
        <v>9.2231499999999994E-2</v>
      </c>
      <c r="L12" s="213">
        <v>8.9317741935E-2</v>
      </c>
      <c r="M12" s="213">
        <v>9.8963933333000006E-2</v>
      </c>
      <c r="N12" s="213">
        <v>0.10232645160999999</v>
      </c>
      <c r="O12" s="213">
        <v>8.5219354838999997E-4</v>
      </c>
      <c r="P12" s="213">
        <v>0.11411737931</v>
      </c>
      <c r="Q12" s="213">
        <v>0.32509825805999998</v>
      </c>
      <c r="R12" s="213">
        <v>0.33453966667000001</v>
      </c>
      <c r="S12" s="213">
        <v>0.31852203225999998</v>
      </c>
      <c r="T12" s="213">
        <v>0.54815313333000004</v>
      </c>
      <c r="U12" s="213">
        <v>0.50770445161</v>
      </c>
      <c r="V12" s="213">
        <v>0.86347745161</v>
      </c>
      <c r="W12" s="213">
        <v>0.55881003333000001</v>
      </c>
      <c r="X12" s="213">
        <v>9.6773967742000006E-2</v>
      </c>
      <c r="Y12" s="213">
        <v>1.0991992333</v>
      </c>
      <c r="Z12" s="213">
        <v>1.3492001935</v>
      </c>
      <c r="AA12" s="213">
        <v>1.6561823548000001</v>
      </c>
      <c r="AB12" s="213">
        <v>1.8586267857000001</v>
      </c>
      <c r="AC12" s="213">
        <v>1.4049404838999999</v>
      </c>
      <c r="AD12" s="213">
        <v>1.6889637666999999</v>
      </c>
      <c r="AE12" s="213">
        <v>1.9607187419000001</v>
      </c>
      <c r="AF12" s="213">
        <v>1.7487261000000001</v>
      </c>
      <c r="AG12" s="213">
        <v>1.7287880968</v>
      </c>
      <c r="AH12" s="213">
        <v>1.4667146451999999</v>
      </c>
      <c r="AI12" s="213">
        <v>1.8244232332999999</v>
      </c>
      <c r="AJ12" s="213">
        <v>2.5869341934999999</v>
      </c>
      <c r="AK12" s="213">
        <v>2.6700092667000002</v>
      </c>
      <c r="AL12" s="213">
        <v>2.6646472258</v>
      </c>
      <c r="AM12" s="213">
        <v>2.3375275161000002</v>
      </c>
      <c r="AN12" s="213">
        <v>2.6315650000000002</v>
      </c>
      <c r="AO12" s="213">
        <v>2.9529820323</v>
      </c>
      <c r="AP12" s="213">
        <v>2.8561486999999999</v>
      </c>
      <c r="AQ12" s="213">
        <v>3.0579658386999999</v>
      </c>
      <c r="AR12" s="213">
        <v>2.4511675333</v>
      </c>
      <c r="AS12" s="213">
        <v>3.1690282581</v>
      </c>
      <c r="AT12" s="213">
        <v>2.9524399355000002</v>
      </c>
      <c r="AU12" s="213">
        <v>2.7126836333000002</v>
      </c>
      <c r="AV12" s="213">
        <v>2.8995504839000001</v>
      </c>
      <c r="AW12" s="213">
        <v>3.5861690667000001</v>
      </c>
      <c r="AX12" s="213">
        <v>3.9611176773999999</v>
      </c>
      <c r="AY12" s="213">
        <v>4.0954016128999999</v>
      </c>
      <c r="AZ12" s="213">
        <v>3.6737679643000001</v>
      </c>
      <c r="BA12" s="213">
        <v>4.2198127097000002</v>
      </c>
      <c r="BB12" s="213">
        <v>4.2367369666999997</v>
      </c>
      <c r="BC12" s="213">
        <v>4.6745969677000003</v>
      </c>
      <c r="BD12" s="213">
        <v>4.7318772999999998</v>
      </c>
      <c r="BE12" s="213">
        <v>5.0601590644999996</v>
      </c>
      <c r="BF12" s="213">
        <v>3.9</v>
      </c>
      <c r="BG12" s="213">
        <v>4.5873999999999997</v>
      </c>
      <c r="BH12" s="351">
        <v>4.8422000000000001</v>
      </c>
      <c r="BI12" s="351">
        <v>5.4433499999999997</v>
      </c>
      <c r="BJ12" s="351">
        <v>5.766</v>
      </c>
      <c r="BK12" s="351">
        <v>5.9813999999999998</v>
      </c>
      <c r="BL12" s="351">
        <v>6.1262999999999996</v>
      </c>
      <c r="BM12" s="351">
        <v>5.5594000000000001</v>
      </c>
      <c r="BN12" s="351">
        <v>5.3505542458999997</v>
      </c>
      <c r="BO12" s="351">
        <v>5.3595788047999999</v>
      </c>
      <c r="BP12" s="351">
        <v>6.4355489741999996</v>
      </c>
      <c r="BQ12" s="351">
        <v>6.8761311134999996</v>
      </c>
      <c r="BR12" s="351">
        <v>6.7302216347000003</v>
      </c>
      <c r="BS12" s="351">
        <v>6.1136499999999998</v>
      </c>
      <c r="BT12" s="351">
        <v>6.5639000000000003</v>
      </c>
      <c r="BU12" s="351">
        <v>7.6475499999999998</v>
      </c>
      <c r="BV12" s="351">
        <v>7.8577500000000002</v>
      </c>
    </row>
    <row r="13" spans="1:74" ht="11.1" customHeight="1" x14ac:dyDescent="0.2">
      <c r="A13" s="613" t="s">
        <v>550</v>
      </c>
      <c r="B13" s="614" t="s">
        <v>962</v>
      </c>
      <c r="C13" s="213">
        <v>8.6371359999999999</v>
      </c>
      <c r="D13" s="213">
        <v>8.6427004643000007</v>
      </c>
      <c r="E13" s="213">
        <v>7.8253319677000004</v>
      </c>
      <c r="F13" s="213">
        <v>6.7403003666999997</v>
      </c>
      <c r="G13" s="213">
        <v>6.5362186452</v>
      </c>
      <c r="H13" s="213">
        <v>6.7885391332999996</v>
      </c>
      <c r="I13" s="213">
        <v>6.7670561935000002</v>
      </c>
      <c r="J13" s="213">
        <v>6.5370708387000001</v>
      </c>
      <c r="K13" s="213">
        <v>6.7716539999999998</v>
      </c>
      <c r="L13" s="213">
        <v>7.0185917418999999</v>
      </c>
      <c r="M13" s="213">
        <v>7.0234679</v>
      </c>
      <c r="N13" s="213">
        <v>7.1488211289999999</v>
      </c>
      <c r="O13" s="213">
        <v>8.4361684193999995</v>
      </c>
      <c r="P13" s="213">
        <v>8.3454744482999992</v>
      </c>
      <c r="Q13" s="213">
        <v>7.4891598065</v>
      </c>
      <c r="R13" s="213">
        <v>7.8840567332999996</v>
      </c>
      <c r="S13" s="213">
        <v>7.8415600968000003</v>
      </c>
      <c r="T13" s="213">
        <v>7.8076207333000003</v>
      </c>
      <c r="U13" s="213">
        <v>8.3620493871000008</v>
      </c>
      <c r="V13" s="213">
        <v>8.1897790644999997</v>
      </c>
      <c r="W13" s="213">
        <v>7.8531397332999999</v>
      </c>
      <c r="X13" s="213">
        <v>7.2797125484</v>
      </c>
      <c r="Y13" s="213">
        <v>7.3983096000000002</v>
      </c>
      <c r="Z13" s="213">
        <v>8.7712862903000008</v>
      </c>
      <c r="AA13" s="213">
        <v>8.9892410644999998</v>
      </c>
      <c r="AB13" s="213">
        <v>8.7890828571000004</v>
      </c>
      <c r="AC13" s="213">
        <v>8.8921149031999995</v>
      </c>
      <c r="AD13" s="213">
        <v>7.7692269999999999</v>
      </c>
      <c r="AE13" s="213">
        <v>7.7042206452000004</v>
      </c>
      <c r="AF13" s="213">
        <v>7.8046515333000004</v>
      </c>
      <c r="AG13" s="213">
        <v>7.9126568065000003</v>
      </c>
      <c r="AH13" s="213">
        <v>7.7418490323000002</v>
      </c>
      <c r="AI13" s="213">
        <v>7.5602128666999997</v>
      </c>
      <c r="AJ13" s="213">
        <v>7.7905174839000004</v>
      </c>
      <c r="AK13" s="213">
        <v>7.9091158666999997</v>
      </c>
      <c r="AL13" s="213">
        <v>8.6030867419000003</v>
      </c>
      <c r="AM13" s="213">
        <v>9.1362329355000007</v>
      </c>
      <c r="AN13" s="213">
        <v>8.2363259643000006</v>
      </c>
      <c r="AO13" s="213">
        <v>8.5241272902999992</v>
      </c>
      <c r="AP13" s="213">
        <v>7.9698285000000002</v>
      </c>
      <c r="AQ13" s="213">
        <v>7.2415399676999996</v>
      </c>
      <c r="AR13" s="213">
        <v>7.5178950000000002</v>
      </c>
      <c r="AS13" s="213">
        <v>7.7865148064999996</v>
      </c>
      <c r="AT13" s="213">
        <v>7.4686761935000003</v>
      </c>
      <c r="AU13" s="213">
        <v>7.0298603333000003</v>
      </c>
      <c r="AV13" s="213">
        <v>6.7426713225999997</v>
      </c>
      <c r="AW13" s="213">
        <v>6.9883971000000003</v>
      </c>
      <c r="AX13" s="213">
        <v>7.8176521934999998</v>
      </c>
      <c r="AY13" s="213">
        <v>8.9149390000000004</v>
      </c>
      <c r="AZ13" s="213">
        <v>8.0624952499999996</v>
      </c>
      <c r="BA13" s="213">
        <v>8.0465353871000005</v>
      </c>
      <c r="BB13" s="213">
        <v>6.7894942333000001</v>
      </c>
      <c r="BC13" s="213">
        <v>6.6971920323000003</v>
      </c>
      <c r="BD13" s="213">
        <v>6.7044210667000002</v>
      </c>
      <c r="BE13" s="213">
        <v>7.3403264516000002</v>
      </c>
      <c r="BF13" s="213">
        <v>7.052549</v>
      </c>
      <c r="BG13" s="213">
        <v>6.847162</v>
      </c>
      <c r="BH13" s="351">
        <v>7.2645999999999997</v>
      </c>
      <c r="BI13" s="351">
        <v>6.8905539999999998</v>
      </c>
      <c r="BJ13" s="351">
        <v>7.9615200000000002</v>
      </c>
      <c r="BK13" s="351">
        <v>8.771604</v>
      </c>
      <c r="BL13" s="351">
        <v>7.5982909999999997</v>
      </c>
      <c r="BM13" s="351">
        <v>7.4780069999999998</v>
      </c>
      <c r="BN13" s="351">
        <v>6.8159789999999996</v>
      </c>
      <c r="BO13" s="351">
        <v>6.3964480000000004</v>
      </c>
      <c r="BP13" s="351">
        <v>6.2317850000000004</v>
      </c>
      <c r="BQ13" s="351">
        <v>6.5522980000000004</v>
      </c>
      <c r="BR13" s="351">
        <v>6.7655620000000001</v>
      </c>
      <c r="BS13" s="351">
        <v>7.0015660000000004</v>
      </c>
      <c r="BT13" s="351">
        <v>7.066052</v>
      </c>
      <c r="BU13" s="351">
        <v>7.0119280000000002</v>
      </c>
      <c r="BV13" s="351">
        <v>8.3695660000000007</v>
      </c>
    </row>
    <row r="14" spans="1:74" ht="11.1" customHeight="1" x14ac:dyDescent="0.2">
      <c r="A14" s="613" t="s">
        <v>1001</v>
      </c>
      <c r="B14" s="614" t="s">
        <v>963</v>
      </c>
      <c r="C14" s="213">
        <v>4.5706498064999996</v>
      </c>
      <c r="D14" s="213">
        <v>5.0788049642999997</v>
      </c>
      <c r="E14" s="213">
        <v>5.2885353225999996</v>
      </c>
      <c r="F14" s="213">
        <v>4.3434550666999998</v>
      </c>
      <c r="G14" s="213">
        <v>4.2420925160999996</v>
      </c>
      <c r="H14" s="213">
        <v>4.5135048332999999</v>
      </c>
      <c r="I14" s="213">
        <v>4.5499740644999997</v>
      </c>
      <c r="J14" s="213">
        <v>4.5845694194000002</v>
      </c>
      <c r="K14" s="213">
        <v>5.3268550000000001</v>
      </c>
      <c r="L14" s="213">
        <v>5.0241462258</v>
      </c>
      <c r="M14" s="213">
        <v>5.0923354666999998</v>
      </c>
      <c r="N14" s="213">
        <v>5.1155458387000001</v>
      </c>
      <c r="O14" s="213">
        <v>5.435301129</v>
      </c>
      <c r="P14" s="213">
        <v>5.4981893102999999</v>
      </c>
      <c r="Q14" s="213">
        <v>5.9624773547999999</v>
      </c>
      <c r="R14" s="213">
        <v>5.5938986667000004</v>
      </c>
      <c r="S14" s="213">
        <v>5.7548317097000004</v>
      </c>
      <c r="T14" s="213">
        <v>5.5522819999999999</v>
      </c>
      <c r="U14" s="213">
        <v>5.5788244839000001</v>
      </c>
      <c r="V14" s="213">
        <v>6.0470359355000003</v>
      </c>
      <c r="W14" s="213">
        <v>6.1740625667</v>
      </c>
      <c r="X14" s="213">
        <v>5.5956819677</v>
      </c>
      <c r="Y14" s="213">
        <v>6.4981045333000003</v>
      </c>
      <c r="Z14" s="213">
        <v>6.7422766128999996</v>
      </c>
      <c r="AA14" s="213">
        <v>7.1137447096999997</v>
      </c>
      <c r="AB14" s="213">
        <v>7.2465825714000003</v>
      </c>
      <c r="AC14" s="213">
        <v>7.3641849677</v>
      </c>
      <c r="AD14" s="213">
        <v>6.5527512999999997</v>
      </c>
      <c r="AE14" s="213">
        <v>6.2284323225999998</v>
      </c>
      <c r="AF14" s="213">
        <v>6.6953293</v>
      </c>
      <c r="AG14" s="213">
        <v>6.2850159031999997</v>
      </c>
      <c r="AH14" s="213">
        <v>6.4984021289999996</v>
      </c>
      <c r="AI14" s="213">
        <v>6.5182510999999996</v>
      </c>
      <c r="AJ14" s="213">
        <v>6.4891537419</v>
      </c>
      <c r="AK14" s="213">
        <v>6.9417918332999999</v>
      </c>
      <c r="AL14" s="213">
        <v>6.9941914838999999</v>
      </c>
      <c r="AM14" s="213">
        <v>7.3474378710000003</v>
      </c>
      <c r="AN14" s="213">
        <v>7.2131440714000004</v>
      </c>
      <c r="AO14" s="213">
        <v>6.4492005484000003</v>
      </c>
      <c r="AP14" s="213">
        <v>6.4418919333</v>
      </c>
      <c r="AQ14" s="213">
        <v>5.7199535484000004</v>
      </c>
      <c r="AR14" s="213">
        <v>6.2819956000000001</v>
      </c>
      <c r="AS14" s="213">
        <v>6.7018505161000004</v>
      </c>
      <c r="AT14" s="213">
        <v>7.0943058710000004</v>
      </c>
      <c r="AU14" s="213">
        <v>7.3455195667000002</v>
      </c>
      <c r="AV14" s="213">
        <v>6.9922699032000004</v>
      </c>
      <c r="AW14" s="213">
        <v>7.6710149000000003</v>
      </c>
      <c r="AX14" s="213">
        <v>7.7633359031999998</v>
      </c>
      <c r="AY14" s="213">
        <v>7.6714458710000004</v>
      </c>
      <c r="AZ14" s="213">
        <v>8.1088816785999995</v>
      </c>
      <c r="BA14" s="213">
        <v>7.8299504194000002</v>
      </c>
      <c r="BB14" s="213">
        <v>7.0177891333</v>
      </c>
      <c r="BC14" s="213">
        <v>7.1947663870999996</v>
      </c>
      <c r="BD14" s="213">
        <v>7.2523379332999998</v>
      </c>
      <c r="BE14" s="213">
        <v>7.5554012902999999</v>
      </c>
      <c r="BF14" s="213">
        <v>7.5443249999999997</v>
      </c>
      <c r="BG14" s="213">
        <v>7.9235660000000001</v>
      </c>
      <c r="BH14" s="351">
        <v>6.9387910000000002</v>
      </c>
      <c r="BI14" s="351">
        <v>7.4351430000000001</v>
      </c>
      <c r="BJ14" s="351">
        <v>8.3365179999999999</v>
      </c>
      <c r="BK14" s="351">
        <v>8.906345</v>
      </c>
      <c r="BL14" s="351">
        <v>8.6451139999999995</v>
      </c>
      <c r="BM14" s="351">
        <v>9.2461219999999997</v>
      </c>
      <c r="BN14" s="351">
        <v>8.4289229999999993</v>
      </c>
      <c r="BO14" s="351">
        <v>7.9231579999999999</v>
      </c>
      <c r="BP14" s="351">
        <v>7.9685420000000002</v>
      </c>
      <c r="BQ14" s="351">
        <v>8.3148459999999993</v>
      </c>
      <c r="BR14" s="351">
        <v>8.1518870000000003</v>
      </c>
      <c r="BS14" s="351">
        <v>7.7195179999999999</v>
      </c>
      <c r="BT14" s="351">
        <v>7.3376210000000004</v>
      </c>
      <c r="BU14" s="351">
        <v>7.7561020000000003</v>
      </c>
      <c r="BV14" s="351">
        <v>8.1848860000000005</v>
      </c>
    </row>
    <row r="15" spans="1:74" ht="11.1" customHeight="1" x14ac:dyDescent="0.2">
      <c r="A15" s="76" t="s">
        <v>552</v>
      </c>
      <c r="B15" s="185" t="s">
        <v>437</v>
      </c>
      <c r="C15" s="213">
        <v>0.15906451613</v>
      </c>
      <c r="D15" s="213">
        <v>0.15985714286</v>
      </c>
      <c r="E15" s="213">
        <v>0.16058064516000001</v>
      </c>
      <c r="F15" s="213">
        <v>0.16289999999999999</v>
      </c>
      <c r="G15" s="213">
        <v>0.1605483871</v>
      </c>
      <c r="H15" s="213">
        <v>0.16016666667000001</v>
      </c>
      <c r="I15" s="213">
        <v>0.16067741934999999</v>
      </c>
      <c r="J15" s="213">
        <v>0.16087096774000001</v>
      </c>
      <c r="K15" s="213">
        <v>0.16186666666999999</v>
      </c>
      <c r="L15" s="213">
        <v>0.16067741934999999</v>
      </c>
      <c r="M15" s="213">
        <v>0.16003333333</v>
      </c>
      <c r="N15" s="213">
        <v>0.16003225805999999</v>
      </c>
      <c r="O15" s="213">
        <v>0.15819354838999999</v>
      </c>
      <c r="P15" s="213">
        <v>0.16041379310000001</v>
      </c>
      <c r="Q15" s="213">
        <v>0.15861290322999999</v>
      </c>
      <c r="R15" s="213">
        <v>0.1585</v>
      </c>
      <c r="S15" s="213">
        <v>0.15667741935000001</v>
      </c>
      <c r="T15" s="213">
        <v>0.1552</v>
      </c>
      <c r="U15" s="213">
        <v>0.15645161290000001</v>
      </c>
      <c r="V15" s="213">
        <v>0.15522580645</v>
      </c>
      <c r="W15" s="213">
        <v>0.1542</v>
      </c>
      <c r="X15" s="213">
        <v>0.15358064516</v>
      </c>
      <c r="Y15" s="213">
        <v>0.15486666667000001</v>
      </c>
      <c r="Z15" s="213">
        <v>0.15312903225999999</v>
      </c>
      <c r="AA15" s="213">
        <v>0.17093548386999999</v>
      </c>
      <c r="AB15" s="213">
        <v>0.17239285713999999</v>
      </c>
      <c r="AC15" s="213">
        <v>0.17641935483999999</v>
      </c>
      <c r="AD15" s="213">
        <v>0.17663333333</v>
      </c>
      <c r="AE15" s="213">
        <v>0.17632258065</v>
      </c>
      <c r="AF15" s="213">
        <v>0.1777</v>
      </c>
      <c r="AG15" s="213">
        <v>0.17990322581000001</v>
      </c>
      <c r="AH15" s="213">
        <v>0.17983870967999999</v>
      </c>
      <c r="AI15" s="213">
        <v>0.18253333332999999</v>
      </c>
      <c r="AJ15" s="213">
        <v>0.18509677419000001</v>
      </c>
      <c r="AK15" s="213">
        <v>0.19009999999999999</v>
      </c>
      <c r="AL15" s="213">
        <v>0.19125806451999999</v>
      </c>
      <c r="AM15" s="213">
        <v>0.21280645161</v>
      </c>
      <c r="AN15" s="213">
        <v>0.22625000000000001</v>
      </c>
      <c r="AO15" s="213">
        <v>0.19680645160999999</v>
      </c>
      <c r="AP15" s="213">
        <v>0.1638</v>
      </c>
      <c r="AQ15" s="213">
        <v>0.15609677419000001</v>
      </c>
      <c r="AR15" s="213">
        <v>0.18856666666999999</v>
      </c>
      <c r="AS15" s="213">
        <v>0.17454838710000001</v>
      </c>
      <c r="AT15" s="213">
        <v>0.20235483871000001</v>
      </c>
      <c r="AU15" s="213">
        <v>0.19566666666999999</v>
      </c>
      <c r="AV15" s="213">
        <v>0.18519354838999999</v>
      </c>
      <c r="AW15" s="213">
        <v>0.20269999999999999</v>
      </c>
      <c r="AX15" s="213">
        <v>0.17458064515999999</v>
      </c>
      <c r="AY15" s="213">
        <v>0.16545161289999999</v>
      </c>
      <c r="AZ15" s="213">
        <v>0.22307142857000001</v>
      </c>
      <c r="BA15" s="213">
        <v>0.20603225806</v>
      </c>
      <c r="BB15" s="213">
        <v>0.17716666667</v>
      </c>
      <c r="BC15" s="213">
        <v>0.11716129032</v>
      </c>
      <c r="BD15" s="213">
        <v>0.18426666667</v>
      </c>
      <c r="BE15" s="213">
        <v>0.16148387097</v>
      </c>
      <c r="BF15" s="213">
        <v>0.19029979999999999</v>
      </c>
      <c r="BG15" s="213">
        <v>0.19217190000000001</v>
      </c>
      <c r="BH15" s="351">
        <v>0.19314970000000001</v>
      </c>
      <c r="BI15" s="351">
        <v>0.1944002</v>
      </c>
      <c r="BJ15" s="351">
        <v>0.1945636</v>
      </c>
      <c r="BK15" s="351">
        <v>0.19294610000000001</v>
      </c>
      <c r="BL15" s="351">
        <v>0.19214349999999999</v>
      </c>
      <c r="BM15" s="351">
        <v>0.19169020000000001</v>
      </c>
      <c r="BN15" s="351">
        <v>0.1915482</v>
      </c>
      <c r="BO15" s="351">
        <v>0.19180459999999999</v>
      </c>
      <c r="BP15" s="351">
        <v>0.1920202</v>
      </c>
      <c r="BQ15" s="351">
        <v>0.19205759999999999</v>
      </c>
      <c r="BR15" s="351">
        <v>0.19265550000000001</v>
      </c>
      <c r="BS15" s="351">
        <v>0.19314770000000001</v>
      </c>
      <c r="BT15" s="351">
        <v>0.19335820000000001</v>
      </c>
      <c r="BU15" s="351">
        <v>0.19410279999999999</v>
      </c>
      <c r="BV15" s="351">
        <v>0.1933512</v>
      </c>
    </row>
    <row r="16" spans="1:74" ht="11.1" customHeight="1" x14ac:dyDescent="0.2">
      <c r="A16" s="76" t="s">
        <v>17</v>
      </c>
      <c r="B16" s="185" t="s">
        <v>438</v>
      </c>
      <c r="C16" s="213">
        <v>23.892387097</v>
      </c>
      <c r="D16" s="213">
        <v>27.043214286000001</v>
      </c>
      <c r="E16" s="213">
        <v>6.4772903226</v>
      </c>
      <c r="F16" s="213">
        <v>-10.975466666999999</v>
      </c>
      <c r="G16" s="213">
        <v>-16.357516129</v>
      </c>
      <c r="H16" s="213">
        <v>-12.334533333</v>
      </c>
      <c r="I16" s="213">
        <v>-9.4065483871000009</v>
      </c>
      <c r="J16" s="213">
        <v>-10.223451613</v>
      </c>
      <c r="K16" s="213">
        <v>-12.6866</v>
      </c>
      <c r="L16" s="213">
        <v>-10.926741935000001</v>
      </c>
      <c r="M16" s="213">
        <v>0.54916666667000003</v>
      </c>
      <c r="N16" s="213">
        <v>8.7804838709999995</v>
      </c>
      <c r="O16" s="213">
        <v>23.90783871</v>
      </c>
      <c r="P16" s="213">
        <v>14.178241378999999</v>
      </c>
      <c r="Q16" s="213">
        <v>1.7008709677</v>
      </c>
      <c r="R16" s="213">
        <v>-5.6848999999999998</v>
      </c>
      <c r="S16" s="213">
        <v>-10.865967742</v>
      </c>
      <c r="T16" s="213">
        <v>-7.6283333332999996</v>
      </c>
      <c r="U16" s="213">
        <v>-4.4807741935000003</v>
      </c>
      <c r="V16" s="213">
        <v>-4.1822258065</v>
      </c>
      <c r="W16" s="213">
        <v>-8.9872666667000001</v>
      </c>
      <c r="X16" s="213">
        <v>-10.205354839</v>
      </c>
      <c r="Y16" s="213">
        <v>1.2879666667</v>
      </c>
      <c r="Z16" s="213">
        <v>22.177677418999998</v>
      </c>
      <c r="AA16" s="213">
        <v>22.169903225999999</v>
      </c>
      <c r="AB16" s="213">
        <v>10.412928571</v>
      </c>
      <c r="AC16" s="213">
        <v>9.0805161289999994</v>
      </c>
      <c r="AD16" s="213">
        <v>-7.8630333332999998</v>
      </c>
      <c r="AE16" s="213">
        <v>-11.216870968</v>
      </c>
      <c r="AF16" s="213">
        <v>-9.5687999999999995</v>
      </c>
      <c r="AG16" s="213">
        <v>-4.9928709677000001</v>
      </c>
      <c r="AH16" s="213">
        <v>-6.4956774193999998</v>
      </c>
      <c r="AI16" s="213">
        <v>-10.778266667</v>
      </c>
      <c r="AJ16" s="213">
        <v>-8.1805161290000008</v>
      </c>
      <c r="AK16" s="213">
        <v>3.0152000000000001</v>
      </c>
      <c r="AL16" s="213">
        <v>22.809225806000001</v>
      </c>
      <c r="AM16" s="213">
        <v>28.86683871</v>
      </c>
      <c r="AN16" s="213">
        <v>16.705821429</v>
      </c>
      <c r="AO16" s="213">
        <v>9.2381612903000008</v>
      </c>
      <c r="AP16" s="213">
        <v>-1.1294333333</v>
      </c>
      <c r="AQ16" s="213">
        <v>-13.609322581000001</v>
      </c>
      <c r="AR16" s="213">
        <v>-11.663966667</v>
      </c>
      <c r="AS16" s="213">
        <v>-6.0142258064999998</v>
      </c>
      <c r="AT16" s="213">
        <v>-7.6239032258000003</v>
      </c>
      <c r="AU16" s="213">
        <v>-11.1431</v>
      </c>
      <c r="AV16" s="213">
        <v>-9.2493870967999996</v>
      </c>
      <c r="AW16" s="213">
        <v>6.8826666666999996</v>
      </c>
      <c r="AX16" s="213">
        <v>10.243290323</v>
      </c>
      <c r="AY16" s="213">
        <v>22.892935483999999</v>
      </c>
      <c r="AZ16" s="213">
        <v>20.285928570999999</v>
      </c>
      <c r="BA16" s="213">
        <v>7.9559677419000003</v>
      </c>
      <c r="BB16" s="213">
        <v>-12.712933333000001</v>
      </c>
      <c r="BC16" s="213">
        <v>-15.359645161</v>
      </c>
      <c r="BD16" s="213">
        <v>-14.415866667</v>
      </c>
      <c r="BE16" s="213">
        <v>-8.1588064516000003</v>
      </c>
      <c r="BF16" s="213">
        <v>-8.8540276498000008</v>
      </c>
      <c r="BG16" s="213">
        <v>-14.221709524</v>
      </c>
      <c r="BH16" s="351">
        <v>-12.16723</v>
      </c>
      <c r="BI16" s="351">
        <v>1.318031</v>
      </c>
      <c r="BJ16" s="351">
        <v>14.93136</v>
      </c>
      <c r="BK16" s="351">
        <v>23.920400000000001</v>
      </c>
      <c r="BL16" s="351">
        <v>17.891210000000001</v>
      </c>
      <c r="BM16" s="351">
        <v>6.5124620000000002</v>
      </c>
      <c r="BN16" s="351">
        <v>-8.3912890000000004</v>
      </c>
      <c r="BO16" s="351">
        <v>-15.266679999999999</v>
      </c>
      <c r="BP16" s="351">
        <v>-12.00564</v>
      </c>
      <c r="BQ16" s="351">
        <v>-7.5293469999999996</v>
      </c>
      <c r="BR16" s="351">
        <v>-6.7004799999999998</v>
      </c>
      <c r="BS16" s="351">
        <v>-12.175219999999999</v>
      </c>
      <c r="BT16" s="351">
        <v>-9.2337290000000003</v>
      </c>
      <c r="BU16" s="351">
        <v>3.5457529999999999</v>
      </c>
      <c r="BV16" s="351">
        <v>15.272410000000001</v>
      </c>
    </row>
    <row r="17" spans="1:74" ht="11.1" customHeight="1" x14ac:dyDescent="0.2">
      <c r="A17" s="71" t="s">
        <v>792</v>
      </c>
      <c r="B17" s="185" t="s">
        <v>440</v>
      </c>
      <c r="C17" s="213">
        <v>101.84713658</v>
      </c>
      <c r="D17" s="213">
        <v>104.91555193000001</v>
      </c>
      <c r="E17" s="213">
        <v>83.783503065000005</v>
      </c>
      <c r="F17" s="213">
        <v>66.886441567000006</v>
      </c>
      <c r="G17" s="213">
        <v>60.186912581000001</v>
      </c>
      <c r="H17" s="213">
        <v>64.046372766999994</v>
      </c>
      <c r="I17" s="213">
        <v>67.299194709999995</v>
      </c>
      <c r="J17" s="213">
        <v>66.432635160999993</v>
      </c>
      <c r="K17" s="213">
        <v>63.755244732999998</v>
      </c>
      <c r="L17" s="213">
        <v>65.614078742000004</v>
      </c>
      <c r="M17" s="213">
        <v>76.675239067000007</v>
      </c>
      <c r="N17" s="213">
        <v>84.940463547999997</v>
      </c>
      <c r="O17" s="213">
        <v>101.01503697</v>
      </c>
      <c r="P17" s="213">
        <v>92.009432068999999</v>
      </c>
      <c r="Q17" s="213">
        <v>77.097207644999997</v>
      </c>
      <c r="R17" s="213">
        <v>70.296340466999993</v>
      </c>
      <c r="S17" s="213">
        <v>64.095266581000004</v>
      </c>
      <c r="T17" s="213">
        <v>66.658907567</v>
      </c>
      <c r="U17" s="213">
        <v>70.898367097000005</v>
      </c>
      <c r="V17" s="213">
        <v>69.696696548000006</v>
      </c>
      <c r="W17" s="213">
        <v>64.088772832999993</v>
      </c>
      <c r="X17" s="213">
        <v>63.145898064999997</v>
      </c>
      <c r="Y17" s="213">
        <v>73.567008599999994</v>
      </c>
      <c r="Z17" s="213">
        <v>94.505940418999998</v>
      </c>
      <c r="AA17" s="213">
        <v>93.999306484000002</v>
      </c>
      <c r="AB17" s="213">
        <v>82.197027285999994</v>
      </c>
      <c r="AC17" s="213">
        <v>82.838433323000004</v>
      </c>
      <c r="AD17" s="213">
        <v>65.392481032999996</v>
      </c>
      <c r="AE17" s="213">
        <v>61.908686613</v>
      </c>
      <c r="AF17" s="213">
        <v>63.989813900000001</v>
      </c>
      <c r="AG17" s="213">
        <v>69.990746677000004</v>
      </c>
      <c r="AH17" s="213">
        <v>68.434289160999995</v>
      </c>
      <c r="AI17" s="213">
        <v>64.548587699999999</v>
      </c>
      <c r="AJ17" s="213">
        <v>67.697062000000003</v>
      </c>
      <c r="AK17" s="213">
        <v>80.699965032999998</v>
      </c>
      <c r="AL17" s="213">
        <v>101.74753023</v>
      </c>
      <c r="AM17" s="213">
        <v>106.98037232</v>
      </c>
      <c r="AN17" s="213">
        <v>94.912789857000007</v>
      </c>
      <c r="AO17" s="213">
        <v>88.921664000000007</v>
      </c>
      <c r="AP17" s="213">
        <v>78.248166900000001</v>
      </c>
      <c r="AQ17" s="213">
        <v>66.404537452</v>
      </c>
      <c r="AR17" s="213">
        <v>69.177680199999998</v>
      </c>
      <c r="AS17" s="213">
        <v>75.641367613</v>
      </c>
      <c r="AT17" s="213">
        <v>75.332523226000006</v>
      </c>
      <c r="AU17" s="213">
        <v>72.473501400000004</v>
      </c>
      <c r="AV17" s="213">
        <v>75.160638742000003</v>
      </c>
      <c r="AW17" s="213">
        <v>91.461131132999995</v>
      </c>
      <c r="AX17" s="213">
        <v>95.894816613000003</v>
      </c>
      <c r="AY17" s="213">
        <v>109.38982016</v>
      </c>
      <c r="AZ17" s="213">
        <v>106.567877</v>
      </c>
      <c r="BA17" s="213">
        <v>94.319325194000001</v>
      </c>
      <c r="BB17" s="213">
        <v>73.614232999999999</v>
      </c>
      <c r="BC17" s="213">
        <v>69.624944935000002</v>
      </c>
      <c r="BD17" s="213">
        <v>71.532615733</v>
      </c>
      <c r="BE17" s="213">
        <v>78.113256676999995</v>
      </c>
      <c r="BF17" s="213">
        <v>79.584294150000005</v>
      </c>
      <c r="BG17" s="213">
        <v>73.696173376000004</v>
      </c>
      <c r="BH17" s="351">
        <v>77.361900000000006</v>
      </c>
      <c r="BI17" s="351">
        <v>90.115729999999999</v>
      </c>
      <c r="BJ17" s="351">
        <v>103.7984</v>
      </c>
      <c r="BK17" s="351">
        <v>112.1254</v>
      </c>
      <c r="BL17" s="351">
        <v>104.5487</v>
      </c>
      <c r="BM17" s="351">
        <v>92.595029999999994</v>
      </c>
      <c r="BN17" s="351">
        <v>77.936220000000006</v>
      </c>
      <c r="BO17" s="351">
        <v>71.262780000000006</v>
      </c>
      <c r="BP17" s="351">
        <v>73.34272</v>
      </c>
      <c r="BQ17" s="351">
        <v>77.470799999999997</v>
      </c>
      <c r="BR17" s="351">
        <v>79.166300000000007</v>
      </c>
      <c r="BS17" s="351">
        <v>75.050700000000006</v>
      </c>
      <c r="BT17" s="351">
        <v>78.081670000000003</v>
      </c>
      <c r="BU17" s="351">
        <v>89.8005</v>
      </c>
      <c r="BV17" s="351">
        <v>101.9675</v>
      </c>
    </row>
    <row r="18" spans="1:74" ht="11.1" customHeight="1" x14ac:dyDescent="0.2">
      <c r="A18" s="76" t="s">
        <v>554</v>
      </c>
      <c r="B18" s="185" t="s">
        <v>139</v>
      </c>
      <c r="C18" s="213">
        <v>-1.3639098381000001</v>
      </c>
      <c r="D18" s="213">
        <v>-0.44518613857</v>
      </c>
      <c r="E18" s="213">
        <v>-0.19234248676999999</v>
      </c>
      <c r="F18" s="213">
        <v>4.4191103332999998E-2</v>
      </c>
      <c r="G18" s="213">
        <v>-0.24672777644999999</v>
      </c>
      <c r="H18" s="213">
        <v>-0.71625013000000004</v>
      </c>
      <c r="I18" s="213">
        <v>-0.59887138934999995</v>
      </c>
      <c r="J18" s="213">
        <v>-0.21570999902999999</v>
      </c>
      <c r="K18" s="213">
        <v>-0.37741647</v>
      </c>
      <c r="L18" s="213">
        <v>-1.5073766097000001</v>
      </c>
      <c r="M18" s="213">
        <v>-1.7039772967</v>
      </c>
      <c r="N18" s="213">
        <v>-1.4512587454999999</v>
      </c>
      <c r="O18" s="213">
        <v>-1.2830171941999999</v>
      </c>
      <c r="P18" s="213">
        <v>-0.55226234171999999</v>
      </c>
      <c r="Q18" s="213">
        <v>-1.0876455173999999</v>
      </c>
      <c r="R18" s="213">
        <v>-0.83478569999999996</v>
      </c>
      <c r="S18" s="213">
        <v>-0.68251474193999995</v>
      </c>
      <c r="T18" s="213">
        <v>2.9556300000000001E-2</v>
      </c>
      <c r="U18" s="213">
        <v>-0.36245771128999998</v>
      </c>
      <c r="V18" s="213">
        <v>1.5411150319</v>
      </c>
      <c r="W18" s="213">
        <v>0.83620923000000003</v>
      </c>
      <c r="X18" s="213">
        <v>-1.0426428348000001</v>
      </c>
      <c r="Y18" s="213">
        <v>-1.5855800667</v>
      </c>
      <c r="Z18" s="213">
        <v>-2.0456299012999999</v>
      </c>
      <c r="AA18" s="213">
        <v>-2.7852001290000001E-2</v>
      </c>
      <c r="AB18" s="213">
        <v>1.3441929270999999</v>
      </c>
      <c r="AC18" s="213">
        <v>-1.4662142303000001</v>
      </c>
      <c r="AD18" s="213">
        <v>-1.0252870967000001</v>
      </c>
      <c r="AE18" s="213">
        <v>-0.91545658355000004</v>
      </c>
      <c r="AF18" s="213">
        <v>-0.35588989999999998</v>
      </c>
      <c r="AG18" s="213">
        <v>-0.95047015806000001</v>
      </c>
      <c r="AH18" s="213">
        <v>-0.91103070547999998</v>
      </c>
      <c r="AI18" s="213">
        <v>-0.55696879666999999</v>
      </c>
      <c r="AJ18" s="213">
        <v>-2.2233841261</v>
      </c>
      <c r="AK18" s="213">
        <v>-2.2126699332999999</v>
      </c>
      <c r="AL18" s="213">
        <v>-2.3096543271000001</v>
      </c>
      <c r="AM18" s="213">
        <v>-0.38733467645000003</v>
      </c>
      <c r="AN18" s="213">
        <v>1.3265483214</v>
      </c>
      <c r="AO18" s="213">
        <v>0.33903361193999998</v>
      </c>
      <c r="AP18" s="213">
        <v>-0.57570353333000002</v>
      </c>
      <c r="AQ18" s="213">
        <v>-0.58358461289999997</v>
      </c>
      <c r="AR18" s="213">
        <v>-1.0378707632999999</v>
      </c>
      <c r="AS18" s="213">
        <v>-0.15967457581</v>
      </c>
      <c r="AT18" s="213">
        <v>-0.98577922903000004</v>
      </c>
      <c r="AU18" s="213">
        <v>-0.73836386666999998</v>
      </c>
      <c r="AV18" s="213">
        <v>-1.9496017129000001</v>
      </c>
      <c r="AW18" s="213">
        <v>-2.0827972366999998</v>
      </c>
      <c r="AX18" s="213">
        <v>-0.67962735581</v>
      </c>
      <c r="AY18" s="213">
        <v>-0.56020042000000003</v>
      </c>
      <c r="AZ18" s="213">
        <v>-0.35070435286000001</v>
      </c>
      <c r="BA18" s="213">
        <v>-1.5320829987</v>
      </c>
      <c r="BB18" s="213">
        <v>-1.0769302332999999</v>
      </c>
      <c r="BC18" s="213">
        <v>-1.9086491970999999</v>
      </c>
      <c r="BD18" s="213">
        <v>-1.7868130632999999</v>
      </c>
      <c r="BE18" s="213">
        <v>-1.168373101</v>
      </c>
      <c r="BF18" s="213">
        <v>-1.4752448502</v>
      </c>
      <c r="BG18" s="213">
        <v>-1.5841450762</v>
      </c>
      <c r="BH18" s="351">
        <v>-1.681287</v>
      </c>
      <c r="BI18" s="351">
        <v>-1.73325</v>
      </c>
      <c r="BJ18" s="351">
        <v>-0.88364220000000004</v>
      </c>
      <c r="BK18" s="351">
        <v>-1.078184</v>
      </c>
      <c r="BL18" s="351">
        <v>-0.4308514</v>
      </c>
      <c r="BM18" s="351">
        <v>-2.1652930000000001</v>
      </c>
      <c r="BN18" s="351">
        <v>-1.76542</v>
      </c>
      <c r="BO18" s="351">
        <v>-1.853817</v>
      </c>
      <c r="BP18" s="351">
        <v>-1.892749</v>
      </c>
      <c r="BQ18" s="351">
        <v>-1.0347930000000001</v>
      </c>
      <c r="BR18" s="351">
        <v>-1.6029389999999999</v>
      </c>
      <c r="BS18" s="351">
        <v>-0.1950402</v>
      </c>
      <c r="BT18" s="351">
        <v>-0.47902149999999999</v>
      </c>
      <c r="BU18" s="351">
        <v>-0.59232890000000005</v>
      </c>
      <c r="BV18" s="351">
        <v>-0.4213673</v>
      </c>
    </row>
    <row r="19" spans="1:74" ht="11.1" customHeight="1" x14ac:dyDescent="0.2">
      <c r="A19" s="77" t="s">
        <v>793</v>
      </c>
      <c r="B19" s="185" t="s">
        <v>439</v>
      </c>
      <c r="C19" s="213">
        <v>100.48322674000001</v>
      </c>
      <c r="D19" s="213">
        <v>104.47036579</v>
      </c>
      <c r="E19" s="213">
        <v>83.591160578</v>
      </c>
      <c r="F19" s="213">
        <v>66.930632669999994</v>
      </c>
      <c r="G19" s="213">
        <v>59.940184803999998</v>
      </c>
      <c r="H19" s="213">
        <v>63.330122637000002</v>
      </c>
      <c r="I19" s="213">
        <v>66.700323319999995</v>
      </c>
      <c r="J19" s="213">
        <v>66.216925161999995</v>
      </c>
      <c r="K19" s="213">
        <v>63.377828262999998</v>
      </c>
      <c r="L19" s="213">
        <v>64.106702131999995</v>
      </c>
      <c r="M19" s="213">
        <v>74.971261769999998</v>
      </c>
      <c r="N19" s="213">
        <v>83.489204803000007</v>
      </c>
      <c r="O19" s="213">
        <v>99.732019773999994</v>
      </c>
      <c r="P19" s="213">
        <v>91.457169726999993</v>
      </c>
      <c r="Q19" s="213">
        <v>76.009562127999999</v>
      </c>
      <c r="R19" s="213">
        <v>69.461554766999996</v>
      </c>
      <c r="S19" s="213">
        <v>63.412751839000002</v>
      </c>
      <c r="T19" s="213">
        <v>66.688463866999996</v>
      </c>
      <c r="U19" s="213">
        <v>70.535909384999997</v>
      </c>
      <c r="V19" s="213">
        <v>71.237811579999999</v>
      </c>
      <c r="W19" s="213">
        <v>64.924982063000002</v>
      </c>
      <c r="X19" s="213">
        <v>62.103255230000002</v>
      </c>
      <c r="Y19" s="213">
        <v>71.981428532999999</v>
      </c>
      <c r="Z19" s="213">
        <v>92.460310518</v>
      </c>
      <c r="AA19" s="213">
        <v>93.971454483000002</v>
      </c>
      <c r="AB19" s="213">
        <v>83.541220213000003</v>
      </c>
      <c r="AC19" s="213">
        <v>81.372219091999995</v>
      </c>
      <c r="AD19" s="213">
        <v>64.367193936999996</v>
      </c>
      <c r="AE19" s="213">
        <v>60.993230029000003</v>
      </c>
      <c r="AF19" s="213">
        <v>63.633924</v>
      </c>
      <c r="AG19" s="213">
        <v>69.040276519000003</v>
      </c>
      <c r="AH19" s="213">
        <v>67.523258455999994</v>
      </c>
      <c r="AI19" s="213">
        <v>63.991618903000003</v>
      </c>
      <c r="AJ19" s="213">
        <v>65.473677874000003</v>
      </c>
      <c r="AK19" s="213">
        <v>78.487295099999997</v>
      </c>
      <c r="AL19" s="213">
        <v>99.437875899000005</v>
      </c>
      <c r="AM19" s="213">
        <v>106.59303765</v>
      </c>
      <c r="AN19" s="213">
        <v>96.239338179000001</v>
      </c>
      <c r="AO19" s="213">
        <v>89.260697612000001</v>
      </c>
      <c r="AP19" s="213">
        <v>77.672463367000006</v>
      </c>
      <c r="AQ19" s="213">
        <v>65.820952839</v>
      </c>
      <c r="AR19" s="213">
        <v>68.139809436999997</v>
      </c>
      <c r="AS19" s="213">
        <v>75.481693036999999</v>
      </c>
      <c r="AT19" s="213">
        <v>74.346743997000004</v>
      </c>
      <c r="AU19" s="213">
        <v>71.735137533</v>
      </c>
      <c r="AV19" s="213">
        <v>73.211037028999996</v>
      </c>
      <c r="AW19" s="213">
        <v>89.378333897000005</v>
      </c>
      <c r="AX19" s="213">
        <v>95.215189257000006</v>
      </c>
      <c r="AY19" s="213">
        <v>108.82961974</v>
      </c>
      <c r="AZ19" s="213">
        <v>106.21717264999999</v>
      </c>
      <c r="BA19" s="213">
        <v>92.787242195000005</v>
      </c>
      <c r="BB19" s="213">
        <v>72.537302767</v>
      </c>
      <c r="BC19" s="213">
        <v>67.716295737999999</v>
      </c>
      <c r="BD19" s="213">
        <v>69.745802670000003</v>
      </c>
      <c r="BE19" s="213">
        <v>76.944883575999995</v>
      </c>
      <c r="BF19" s="213">
        <v>78.109049299999995</v>
      </c>
      <c r="BG19" s="213">
        <v>72.112028300000006</v>
      </c>
      <c r="BH19" s="351">
        <v>75.680620000000005</v>
      </c>
      <c r="BI19" s="351">
        <v>88.382480000000001</v>
      </c>
      <c r="BJ19" s="351">
        <v>102.9148</v>
      </c>
      <c r="BK19" s="351">
        <v>111.0472</v>
      </c>
      <c r="BL19" s="351">
        <v>104.11790000000001</v>
      </c>
      <c r="BM19" s="351">
        <v>90.429730000000006</v>
      </c>
      <c r="BN19" s="351">
        <v>76.1708</v>
      </c>
      <c r="BO19" s="351">
        <v>69.408959999999993</v>
      </c>
      <c r="BP19" s="351">
        <v>71.449969999999993</v>
      </c>
      <c r="BQ19" s="351">
        <v>76.436000000000007</v>
      </c>
      <c r="BR19" s="351">
        <v>77.563360000000003</v>
      </c>
      <c r="BS19" s="351">
        <v>74.85566</v>
      </c>
      <c r="BT19" s="351">
        <v>77.602649999999997</v>
      </c>
      <c r="BU19" s="351">
        <v>89.208169999999996</v>
      </c>
      <c r="BV19" s="351">
        <v>101.5462</v>
      </c>
    </row>
    <row r="20" spans="1:74" ht="11.1" customHeight="1" x14ac:dyDescent="0.2">
      <c r="A20" s="77"/>
      <c r="B20" s="185"/>
      <c r="C20" s="213"/>
      <c r="D20" s="213"/>
      <c r="E20" s="213"/>
      <c r="F20" s="213"/>
      <c r="G20" s="213"/>
      <c r="H20" s="213"/>
      <c r="I20" s="213"/>
      <c r="J20" s="213"/>
      <c r="K20" s="213"/>
      <c r="L20" s="213"/>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351"/>
      <c r="BI20" s="351"/>
      <c r="BJ20" s="351"/>
      <c r="BK20" s="351"/>
      <c r="BL20" s="351"/>
      <c r="BM20" s="351"/>
      <c r="BN20" s="351"/>
      <c r="BO20" s="351"/>
      <c r="BP20" s="351"/>
      <c r="BQ20" s="351"/>
      <c r="BR20" s="351"/>
      <c r="BS20" s="351"/>
      <c r="BT20" s="351"/>
      <c r="BU20" s="351"/>
      <c r="BV20" s="351"/>
    </row>
    <row r="21" spans="1:74" ht="11.1" customHeight="1" x14ac:dyDescent="0.2">
      <c r="A21" s="71"/>
      <c r="B21" s="78" t="s">
        <v>801</v>
      </c>
      <c r="C21" s="228"/>
      <c r="D21" s="228"/>
      <c r="E21" s="228"/>
      <c r="F21" s="228"/>
      <c r="G21" s="228"/>
      <c r="H21" s="228"/>
      <c r="I21" s="228"/>
      <c r="J21" s="228"/>
      <c r="K21" s="228"/>
      <c r="L21" s="228"/>
      <c r="M21" s="228"/>
      <c r="N21" s="228"/>
      <c r="O21" s="228"/>
      <c r="P21" s="228"/>
      <c r="Q21" s="228"/>
      <c r="R21" s="228"/>
      <c r="S21" s="228"/>
      <c r="T21" s="228"/>
      <c r="U21" s="228"/>
      <c r="V21" s="228"/>
      <c r="W21" s="228"/>
      <c r="X21" s="228"/>
      <c r="Y21" s="228"/>
      <c r="Z21" s="228"/>
      <c r="AA21" s="228"/>
      <c r="AB21" s="228"/>
      <c r="AC21" s="228"/>
      <c r="AD21" s="228"/>
      <c r="AE21" s="228"/>
      <c r="AF21" s="228"/>
      <c r="AG21" s="228"/>
      <c r="AH21" s="228"/>
      <c r="AI21" s="228"/>
      <c r="AJ21" s="228"/>
      <c r="AK21" s="228"/>
      <c r="AL21" s="228"/>
      <c r="AM21" s="228"/>
      <c r="AN21" s="228"/>
      <c r="AO21" s="228"/>
      <c r="AP21" s="228"/>
      <c r="AQ21" s="228"/>
      <c r="AR21" s="228"/>
      <c r="AS21" s="228"/>
      <c r="AT21" s="228"/>
      <c r="AU21" s="228"/>
      <c r="AV21" s="228"/>
      <c r="AW21" s="228"/>
      <c r="AX21" s="228"/>
      <c r="AY21" s="228"/>
      <c r="AZ21" s="228"/>
      <c r="BA21" s="228"/>
      <c r="BB21" s="228"/>
      <c r="BC21" s="228"/>
      <c r="BD21" s="228"/>
      <c r="BE21" s="228"/>
      <c r="BF21" s="228"/>
      <c r="BG21" s="228"/>
      <c r="BH21" s="387"/>
      <c r="BI21" s="387"/>
      <c r="BJ21" s="387"/>
      <c r="BK21" s="387"/>
      <c r="BL21" s="387"/>
      <c r="BM21" s="387"/>
      <c r="BN21" s="387"/>
      <c r="BO21" s="387"/>
      <c r="BP21" s="387"/>
      <c r="BQ21" s="387"/>
      <c r="BR21" s="387"/>
      <c r="BS21" s="387"/>
      <c r="BT21" s="387"/>
      <c r="BU21" s="387"/>
      <c r="BV21" s="387"/>
    </row>
    <row r="22" spans="1:74" ht="11.1" customHeight="1" x14ac:dyDescent="0.2">
      <c r="A22" s="76" t="s">
        <v>555</v>
      </c>
      <c r="B22" s="185" t="s">
        <v>441</v>
      </c>
      <c r="C22" s="213">
        <v>30.256548386999999</v>
      </c>
      <c r="D22" s="213">
        <v>32.227285713999997</v>
      </c>
      <c r="E22" s="213">
        <v>20.421967742</v>
      </c>
      <c r="F22" s="213">
        <v>10.642833333</v>
      </c>
      <c r="G22" s="213">
        <v>5.7280322580999998</v>
      </c>
      <c r="H22" s="213">
        <v>4.1355333332999997</v>
      </c>
      <c r="I22" s="213">
        <v>3.4889999999999999</v>
      </c>
      <c r="J22" s="213">
        <v>3.3179032257999999</v>
      </c>
      <c r="K22" s="213">
        <v>3.6163666666999998</v>
      </c>
      <c r="L22" s="213">
        <v>6.5012580645</v>
      </c>
      <c r="M22" s="213">
        <v>13.553666667</v>
      </c>
      <c r="N22" s="213">
        <v>19.061645161000001</v>
      </c>
      <c r="O22" s="213">
        <v>28.352774193999998</v>
      </c>
      <c r="P22" s="213">
        <v>23.795758621000001</v>
      </c>
      <c r="Q22" s="213">
        <v>14.677451613000001</v>
      </c>
      <c r="R22" s="213">
        <v>10.9353</v>
      </c>
      <c r="S22" s="213">
        <v>6.2555483871000002</v>
      </c>
      <c r="T22" s="213">
        <v>4.0879666666999999</v>
      </c>
      <c r="U22" s="213">
        <v>3.4328709677</v>
      </c>
      <c r="V22" s="213">
        <v>3.2404838709999999</v>
      </c>
      <c r="W22" s="213">
        <v>3.6594000000000002</v>
      </c>
      <c r="X22" s="213">
        <v>6.0446451613000001</v>
      </c>
      <c r="Y22" s="213">
        <v>12.658200000000001</v>
      </c>
      <c r="Z22" s="213">
        <v>25.61816129</v>
      </c>
      <c r="AA22" s="213">
        <v>26.796096773999999</v>
      </c>
      <c r="AB22" s="213">
        <v>20.689714286000001</v>
      </c>
      <c r="AC22" s="213">
        <v>18.702193548</v>
      </c>
      <c r="AD22" s="213">
        <v>9.2970000000000006</v>
      </c>
      <c r="AE22" s="213">
        <v>6.4338709676999999</v>
      </c>
      <c r="AF22" s="213">
        <v>4.1345666666999996</v>
      </c>
      <c r="AG22" s="213">
        <v>3.4652258064999999</v>
      </c>
      <c r="AH22" s="213">
        <v>3.3494193548000002</v>
      </c>
      <c r="AI22" s="213">
        <v>3.8182333332999998</v>
      </c>
      <c r="AJ22" s="213">
        <v>6.6150645161000003</v>
      </c>
      <c r="AK22" s="213">
        <v>15.587899999999999</v>
      </c>
      <c r="AL22" s="213">
        <v>26.503741935000001</v>
      </c>
      <c r="AM22" s="213">
        <v>31.477483871</v>
      </c>
      <c r="AN22" s="213">
        <v>24.530107142999999</v>
      </c>
      <c r="AO22" s="213">
        <v>21.169774193999999</v>
      </c>
      <c r="AP22" s="213">
        <v>14.618833333</v>
      </c>
      <c r="AQ22" s="213">
        <v>5.4163870968000003</v>
      </c>
      <c r="AR22" s="213">
        <v>3.9630333332999998</v>
      </c>
      <c r="AS22" s="213">
        <v>3.4022580644999998</v>
      </c>
      <c r="AT22" s="213">
        <v>3.2040000000000002</v>
      </c>
      <c r="AU22" s="213">
        <v>3.7357</v>
      </c>
      <c r="AV22" s="213">
        <v>8.2113870967999993</v>
      </c>
      <c r="AW22" s="213">
        <v>19.848933333000002</v>
      </c>
      <c r="AX22" s="213">
        <v>24.607032258</v>
      </c>
      <c r="AY22" s="213">
        <v>30.657354839</v>
      </c>
      <c r="AZ22" s="213">
        <v>28.703857143</v>
      </c>
      <c r="BA22" s="213">
        <v>22.121580645000002</v>
      </c>
      <c r="BB22" s="213">
        <v>10.910066667000001</v>
      </c>
      <c r="BC22" s="213">
        <v>6.8228709677000001</v>
      </c>
      <c r="BD22" s="213">
        <v>4.3098000000000001</v>
      </c>
      <c r="BE22" s="213">
        <v>3.6541290323000002</v>
      </c>
      <c r="BF22" s="213">
        <v>3.2164980000000001</v>
      </c>
      <c r="BG22" s="213">
        <v>3.3325619999999998</v>
      </c>
      <c r="BH22" s="351">
        <v>8.9319179999999996</v>
      </c>
      <c r="BI22" s="351">
        <v>17.646229999999999</v>
      </c>
      <c r="BJ22" s="351">
        <v>26.026540000000001</v>
      </c>
      <c r="BK22" s="351">
        <v>32.002960000000002</v>
      </c>
      <c r="BL22" s="351">
        <v>26.679300000000001</v>
      </c>
      <c r="BM22" s="351">
        <v>21.624839999999999</v>
      </c>
      <c r="BN22" s="351">
        <v>12.232889999999999</v>
      </c>
      <c r="BO22" s="351">
        <v>6.4024640000000002</v>
      </c>
      <c r="BP22" s="351">
        <v>4.3334169999999999</v>
      </c>
      <c r="BQ22" s="351">
        <v>3.7541099999999998</v>
      </c>
      <c r="BR22" s="351">
        <v>3.311607</v>
      </c>
      <c r="BS22" s="351">
        <v>4.1438610000000002</v>
      </c>
      <c r="BT22" s="351">
        <v>8.4608229999999995</v>
      </c>
      <c r="BU22" s="351">
        <v>16.744199999999999</v>
      </c>
      <c r="BV22" s="351">
        <v>24.817599999999999</v>
      </c>
    </row>
    <row r="23" spans="1:74" ht="11.1" customHeight="1" x14ac:dyDescent="0.2">
      <c r="A23" s="76" t="s">
        <v>556</v>
      </c>
      <c r="B23" s="185" t="s">
        <v>442</v>
      </c>
      <c r="C23" s="213">
        <v>17.181645160999999</v>
      </c>
      <c r="D23" s="213">
        <v>18.476464285999999</v>
      </c>
      <c r="E23" s="213">
        <v>12.444258065</v>
      </c>
      <c r="F23" s="213">
        <v>7.7400333333000004</v>
      </c>
      <c r="G23" s="213">
        <v>5.1777741935000003</v>
      </c>
      <c r="H23" s="213">
        <v>4.5148333333000004</v>
      </c>
      <c r="I23" s="213">
        <v>4.3137741934999996</v>
      </c>
      <c r="J23" s="213">
        <v>4.3638387097000004</v>
      </c>
      <c r="K23" s="213">
        <v>4.6041666667000003</v>
      </c>
      <c r="L23" s="213">
        <v>6.2890322580999998</v>
      </c>
      <c r="M23" s="213">
        <v>9.4410333333000001</v>
      </c>
      <c r="N23" s="213">
        <v>11.37116129</v>
      </c>
      <c r="O23" s="213">
        <v>16.228806452000001</v>
      </c>
      <c r="P23" s="213">
        <v>14.260241379</v>
      </c>
      <c r="Q23" s="213">
        <v>9.6273225805999996</v>
      </c>
      <c r="R23" s="213">
        <v>7.7686333333000004</v>
      </c>
      <c r="S23" s="213">
        <v>5.5256774194</v>
      </c>
      <c r="T23" s="213">
        <v>4.6113333333000002</v>
      </c>
      <c r="U23" s="213">
        <v>4.3421935484</v>
      </c>
      <c r="V23" s="213">
        <v>4.5301935483999998</v>
      </c>
      <c r="W23" s="213">
        <v>4.7343333333000004</v>
      </c>
      <c r="X23" s="213">
        <v>6.1753870967999998</v>
      </c>
      <c r="Y23" s="213">
        <v>9.3533333333000002</v>
      </c>
      <c r="Z23" s="213">
        <v>14.925387097</v>
      </c>
      <c r="AA23" s="213">
        <v>15.460870968</v>
      </c>
      <c r="AB23" s="213">
        <v>12.836857143</v>
      </c>
      <c r="AC23" s="213">
        <v>11.987225806</v>
      </c>
      <c r="AD23" s="213">
        <v>7.0659666666999996</v>
      </c>
      <c r="AE23" s="213">
        <v>5.7572580645000002</v>
      </c>
      <c r="AF23" s="213">
        <v>4.6013666666999997</v>
      </c>
      <c r="AG23" s="213">
        <v>4.3108709676999997</v>
      </c>
      <c r="AH23" s="213">
        <v>4.4260645161000003</v>
      </c>
      <c r="AI23" s="213">
        <v>4.8265666666999998</v>
      </c>
      <c r="AJ23" s="213">
        <v>6.4713870968</v>
      </c>
      <c r="AK23" s="213">
        <v>10.743633333</v>
      </c>
      <c r="AL23" s="213">
        <v>15.699677419</v>
      </c>
      <c r="AM23" s="213">
        <v>17.677258065</v>
      </c>
      <c r="AN23" s="213">
        <v>15.003642856999999</v>
      </c>
      <c r="AO23" s="213">
        <v>13.355870968</v>
      </c>
      <c r="AP23" s="213">
        <v>9.9512333332999994</v>
      </c>
      <c r="AQ23" s="213">
        <v>5.2198064516000002</v>
      </c>
      <c r="AR23" s="213">
        <v>4.6804333332999999</v>
      </c>
      <c r="AS23" s="213">
        <v>4.3679354839000002</v>
      </c>
      <c r="AT23" s="213">
        <v>4.5540645161000004</v>
      </c>
      <c r="AU23" s="213">
        <v>4.8272000000000004</v>
      </c>
      <c r="AV23" s="213">
        <v>7.5865483870999997</v>
      </c>
      <c r="AW23" s="213">
        <v>12.728333333</v>
      </c>
      <c r="AX23" s="213">
        <v>14.675870968</v>
      </c>
      <c r="AY23" s="213">
        <v>17.826774193999999</v>
      </c>
      <c r="AZ23" s="213">
        <v>16.782321429</v>
      </c>
      <c r="BA23" s="213">
        <v>13.652064515999999</v>
      </c>
      <c r="BB23" s="213">
        <v>8.2075666667</v>
      </c>
      <c r="BC23" s="213">
        <v>5.9593225806000003</v>
      </c>
      <c r="BD23" s="213">
        <v>4.7903666666999998</v>
      </c>
      <c r="BE23" s="213">
        <v>4.5955161289999999</v>
      </c>
      <c r="BF23" s="213">
        <v>4.8741479999999999</v>
      </c>
      <c r="BG23" s="213">
        <v>4.9163629999999996</v>
      </c>
      <c r="BH23" s="351">
        <v>7.4810629999999998</v>
      </c>
      <c r="BI23" s="351">
        <v>11.42811</v>
      </c>
      <c r="BJ23" s="351">
        <v>15.01637</v>
      </c>
      <c r="BK23" s="351">
        <v>17.824729999999999</v>
      </c>
      <c r="BL23" s="351">
        <v>15.9671</v>
      </c>
      <c r="BM23" s="351">
        <v>12.44361</v>
      </c>
      <c r="BN23" s="351">
        <v>8.6955609999999997</v>
      </c>
      <c r="BO23" s="351">
        <v>6.1978759999999999</v>
      </c>
      <c r="BP23" s="351">
        <v>4.9840900000000001</v>
      </c>
      <c r="BQ23" s="351">
        <v>4.6313000000000004</v>
      </c>
      <c r="BR23" s="351">
        <v>4.8253370000000002</v>
      </c>
      <c r="BS23" s="351">
        <v>5.2096749999999998</v>
      </c>
      <c r="BT23" s="351">
        <v>6.9420719999999996</v>
      </c>
      <c r="BU23" s="351">
        <v>10.637499999999999</v>
      </c>
      <c r="BV23" s="351">
        <v>13.92497</v>
      </c>
    </row>
    <row r="24" spans="1:74" ht="11.1" customHeight="1" x14ac:dyDescent="0.2">
      <c r="A24" s="76" t="s">
        <v>558</v>
      </c>
      <c r="B24" s="185" t="s">
        <v>443</v>
      </c>
      <c r="C24" s="213">
        <v>23.171580644999999</v>
      </c>
      <c r="D24" s="213">
        <v>23.557964286000001</v>
      </c>
      <c r="E24" s="213">
        <v>21.342290323</v>
      </c>
      <c r="F24" s="213">
        <v>20.264399999999998</v>
      </c>
      <c r="G24" s="213">
        <v>19.446548387</v>
      </c>
      <c r="H24" s="213">
        <v>19.156033333</v>
      </c>
      <c r="I24" s="213">
        <v>19.093516129000001</v>
      </c>
      <c r="J24" s="213">
        <v>19.350516128999999</v>
      </c>
      <c r="K24" s="213">
        <v>19.302033333000001</v>
      </c>
      <c r="L24" s="213">
        <v>19.773967742</v>
      </c>
      <c r="M24" s="213">
        <v>21.284566667</v>
      </c>
      <c r="N24" s="213">
        <v>21.759096774</v>
      </c>
      <c r="O24" s="213">
        <v>23.263580645000001</v>
      </c>
      <c r="P24" s="213">
        <v>22.854793102999999</v>
      </c>
      <c r="Q24" s="213">
        <v>21.377193548000001</v>
      </c>
      <c r="R24" s="213">
        <v>20.668166667000001</v>
      </c>
      <c r="S24" s="213">
        <v>19.763677419</v>
      </c>
      <c r="T24" s="213">
        <v>19.6797</v>
      </c>
      <c r="U24" s="213">
        <v>19.886419355000001</v>
      </c>
      <c r="V24" s="213">
        <v>20.243258064999999</v>
      </c>
      <c r="W24" s="213">
        <v>20.128900000000002</v>
      </c>
      <c r="X24" s="213">
        <v>20.087741935</v>
      </c>
      <c r="Y24" s="213">
        <v>21.803966667000001</v>
      </c>
      <c r="Z24" s="213">
        <v>23.683645161000001</v>
      </c>
      <c r="AA24" s="213">
        <v>23.703838709999999</v>
      </c>
      <c r="AB24" s="213">
        <v>23.228464286000001</v>
      </c>
      <c r="AC24" s="213">
        <v>22.478741934999999</v>
      </c>
      <c r="AD24" s="213">
        <v>21.066733332999998</v>
      </c>
      <c r="AE24" s="213">
        <v>20.277258065000002</v>
      </c>
      <c r="AF24" s="213">
        <v>20.483899999999998</v>
      </c>
      <c r="AG24" s="213">
        <v>20.126935484000001</v>
      </c>
      <c r="AH24" s="213">
        <v>20.566096773999998</v>
      </c>
      <c r="AI24" s="213">
        <v>20.536933333</v>
      </c>
      <c r="AJ24" s="213">
        <v>21.193677419</v>
      </c>
      <c r="AK24" s="213">
        <v>23.203766667</v>
      </c>
      <c r="AL24" s="213">
        <v>24.558516129000001</v>
      </c>
      <c r="AM24" s="213">
        <v>24.870032257999998</v>
      </c>
      <c r="AN24" s="213">
        <v>24.610250000000001</v>
      </c>
      <c r="AO24" s="213">
        <v>23.448096774</v>
      </c>
      <c r="AP24" s="213">
        <v>22.892866667</v>
      </c>
      <c r="AQ24" s="213">
        <v>21.299709676999999</v>
      </c>
      <c r="AR24" s="213">
        <v>21.297266666999999</v>
      </c>
      <c r="AS24" s="213">
        <v>21.116612903</v>
      </c>
      <c r="AT24" s="213">
        <v>21.222516128999999</v>
      </c>
      <c r="AU24" s="213">
        <v>21.5547</v>
      </c>
      <c r="AV24" s="213">
        <v>21.659806452000002</v>
      </c>
      <c r="AW24" s="213">
        <v>24.210100000000001</v>
      </c>
      <c r="AX24" s="213">
        <v>24.386290323000001</v>
      </c>
      <c r="AY24" s="213">
        <v>25.517225805999999</v>
      </c>
      <c r="AZ24" s="213">
        <v>25.357250000000001</v>
      </c>
      <c r="BA24" s="213">
        <v>23.880290323000001</v>
      </c>
      <c r="BB24" s="213">
        <v>22.220400000000001</v>
      </c>
      <c r="BC24" s="213">
        <v>21.50083871</v>
      </c>
      <c r="BD24" s="213">
        <v>20.874266667000001</v>
      </c>
      <c r="BE24" s="213">
        <v>20.609677419</v>
      </c>
      <c r="BF24" s="213">
        <v>21.305409999999998</v>
      </c>
      <c r="BG24" s="213">
        <v>21.491679999999999</v>
      </c>
      <c r="BH24" s="351">
        <v>22.158829999999998</v>
      </c>
      <c r="BI24" s="351">
        <v>23.887830000000001</v>
      </c>
      <c r="BJ24" s="351">
        <v>25.36814</v>
      </c>
      <c r="BK24" s="351">
        <v>26.030840000000001</v>
      </c>
      <c r="BL24" s="351">
        <v>26.045349999999999</v>
      </c>
      <c r="BM24" s="351">
        <v>24.141629999999999</v>
      </c>
      <c r="BN24" s="351">
        <v>23.298850000000002</v>
      </c>
      <c r="BO24" s="351">
        <v>22.09534</v>
      </c>
      <c r="BP24" s="351">
        <v>21.97701</v>
      </c>
      <c r="BQ24" s="351">
        <v>21.362629999999999</v>
      </c>
      <c r="BR24" s="351">
        <v>21.421710000000001</v>
      </c>
      <c r="BS24" s="351">
        <v>22.389119999999998</v>
      </c>
      <c r="BT24" s="351">
        <v>23.11938</v>
      </c>
      <c r="BU24" s="351">
        <v>25.03209</v>
      </c>
      <c r="BV24" s="351">
        <v>26.26651</v>
      </c>
    </row>
    <row r="25" spans="1:74" ht="11.1" customHeight="1" x14ac:dyDescent="0.2">
      <c r="A25" s="76" t="s">
        <v>559</v>
      </c>
      <c r="B25" s="185" t="s">
        <v>140</v>
      </c>
      <c r="C25" s="213">
        <v>22.945936419999999</v>
      </c>
      <c r="D25" s="213">
        <v>23.15511579</v>
      </c>
      <c r="E25" s="213">
        <v>22.862289610000001</v>
      </c>
      <c r="F25" s="213">
        <v>22.142532670000001</v>
      </c>
      <c r="G25" s="213">
        <v>23.693088029999998</v>
      </c>
      <c r="H25" s="213">
        <v>29.549155970000001</v>
      </c>
      <c r="I25" s="213">
        <v>33.727162030000002</v>
      </c>
      <c r="J25" s="213">
        <v>33.11579613</v>
      </c>
      <c r="K25" s="213">
        <v>29.834794930000001</v>
      </c>
      <c r="L25" s="213">
        <v>25.533573100000002</v>
      </c>
      <c r="M25" s="213">
        <v>24.413761770000001</v>
      </c>
      <c r="N25" s="213">
        <v>24.79375319</v>
      </c>
      <c r="O25" s="213">
        <v>24.966245579999999</v>
      </c>
      <c r="P25" s="213">
        <v>23.786204210000001</v>
      </c>
      <c r="Q25" s="213">
        <v>24.02469116</v>
      </c>
      <c r="R25" s="213">
        <v>23.9630881</v>
      </c>
      <c r="S25" s="213">
        <v>25.949397000000001</v>
      </c>
      <c r="T25" s="213">
        <v>32.343597199999998</v>
      </c>
      <c r="U25" s="213">
        <v>36.773167450000003</v>
      </c>
      <c r="V25" s="213">
        <v>37.136650289999999</v>
      </c>
      <c r="W25" s="213">
        <v>30.509548729999999</v>
      </c>
      <c r="X25" s="213">
        <v>23.99341652</v>
      </c>
      <c r="Y25" s="213">
        <v>22.068195200000002</v>
      </c>
      <c r="Z25" s="213">
        <v>21.63827826</v>
      </c>
      <c r="AA25" s="213">
        <v>21.278164159999999</v>
      </c>
      <c r="AB25" s="213">
        <v>20.313613069999999</v>
      </c>
      <c r="AC25" s="213">
        <v>21.683090060000001</v>
      </c>
      <c r="AD25" s="213">
        <v>20.901627269999999</v>
      </c>
      <c r="AE25" s="213">
        <v>22.58255261</v>
      </c>
      <c r="AF25" s="213">
        <v>28.367823999999999</v>
      </c>
      <c r="AG25" s="213">
        <v>34.897599100000001</v>
      </c>
      <c r="AH25" s="213">
        <v>32.96835523</v>
      </c>
      <c r="AI25" s="213">
        <v>28.641985569999999</v>
      </c>
      <c r="AJ25" s="213">
        <v>24.920742390000001</v>
      </c>
      <c r="AK25" s="213">
        <v>22.205195100000001</v>
      </c>
      <c r="AL25" s="213">
        <v>25.323521060000001</v>
      </c>
      <c r="AM25" s="213">
        <v>25.330973129</v>
      </c>
      <c r="AN25" s="213">
        <v>25.044766750000001</v>
      </c>
      <c r="AO25" s="213">
        <v>24.367729871000002</v>
      </c>
      <c r="AP25" s="213">
        <v>23.5795967</v>
      </c>
      <c r="AQ25" s="213">
        <v>27.522597999999999</v>
      </c>
      <c r="AR25" s="213">
        <v>31.749042766999999</v>
      </c>
      <c r="AS25" s="213">
        <v>39.859144645000001</v>
      </c>
      <c r="AT25" s="213">
        <v>38.559356903000001</v>
      </c>
      <c r="AU25" s="213">
        <v>34.816904200000003</v>
      </c>
      <c r="AV25" s="213">
        <v>28.870520902999999</v>
      </c>
      <c r="AW25" s="213">
        <v>25.209867233000001</v>
      </c>
      <c r="AX25" s="213">
        <v>23.998640870999999</v>
      </c>
      <c r="AY25" s="213">
        <v>26.906974581</v>
      </c>
      <c r="AZ25" s="213">
        <v>27.470779786000001</v>
      </c>
      <c r="BA25" s="213">
        <v>25.556822838999999</v>
      </c>
      <c r="BB25" s="213">
        <v>24.134936100000001</v>
      </c>
      <c r="BC25" s="213">
        <v>26.519102193999998</v>
      </c>
      <c r="BD25" s="213">
        <v>32.754902667000003</v>
      </c>
      <c r="BE25" s="213">
        <v>40.873657774000002</v>
      </c>
      <c r="BF25" s="213">
        <v>41.77216129</v>
      </c>
      <c r="BG25" s="213">
        <v>35.593699999999998</v>
      </c>
      <c r="BH25" s="351">
        <v>29.817499999999999</v>
      </c>
      <c r="BI25" s="351">
        <v>27.76238</v>
      </c>
      <c r="BJ25" s="351">
        <v>28.49841</v>
      </c>
      <c r="BK25" s="351">
        <v>27.026769999999999</v>
      </c>
      <c r="BL25" s="351">
        <v>27.418399999999998</v>
      </c>
      <c r="BM25" s="351">
        <v>24.571909999999999</v>
      </c>
      <c r="BN25" s="351">
        <v>24.624569999999999</v>
      </c>
      <c r="BO25" s="351">
        <v>27.5307</v>
      </c>
      <c r="BP25" s="351">
        <v>32.817329999999998</v>
      </c>
      <c r="BQ25" s="351">
        <v>39.198009999999996</v>
      </c>
      <c r="BR25" s="351">
        <v>40.488259999999997</v>
      </c>
      <c r="BS25" s="351">
        <v>35.701099999999997</v>
      </c>
      <c r="BT25" s="351">
        <v>31.559100000000001</v>
      </c>
      <c r="BU25" s="351">
        <v>28.8979</v>
      </c>
      <c r="BV25" s="351">
        <v>28.374469999999999</v>
      </c>
    </row>
    <row r="26" spans="1:74" ht="11.1" customHeight="1" x14ac:dyDescent="0.2">
      <c r="A26" s="76" t="s">
        <v>557</v>
      </c>
      <c r="B26" s="185" t="s">
        <v>444</v>
      </c>
      <c r="C26" s="213">
        <v>4.2776774193999998</v>
      </c>
      <c r="D26" s="213">
        <v>4.2989285714000003</v>
      </c>
      <c r="E26" s="213">
        <v>4.3179032258000003</v>
      </c>
      <c r="F26" s="213">
        <v>4.3802333332999996</v>
      </c>
      <c r="G26" s="213">
        <v>4.3171935483999997</v>
      </c>
      <c r="H26" s="213">
        <v>4.3071666666999997</v>
      </c>
      <c r="I26" s="213">
        <v>4.3208064516000002</v>
      </c>
      <c r="J26" s="213">
        <v>4.3257096773999999</v>
      </c>
      <c r="K26" s="213">
        <v>4.3530333333</v>
      </c>
      <c r="L26" s="213">
        <v>4.3213225806000004</v>
      </c>
      <c r="M26" s="213">
        <v>4.3031666667000001</v>
      </c>
      <c r="N26" s="213">
        <v>4.3034193547999999</v>
      </c>
      <c r="O26" s="213">
        <v>4.2746774193999997</v>
      </c>
      <c r="P26" s="213">
        <v>4.3352413793000002</v>
      </c>
      <c r="Q26" s="213">
        <v>4.2862903226000002</v>
      </c>
      <c r="R26" s="213">
        <v>4.2832999999999997</v>
      </c>
      <c r="S26" s="213">
        <v>4.2344838710000001</v>
      </c>
      <c r="T26" s="213">
        <v>4.1939333333000004</v>
      </c>
      <c r="U26" s="213">
        <v>4.2282580645000003</v>
      </c>
      <c r="V26" s="213">
        <v>4.1947096773999997</v>
      </c>
      <c r="W26" s="213">
        <v>4.1669333333000003</v>
      </c>
      <c r="X26" s="213">
        <v>4.1506129031999999</v>
      </c>
      <c r="Y26" s="213">
        <v>4.1852333333000002</v>
      </c>
      <c r="Z26" s="213">
        <v>4.1380967742000001</v>
      </c>
      <c r="AA26" s="213">
        <v>4.0712258065000002</v>
      </c>
      <c r="AB26" s="213">
        <v>4.1058571428999997</v>
      </c>
      <c r="AC26" s="213">
        <v>4.2019032257999998</v>
      </c>
      <c r="AD26" s="213">
        <v>4.2063666667000001</v>
      </c>
      <c r="AE26" s="213">
        <v>4.1993870967999998</v>
      </c>
      <c r="AF26" s="213">
        <v>4.2323666666999999</v>
      </c>
      <c r="AG26" s="213">
        <v>4.2842580645000004</v>
      </c>
      <c r="AH26" s="213">
        <v>4.2832580645</v>
      </c>
      <c r="AI26" s="213">
        <v>4.3473666667000002</v>
      </c>
      <c r="AJ26" s="213">
        <v>4.4081612902999998</v>
      </c>
      <c r="AK26" s="213">
        <v>4.5277333332999996</v>
      </c>
      <c r="AL26" s="213">
        <v>4.5545483870999997</v>
      </c>
      <c r="AM26" s="213">
        <v>4.2816129032000001</v>
      </c>
      <c r="AN26" s="213">
        <v>4.3704285713999997</v>
      </c>
      <c r="AO26" s="213">
        <v>4.4248387097000004</v>
      </c>
      <c r="AP26" s="213">
        <v>4.4439333333000004</v>
      </c>
      <c r="AQ26" s="213">
        <v>4.4918709676999997</v>
      </c>
      <c r="AR26" s="213">
        <v>4.5177333332999998</v>
      </c>
      <c r="AS26" s="213">
        <v>4.6080645160999998</v>
      </c>
      <c r="AT26" s="213">
        <v>4.7093225806000003</v>
      </c>
      <c r="AU26" s="213">
        <v>4.7726333332999999</v>
      </c>
      <c r="AV26" s="213">
        <v>4.8155161289999997</v>
      </c>
      <c r="AW26" s="213">
        <v>4.8835333332999999</v>
      </c>
      <c r="AX26" s="213">
        <v>4.8944838710000003</v>
      </c>
      <c r="AY26" s="213">
        <v>4.8916129032000004</v>
      </c>
      <c r="AZ26" s="213">
        <v>4.9428214286000003</v>
      </c>
      <c r="BA26" s="213">
        <v>4.9737419354999997</v>
      </c>
      <c r="BB26" s="213">
        <v>5.0005333332999999</v>
      </c>
      <c r="BC26" s="213">
        <v>4.9786774194000003</v>
      </c>
      <c r="BD26" s="213">
        <v>5.0269666666999999</v>
      </c>
      <c r="BE26" s="213">
        <v>5.0308064516000002</v>
      </c>
      <c r="BF26" s="213">
        <v>5.1024289999999999</v>
      </c>
      <c r="BG26" s="213">
        <v>5.1504300000000001</v>
      </c>
      <c r="BH26" s="351">
        <v>5.1762050000000004</v>
      </c>
      <c r="BI26" s="351">
        <v>5.2125909999999998</v>
      </c>
      <c r="BJ26" s="351">
        <v>5.21706</v>
      </c>
      <c r="BK26" s="351">
        <v>5.1744719999999997</v>
      </c>
      <c r="BL26" s="351">
        <v>5.1542019999999997</v>
      </c>
      <c r="BM26" s="351">
        <v>5.1427550000000002</v>
      </c>
      <c r="BN26" s="351">
        <v>5.1398619999999999</v>
      </c>
      <c r="BO26" s="351">
        <v>5.1476990000000002</v>
      </c>
      <c r="BP26" s="351">
        <v>5.1543489999999998</v>
      </c>
      <c r="BQ26" s="351">
        <v>5.1562679999999999</v>
      </c>
      <c r="BR26" s="351">
        <v>5.173241</v>
      </c>
      <c r="BS26" s="351">
        <v>5.1873659999999999</v>
      </c>
      <c r="BT26" s="351">
        <v>5.1939469999999996</v>
      </c>
      <c r="BU26" s="351">
        <v>5.2148760000000003</v>
      </c>
      <c r="BV26" s="351">
        <v>5.1956220000000002</v>
      </c>
    </row>
    <row r="27" spans="1:74" ht="11.1" customHeight="1" x14ac:dyDescent="0.2">
      <c r="A27" s="76" t="s">
        <v>561</v>
      </c>
      <c r="B27" s="185" t="s">
        <v>833</v>
      </c>
      <c r="C27" s="213">
        <v>2.5419354839000001</v>
      </c>
      <c r="D27" s="213">
        <v>2.6467142856999999</v>
      </c>
      <c r="E27" s="213">
        <v>2.0945483871000001</v>
      </c>
      <c r="F27" s="213">
        <v>1.6527000000000001</v>
      </c>
      <c r="G27" s="213">
        <v>1.4696451612999999</v>
      </c>
      <c r="H27" s="213">
        <v>1.5595000000000001</v>
      </c>
      <c r="I27" s="213">
        <v>1.6481612903</v>
      </c>
      <c r="J27" s="213">
        <v>1.6352580645000001</v>
      </c>
      <c r="K27" s="213">
        <v>1.5595333333000001</v>
      </c>
      <c r="L27" s="213">
        <v>1.5796451613</v>
      </c>
      <c r="M27" s="213">
        <v>1.8671666667</v>
      </c>
      <c r="N27" s="213">
        <v>2.0922258065000001</v>
      </c>
      <c r="O27" s="213">
        <v>2.5311290323</v>
      </c>
      <c r="P27" s="213">
        <v>2.3101034483</v>
      </c>
      <c r="Q27" s="213">
        <v>1.9018064515999999</v>
      </c>
      <c r="R27" s="213">
        <v>1.7282333333</v>
      </c>
      <c r="S27" s="213">
        <v>1.5691612903000001</v>
      </c>
      <c r="T27" s="213">
        <v>1.6571</v>
      </c>
      <c r="U27" s="213">
        <v>1.7581935484</v>
      </c>
      <c r="V27" s="213">
        <v>1.7777096774000001</v>
      </c>
      <c r="W27" s="213">
        <v>1.6110333333</v>
      </c>
      <c r="X27" s="213">
        <v>1.5366451613000001</v>
      </c>
      <c r="Y27" s="213">
        <v>1.7976666667000001</v>
      </c>
      <c r="Z27" s="213">
        <v>2.3419354838999999</v>
      </c>
      <c r="AA27" s="213">
        <v>2.5279677419</v>
      </c>
      <c r="AB27" s="213">
        <v>2.2334285714000002</v>
      </c>
      <c r="AC27" s="213">
        <v>2.1857741934999999</v>
      </c>
      <c r="AD27" s="213">
        <v>1.6961999999999999</v>
      </c>
      <c r="AE27" s="213">
        <v>1.6096129031999999</v>
      </c>
      <c r="AF27" s="213">
        <v>1.6806000000000001</v>
      </c>
      <c r="AG27" s="213">
        <v>1.8220967742</v>
      </c>
      <c r="AH27" s="213">
        <v>1.7967741934999999</v>
      </c>
      <c r="AI27" s="213">
        <v>1.6872333333</v>
      </c>
      <c r="AJ27" s="213">
        <v>1.7313548387</v>
      </c>
      <c r="AK27" s="213">
        <v>2.0857666667000001</v>
      </c>
      <c r="AL27" s="213">
        <v>2.6645806452</v>
      </c>
      <c r="AM27" s="213">
        <v>2.8368709676999999</v>
      </c>
      <c r="AN27" s="213">
        <v>2.5613214285999999</v>
      </c>
      <c r="AO27" s="213">
        <v>2.3755806451999999</v>
      </c>
      <c r="AP27" s="213">
        <v>2.0671666666999999</v>
      </c>
      <c r="AQ27" s="213">
        <v>1.7517741935</v>
      </c>
      <c r="AR27" s="213">
        <v>1.8134666666999999</v>
      </c>
      <c r="AS27" s="213">
        <v>2.0088709677000001</v>
      </c>
      <c r="AT27" s="213">
        <v>1.9786774194000001</v>
      </c>
      <c r="AU27" s="213">
        <v>1.9091666667</v>
      </c>
      <c r="AV27" s="213">
        <v>1.9484516129</v>
      </c>
      <c r="AW27" s="213">
        <v>2.3787333333</v>
      </c>
      <c r="AX27" s="213">
        <v>2.5340645160999999</v>
      </c>
      <c r="AY27" s="213">
        <v>2.8963870967999998</v>
      </c>
      <c r="AZ27" s="213">
        <v>2.8268571428999998</v>
      </c>
      <c r="BA27" s="213">
        <v>2.4694516128999999</v>
      </c>
      <c r="BB27" s="213">
        <v>1.9305000000000001</v>
      </c>
      <c r="BC27" s="213">
        <v>1.8021935484</v>
      </c>
      <c r="BD27" s="213">
        <v>1.8562000000000001</v>
      </c>
      <c r="BE27" s="213">
        <v>2.0478064516000001</v>
      </c>
      <c r="BF27" s="213">
        <v>1.9579340000000001</v>
      </c>
      <c r="BG27" s="213">
        <v>1.8894329999999999</v>
      </c>
      <c r="BH27" s="351">
        <v>1.9818119999999999</v>
      </c>
      <c r="BI27" s="351">
        <v>2.3120440000000002</v>
      </c>
      <c r="BJ27" s="351">
        <v>2.6549309999999999</v>
      </c>
      <c r="BK27" s="351">
        <v>2.8511259999999998</v>
      </c>
      <c r="BL27" s="351">
        <v>2.7172529999999999</v>
      </c>
      <c r="BM27" s="351">
        <v>2.368703</v>
      </c>
      <c r="BN27" s="351">
        <v>2.0427759999999999</v>
      </c>
      <c r="BO27" s="351">
        <v>1.898593</v>
      </c>
      <c r="BP27" s="351">
        <v>2.047479</v>
      </c>
      <c r="BQ27" s="351">
        <v>2.1973959999999999</v>
      </c>
      <c r="BR27" s="351">
        <v>2.206912</v>
      </c>
      <c r="BS27" s="351">
        <v>2.0882510000000001</v>
      </c>
      <c r="BT27" s="351">
        <v>2.1910340000000001</v>
      </c>
      <c r="BU27" s="351">
        <v>2.5453209999999999</v>
      </c>
      <c r="BV27" s="351">
        <v>2.830692</v>
      </c>
    </row>
    <row r="28" spans="1:74" ht="11.1" customHeight="1" x14ac:dyDescent="0.2">
      <c r="A28" s="76" t="s">
        <v>572</v>
      </c>
      <c r="B28" s="185" t="s">
        <v>445</v>
      </c>
      <c r="C28" s="213">
        <v>0.10790322581</v>
      </c>
      <c r="D28" s="213">
        <v>0.10789285714000001</v>
      </c>
      <c r="E28" s="213">
        <v>0.10790322581</v>
      </c>
      <c r="F28" s="213">
        <v>0.1079</v>
      </c>
      <c r="G28" s="213">
        <v>0.10790322581</v>
      </c>
      <c r="H28" s="213">
        <v>0.1079</v>
      </c>
      <c r="I28" s="213">
        <v>0.10790322581</v>
      </c>
      <c r="J28" s="213">
        <v>0.10790322581</v>
      </c>
      <c r="K28" s="213">
        <v>0.1079</v>
      </c>
      <c r="L28" s="213">
        <v>0.10790322581</v>
      </c>
      <c r="M28" s="213">
        <v>0.1079</v>
      </c>
      <c r="N28" s="213">
        <v>0.10790322581</v>
      </c>
      <c r="O28" s="213">
        <v>0.11480645161</v>
      </c>
      <c r="P28" s="213">
        <v>0.11482758621</v>
      </c>
      <c r="Q28" s="213">
        <v>0.11480645161</v>
      </c>
      <c r="R28" s="213">
        <v>0.11483333333</v>
      </c>
      <c r="S28" s="213">
        <v>0.11480645161</v>
      </c>
      <c r="T28" s="213">
        <v>0.11483333333</v>
      </c>
      <c r="U28" s="213">
        <v>0.11480645161</v>
      </c>
      <c r="V28" s="213">
        <v>0.11480645161</v>
      </c>
      <c r="W28" s="213">
        <v>0.11483333333</v>
      </c>
      <c r="X28" s="213">
        <v>0.11480645161</v>
      </c>
      <c r="Y28" s="213">
        <v>0.11483333333</v>
      </c>
      <c r="Z28" s="213">
        <v>0.11480645161</v>
      </c>
      <c r="AA28" s="213">
        <v>0.13329032258000001</v>
      </c>
      <c r="AB28" s="213">
        <v>0.13328571429</v>
      </c>
      <c r="AC28" s="213">
        <v>0.13329032258000001</v>
      </c>
      <c r="AD28" s="213">
        <v>0.1333</v>
      </c>
      <c r="AE28" s="213">
        <v>0.13329032258000001</v>
      </c>
      <c r="AF28" s="213">
        <v>0.1333</v>
      </c>
      <c r="AG28" s="213">
        <v>0.13329032258000001</v>
      </c>
      <c r="AH28" s="213">
        <v>0.13329032258000001</v>
      </c>
      <c r="AI28" s="213">
        <v>0.1333</v>
      </c>
      <c r="AJ28" s="213">
        <v>0.13329032258000001</v>
      </c>
      <c r="AK28" s="213">
        <v>0.1333</v>
      </c>
      <c r="AL28" s="213">
        <v>0.13329032258000001</v>
      </c>
      <c r="AM28" s="213">
        <v>0.11880645161</v>
      </c>
      <c r="AN28" s="213">
        <v>0.11882142857</v>
      </c>
      <c r="AO28" s="213">
        <v>0.11880645161</v>
      </c>
      <c r="AP28" s="213">
        <v>0.11883333333</v>
      </c>
      <c r="AQ28" s="213">
        <v>0.11880645161</v>
      </c>
      <c r="AR28" s="213">
        <v>0.11883333333</v>
      </c>
      <c r="AS28" s="213">
        <v>0.11880645161</v>
      </c>
      <c r="AT28" s="213">
        <v>0.11880645161</v>
      </c>
      <c r="AU28" s="213">
        <v>0.11883333333</v>
      </c>
      <c r="AV28" s="213">
        <v>0.11880645161</v>
      </c>
      <c r="AW28" s="213">
        <v>0.11883333333</v>
      </c>
      <c r="AX28" s="213">
        <v>0.11880645161</v>
      </c>
      <c r="AY28" s="213">
        <v>0.13329032258000001</v>
      </c>
      <c r="AZ28" s="213">
        <v>0.13328571429</v>
      </c>
      <c r="BA28" s="213">
        <v>0.13329032258000001</v>
      </c>
      <c r="BB28" s="213">
        <v>0.1333</v>
      </c>
      <c r="BC28" s="213">
        <v>0.13329032258000001</v>
      </c>
      <c r="BD28" s="213">
        <v>0.1333</v>
      </c>
      <c r="BE28" s="213">
        <v>0.13329032258000001</v>
      </c>
      <c r="BF28" s="213">
        <v>0.1332903</v>
      </c>
      <c r="BG28" s="213">
        <v>0.1332903</v>
      </c>
      <c r="BH28" s="351">
        <v>0.1332903</v>
      </c>
      <c r="BI28" s="351">
        <v>0.1332903</v>
      </c>
      <c r="BJ28" s="351">
        <v>0.1332903</v>
      </c>
      <c r="BK28" s="351">
        <v>0.1362903</v>
      </c>
      <c r="BL28" s="351">
        <v>0.1362903</v>
      </c>
      <c r="BM28" s="351">
        <v>0.1362903</v>
      </c>
      <c r="BN28" s="351">
        <v>0.1362903</v>
      </c>
      <c r="BO28" s="351">
        <v>0.1362903</v>
      </c>
      <c r="BP28" s="351">
        <v>0.1362903</v>
      </c>
      <c r="BQ28" s="351">
        <v>0.1362903</v>
      </c>
      <c r="BR28" s="351">
        <v>0.1362903</v>
      </c>
      <c r="BS28" s="351">
        <v>0.1362903</v>
      </c>
      <c r="BT28" s="351">
        <v>0.1362903</v>
      </c>
      <c r="BU28" s="351">
        <v>0.1362903</v>
      </c>
      <c r="BV28" s="351">
        <v>0.1362903</v>
      </c>
    </row>
    <row r="29" spans="1:74" ht="11.1" customHeight="1" x14ac:dyDescent="0.2">
      <c r="A29" s="77" t="s">
        <v>560</v>
      </c>
      <c r="B29" s="186" t="s">
        <v>803</v>
      </c>
      <c r="C29" s="213">
        <v>100.48322674000001</v>
      </c>
      <c r="D29" s="213">
        <v>104.47036579</v>
      </c>
      <c r="E29" s="213">
        <v>83.591160578</v>
      </c>
      <c r="F29" s="213">
        <v>66.930632669999994</v>
      </c>
      <c r="G29" s="213">
        <v>59.940184803999998</v>
      </c>
      <c r="H29" s="213">
        <v>63.330122637000002</v>
      </c>
      <c r="I29" s="213">
        <v>66.700323319999995</v>
      </c>
      <c r="J29" s="213">
        <v>66.216925161999995</v>
      </c>
      <c r="K29" s="213">
        <v>63.377828262999998</v>
      </c>
      <c r="L29" s="213">
        <v>64.106702131999995</v>
      </c>
      <c r="M29" s="213">
        <v>74.971261769999998</v>
      </c>
      <c r="N29" s="213">
        <v>83.489204803000007</v>
      </c>
      <c r="O29" s="213">
        <v>99.732019773999994</v>
      </c>
      <c r="P29" s="213">
        <v>91.457169726999993</v>
      </c>
      <c r="Q29" s="213">
        <v>76.009562127999999</v>
      </c>
      <c r="R29" s="213">
        <v>69.461554766999996</v>
      </c>
      <c r="S29" s="213">
        <v>63.412751839000002</v>
      </c>
      <c r="T29" s="213">
        <v>66.688463866999996</v>
      </c>
      <c r="U29" s="213">
        <v>70.535909384999997</v>
      </c>
      <c r="V29" s="213">
        <v>71.237811579999999</v>
      </c>
      <c r="W29" s="213">
        <v>64.924982063000002</v>
      </c>
      <c r="X29" s="213">
        <v>62.103255230000002</v>
      </c>
      <c r="Y29" s="213">
        <v>71.981428532999999</v>
      </c>
      <c r="Z29" s="213">
        <v>92.460310518</v>
      </c>
      <c r="AA29" s="213">
        <v>93.971454483000002</v>
      </c>
      <c r="AB29" s="213">
        <v>83.541220213000003</v>
      </c>
      <c r="AC29" s="213">
        <v>81.372219091999995</v>
      </c>
      <c r="AD29" s="213">
        <v>64.367193936999996</v>
      </c>
      <c r="AE29" s="213">
        <v>60.993230029000003</v>
      </c>
      <c r="AF29" s="213">
        <v>63.633924</v>
      </c>
      <c r="AG29" s="213">
        <v>69.040276519000003</v>
      </c>
      <c r="AH29" s="213">
        <v>67.523258455999994</v>
      </c>
      <c r="AI29" s="213">
        <v>63.991618903000003</v>
      </c>
      <c r="AJ29" s="213">
        <v>65.473677874000003</v>
      </c>
      <c r="AK29" s="213">
        <v>78.487295099999997</v>
      </c>
      <c r="AL29" s="213">
        <v>99.437875899000005</v>
      </c>
      <c r="AM29" s="213">
        <v>106.59303765</v>
      </c>
      <c r="AN29" s="213">
        <v>96.239338179000001</v>
      </c>
      <c r="AO29" s="213">
        <v>89.260697612000001</v>
      </c>
      <c r="AP29" s="213">
        <v>77.672463367000006</v>
      </c>
      <c r="AQ29" s="213">
        <v>65.820952839</v>
      </c>
      <c r="AR29" s="213">
        <v>68.139809436999997</v>
      </c>
      <c r="AS29" s="213">
        <v>75.481693036999999</v>
      </c>
      <c r="AT29" s="213">
        <v>74.346743997000004</v>
      </c>
      <c r="AU29" s="213">
        <v>71.735137533</v>
      </c>
      <c r="AV29" s="213">
        <v>73.211037028999996</v>
      </c>
      <c r="AW29" s="213">
        <v>89.378333897000005</v>
      </c>
      <c r="AX29" s="213">
        <v>95.215189257000006</v>
      </c>
      <c r="AY29" s="213">
        <v>108.82961974</v>
      </c>
      <c r="AZ29" s="213">
        <v>106.21717264999999</v>
      </c>
      <c r="BA29" s="213">
        <v>92.787242195000005</v>
      </c>
      <c r="BB29" s="213">
        <v>72.537302767</v>
      </c>
      <c r="BC29" s="213">
        <v>67.716295737999999</v>
      </c>
      <c r="BD29" s="213">
        <v>69.745802670000003</v>
      </c>
      <c r="BE29" s="213">
        <v>76.944883575999995</v>
      </c>
      <c r="BF29" s="213">
        <v>78.109049299999995</v>
      </c>
      <c r="BG29" s="213">
        <v>72.112028300000006</v>
      </c>
      <c r="BH29" s="351">
        <v>75.680620000000005</v>
      </c>
      <c r="BI29" s="351">
        <v>88.382480000000001</v>
      </c>
      <c r="BJ29" s="351">
        <v>102.9148</v>
      </c>
      <c r="BK29" s="351">
        <v>111.0472</v>
      </c>
      <c r="BL29" s="351">
        <v>104.11790000000001</v>
      </c>
      <c r="BM29" s="351">
        <v>90.429730000000006</v>
      </c>
      <c r="BN29" s="351">
        <v>76.1708</v>
      </c>
      <c r="BO29" s="351">
        <v>69.408959999999993</v>
      </c>
      <c r="BP29" s="351">
        <v>71.449969999999993</v>
      </c>
      <c r="BQ29" s="351">
        <v>76.436000000000007</v>
      </c>
      <c r="BR29" s="351">
        <v>77.563360000000003</v>
      </c>
      <c r="BS29" s="351">
        <v>74.85566</v>
      </c>
      <c r="BT29" s="351">
        <v>77.602649999999997</v>
      </c>
      <c r="BU29" s="351">
        <v>89.208169999999996</v>
      </c>
      <c r="BV29" s="351">
        <v>101.5462</v>
      </c>
    </row>
    <row r="30" spans="1:74" ht="11.1" customHeight="1" x14ac:dyDescent="0.2">
      <c r="A30" s="77"/>
      <c r="B30" s="186"/>
      <c r="C30" s="213"/>
      <c r="D30" s="213"/>
      <c r="E30" s="213"/>
      <c r="F30" s="213"/>
      <c r="G30" s="213"/>
      <c r="H30" s="213"/>
      <c r="I30" s="213"/>
      <c r="J30" s="213"/>
      <c r="K30" s="213"/>
      <c r="L30" s="213"/>
      <c r="M30" s="213"/>
      <c r="N30" s="213"/>
      <c r="O30" s="213"/>
      <c r="P30" s="213"/>
      <c r="Q30" s="213"/>
      <c r="R30" s="213"/>
      <c r="S30" s="213"/>
      <c r="T30" s="213"/>
      <c r="U30" s="213"/>
      <c r="V30" s="213"/>
      <c r="W30" s="213"/>
      <c r="X30" s="213"/>
      <c r="Y30" s="213"/>
      <c r="Z30" s="213"/>
      <c r="AA30" s="213"/>
      <c r="AB30" s="213"/>
      <c r="AC30" s="213"/>
      <c r="AD30" s="213"/>
      <c r="AE30" s="213"/>
      <c r="AF30" s="213"/>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351"/>
      <c r="BI30" s="351"/>
      <c r="BJ30" s="351"/>
      <c r="BK30" s="351"/>
      <c r="BL30" s="351"/>
      <c r="BM30" s="351"/>
      <c r="BN30" s="351"/>
      <c r="BO30" s="351"/>
      <c r="BP30" s="351"/>
      <c r="BQ30" s="351"/>
      <c r="BR30" s="351"/>
      <c r="BS30" s="351"/>
      <c r="BT30" s="351"/>
      <c r="BU30" s="351"/>
      <c r="BV30" s="351"/>
    </row>
    <row r="31" spans="1:74" ht="11.1" customHeight="1" x14ac:dyDescent="0.2">
      <c r="A31" s="71"/>
      <c r="B31" s="79" t="s">
        <v>802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388"/>
      <c r="BI31" s="388"/>
      <c r="BJ31" s="388"/>
      <c r="BK31" s="388"/>
      <c r="BL31" s="388"/>
      <c r="BM31" s="388"/>
      <c r="BN31" s="388"/>
      <c r="BO31" s="388"/>
      <c r="BP31" s="388"/>
      <c r="BQ31" s="388"/>
      <c r="BR31" s="388"/>
      <c r="BS31" s="388"/>
      <c r="BT31" s="388"/>
      <c r="BU31" s="388"/>
      <c r="BV31" s="388"/>
    </row>
    <row r="32" spans="1:74" ht="11.1" customHeight="1" x14ac:dyDescent="0.2">
      <c r="A32" s="76" t="s">
        <v>553</v>
      </c>
      <c r="B32" s="185" t="s">
        <v>446</v>
      </c>
      <c r="C32" s="257">
        <v>2407.1210000000001</v>
      </c>
      <c r="D32" s="257">
        <v>1665.548</v>
      </c>
      <c r="E32" s="257">
        <v>1471.4760000000001</v>
      </c>
      <c r="F32" s="257">
        <v>1793.086</v>
      </c>
      <c r="G32" s="257">
        <v>2287.2379999999998</v>
      </c>
      <c r="H32" s="257">
        <v>2646.5329999999999</v>
      </c>
      <c r="I32" s="257">
        <v>2924.4259999999999</v>
      </c>
      <c r="J32" s="257">
        <v>3241.6309999999999</v>
      </c>
      <c r="K32" s="257">
        <v>3614.08</v>
      </c>
      <c r="L32" s="257">
        <v>3942.279</v>
      </c>
      <c r="M32" s="257">
        <v>3926.8220000000001</v>
      </c>
      <c r="N32" s="257">
        <v>3666.6320000000001</v>
      </c>
      <c r="O32" s="257">
        <v>2938.0889999999999</v>
      </c>
      <c r="P32" s="257">
        <v>2534.2919999999999</v>
      </c>
      <c r="Q32" s="257">
        <v>2486.3220000000001</v>
      </c>
      <c r="R32" s="257">
        <v>2645.56</v>
      </c>
      <c r="S32" s="257">
        <v>2966.2649999999999</v>
      </c>
      <c r="T32" s="257">
        <v>3186.0320000000002</v>
      </c>
      <c r="U32" s="257">
        <v>3318.1390000000001</v>
      </c>
      <c r="V32" s="257">
        <v>3441.3249999999998</v>
      </c>
      <c r="W32" s="257">
        <v>3705.1610000000001</v>
      </c>
      <c r="X32" s="257">
        <v>4012.723</v>
      </c>
      <c r="Y32" s="257">
        <v>3976.5810000000001</v>
      </c>
      <c r="Z32" s="257">
        <v>3296.944</v>
      </c>
      <c r="AA32" s="257">
        <v>2622.1579999999999</v>
      </c>
      <c r="AB32" s="257">
        <v>2337.3310000000001</v>
      </c>
      <c r="AC32" s="257">
        <v>2062.5039999999999</v>
      </c>
      <c r="AD32" s="257">
        <v>2291.25</v>
      </c>
      <c r="AE32" s="257">
        <v>2626.5070000000001</v>
      </c>
      <c r="AF32" s="257">
        <v>2906.808</v>
      </c>
      <c r="AG32" s="257">
        <v>3054.1509999999998</v>
      </c>
      <c r="AH32" s="257">
        <v>3249.8960000000002</v>
      </c>
      <c r="AI32" s="257">
        <v>3567.2280000000001</v>
      </c>
      <c r="AJ32" s="257">
        <v>3816.4960000000001</v>
      </c>
      <c r="AK32" s="257">
        <v>3709.2629999999999</v>
      </c>
      <c r="AL32" s="257">
        <v>3032.6010000000001</v>
      </c>
      <c r="AM32" s="257">
        <v>2140.556</v>
      </c>
      <c r="AN32" s="257">
        <v>1672.662</v>
      </c>
      <c r="AO32" s="257">
        <v>1390.279</v>
      </c>
      <c r="AP32" s="257">
        <v>1426.799</v>
      </c>
      <c r="AQ32" s="257">
        <v>1847.454</v>
      </c>
      <c r="AR32" s="257">
        <v>2195.2260000000001</v>
      </c>
      <c r="AS32" s="257">
        <v>2381.2689999999998</v>
      </c>
      <c r="AT32" s="257">
        <v>2616.8409999999999</v>
      </c>
      <c r="AU32" s="257">
        <v>2950.3679999999999</v>
      </c>
      <c r="AV32" s="257">
        <v>3236.2539999999999</v>
      </c>
      <c r="AW32" s="257">
        <v>3030.0790000000002</v>
      </c>
      <c r="AX32" s="257">
        <v>2708.3180000000002</v>
      </c>
      <c r="AY32" s="257">
        <v>1993.454</v>
      </c>
      <c r="AZ32" s="257">
        <v>1425.546</v>
      </c>
      <c r="BA32" s="257">
        <v>1184.5989999999999</v>
      </c>
      <c r="BB32" s="257">
        <v>1558.9570000000001</v>
      </c>
      <c r="BC32" s="257">
        <v>2030.6110000000001</v>
      </c>
      <c r="BD32" s="257">
        <v>2460.2040000000002</v>
      </c>
      <c r="BE32" s="257">
        <v>2713.8150000000001</v>
      </c>
      <c r="BF32" s="257">
        <v>2988.2898571000001</v>
      </c>
      <c r="BG32" s="257">
        <v>3414.9411429000002</v>
      </c>
      <c r="BH32" s="368">
        <v>3792.125</v>
      </c>
      <c r="BI32" s="368">
        <v>3752.5839999999998</v>
      </c>
      <c r="BJ32" s="368">
        <v>3289.712</v>
      </c>
      <c r="BK32" s="368">
        <v>2548.1790000000001</v>
      </c>
      <c r="BL32" s="368">
        <v>2029.3340000000001</v>
      </c>
      <c r="BM32" s="368">
        <v>1827.4480000000001</v>
      </c>
      <c r="BN32" s="368">
        <v>2079.1869999999999</v>
      </c>
      <c r="BO32" s="368">
        <v>2552.4540000000002</v>
      </c>
      <c r="BP32" s="368">
        <v>2912.623</v>
      </c>
      <c r="BQ32" s="368">
        <v>3146.0329999999999</v>
      </c>
      <c r="BR32" s="368">
        <v>3353.748</v>
      </c>
      <c r="BS32" s="368">
        <v>3719.0039999999999</v>
      </c>
      <c r="BT32" s="368">
        <v>4005.25</v>
      </c>
      <c r="BU32" s="368">
        <v>3898.877</v>
      </c>
      <c r="BV32" s="368">
        <v>3425.433</v>
      </c>
    </row>
    <row r="33" spans="1:74" ht="11.1" customHeight="1" x14ac:dyDescent="0.2">
      <c r="A33" s="613" t="s">
        <v>1036</v>
      </c>
      <c r="B33" s="614" t="s">
        <v>1041</v>
      </c>
      <c r="C33" s="257">
        <v>533.53700000000003</v>
      </c>
      <c r="D33" s="257">
        <v>338.726</v>
      </c>
      <c r="E33" s="257">
        <v>239.291</v>
      </c>
      <c r="F33" s="257">
        <v>308.66399999999999</v>
      </c>
      <c r="G33" s="257">
        <v>451.77300000000002</v>
      </c>
      <c r="H33" s="257">
        <v>572.87800000000004</v>
      </c>
      <c r="I33" s="257">
        <v>657.59100000000001</v>
      </c>
      <c r="J33" s="257">
        <v>762.51800000000003</v>
      </c>
      <c r="K33" s="257">
        <v>856.30799999999999</v>
      </c>
      <c r="L33" s="257">
        <v>915.09400000000005</v>
      </c>
      <c r="M33" s="257">
        <v>910.24599999999998</v>
      </c>
      <c r="N33" s="257">
        <v>852.87599999999998</v>
      </c>
      <c r="O33" s="257">
        <v>627.86800000000005</v>
      </c>
      <c r="P33" s="257">
        <v>481.19099999999997</v>
      </c>
      <c r="Q33" s="257">
        <v>436.46100000000001</v>
      </c>
      <c r="R33" s="257">
        <v>463.35300000000001</v>
      </c>
      <c r="S33" s="257">
        <v>556.928</v>
      </c>
      <c r="T33" s="257">
        <v>654.32500000000005</v>
      </c>
      <c r="U33" s="257">
        <v>734.84400000000005</v>
      </c>
      <c r="V33" s="257">
        <v>804.40300000000002</v>
      </c>
      <c r="W33" s="257">
        <v>898.34900000000005</v>
      </c>
      <c r="X33" s="257">
        <v>939.61400000000003</v>
      </c>
      <c r="Y33" s="257">
        <v>898.59400000000005</v>
      </c>
      <c r="Z33" s="257">
        <v>720.84900000000005</v>
      </c>
      <c r="AA33" s="257">
        <v>527.73299999999995</v>
      </c>
      <c r="AB33" s="257">
        <v>406.20499999999998</v>
      </c>
      <c r="AC33" s="257">
        <v>259.73700000000002</v>
      </c>
      <c r="AD33" s="257">
        <v>335.06599999999997</v>
      </c>
      <c r="AE33" s="257">
        <v>448.48</v>
      </c>
      <c r="AF33" s="257">
        <v>562.86199999999997</v>
      </c>
      <c r="AG33" s="257">
        <v>661.58900000000006</v>
      </c>
      <c r="AH33" s="257">
        <v>777.40800000000002</v>
      </c>
      <c r="AI33" s="257">
        <v>866.15</v>
      </c>
      <c r="AJ33" s="257">
        <v>924.05</v>
      </c>
      <c r="AK33" s="257">
        <v>867.03899999999999</v>
      </c>
      <c r="AL33" s="257">
        <v>710.23800000000006</v>
      </c>
      <c r="AM33" s="257">
        <v>492.67099999999999</v>
      </c>
      <c r="AN33" s="257">
        <v>363.14400000000001</v>
      </c>
      <c r="AO33" s="257">
        <v>229.11099999999999</v>
      </c>
      <c r="AP33" s="257">
        <v>231.15299999999999</v>
      </c>
      <c r="AQ33" s="257">
        <v>348.459</v>
      </c>
      <c r="AR33" s="257">
        <v>464.94799999999998</v>
      </c>
      <c r="AS33" s="257">
        <v>569.19299999999998</v>
      </c>
      <c r="AT33" s="257">
        <v>663.58699999999999</v>
      </c>
      <c r="AU33" s="257">
        <v>778.03200000000004</v>
      </c>
      <c r="AV33" s="257">
        <v>830.21699999999998</v>
      </c>
      <c r="AW33" s="257">
        <v>750.03499999999997</v>
      </c>
      <c r="AX33" s="257">
        <v>659.14800000000002</v>
      </c>
      <c r="AY33" s="257">
        <v>467.178</v>
      </c>
      <c r="AZ33" s="257">
        <v>310.84199999999998</v>
      </c>
      <c r="BA33" s="257">
        <v>215.928</v>
      </c>
      <c r="BB33" s="257">
        <v>293.77300000000002</v>
      </c>
      <c r="BC33" s="257">
        <v>418.21800000000002</v>
      </c>
      <c r="BD33" s="257">
        <v>536.89599999999996</v>
      </c>
      <c r="BE33" s="257">
        <v>611.36199999999997</v>
      </c>
      <c r="BF33" s="257">
        <v>717.57142856999997</v>
      </c>
      <c r="BG33" s="257">
        <v>836.02857143000006</v>
      </c>
      <c r="BH33" s="368">
        <v>931.09709999999995</v>
      </c>
      <c r="BI33" s="368">
        <v>919.52959999999996</v>
      </c>
      <c r="BJ33" s="368">
        <v>804.84490000000005</v>
      </c>
      <c r="BK33" s="368">
        <v>586.89919999999995</v>
      </c>
      <c r="BL33" s="368">
        <v>440.70780000000002</v>
      </c>
      <c r="BM33" s="368">
        <v>340.69310000000002</v>
      </c>
      <c r="BN33" s="368">
        <v>393.55250000000001</v>
      </c>
      <c r="BO33" s="368">
        <v>527.59760000000006</v>
      </c>
      <c r="BP33" s="368">
        <v>658.00199999999995</v>
      </c>
      <c r="BQ33" s="368">
        <v>752.64350000000002</v>
      </c>
      <c r="BR33" s="368">
        <v>845.29650000000004</v>
      </c>
      <c r="BS33" s="368">
        <v>951.15499999999997</v>
      </c>
      <c r="BT33" s="368">
        <v>990.61760000000004</v>
      </c>
      <c r="BU33" s="368">
        <v>937.83540000000005</v>
      </c>
      <c r="BV33" s="368">
        <v>823.86680000000001</v>
      </c>
    </row>
    <row r="34" spans="1:74" ht="11.1" customHeight="1" x14ac:dyDescent="0.2">
      <c r="A34" s="613" t="s">
        <v>1037</v>
      </c>
      <c r="B34" s="614" t="s">
        <v>1042</v>
      </c>
      <c r="C34" s="257">
        <v>618.38300000000004</v>
      </c>
      <c r="D34" s="257">
        <v>345.66199999999998</v>
      </c>
      <c r="E34" s="257">
        <v>252.518</v>
      </c>
      <c r="F34" s="257">
        <v>309.71899999999999</v>
      </c>
      <c r="G34" s="257">
        <v>438.863</v>
      </c>
      <c r="H34" s="257">
        <v>565.72400000000005</v>
      </c>
      <c r="I34" s="257">
        <v>684.54600000000005</v>
      </c>
      <c r="J34" s="257">
        <v>831.99199999999996</v>
      </c>
      <c r="K34" s="257">
        <v>973.04</v>
      </c>
      <c r="L34" s="257">
        <v>1095.3969999999999</v>
      </c>
      <c r="M34" s="257">
        <v>1091.8340000000001</v>
      </c>
      <c r="N34" s="257">
        <v>988.57600000000002</v>
      </c>
      <c r="O34" s="257">
        <v>764.67499999999995</v>
      </c>
      <c r="P34" s="257">
        <v>608.13900000000001</v>
      </c>
      <c r="Q34" s="257">
        <v>543.495</v>
      </c>
      <c r="R34" s="257">
        <v>566.51300000000003</v>
      </c>
      <c r="S34" s="257">
        <v>671.28399999999999</v>
      </c>
      <c r="T34" s="257">
        <v>763.16099999999994</v>
      </c>
      <c r="U34" s="257">
        <v>834.06399999999996</v>
      </c>
      <c r="V34" s="257">
        <v>920.52800000000002</v>
      </c>
      <c r="W34" s="257">
        <v>1041.7809999999999</v>
      </c>
      <c r="X34" s="257">
        <v>1133.663</v>
      </c>
      <c r="Y34" s="257">
        <v>1112.086</v>
      </c>
      <c r="Z34" s="257">
        <v>905.71100000000001</v>
      </c>
      <c r="AA34" s="257">
        <v>698.42499999999995</v>
      </c>
      <c r="AB34" s="257">
        <v>588.73400000000004</v>
      </c>
      <c r="AC34" s="257">
        <v>476.93900000000002</v>
      </c>
      <c r="AD34" s="257">
        <v>524.35</v>
      </c>
      <c r="AE34" s="257">
        <v>608.79399999999998</v>
      </c>
      <c r="AF34" s="257">
        <v>700.95500000000004</v>
      </c>
      <c r="AG34" s="257">
        <v>763.673</v>
      </c>
      <c r="AH34" s="257">
        <v>868.20500000000004</v>
      </c>
      <c r="AI34" s="257">
        <v>992.73800000000006</v>
      </c>
      <c r="AJ34" s="257">
        <v>1100.5899999999999</v>
      </c>
      <c r="AK34" s="257">
        <v>1053.8789999999999</v>
      </c>
      <c r="AL34" s="257">
        <v>828.77099999999996</v>
      </c>
      <c r="AM34" s="257">
        <v>553.64</v>
      </c>
      <c r="AN34" s="257">
        <v>380.86700000000002</v>
      </c>
      <c r="AO34" s="257">
        <v>261.48</v>
      </c>
      <c r="AP34" s="257">
        <v>234.88900000000001</v>
      </c>
      <c r="AQ34" s="257">
        <v>343.39100000000002</v>
      </c>
      <c r="AR34" s="257">
        <v>458.62099999999998</v>
      </c>
      <c r="AS34" s="257">
        <v>571.33199999999999</v>
      </c>
      <c r="AT34" s="257">
        <v>704.78899999999999</v>
      </c>
      <c r="AU34" s="257">
        <v>846.18700000000001</v>
      </c>
      <c r="AV34" s="257">
        <v>971.39099999999996</v>
      </c>
      <c r="AW34" s="257">
        <v>907.56700000000001</v>
      </c>
      <c r="AX34" s="257">
        <v>777.11300000000006</v>
      </c>
      <c r="AY34" s="257">
        <v>521.36400000000003</v>
      </c>
      <c r="AZ34" s="257">
        <v>337.01499999999999</v>
      </c>
      <c r="BA34" s="257">
        <v>241.81299999999999</v>
      </c>
      <c r="BB34" s="257">
        <v>305.166</v>
      </c>
      <c r="BC34" s="257">
        <v>439.20800000000003</v>
      </c>
      <c r="BD34" s="257">
        <v>579.34699999999998</v>
      </c>
      <c r="BE34" s="257">
        <v>696.24599999999998</v>
      </c>
      <c r="BF34" s="257">
        <v>832.28571428999999</v>
      </c>
      <c r="BG34" s="257">
        <v>986.97142856999994</v>
      </c>
      <c r="BH34" s="368">
        <v>1112.4590000000001</v>
      </c>
      <c r="BI34" s="368">
        <v>1070.1199999999999</v>
      </c>
      <c r="BJ34" s="368">
        <v>914.00080000000003</v>
      </c>
      <c r="BK34" s="368">
        <v>694.97230000000002</v>
      </c>
      <c r="BL34" s="368">
        <v>504.29520000000002</v>
      </c>
      <c r="BM34" s="368">
        <v>412.75400000000002</v>
      </c>
      <c r="BN34" s="368">
        <v>476.911</v>
      </c>
      <c r="BO34" s="368">
        <v>606.47450000000003</v>
      </c>
      <c r="BP34" s="368">
        <v>729.04499999999996</v>
      </c>
      <c r="BQ34" s="368">
        <v>822.66930000000002</v>
      </c>
      <c r="BR34" s="368">
        <v>917.99249999999995</v>
      </c>
      <c r="BS34" s="368">
        <v>1045.6300000000001</v>
      </c>
      <c r="BT34" s="368">
        <v>1147.8879999999999</v>
      </c>
      <c r="BU34" s="368">
        <v>1095.4369999999999</v>
      </c>
      <c r="BV34" s="368">
        <v>921.59349999999995</v>
      </c>
    </row>
    <row r="35" spans="1:74" ht="11.1" customHeight="1" x14ac:dyDescent="0.2">
      <c r="A35" s="613" t="s">
        <v>1038</v>
      </c>
      <c r="B35" s="614" t="s">
        <v>1043</v>
      </c>
      <c r="C35" s="257">
        <v>823.44799999999998</v>
      </c>
      <c r="D35" s="257">
        <v>567.50199999999995</v>
      </c>
      <c r="E35" s="257">
        <v>566.25900000000001</v>
      </c>
      <c r="F35" s="257">
        <v>740.80600000000004</v>
      </c>
      <c r="G35" s="257">
        <v>911.67499999999995</v>
      </c>
      <c r="H35" s="257">
        <v>992.96799999999996</v>
      </c>
      <c r="I35" s="257">
        <v>1041.732</v>
      </c>
      <c r="J35" s="257">
        <v>1087.5440000000001</v>
      </c>
      <c r="K35" s="257">
        <v>1198.0239999999999</v>
      </c>
      <c r="L35" s="257">
        <v>1313</v>
      </c>
      <c r="M35" s="257">
        <v>1324.0840000000001</v>
      </c>
      <c r="N35" s="257">
        <v>1295.393</v>
      </c>
      <c r="O35" s="257">
        <v>1089.4359999999999</v>
      </c>
      <c r="P35" s="257">
        <v>1014.478</v>
      </c>
      <c r="Q35" s="257">
        <v>1071.277</v>
      </c>
      <c r="R35" s="257">
        <v>1150.2809999999999</v>
      </c>
      <c r="S35" s="257">
        <v>1227.482</v>
      </c>
      <c r="T35" s="257">
        <v>1226.6369999999999</v>
      </c>
      <c r="U35" s="257">
        <v>1192.9960000000001</v>
      </c>
      <c r="V35" s="257">
        <v>1148.991</v>
      </c>
      <c r="W35" s="257">
        <v>1175.818</v>
      </c>
      <c r="X35" s="257">
        <v>1324.854</v>
      </c>
      <c r="Y35" s="257">
        <v>1351.828</v>
      </c>
      <c r="Z35" s="257">
        <v>1161.9100000000001</v>
      </c>
      <c r="AA35" s="257">
        <v>996.60500000000002</v>
      </c>
      <c r="AB35" s="257">
        <v>972.01</v>
      </c>
      <c r="AC35" s="257">
        <v>937.82</v>
      </c>
      <c r="AD35" s="257">
        <v>1014.331</v>
      </c>
      <c r="AE35" s="257">
        <v>1102.2829999999999</v>
      </c>
      <c r="AF35" s="257">
        <v>1138.6559999999999</v>
      </c>
      <c r="AG35" s="257">
        <v>1101.54</v>
      </c>
      <c r="AH35" s="257">
        <v>1068.3869999999999</v>
      </c>
      <c r="AI35" s="257">
        <v>1137.421</v>
      </c>
      <c r="AJ35" s="257">
        <v>1214.3679999999999</v>
      </c>
      <c r="AK35" s="257">
        <v>1218.71</v>
      </c>
      <c r="AL35" s="257">
        <v>1016.042</v>
      </c>
      <c r="AM35" s="257">
        <v>709.21100000000001</v>
      </c>
      <c r="AN35" s="257">
        <v>614.99699999999996</v>
      </c>
      <c r="AO35" s="257">
        <v>613.20299999999997</v>
      </c>
      <c r="AP35" s="257">
        <v>648.99599999999998</v>
      </c>
      <c r="AQ35" s="257">
        <v>777.95399999999995</v>
      </c>
      <c r="AR35" s="257">
        <v>845.21900000000005</v>
      </c>
      <c r="AS35" s="257">
        <v>813.43899999999996</v>
      </c>
      <c r="AT35" s="257">
        <v>802.06399999999996</v>
      </c>
      <c r="AU35" s="257">
        <v>845.36599999999999</v>
      </c>
      <c r="AV35" s="257">
        <v>948.33299999999997</v>
      </c>
      <c r="AW35" s="257">
        <v>913.93200000000002</v>
      </c>
      <c r="AX35" s="257">
        <v>879.34500000000003</v>
      </c>
      <c r="AY35" s="257">
        <v>696.52300000000002</v>
      </c>
      <c r="AZ35" s="257">
        <v>562.56700000000001</v>
      </c>
      <c r="BA35" s="257">
        <v>519.04899999999998</v>
      </c>
      <c r="BB35" s="257">
        <v>695.03899999999999</v>
      </c>
      <c r="BC35" s="257">
        <v>825.673</v>
      </c>
      <c r="BD35" s="257">
        <v>917.26</v>
      </c>
      <c r="BE35" s="257">
        <v>941.73099999999999</v>
      </c>
      <c r="BF35" s="257">
        <v>948.57142856999997</v>
      </c>
      <c r="BG35" s="257">
        <v>1061</v>
      </c>
      <c r="BH35" s="368">
        <v>1196.519</v>
      </c>
      <c r="BI35" s="368">
        <v>1220.202</v>
      </c>
      <c r="BJ35" s="368">
        <v>1110.2950000000001</v>
      </c>
      <c r="BK35" s="368">
        <v>894.15980000000002</v>
      </c>
      <c r="BL35" s="368">
        <v>752.09839999999997</v>
      </c>
      <c r="BM35" s="368">
        <v>740.97109999999998</v>
      </c>
      <c r="BN35" s="368">
        <v>841.60609999999997</v>
      </c>
      <c r="BO35" s="368">
        <v>990.06899999999996</v>
      </c>
      <c r="BP35" s="368">
        <v>1045.962</v>
      </c>
      <c r="BQ35" s="368">
        <v>1065.498</v>
      </c>
      <c r="BR35" s="368">
        <v>1072.903</v>
      </c>
      <c r="BS35" s="368">
        <v>1173.261</v>
      </c>
      <c r="BT35" s="368">
        <v>1296.377</v>
      </c>
      <c r="BU35" s="368">
        <v>1306.2339999999999</v>
      </c>
      <c r="BV35" s="368">
        <v>1205.02</v>
      </c>
    </row>
    <row r="36" spans="1:74" ht="11.1" customHeight="1" x14ac:dyDescent="0.2">
      <c r="A36" s="613" t="s">
        <v>1039</v>
      </c>
      <c r="B36" s="710" t="s">
        <v>1044</v>
      </c>
      <c r="C36" s="257">
        <v>130.96600000000001</v>
      </c>
      <c r="D36" s="257">
        <v>115.88200000000001</v>
      </c>
      <c r="E36" s="257">
        <v>113.34099999999999</v>
      </c>
      <c r="F36" s="257">
        <v>116.13200000000001</v>
      </c>
      <c r="G36" s="257">
        <v>135.19300000000001</v>
      </c>
      <c r="H36" s="257">
        <v>154.61099999999999</v>
      </c>
      <c r="I36" s="257">
        <v>171.815</v>
      </c>
      <c r="J36" s="257">
        <v>187.11600000000001</v>
      </c>
      <c r="K36" s="257">
        <v>203.226</v>
      </c>
      <c r="L36" s="257">
        <v>214.69200000000001</v>
      </c>
      <c r="M36" s="257">
        <v>207.32300000000001</v>
      </c>
      <c r="N36" s="257">
        <v>185.72900000000001</v>
      </c>
      <c r="O36" s="257">
        <v>155.61799999999999</v>
      </c>
      <c r="P36" s="257">
        <v>143.12899999999999</v>
      </c>
      <c r="Q36" s="257">
        <v>144.05600000000001</v>
      </c>
      <c r="R36" s="257">
        <v>151.738</v>
      </c>
      <c r="S36" s="257">
        <v>176.251</v>
      </c>
      <c r="T36" s="257">
        <v>196.01300000000001</v>
      </c>
      <c r="U36" s="257">
        <v>207.988</v>
      </c>
      <c r="V36" s="257">
        <v>218.798</v>
      </c>
      <c r="W36" s="257">
        <v>232.21700000000001</v>
      </c>
      <c r="X36" s="257">
        <v>248.10900000000001</v>
      </c>
      <c r="Y36" s="257">
        <v>251.25299999999999</v>
      </c>
      <c r="Z36" s="257">
        <v>204.43600000000001</v>
      </c>
      <c r="AA36" s="257">
        <v>159.19999999999999</v>
      </c>
      <c r="AB36" s="257">
        <v>140.52500000000001</v>
      </c>
      <c r="AC36" s="257">
        <v>141.654</v>
      </c>
      <c r="AD36" s="257">
        <v>151.00299999999999</v>
      </c>
      <c r="AE36" s="257">
        <v>166.70099999999999</v>
      </c>
      <c r="AF36" s="257">
        <v>183.84100000000001</v>
      </c>
      <c r="AG36" s="257">
        <v>197.392</v>
      </c>
      <c r="AH36" s="257">
        <v>201.68199999999999</v>
      </c>
      <c r="AI36" s="257">
        <v>218.381</v>
      </c>
      <c r="AJ36" s="257">
        <v>220.62</v>
      </c>
      <c r="AK36" s="257">
        <v>220.64</v>
      </c>
      <c r="AL36" s="257">
        <v>176.93100000000001</v>
      </c>
      <c r="AM36" s="257">
        <v>135.05099999999999</v>
      </c>
      <c r="AN36" s="257">
        <v>100.727</v>
      </c>
      <c r="AO36" s="257">
        <v>86.992000000000004</v>
      </c>
      <c r="AP36" s="257">
        <v>91.147999999999996</v>
      </c>
      <c r="AQ36" s="257">
        <v>119.907</v>
      </c>
      <c r="AR36" s="257">
        <v>139.99</v>
      </c>
      <c r="AS36" s="257">
        <v>148.05199999999999</v>
      </c>
      <c r="AT36" s="257">
        <v>163.47499999999999</v>
      </c>
      <c r="AU36" s="257">
        <v>179.38399999999999</v>
      </c>
      <c r="AV36" s="257">
        <v>183.09100000000001</v>
      </c>
      <c r="AW36" s="257">
        <v>167.887</v>
      </c>
      <c r="AX36" s="257">
        <v>141.46</v>
      </c>
      <c r="AY36" s="257">
        <v>103.471</v>
      </c>
      <c r="AZ36" s="257">
        <v>73.132000000000005</v>
      </c>
      <c r="BA36" s="257">
        <v>63.338999999999999</v>
      </c>
      <c r="BB36" s="257">
        <v>76.438000000000002</v>
      </c>
      <c r="BC36" s="257">
        <v>101.82</v>
      </c>
      <c r="BD36" s="257">
        <v>135.13999999999999</v>
      </c>
      <c r="BE36" s="257">
        <v>158.47300000000001</v>
      </c>
      <c r="BF36" s="257">
        <v>177.85714286000001</v>
      </c>
      <c r="BG36" s="257">
        <v>200.37142857000001</v>
      </c>
      <c r="BH36" s="368">
        <v>207.45330000000001</v>
      </c>
      <c r="BI36" s="368">
        <v>199.5719</v>
      </c>
      <c r="BJ36" s="368">
        <v>162.19470000000001</v>
      </c>
      <c r="BK36" s="368">
        <v>132.34889999999999</v>
      </c>
      <c r="BL36" s="368">
        <v>118.785</v>
      </c>
      <c r="BM36" s="368">
        <v>113.54430000000001</v>
      </c>
      <c r="BN36" s="368">
        <v>120.9102</v>
      </c>
      <c r="BO36" s="368">
        <v>137.61969999999999</v>
      </c>
      <c r="BP36" s="368">
        <v>155.14410000000001</v>
      </c>
      <c r="BQ36" s="368">
        <v>169.24610000000001</v>
      </c>
      <c r="BR36" s="368">
        <v>181.22710000000001</v>
      </c>
      <c r="BS36" s="368">
        <v>195.768</v>
      </c>
      <c r="BT36" s="368">
        <v>204.6053</v>
      </c>
      <c r="BU36" s="368">
        <v>197.72149999999999</v>
      </c>
      <c r="BV36" s="368">
        <v>160.93969999999999</v>
      </c>
    </row>
    <row r="37" spans="1:74" ht="11.1" customHeight="1" x14ac:dyDescent="0.2">
      <c r="A37" s="613" t="s">
        <v>1040</v>
      </c>
      <c r="B37" s="710" t="s">
        <v>1045</v>
      </c>
      <c r="C37" s="257">
        <v>275.97699999999998</v>
      </c>
      <c r="D37" s="257">
        <v>273.15100000000001</v>
      </c>
      <c r="E37" s="257">
        <v>275.67700000000002</v>
      </c>
      <c r="F37" s="257">
        <v>293.55700000000002</v>
      </c>
      <c r="G37" s="257">
        <v>325.45600000000002</v>
      </c>
      <c r="H37" s="257">
        <v>335.995</v>
      </c>
      <c r="I37" s="257">
        <v>344.21499999999997</v>
      </c>
      <c r="J37" s="257">
        <v>347.827</v>
      </c>
      <c r="K37" s="257">
        <v>358.94099999999997</v>
      </c>
      <c r="L37" s="257">
        <v>379.50099999999998</v>
      </c>
      <c r="M37" s="257">
        <v>368.875</v>
      </c>
      <c r="N37" s="257">
        <v>319.74</v>
      </c>
      <c r="O37" s="257">
        <v>276.19600000000003</v>
      </c>
      <c r="P37" s="257">
        <v>262.56599999999997</v>
      </c>
      <c r="Q37" s="257">
        <v>265.79199999999997</v>
      </c>
      <c r="R37" s="257">
        <v>286.99299999999999</v>
      </c>
      <c r="S37" s="257">
        <v>305.68099999999998</v>
      </c>
      <c r="T37" s="257">
        <v>315.78899999999999</v>
      </c>
      <c r="U37" s="257">
        <v>316.16399999999999</v>
      </c>
      <c r="V37" s="257">
        <v>314.524</v>
      </c>
      <c r="W37" s="257">
        <v>321.43799999999999</v>
      </c>
      <c r="X37" s="257">
        <v>331.21899999999999</v>
      </c>
      <c r="Y37" s="257">
        <v>328.428</v>
      </c>
      <c r="Z37" s="257">
        <v>271.43599999999998</v>
      </c>
      <c r="AA37" s="257">
        <v>209.80699999999999</v>
      </c>
      <c r="AB37" s="257">
        <v>200.87700000000001</v>
      </c>
      <c r="AC37" s="257">
        <v>218.946</v>
      </c>
      <c r="AD37" s="257">
        <v>238.01499999999999</v>
      </c>
      <c r="AE37" s="257">
        <v>270.23899999999998</v>
      </c>
      <c r="AF37" s="257">
        <v>288.37700000000001</v>
      </c>
      <c r="AG37" s="257">
        <v>295.416</v>
      </c>
      <c r="AH37" s="257">
        <v>297.19600000000003</v>
      </c>
      <c r="AI37" s="257">
        <v>313.89800000000002</v>
      </c>
      <c r="AJ37" s="257">
        <v>317.75</v>
      </c>
      <c r="AK37" s="257">
        <v>311.49900000000002</v>
      </c>
      <c r="AL37" s="257">
        <v>264.43200000000002</v>
      </c>
      <c r="AM37" s="257">
        <v>216.35599999999999</v>
      </c>
      <c r="AN37" s="257">
        <v>181.286</v>
      </c>
      <c r="AO37" s="257">
        <v>168.87299999999999</v>
      </c>
      <c r="AP37" s="257">
        <v>190.017</v>
      </c>
      <c r="AQ37" s="257">
        <v>226.291</v>
      </c>
      <c r="AR37" s="257">
        <v>253.24600000000001</v>
      </c>
      <c r="AS37" s="257">
        <v>244.18799999999999</v>
      </c>
      <c r="AT37" s="257">
        <v>246.06700000000001</v>
      </c>
      <c r="AU37" s="257">
        <v>263.00299999999999</v>
      </c>
      <c r="AV37" s="257">
        <v>264.084</v>
      </c>
      <c r="AW37" s="257">
        <v>252.029</v>
      </c>
      <c r="AX37" s="257">
        <v>214.17400000000001</v>
      </c>
      <c r="AY37" s="257">
        <v>170.928</v>
      </c>
      <c r="AZ37" s="257">
        <v>110.759</v>
      </c>
      <c r="BA37" s="257">
        <v>114.514</v>
      </c>
      <c r="BB37" s="257">
        <v>158.43899999999999</v>
      </c>
      <c r="BC37" s="257">
        <v>214.374</v>
      </c>
      <c r="BD37" s="257">
        <v>258.71600000000001</v>
      </c>
      <c r="BE37" s="257">
        <v>271.65100000000001</v>
      </c>
      <c r="BF37" s="257">
        <v>275.85714286000001</v>
      </c>
      <c r="BG37" s="257">
        <v>292.88571429000001</v>
      </c>
      <c r="BH37" s="368">
        <v>306.91250000000002</v>
      </c>
      <c r="BI37" s="368">
        <v>305.47660000000002</v>
      </c>
      <c r="BJ37" s="368">
        <v>260.6927</v>
      </c>
      <c r="BK37" s="368">
        <v>202.11529999999999</v>
      </c>
      <c r="BL37" s="368">
        <v>175.76400000000001</v>
      </c>
      <c r="BM37" s="368">
        <v>181.80160000000001</v>
      </c>
      <c r="BN37" s="368">
        <v>208.52289999999999</v>
      </c>
      <c r="BO37" s="368">
        <v>253.00899999999999</v>
      </c>
      <c r="BP37" s="368">
        <v>286.78609999999998</v>
      </c>
      <c r="BQ37" s="368">
        <v>298.2919</v>
      </c>
      <c r="BR37" s="368">
        <v>298.64460000000003</v>
      </c>
      <c r="BS37" s="368">
        <v>315.50650000000002</v>
      </c>
      <c r="BT37" s="368">
        <v>328.07859999999999</v>
      </c>
      <c r="BU37" s="368">
        <v>323.96589999999998</v>
      </c>
      <c r="BV37" s="368">
        <v>276.32870000000003</v>
      </c>
    </row>
    <row r="38" spans="1:74" ht="11.1" customHeight="1" x14ac:dyDescent="0.2">
      <c r="A38" s="613" t="s">
        <v>1046</v>
      </c>
      <c r="B38" s="709" t="s">
        <v>435</v>
      </c>
      <c r="C38" s="253">
        <v>24.811</v>
      </c>
      <c r="D38" s="253">
        <v>24.626000000000001</v>
      </c>
      <c r="E38" s="253">
        <v>24.390999999999998</v>
      </c>
      <c r="F38" s="253">
        <v>24.207999999999998</v>
      </c>
      <c r="G38" s="253">
        <v>24.279</v>
      </c>
      <c r="H38" s="253">
        <v>24.356999999999999</v>
      </c>
      <c r="I38" s="253">
        <v>24.527999999999999</v>
      </c>
      <c r="J38" s="253">
        <v>24.635000000000002</v>
      </c>
      <c r="K38" s="253">
        <v>24.542999999999999</v>
      </c>
      <c r="L38" s="253">
        <v>24.594999999999999</v>
      </c>
      <c r="M38" s="253">
        <v>24.460999999999999</v>
      </c>
      <c r="N38" s="253">
        <v>24.318999999999999</v>
      </c>
      <c r="O38" s="253">
        <v>24.295000000000002</v>
      </c>
      <c r="P38" s="253">
        <v>24.79</v>
      </c>
      <c r="Q38" s="253">
        <v>25.241</v>
      </c>
      <c r="R38" s="253">
        <v>26.681999999999999</v>
      </c>
      <c r="S38" s="253">
        <v>28.638999999999999</v>
      </c>
      <c r="T38" s="253">
        <v>30.108000000000001</v>
      </c>
      <c r="U38" s="253">
        <v>32.084000000000003</v>
      </c>
      <c r="V38" s="253">
        <v>34.081000000000003</v>
      </c>
      <c r="W38" s="253">
        <v>35.558999999999997</v>
      </c>
      <c r="X38" s="253">
        <v>35.262999999999998</v>
      </c>
      <c r="Y38" s="253">
        <v>34.392000000000003</v>
      </c>
      <c r="Z38" s="253">
        <v>32.601999999999997</v>
      </c>
      <c r="AA38" s="253">
        <v>30.388999999999999</v>
      </c>
      <c r="AB38" s="253">
        <v>28.981000000000002</v>
      </c>
      <c r="AC38" s="253">
        <v>27.408999999999999</v>
      </c>
      <c r="AD38" s="253">
        <v>28.484999999999999</v>
      </c>
      <c r="AE38" s="253">
        <v>30.01</v>
      </c>
      <c r="AF38" s="253">
        <v>32.118000000000002</v>
      </c>
      <c r="AG38" s="253">
        <v>34.540999999999997</v>
      </c>
      <c r="AH38" s="253">
        <v>37.018000000000001</v>
      </c>
      <c r="AI38" s="253">
        <v>38.642000000000003</v>
      </c>
      <c r="AJ38" s="253">
        <v>39.118000000000002</v>
      </c>
      <c r="AK38" s="253">
        <v>37.497</v>
      </c>
      <c r="AL38" s="253">
        <v>36.188000000000002</v>
      </c>
      <c r="AM38" s="253">
        <v>33.628999999999998</v>
      </c>
      <c r="AN38" s="253">
        <v>31.640999999999998</v>
      </c>
      <c r="AO38" s="253">
        <v>30.620999999999999</v>
      </c>
      <c r="AP38" s="253">
        <v>30.597000000000001</v>
      </c>
      <c r="AQ38" s="253">
        <v>31.452999999999999</v>
      </c>
      <c r="AR38" s="253">
        <v>33.203000000000003</v>
      </c>
      <c r="AS38" s="253">
        <v>35.064999999999998</v>
      </c>
      <c r="AT38" s="253">
        <v>36.859000000000002</v>
      </c>
      <c r="AU38" s="253">
        <v>38.396000000000001</v>
      </c>
      <c r="AV38" s="253">
        <v>39.137999999999998</v>
      </c>
      <c r="AW38" s="253">
        <v>38.628999999999998</v>
      </c>
      <c r="AX38" s="253">
        <v>37.076999999999998</v>
      </c>
      <c r="AY38" s="253">
        <v>33.99</v>
      </c>
      <c r="AZ38" s="253">
        <v>31.233000000000001</v>
      </c>
      <c r="BA38" s="253">
        <v>29.957000000000001</v>
      </c>
      <c r="BB38" s="253">
        <v>30.100999999999999</v>
      </c>
      <c r="BC38" s="253">
        <v>31.32</v>
      </c>
      <c r="BD38" s="253">
        <v>32.844999999999999</v>
      </c>
      <c r="BE38" s="253">
        <v>34.353000000000002</v>
      </c>
      <c r="BF38" s="253">
        <v>36.146999999999998</v>
      </c>
      <c r="BG38" s="253">
        <v>37.683999999999997</v>
      </c>
      <c r="BH38" s="338">
        <v>37.683999999999997</v>
      </c>
      <c r="BI38" s="338">
        <v>37.683999999999997</v>
      </c>
      <c r="BJ38" s="338">
        <v>37.683999999999997</v>
      </c>
      <c r="BK38" s="338">
        <v>37.683999999999997</v>
      </c>
      <c r="BL38" s="338">
        <v>37.683999999999997</v>
      </c>
      <c r="BM38" s="338">
        <v>37.683999999999997</v>
      </c>
      <c r="BN38" s="338">
        <v>37.683999999999997</v>
      </c>
      <c r="BO38" s="338">
        <v>37.683999999999997</v>
      </c>
      <c r="BP38" s="338">
        <v>37.683999999999997</v>
      </c>
      <c r="BQ38" s="338">
        <v>37.683999999999997</v>
      </c>
      <c r="BR38" s="338">
        <v>37.683999999999997</v>
      </c>
      <c r="BS38" s="338">
        <v>37.683999999999997</v>
      </c>
      <c r="BT38" s="338">
        <v>37.683999999999997</v>
      </c>
      <c r="BU38" s="338">
        <v>37.683999999999997</v>
      </c>
      <c r="BV38" s="338">
        <v>37.683999999999997</v>
      </c>
    </row>
    <row r="39" spans="1:74" s="281" customFormat="1" ht="11.1" customHeight="1" x14ac:dyDescent="0.2">
      <c r="A39" s="76"/>
      <c r="B39" s="279"/>
      <c r="C39" s="280"/>
      <c r="D39" s="280"/>
      <c r="E39" s="280"/>
      <c r="F39" s="280"/>
      <c r="G39" s="280"/>
      <c r="H39" s="280"/>
      <c r="I39" s="280"/>
      <c r="J39" s="280"/>
      <c r="K39" s="280"/>
      <c r="L39" s="280"/>
      <c r="M39" s="280"/>
      <c r="N39" s="280"/>
      <c r="O39" s="280"/>
      <c r="P39" s="280"/>
      <c r="Q39" s="280"/>
      <c r="R39" s="280"/>
      <c r="S39" s="280"/>
      <c r="T39" s="280"/>
      <c r="U39" s="280"/>
      <c r="V39" s="280"/>
      <c r="W39" s="280"/>
      <c r="X39" s="280"/>
      <c r="Y39" s="280"/>
      <c r="Z39" s="280"/>
      <c r="AA39" s="280"/>
      <c r="AB39" s="280"/>
      <c r="AC39" s="280"/>
      <c r="AD39" s="280"/>
      <c r="AE39" s="280"/>
      <c r="AF39" s="280"/>
      <c r="AG39" s="280"/>
      <c r="AH39" s="280"/>
      <c r="AI39" s="280"/>
      <c r="AJ39" s="280"/>
      <c r="AK39" s="280"/>
      <c r="AL39" s="280"/>
      <c r="AM39" s="280"/>
      <c r="AN39" s="280"/>
      <c r="AO39" s="280"/>
      <c r="AP39" s="280"/>
      <c r="AQ39" s="280"/>
      <c r="AR39" s="280"/>
      <c r="AS39" s="280"/>
      <c r="AT39" s="280"/>
      <c r="AU39" s="280"/>
      <c r="AV39" s="280"/>
      <c r="AW39" s="280"/>
      <c r="AX39" s="280"/>
      <c r="AY39" s="280"/>
      <c r="AZ39" s="280"/>
      <c r="BA39" s="280"/>
      <c r="BB39" s="280"/>
      <c r="BC39" s="280"/>
      <c r="BD39" s="280"/>
      <c r="BE39" s="280"/>
      <c r="BF39" s="280"/>
      <c r="BG39" s="280"/>
      <c r="BH39" s="389"/>
      <c r="BI39" s="389"/>
      <c r="BJ39" s="389"/>
      <c r="BK39" s="389"/>
      <c r="BL39" s="389"/>
      <c r="BM39" s="389"/>
      <c r="BN39" s="389"/>
      <c r="BO39" s="389"/>
      <c r="BP39" s="389"/>
      <c r="BQ39" s="389"/>
      <c r="BR39" s="389"/>
      <c r="BS39" s="389"/>
      <c r="BT39" s="389"/>
      <c r="BU39" s="389"/>
      <c r="BV39" s="389"/>
    </row>
    <row r="40" spans="1:74" s="281" customFormat="1" ht="12" customHeight="1" x14ac:dyDescent="0.2">
      <c r="A40" s="76"/>
      <c r="B40" s="802" t="s">
        <v>834</v>
      </c>
      <c r="C40" s="799"/>
      <c r="D40" s="799"/>
      <c r="E40" s="799"/>
      <c r="F40" s="799"/>
      <c r="G40" s="799"/>
      <c r="H40" s="799"/>
      <c r="I40" s="799"/>
      <c r="J40" s="799"/>
      <c r="K40" s="799"/>
      <c r="L40" s="799"/>
      <c r="M40" s="799"/>
      <c r="N40" s="799"/>
      <c r="O40" s="799"/>
      <c r="P40" s="799"/>
      <c r="Q40" s="799"/>
      <c r="AY40" s="519"/>
      <c r="AZ40" s="519"/>
      <c r="BA40" s="519"/>
      <c r="BB40" s="519"/>
      <c r="BC40" s="519"/>
      <c r="BD40" s="648"/>
      <c r="BE40" s="648"/>
      <c r="BF40" s="648"/>
      <c r="BG40" s="519"/>
      <c r="BH40" s="519"/>
      <c r="BI40" s="519"/>
      <c r="BJ40" s="519"/>
    </row>
    <row r="41" spans="1:74" s="442" customFormat="1" ht="12" customHeight="1" x14ac:dyDescent="0.2">
      <c r="A41" s="441"/>
      <c r="B41" s="827" t="s">
        <v>884</v>
      </c>
      <c r="C41" s="789"/>
      <c r="D41" s="789"/>
      <c r="E41" s="789"/>
      <c r="F41" s="789"/>
      <c r="G41" s="789"/>
      <c r="H41" s="789"/>
      <c r="I41" s="789"/>
      <c r="J41" s="789"/>
      <c r="K41" s="789"/>
      <c r="L41" s="789"/>
      <c r="M41" s="789"/>
      <c r="N41" s="789"/>
      <c r="O41" s="789"/>
      <c r="P41" s="789"/>
      <c r="Q41" s="785"/>
      <c r="AY41" s="520"/>
      <c r="AZ41" s="520"/>
      <c r="BA41" s="520"/>
      <c r="BB41" s="625"/>
      <c r="BC41" s="520"/>
      <c r="BD41" s="649"/>
      <c r="BE41" s="649"/>
      <c r="BF41" s="649"/>
      <c r="BG41" s="520"/>
      <c r="BH41" s="520"/>
      <c r="BI41" s="520"/>
      <c r="BJ41" s="520"/>
    </row>
    <row r="42" spans="1:74" s="442" customFormat="1" ht="12" customHeight="1" x14ac:dyDescent="0.2">
      <c r="A42" s="441"/>
      <c r="B42" s="836" t="s">
        <v>888</v>
      </c>
      <c r="C42" s="789"/>
      <c r="D42" s="789"/>
      <c r="E42" s="789"/>
      <c r="F42" s="789"/>
      <c r="G42" s="789"/>
      <c r="H42" s="789"/>
      <c r="I42" s="789"/>
      <c r="J42" s="789"/>
      <c r="K42" s="789"/>
      <c r="L42" s="789"/>
      <c r="M42" s="789"/>
      <c r="N42" s="789"/>
      <c r="O42" s="789"/>
      <c r="P42" s="789"/>
      <c r="Q42" s="785"/>
      <c r="Y42" s="711"/>
      <c r="Z42" s="711"/>
      <c r="AA42" s="711"/>
      <c r="AB42" s="711"/>
      <c r="AY42" s="520"/>
      <c r="AZ42" s="520"/>
      <c r="BA42" s="520"/>
      <c r="BB42" s="520"/>
      <c r="BC42" s="520"/>
      <c r="BD42" s="649"/>
      <c r="BE42" s="649"/>
      <c r="BF42" s="649"/>
      <c r="BG42" s="520"/>
      <c r="BH42" s="520"/>
      <c r="BI42" s="520"/>
      <c r="BJ42" s="520"/>
    </row>
    <row r="43" spans="1:74" s="442" customFormat="1" ht="12" customHeight="1" x14ac:dyDescent="0.2">
      <c r="A43" s="441"/>
      <c r="B43" s="836" t="s">
        <v>889</v>
      </c>
      <c r="C43" s="789"/>
      <c r="D43" s="789"/>
      <c r="E43" s="789"/>
      <c r="F43" s="789"/>
      <c r="G43" s="789"/>
      <c r="H43" s="789"/>
      <c r="I43" s="789"/>
      <c r="J43" s="789"/>
      <c r="K43" s="789"/>
      <c r="L43" s="789"/>
      <c r="M43" s="789"/>
      <c r="N43" s="789"/>
      <c r="O43" s="789"/>
      <c r="P43" s="789"/>
      <c r="Q43" s="785"/>
      <c r="AY43" s="520"/>
      <c r="AZ43" s="520"/>
      <c r="BA43" s="520"/>
      <c r="BB43" s="520"/>
      <c r="BC43" s="520"/>
      <c r="BD43" s="649"/>
      <c r="BE43" s="649"/>
      <c r="BF43" s="649"/>
      <c r="BG43" s="520"/>
      <c r="BH43" s="520"/>
      <c r="BI43" s="520"/>
      <c r="BJ43" s="520"/>
    </row>
    <row r="44" spans="1:74" s="442" customFormat="1" ht="12" customHeight="1" x14ac:dyDescent="0.2">
      <c r="A44" s="441"/>
      <c r="B44" s="834" t="s">
        <v>1047</v>
      </c>
      <c r="C44" s="785"/>
      <c r="D44" s="785"/>
      <c r="E44" s="785"/>
      <c r="F44" s="785"/>
      <c r="G44" s="785"/>
      <c r="H44" s="785"/>
      <c r="I44" s="785"/>
      <c r="J44" s="785"/>
      <c r="K44" s="785"/>
      <c r="L44" s="785"/>
      <c r="M44" s="785"/>
      <c r="N44" s="785"/>
      <c r="O44" s="785"/>
      <c r="P44" s="785"/>
      <c r="Q44" s="785"/>
      <c r="AY44" s="520"/>
      <c r="AZ44" s="520"/>
      <c r="BA44" s="520"/>
      <c r="BB44" s="520"/>
      <c r="BC44" s="520"/>
      <c r="BD44" s="649"/>
      <c r="BE44" s="649"/>
      <c r="BF44" s="649"/>
      <c r="BG44" s="520"/>
      <c r="BH44" s="520"/>
      <c r="BI44" s="520"/>
      <c r="BJ44" s="520"/>
    </row>
    <row r="45" spans="1:74" s="442" customFormat="1" ht="12" customHeight="1" x14ac:dyDescent="0.2">
      <c r="A45" s="441"/>
      <c r="B45" s="788" t="s">
        <v>859</v>
      </c>
      <c r="C45" s="789"/>
      <c r="D45" s="789"/>
      <c r="E45" s="789"/>
      <c r="F45" s="789"/>
      <c r="G45" s="789"/>
      <c r="H45" s="789"/>
      <c r="I45" s="789"/>
      <c r="J45" s="789"/>
      <c r="K45" s="789"/>
      <c r="L45" s="789"/>
      <c r="M45" s="789"/>
      <c r="N45" s="789"/>
      <c r="O45" s="789"/>
      <c r="P45" s="789"/>
      <c r="Q45" s="785"/>
      <c r="AY45" s="520"/>
      <c r="AZ45" s="520"/>
      <c r="BA45" s="520"/>
      <c r="BB45" s="520"/>
      <c r="BC45" s="520"/>
      <c r="BD45" s="649"/>
      <c r="BE45" s="649"/>
      <c r="BF45" s="649"/>
      <c r="BG45" s="520"/>
      <c r="BH45" s="520"/>
      <c r="BI45" s="520"/>
      <c r="BJ45" s="520"/>
    </row>
    <row r="46" spans="1:74" s="442" customFormat="1" ht="12" customHeight="1" x14ac:dyDescent="0.2">
      <c r="A46" s="441"/>
      <c r="B46" s="835" t="s">
        <v>893</v>
      </c>
      <c r="C46" s="835"/>
      <c r="D46" s="835"/>
      <c r="E46" s="835"/>
      <c r="F46" s="835"/>
      <c r="G46" s="835"/>
      <c r="H46" s="835"/>
      <c r="I46" s="835"/>
      <c r="J46" s="835"/>
      <c r="K46" s="835"/>
      <c r="L46" s="835"/>
      <c r="M46" s="835"/>
      <c r="N46" s="835"/>
      <c r="O46" s="835"/>
      <c r="P46" s="835"/>
      <c r="Q46" s="785"/>
      <c r="AY46" s="520"/>
      <c r="AZ46" s="520"/>
      <c r="BA46" s="520"/>
      <c r="BB46" s="520"/>
      <c r="BC46" s="520"/>
      <c r="BD46" s="649"/>
      <c r="BE46" s="649"/>
      <c r="BF46" s="649"/>
      <c r="BG46" s="520"/>
      <c r="BH46" s="520"/>
      <c r="BI46" s="520"/>
      <c r="BJ46" s="520"/>
    </row>
    <row r="47" spans="1:74" s="442" customFormat="1" ht="22.35" customHeight="1" x14ac:dyDescent="0.2">
      <c r="A47" s="441"/>
      <c r="B47" s="788" t="s">
        <v>894</v>
      </c>
      <c r="C47" s="789"/>
      <c r="D47" s="789"/>
      <c r="E47" s="789"/>
      <c r="F47" s="789"/>
      <c r="G47" s="789"/>
      <c r="H47" s="789"/>
      <c r="I47" s="789"/>
      <c r="J47" s="789"/>
      <c r="K47" s="789"/>
      <c r="L47" s="789"/>
      <c r="M47" s="789"/>
      <c r="N47" s="789"/>
      <c r="O47" s="789"/>
      <c r="P47" s="789"/>
      <c r="Q47" s="785"/>
      <c r="AY47" s="520"/>
      <c r="AZ47" s="520"/>
      <c r="BA47" s="520"/>
      <c r="BB47" s="520"/>
      <c r="BC47" s="520"/>
      <c r="BD47" s="649"/>
      <c r="BE47" s="649"/>
      <c r="BF47" s="649"/>
      <c r="BG47" s="520"/>
      <c r="BH47" s="520"/>
      <c r="BI47" s="520"/>
      <c r="BJ47" s="520"/>
    </row>
    <row r="48" spans="1:74" s="442" customFormat="1" ht="12" customHeight="1" x14ac:dyDescent="0.2">
      <c r="A48" s="441"/>
      <c r="B48" s="783" t="s">
        <v>863</v>
      </c>
      <c r="C48" s="784"/>
      <c r="D48" s="784"/>
      <c r="E48" s="784"/>
      <c r="F48" s="784"/>
      <c r="G48" s="784"/>
      <c r="H48" s="784"/>
      <c r="I48" s="784"/>
      <c r="J48" s="784"/>
      <c r="K48" s="784"/>
      <c r="L48" s="784"/>
      <c r="M48" s="784"/>
      <c r="N48" s="784"/>
      <c r="O48" s="784"/>
      <c r="P48" s="784"/>
      <c r="Q48" s="785"/>
      <c r="AY48" s="520"/>
      <c r="AZ48" s="520"/>
      <c r="BA48" s="520"/>
      <c r="BB48" s="520"/>
      <c r="BC48" s="520"/>
      <c r="BD48" s="649"/>
      <c r="BE48" s="649"/>
      <c r="BF48" s="649"/>
      <c r="BG48" s="520"/>
      <c r="BH48" s="520"/>
      <c r="BI48" s="520"/>
      <c r="BJ48" s="520"/>
    </row>
    <row r="49" spans="1:74" s="443" customFormat="1" ht="12" customHeight="1" x14ac:dyDescent="0.2">
      <c r="A49" s="429"/>
      <c r="B49" s="805" t="s">
        <v>959</v>
      </c>
      <c r="C49" s="785"/>
      <c r="D49" s="785"/>
      <c r="E49" s="785"/>
      <c r="F49" s="785"/>
      <c r="G49" s="785"/>
      <c r="H49" s="785"/>
      <c r="I49" s="785"/>
      <c r="J49" s="785"/>
      <c r="K49" s="785"/>
      <c r="L49" s="785"/>
      <c r="M49" s="785"/>
      <c r="N49" s="785"/>
      <c r="O49" s="785"/>
      <c r="P49" s="785"/>
      <c r="Q49" s="785"/>
      <c r="AY49" s="521"/>
      <c r="AZ49" s="521"/>
      <c r="BA49" s="521"/>
      <c r="BB49" s="521"/>
      <c r="BC49" s="521"/>
      <c r="BD49" s="650"/>
      <c r="BE49" s="650"/>
      <c r="BF49" s="650"/>
      <c r="BG49" s="521"/>
      <c r="BH49" s="521"/>
      <c r="BI49" s="521"/>
      <c r="BJ49" s="521"/>
    </row>
    <row r="50" spans="1:74" x14ac:dyDescent="0.2">
      <c r="BK50" s="390"/>
      <c r="BL50" s="390"/>
      <c r="BM50" s="390"/>
      <c r="BN50" s="390"/>
      <c r="BO50" s="390"/>
      <c r="BP50" s="390"/>
      <c r="BQ50" s="390"/>
      <c r="BR50" s="390"/>
      <c r="BS50" s="390"/>
      <c r="BT50" s="390"/>
      <c r="BU50" s="390"/>
      <c r="BV50" s="390"/>
    </row>
    <row r="51" spans="1:74" x14ac:dyDescent="0.2">
      <c r="BK51" s="390"/>
      <c r="BL51" s="390"/>
      <c r="BM51" s="390"/>
      <c r="BN51" s="390"/>
      <c r="BO51" s="390"/>
      <c r="BP51" s="390"/>
      <c r="BQ51" s="390"/>
      <c r="BR51" s="390"/>
      <c r="BS51" s="390"/>
      <c r="BT51" s="390"/>
      <c r="BU51" s="390"/>
      <c r="BV51" s="390"/>
    </row>
    <row r="52" spans="1:74" x14ac:dyDescent="0.2">
      <c r="BK52" s="390"/>
      <c r="BL52" s="390"/>
      <c r="BM52" s="390"/>
      <c r="BN52" s="390"/>
      <c r="BO52" s="390"/>
      <c r="BP52" s="390"/>
      <c r="BQ52" s="390"/>
      <c r="BR52" s="390"/>
      <c r="BS52" s="390"/>
      <c r="BT52" s="390"/>
      <c r="BU52" s="390"/>
      <c r="BV52" s="390"/>
    </row>
    <row r="53" spans="1:74" x14ac:dyDescent="0.2">
      <c r="BK53" s="390"/>
      <c r="BL53" s="390"/>
      <c r="BM53" s="390"/>
      <c r="BN53" s="390"/>
      <c r="BO53" s="390"/>
      <c r="BP53" s="390"/>
      <c r="BQ53" s="390"/>
      <c r="BR53" s="390"/>
      <c r="BS53" s="390"/>
      <c r="BT53" s="390"/>
      <c r="BU53" s="390"/>
      <c r="BV53" s="390"/>
    </row>
    <row r="54" spans="1:74" x14ac:dyDescent="0.2">
      <c r="BK54" s="390"/>
      <c r="BL54" s="390"/>
      <c r="BM54" s="390"/>
      <c r="BN54" s="390"/>
      <c r="BO54" s="390"/>
      <c r="BP54" s="390"/>
      <c r="BQ54" s="390"/>
      <c r="BR54" s="390"/>
      <c r="BS54" s="390"/>
      <c r="BT54" s="390"/>
      <c r="BU54" s="390"/>
      <c r="BV54" s="390"/>
    </row>
    <row r="55" spans="1:74" x14ac:dyDescent="0.2">
      <c r="BK55" s="390"/>
      <c r="BL55" s="390"/>
      <c r="BM55" s="390"/>
      <c r="BN55" s="390"/>
      <c r="BO55" s="390"/>
      <c r="BP55" s="390"/>
      <c r="BQ55" s="390"/>
      <c r="BR55" s="390"/>
      <c r="BS55" s="390"/>
      <c r="BT55" s="390"/>
      <c r="BU55" s="390"/>
      <c r="BV55" s="390"/>
    </row>
    <row r="56" spans="1:74" x14ac:dyDescent="0.2">
      <c r="BK56" s="390"/>
      <c r="BL56" s="390"/>
      <c r="BM56" s="390"/>
      <c r="BN56" s="390"/>
      <c r="BO56" s="390"/>
      <c r="BP56" s="390"/>
      <c r="BQ56" s="390"/>
      <c r="BR56" s="390"/>
      <c r="BS56" s="390"/>
      <c r="BT56" s="390"/>
      <c r="BU56" s="390"/>
      <c r="BV56" s="390"/>
    </row>
    <row r="57" spans="1:74" x14ac:dyDescent="0.2">
      <c r="BK57" s="390"/>
      <c r="BL57" s="390"/>
      <c r="BM57" s="390"/>
      <c r="BN57" s="390"/>
      <c r="BO57" s="390"/>
      <c r="BP57" s="390"/>
      <c r="BQ57" s="390"/>
      <c r="BR57" s="390"/>
      <c r="BS57" s="390"/>
      <c r="BT57" s="390"/>
      <c r="BU57" s="390"/>
      <c r="BV57" s="390"/>
    </row>
    <row r="58" spans="1:74" x14ac:dyDescent="0.2">
      <c r="BK58" s="390"/>
      <c r="BL58" s="390"/>
      <c r="BM58" s="390"/>
      <c r="BN58" s="390"/>
      <c r="BO58" s="390"/>
      <c r="BP58" s="390"/>
      <c r="BQ58" s="390"/>
      <c r="BR58" s="390"/>
      <c r="BS58" s="390"/>
      <c r="BT58" s="390"/>
      <c r="BU58" s="390"/>
      <c r="BV58" s="390"/>
    </row>
    <row r="59" spans="1:74" x14ac:dyDescent="0.2">
      <c r="BK59" s="390"/>
      <c r="BL59" s="390"/>
      <c r="BM59" s="390"/>
      <c r="BN59" s="390"/>
      <c r="BO59" s="390"/>
      <c r="BP59" s="390"/>
      <c r="BQ59" s="390"/>
      <c r="BR59" s="390"/>
      <c r="BS59" s="390"/>
      <c r="BT59" s="390"/>
      <c r="BU59" s="390"/>
      <c r="BV59" s="390"/>
    </row>
    <row r="60" spans="1:74" x14ac:dyDescent="0.2">
      <c r="BK60" s="390"/>
      <c r="BL60" s="390"/>
      <c r="BM60" s="390"/>
      <c r="BN60" s="390"/>
      <c r="BO60" s="390"/>
      <c r="BP60" s="390"/>
      <c r="BQ60" s="390"/>
      <c r="BR60" s="390"/>
      <c r="BS60" s="390"/>
      <c r="BT60" s="390"/>
      <c r="BU60" s="390"/>
      <c r="BV60" s="390"/>
    </row>
    <row r="61" spans="1:74" x14ac:dyDescent="0.2">
      <c r="BK61" s="390"/>
      <c r="BL61" s="390"/>
      <c r="BM61" s="390"/>
      <c r="BN61" s="390"/>
      <c r="BO61" s="390"/>
      <c r="BP61" s="390"/>
      <c r="BQ61" s="390"/>
      <c r="BR61" s="390"/>
      <c r="BS61" s="390"/>
      <c r="BT61" s="390"/>
      <c r="BU61" s="390"/>
      <c r="BV61" s="390"/>
    </row>
    <row r="62" spans="1:74" x14ac:dyDescent="0.2">
      <c r="BK62" s="390"/>
      <c r="BL62" s="390"/>
      <c r="BM62" s="390"/>
      <c r="BN62" s="390"/>
      <c r="BO62" s="390"/>
      <c r="BP62" s="390"/>
      <c r="BQ62" s="390"/>
      <c r="BR62" s="390"/>
      <c r="BS62" s="390"/>
      <c r="BT62" s="390"/>
      <c r="BU62" s="390"/>
      <c r="BV62" s="390"/>
    </row>
    <row r="63" spans="1:74" x14ac:dyDescent="0.2">
      <c r="BK63" s="390"/>
      <c r="BL63" s="390"/>
      <c r="BM63" s="390"/>
      <c r="BN63" s="390"/>
      <c r="BO63" s="390"/>
      <c r="BP63" s="390"/>
      <c r="BQ63" s="390"/>
      <c r="BR63" s="390"/>
      <c r="BS63" s="390"/>
      <c r="BT63" s="390"/>
      <c r="BU63" s="390"/>
      <c r="BV63" s="390"/>
    </row>
    <row r="64" spans="1:74" x14ac:dyDescent="0.2">
      <c r="BK64" s="390"/>
      <c r="BL64" s="390"/>
      <c r="BM64" s="390"/>
      <c r="BN64" s="390"/>
      <c r="BO64" s="390"/>
      <c r="BP64" s="390"/>
      <c r="BQ64" s="390"/>
      <c r="BR64" s="390"/>
      <c r="BS64" s="390"/>
      <c r="BT64" s="390"/>
      <c r="BU64" s="390"/>
      <c r="BV64" s="390"/>
    </row>
    <row r="65" spans="63:74" x14ac:dyDescent="0.2">
      <c r="BK65" s="390"/>
      <c r="BL65" s="390"/>
      <c r="BM65" s="390"/>
      <c r="BN65" s="390"/>
      <c r="BO65" s="390"/>
      <c r="BP65" s="390"/>
      <c r="BQ65" s="390"/>
      <c r="BR65" s="390"/>
      <c r="BS65" s="390"/>
      <c r="BT65" s="390"/>
      <c r="BU65" s="390"/>
      <c r="BV65" s="390"/>
    </row>
    <row r="66" spans="63:74" x14ac:dyDescent="0.2">
      <c r="BK66" s="390"/>
      <c r="BL66" s="390"/>
      <c r="BM66" s="390"/>
      <c r="BN66" s="390"/>
      <c r="BO66" s="390"/>
      <c r="BP66" s="390"/>
      <c r="BQ66" s="390"/>
      <c r="BR66" s="390"/>
      <c r="BS66" s="390"/>
      <c r="BT66" s="390"/>
      <c r="BU66" s="390"/>
      <c r="BV66" s="390"/>
    </row>
    <row r="67" spans="63:74" x14ac:dyDescent="0.2">
      <c r="BK67" s="390"/>
      <c r="BL67" s="390"/>
      <c r="BM67" s="390"/>
      <c r="BN67" s="390"/>
      <c r="BO67" s="390"/>
      <c r="BP67" s="390"/>
      <c r="BQ67" s="390"/>
      <c r="BR67" s="390"/>
      <c r="BS67" s="390"/>
      <c r="BT67" s="390"/>
      <c r="BU67" s="390"/>
      <c r="BV67" s="390"/>
    </row>
    <row r="68" spans="63:74" x14ac:dyDescent="0.2">
      <c r="BK68" s="390"/>
      <c r="BL68" s="390"/>
      <c r="BM68" s="390"/>
      <c r="BN68" s="390"/>
      <c r="BO68" s="390"/>
      <c r="BP68" s="390"/>
      <c r="BQ68" s="390"/>
      <c r="BR68" s="390"/>
      <c r="BS68" s="390"/>
      <c r="BT68" s="390"/>
      <c r="BU68" s="390"/>
      <c r="BV68" s="390"/>
    </row>
    <row r="69" spans="63:74" x14ac:dyDescent="0.2">
      <c r="BK69" s="390"/>
      <c r="BL69" s="390"/>
      <c r="BM69" s="390"/>
      <c r="BN69" s="390"/>
      <c r="BO69" s="390"/>
      <c r="BP69" s="390"/>
      <c r="BQ69" s="390"/>
      <c r="BR69" s="390"/>
      <c r="BS69" s="390"/>
      <c r="BT69" s="390"/>
      <c r="BU69" s="390"/>
      <c r="BV69" s="390"/>
    </row>
    <row r="70" spans="63:74" x14ac:dyDescent="0.2">
      <c r="BK70" s="390"/>
      <c r="BL70" s="390"/>
      <c r="BM70" s="390"/>
      <c r="BN70" s="390"/>
      <c r="BO70" s="390"/>
      <c r="BP70" s="390"/>
      <c r="BQ70" s="390"/>
      <c r="BR70" s="390"/>
      <c r="BS70" s="390"/>
      <c r="BT70" s="390"/>
      <c r="BU70" s="390"/>
      <c r="BV70" s="390"/>
    </row>
    <row r="71" spans="63:74" x14ac:dyDescent="0.2">
      <c r="BK71" s="390"/>
      <c r="BL71" s="390"/>
      <c r="BM71" s="390"/>
      <c r="BN71" s="390"/>
      <c r="BO71" s="390"/>
      <c r="BP71" s="390"/>
      <c r="BQ71" s="390"/>
      <c r="BR71" s="390"/>
      <c r="BS71" s="390"/>
      <c r="BT71" s="390"/>
      <c r="BU71" s="390"/>
      <c r="BV71" s="390"/>
    </row>
    <row r="72" spans="63:74" x14ac:dyDescent="0.2">
      <c r="BK72" s="390"/>
      <c r="BL72" s="390"/>
      <c r="BM72" s="390"/>
      <c r="BN72" s="390"/>
      <c r="BO72" s="390"/>
      <c r="BP72" s="390"/>
      <c r="BQ72" s="390"/>
      <c r="BR72" s="390"/>
      <c r="BS72" s="390"/>
      <c r="BT72" s="390"/>
      <c r="BU72" s="390"/>
      <c r="BV72" s="390"/>
    </row>
    <row r="73" spans="63:74" x14ac:dyDescent="0.2">
      <c r="BK73" s="390"/>
      <c r="BL73" s="390"/>
      <c r="BM73" s="390"/>
      <c r="BN73" s="390"/>
      <c r="BO73" s="390"/>
      <c r="BP73" s="390"/>
      <c r="BQ73" s="390"/>
      <c r="BR73" s="390"/>
      <c r="BS73" s="390"/>
      <c r="BT73" s="390"/>
      <c r="BU73" s="390"/>
      <c r="BV73" s="390"/>
    </row>
    <row r="74" spans="63:74" x14ac:dyDescent="0.2">
      <c r="BK74" s="390"/>
      <c r="BL74" s="390"/>
      <c r="BM74" s="390"/>
      <c r="BN74" s="390"/>
      <c r="BO74" s="390"/>
      <c r="BP74" s="390"/>
      <c r="BQ74" s="390"/>
      <c r="BR74" s="390"/>
      <c r="BS74" s="390"/>
      <c r="BT74" s="390"/>
      <c r="BU74" s="390"/>
      <c r="BV74" s="390"/>
    </row>
    <row r="75" spans="63:74" x14ac:dyDescent="0.2">
      <c r="BK75" s="390"/>
      <c r="BL75" s="390"/>
      <c r="BM75" s="390"/>
      <c r="BN75" s="390"/>
      <c r="BO75" s="390"/>
      <c r="BP75" s="390"/>
      <c r="BQ75" s="390"/>
      <c r="BR75" s="390"/>
      <c r="BS75" s="390"/>
      <c r="BT75" s="390"/>
      <c r="BU75" s="390"/>
      <c r="BV75" s="390"/>
    </row>
    <row r="76" spans="63:74" x14ac:dyDescent="0.2">
      <c r="BK76" s="390"/>
      <c r="BL76" s="390"/>
      <c r="BM76" s="390"/>
      <c r="BN76" s="390"/>
      <c r="BO76" s="390"/>
      <c r="BP76" s="390"/>
      <c r="BQ76" s="390"/>
      <c r="BR76" s="390"/>
      <c r="BS76" s="390"/>
      <c r="BT76" s="390"/>
      <c r="BU76" s="390"/>
      <c r="BV76" s="390"/>
    </row>
    <row r="77" spans="63:74" x14ac:dyDescent="0.2">
      <c r="BK77" s="390"/>
      <c r="BL77" s="390"/>
      <c r="BM77" s="390"/>
      <c r="BN77" s="390"/>
      <c r="BO77" s="390"/>
      <c r="BP77" s="390"/>
      <c r="BQ77" s="390"/>
      <c r="BR77" s="390"/>
      <c r="BS77" s="390"/>
      <c r="BT77" s="390"/>
      <c r="BU77" s="390"/>
      <c r="BV77" s="390"/>
    </row>
    <row r="78" spans="63:74" x14ac:dyDescent="0.2">
      <c r="BK78" s="390"/>
      <c r="BL78" s="390"/>
      <c r="BM78" s="390"/>
      <c r="BN78" s="390"/>
      <c r="BO78" s="390"/>
      <c r="BP78" s="390"/>
      <c r="BQ78" s="390"/>
      <c r="BR78" s="390"/>
      <c r="BS78" s="390"/>
      <c r="BT78" s="390"/>
      <c r="BU78" s="390"/>
      <c r="BV78" s="390"/>
    </row>
    <row r="79" spans="63:74" x14ac:dyDescent="0.2">
      <c r="BK79" s="390"/>
      <c r="BL79" s="390"/>
      <c r="BM79" s="390"/>
      <c r="BN79" s="390"/>
      <c r="BO79" s="390"/>
      <c r="BP79" s="390"/>
      <c r="BQ79" s="390"/>
      <c r="BR79" s="390"/>
      <c r="BS79" s="390"/>
      <c r="BT79" s="390"/>
      <c r="BU79" s="390"/>
      <c r="BV79" s="390"/>
    </row>
    <row r="80" spans="63:74" x14ac:dyDescent="0.2">
      <c r="BK80" s="390"/>
      <c r="BL80" s="390"/>
      <c r="BM80" s="390"/>
      <c r="BN80" s="390"/>
      <c r="BO80" s="390"/>
      <c r="BP80" s="390"/>
      <c r="BQ80" s="390"/>
      <c r="BR80" s="390"/>
      <c r="BS80" s="390"/>
      <c r="BT80" s="390"/>
      <c r="BU80" s="390"/>
      <c r="BV80" s="390"/>
    </row>
    <row r="81" spans="63:74" x14ac:dyDescent="0.2">
      <c r="BK81" s="390"/>
      <c r="BL81" s="390"/>
      <c r="BM81" s="390"/>
      <c r="BN81" s="390"/>
      <c r="BO81" s="390"/>
      <c r="BP81" s="390"/>
      <c r="BQ81" s="390"/>
      <c r="BR81" s="390"/>
      <c r="BS81" s="390"/>
      <c r="BT81" s="390"/>
      <c r="BU81" s="390"/>
      <c r="BV81" s="390"/>
    </row>
    <row r="82" spans="63:74" x14ac:dyDescent="0.2">
      <c r="BK82" s="390"/>
      <c r="BL82" s="390"/>
      <c r="BM82" s="390"/>
      <c r="BN82" s="390"/>
      <c r="BO82" s="390"/>
      <c r="BP82" s="390"/>
      <c r="BQ82" s="390"/>
      <c r="BR82" s="390"/>
      <c r="BS82" s="390"/>
      <c r="BT82" s="390"/>
      <c r="BU82" s="390"/>
      <c r="BV82" s="390"/>
    </row>
    <row r="83" spans="63:74" x14ac:dyDescent="0.2">
      <c r="BK83" s="390"/>
      <c r="BL83" s="390"/>
      <c r="BM83" s="390"/>
      <c r="BN83" s="390"/>
      <c r="BO83" s="390"/>
      <c r="BP83" s="390"/>
      <c r="BQ83" s="390"/>
      <c r="BR83" s="390"/>
      <c r="BS83" s="390"/>
      <c r="BT83" s="390"/>
      <c r="BU83" s="390"/>
      <c r="BV83" s="390"/>
    </row>
    <row r="84" spans="63:74" x14ac:dyDescent="0.2">
      <c r="BK84" s="390"/>
      <c r="BL84" s="390"/>
      <c r="BM84" s="390"/>
      <c r="BN84" s="390"/>
      <c r="BO84" s="390"/>
      <c r="BP84" s="390"/>
      <c r="BQ84" s="390"/>
      <c r="BR84" s="390"/>
      <c r="BS84" s="390"/>
      <c r="BT84" s="390"/>
      <c r="BU84" s="390"/>
      <c r="BV84" s="390"/>
    </row>
    <row r="85" spans="63:74" x14ac:dyDescent="0.2">
      <c r="BK85" s="390"/>
      <c r="BL85" s="390"/>
      <c r="BM85" s="390"/>
      <c r="BN85" s="390"/>
      <c r="BO85" s="390"/>
      <c r="BP85" s="390"/>
      <c r="BQ85" s="390"/>
      <c r="BR85" s="390"/>
      <c r="BS85" s="390"/>
      <c r="BT85" s="390"/>
      <c r="BU85" s="390"/>
      <c r="BV85" s="390"/>
    </row>
    <row r="86" spans="63:74" x14ac:dyDescent="0.2">
      <c r="BK86" s="390"/>
      <c r="BL86" s="390"/>
      <c r="BM86" s="390"/>
      <c r="BN86" s="390"/>
      <c r="BO86" s="390"/>
      <c r="BP86" s="390"/>
      <c r="BQ86" s="390"/>
      <c r="BR86" s="390"/>
      <c r="BS86" s="390"/>
      <c r="BT86" s="390"/>
      <c r="BU86" s="390"/>
      <c r="BV86" s="390"/>
    </row>
    <row r="87" spans="63:74" x14ac:dyDescent="0.2">
      <c r="BK87" s="390"/>
      <c r="BL87" s="390"/>
      <c r="BM87" s="390"/>
      <c r="BN87" s="390"/>
      <c r="BO87" s="390"/>
      <c r="BP87" s="390"/>
      <c r="BQ87" s="390"/>
      <c r="BR87" s="390"/>
      <c r="BS87" s="390"/>
      <c r="BT87" s="390"/>
      <c r="BU87" s="390"/>
      <c r="BV87" s="390"/>
    </row>
    <row r="88" spans="63:74" x14ac:dyDescent="0.2">
      <c r="BK88" s="390"/>
      <c r="BL88" s="390"/>
      <c r="BM88" s="390"/>
      <c r="BN88" s="390"/>
      <c r="BO88" s="390"/>
      <c r="BP88" s="390"/>
      <c r="BQ88" s="390"/>
      <c r="BR88" s="390"/>
      <c r="BS88" s="390"/>
      <c r="BT88" s="390"/>
      <c r="BU88" s="390"/>
      <c r="BV88" s="390"/>
    </row>
    <row r="89" spans="63:74" x14ac:dyDescent="0.2">
      <c r="BK89" s="390"/>
      <c r="BL89" s="390"/>
      <c r="BM89" s="390"/>
      <c r="BN89" s="390"/>
      <c r="BO89" s="390"/>
      <c r="BP89" s="390"/>
      <c r="BQ89" s="390"/>
      <c r="BR89" s="390"/>
      <c r="BS89" s="390"/>
      <c r="BT89" s="390"/>
      <c r="BU89" s="390"/>
      <c r="BV89" s="390"/>
    </row>
    <row r="90" spans="63:74" x14ac:dyDescent="0.2">
      <c r="BK90" s="390"/>
      <c r="BL90" s="390"/>
      <c r="BM90" s="390"/>
      <c r="BN90" s="390"/>
      <c r="BO90" s="390"/>
      <c r="BP90" s="390"/>
      <c r="BQ90" s="390"/>
      <c r="BR90" s="390"/>
      <c r="BS90" s="390"/>
      <c r="BT90" s="390"/>
      <c r="BU90" s="390"/>
      <c r="BV90" s="390"/>
    </row>
    <row r="91" spans="63:74" x14ac:dyDescent="0.2">
      <c r="BK91" s="390"/>
      <c r="BL91" s="390"/>
      <c r="BM91" s="390"/>
      <c r="BN91" s="390"/>
      <c r="BO91" s="390"/>
      <c r="BP91" s="390"/>
      <c r="BQ91" s="390"/>
      <c r="BR91" s="390"/>
      <c r="BS91" s="390"/>
      <c r="BT91" s="390"/>
      <c r="BU91" s="390"/>
      <c r="BV91" s="390"/>
    </row>
    <row r="92" spans="63:74" x14ac:dyDescent="0.2">
      <c r="BK92" s="390"/>
      <c r="BL92" s="390"/>
      <c r="BM92" s="390"/>
      <c r="BN92" s="390"/>
      <c r="BO92" s="390"/>
      <c r="BP92" s="390"/>
      <c r="BQ92" s="390"/>
      <c r="BR92" s="390"/>
      <c r="BS92" s="390"/>
      <c r="BT92" s="390"/>
      <c r="BU92" s="390"/>
      <c r="BV92" s="390"/>
    </row>
    <row r="93" spans="63:74" x14ac:dyDescent="0.2">
      <c r="BK93" s="390"/>
      <c r="BL93" s="390"/>
      <c r="BM93" s="390"/>
      <c r="BN93" s="390"/>
      <c r="BO93" s="390"/>
      <c r="BP93" s="390"/>
      <c r="BQ93" s="390"/>
      <c r="BR93" s="390"/>
      <c r="BS93" s="390"/>
      <c r="BT93" s="390"/>
      <c r="BU93" s="390"/>
      <c r="BV93" s="390"/>
    </row>
    <row r="94" spans="63:74" x14ac:dyDescent="0.2">
      <c r="BK94" s="390"/>
      <c r="BL94" s="390"/>
      <c r="BM94" s="390"/>
      <c r="BN94" s="390"/>
      <c r="BO94" s="390"/>
      <c r="BP94" s="390"/>
      <c r="BQ94" s="390"/>
      <c r="BR94" s="390"/>
      <c r="BS94" s="390"/>
      <c r="BT94" s="390"/>
      <c r="BU94" s="390"/>
      <c r="BV94" s="390"/>
    </row>
    <row r="95" spans="63:74" x14ac:dyDescent="0.2">
      <c r="BK95" s="390"/>
      <c r="BL95" s="390"/>
      <c r="BM95" s="390"/>
      <c r="BN95" s="390"/>
      <c r="BO95" s="390"/>
      <c r="BP95" s="390"/>
      <c r="BQ95" s="390"/>
      <c r="BR95" s="390"/>
      <c r="BS95" s="390"/>
      <c r="BT95" s="390"/>
      <c r="BU95" s="390"/>
      <c r="BV95" s="390"/>
    </row>
    <row r="96" spans="63:74" x14ac:dyDescent="0.2">
      <c r="BK96" s="390"/>
      <c r="BL96" s="390"/>
      <c r="BM96" s="390"/>
      <c r="BN96" s="390"/>
      <c r="BO96" s="390"/>
      <c r="BP96" s="390"/>
      <c r="BQ96" s="390"/>
      <c r="BR96" s="390"/>
      <c r="BS96" s="390"/>
      <c r="BT96" s="390"/>
      <c r="BU96" s="390"/>
      <c r="BV96" s="390"/>
    </row>
    <row r="97" spans="63:74" x14ac:dyDescent="0.2">
      <c r="BK97" s="390"/>
      <c r="BL97" s="390"/>
      <c r="BM97" s="390"/>
      <c r="BN97" s="390"/>
      <c r="BO97" s="390"/>
      <c r="BP97" s="390"/>
      <c r="BQ97" s="390"/>
      <c r="BR97" s="390"/>
      <c r="BS97" s="390"/>
      <c r="BT97" s="390"/>
      <c r="BU97" s="390"/>
      <c r="BV97" s="390"/>
    </row>
    <row r="98" spans="63:74" x14ac:dyDescent="0.2">
      <c r="BK98" s="390"/>
      <c r="BL98" s="390"/>
      <c r="BM98" s="390"/>
      <c r="BN98" s="390"/>
      <c r="BO98" s="390"/>
      <c r="BP98" s="390"/>
      <c r="BQ98" s="390"/>
      <c r="BR98" s="390"/>
      <c r="BS98" s="390"/>
      <c r="BT98" s="390"/>
      <c r="BU98" s="390"/>
      <c r="BV98" s="390"/>
    </row>
    <row r="99" spans="63:74" x14ac:dyDescent="0.2">
      <c r="BK99" s="390"/>
      <c r="BL99" s="390"/>
      <c r="BM99" s="390"/>
      <c r="BN99" s="390"/>
      <c r="BO99" s="390"/>
      <c r="BP99" s="390"/>
      <c r="BQ99" s="390"/>
      <c r="BR99" s="390"/>
      <c r="BS99" s="390"/>
      <c r="BT99" s="390"/>
      <c r="BU99" s="390"/>
      <c r="BV99" s="390"/>
    </row>
    <row r="100" spans="63:74" x14ac:dyDescent="0.2">
      <c r="BK100" s="390"/>
      <c r="BL100" s="390"/>
      <c r="BM100" s="390"/>
      <c r="BN100" s="390"/>
      <c r="BO100" s="390"/>
      <c r="BP100" s="390"/>
      <c r="BQ100" s="390"/>
      <c r="BR100" s="390"/>
      <c r="BS100" s="390"/>
      <c r="BT100" s="390"/>
      <c r="BU100" s="390"/>
      <c r="BV100" s="390"/>
    </row>
    <row r="101" spans="63:74" x14ac:dyDescent="0.2">
      <c r="BK101" s="390"/>
      <c r="BL101" s="390"/>
      <c r="BM101" s="390"/>
      <c r="BN101" s="390"/>
      <c r="BO101" s="390"/>
      <c r="BP101" s="390"/>
      <c r="BQ101" s="390"/>
      <c r="BR101" s="390"/>
      <c r="BS101" s="390"/>
      <c r="BT101" s="390"/>
      <c r="BU101" s="390"/>
      <c r="BV101" s="390"/>
    </row>
    <row r="102" spans="63:74" x14ac:dyDescent="0.2">
      <c r="BK102" s="390"/>
      <c r="BL102" s="390"/>
      <c r="BM102" s="390"/>
      <c r="BN102" s="390"/>
      <c r="BO102" s="390"/>
      <c r="BP102" s="390"/>
      <c r="BQ102" s="390"/>
      <c r="BR102" s="390"/>
      <c r="BS102" s="390"/>
      <c r="BT102" s="390"/>
      <c r="BU102" s="390"/>
      <c r="BV102" s="390"/>
    </row>
    <row r="103" spans="63:74" x14ac:dyDescent="0.2">
      <c r="BK103" s="390"/>
      <c r="BL103" s="390"/>
      <c r="BM103" s="390"/>
      <c r="BN103" s="390"/>
      <c r="BO103" s="390"/>
      <c r="BP103" s="390"/>
      <c r="BQ103" s="390"/>
      <c r="BR103" s="390"/>
      <c r="BS103" s="390"/>
      <c r="BT103" s="390"/>
      <c r="BU103" s="390"/>
      <c r="BV103" s="390"/>
    </row>
    <row r="104" spans="63:74" x14ac:dyDescent="0.2">
      <c r="BK104" s="390"/>
      <c r="BL104" s="390"/>
      <c r="BM104" s="390"/>
      <c r="BN104" s="390"/>
      <c r="BO104" s="390"/>
      <c r="BP104" s="390"/>
      <c r="BQ104" s="390"/>
      <c r="BR104" s="390"/>
      <c r="BS104" s="390"/>
      <c r="BT104" s="390"/>
      <c r="BU104" s="390"/>
      <c r="BV104" s="390"/>
    </row>
    <row r="105" spans="63:74" x14ac:dyDescent="0.2">
      <c r="BK105" s="390"/>
      <c r="BL105" s="390"/>
      <c r="BM105" s="390"/>
      <c r="BN105" s="390"/>
      <c r="BO105" s="390"/>
      <c r="BP105" s="390"/>
      <c r="BQ105" s="390"/>
      <c r="BR105" s="390"/>
      <c r="BS105" s="390"/>
      <c r="BT105" s="390"/>
      <c r="BU105" s="390"/>
      <c r="BV105" s="390"/>
    </row>
    <row r="106" spans="63:74" x14ac:dyDescent="0.2">
      <c r="BK106" s="390"/>
      <c r="BL106" s="390"/>
      <c r="BM106" s="390"/>
      <c r="BN106" s="390"/>
      <c r="BO106" s="390"/>
      <c r="BP106" s="390"/>
      <c r="BQ106" s="390"/>
      <c r="BR106" s="390"/>
      <c r="BS106" s="390"/>
      <c r="BT106" s="390"/>
      <c r="BU106" s="390"/>
      <c r="BV106" s="390"/>
    </row>
    <row r="107" spans="63:74" x14ac:dyDescent="0.2">
      <c r="BK107" s="390"/>
      <c r="BL107" s="390"/>
      <c r="BM107" s="390"/>
      <c r="BN107" s="390"/>
      <c r="BO107" s="390"/>
      <c r="BP107" s="390"/>
      <c r="BQ107" s="390"/>
      <c r="BR107" s="390"/>
      <c r="BS107" s="390"/>
      <c r="BT107" s="390"/>
      <c r="BU107" s="390"/>
      <c r="BV107" s="390"/>
    </row>
    <row r="108" spans="63:74" x14ac:dyDescent="0.2">
      <c r="BK108" s="390"/>
      <c r="BL108" s="390"/>
      <c r="BM108" s="390"/>
      <c r="BN108" s="390"/>
      <c r="BO108" s="390"/>
      <c r="BP108" s="390"/>
      <c r="BQ108" s="390"/>
      <c r="BR108" s="390"/>
      <c r="BS108" s="390"/>
      <c r="BT108" s="390"/>
      <c r="BU108" s="390"/>
      <c r="BV108" s="390"/>
    </row>
    <row r="109" spans="63:74" x14ac:dyDescent="0.2">
      <c r="BK109" s="390"/>
      <c r="BL109" s="390"/>
      <c r="BM109" s="390"/>
      <c r="BN109" s="390"/>
      <c r="BO109" s="390"/>
      <c r="BP109" s="390"/>
      <c r="BQ109" s="390"/>
      <c r="BR109" s="390"/>
      <c r="BS109" s="390"/>
      <c r="BT109" s="390"/>
      <c r="BU109" s="390"/>
      <c r="BV109" s="390"/>
    </row>
    <row r="110" spans="63:74" x14ac:dyDescent="0.2">
      <c r="BK110" s="390"/>
      <c r="BL110" s="390"/>
      <c r="BM110" s="390"/>
      <c r="BN110" s="390"/>
      <c r="BO110" s="390"/>
      <c r="BP110" s="390"/>
      <c r="BQ110" s="390"/>
      <c r="BR110" s="390"/>
      <c r="BS110" s="390"/>
      <c r="BT110" s="390"/>
      <c r="BU110" s="390"/>
      <c r="BV110" s="390"/>
    </row>
    <row r="111" spans="63:74" x14ac:dyDescent="0.2">
      <c r="BK111" s="390"/>
      <c r="BL111" s="390"/>
      <c r="BM111" s="390"/>
      <c r="BN111" s="390"/>
      <c r="BO111" s="390"/>
      <c r="BP111" s="390"/>
      <c r="BQ111" s="390"/>
      <c r="BR111" s="390"/>
      <c r="BS111" s="390"/>
      <c r="BT111" s="390"/>
      <c r="BU111" s="390"/>
      <c r="BV111" s="390"/>
    </row>
    <row r="112" spans="63:74" x14ac:dyDescent="0.2">
      <c r="BK112" s="390"/>
      <c r="BL112" s="390"/>
      <c r="BM112" s="390"/>
      <c r="BN112" s="390"/>
      <c r="BO112" s="390"/>
      <c r="BP112" s="390"/>
      <c r="BQ112" s="390"/>
      <c r="BR112" s="390"/>
      <c r="BS112" s="390"/>
      <c r="BT112" s="390"/>
      <c r="BU112" s="390"/>
      <c r="BV112" s="390"/>
    </row>
    <row r="113" spans="63:74" x14ac:dyDescent="0.2">
      <c r="BK113" s="390"/>
      <c r="BL113" s="390"/>
      <c r="BM113" s="390"/>
      <c r="BN113" s="390"/>
      <c r="BO113" s="390"/>
      <c r="BP113" s="390"/>
      <c r="BQ113" s="390"/>
      <c r="BR113" s="390"/>
      <c r="BS113" s="390"/>
      <c r="BT113" s="390"/>
      <c r="BU113" s="390"/>
      <c r="BV113" s="390"/>
    </row>
    <row r="114" spans="63:74" x14ac:dyDescent="0.2">
      <c r="BK114" s="390"/>
      <c r="BL114" s="390"/>
      <c r="BM114" s="390"/>
      <c r="BN114" s="390"/>
      <c r="BO114" s="390"/>
      <c r="BP114" s="390"/>
      <c r="BQ114" s="390"/>
      <c r="BR114" s="390"/>
      <c r="BS114" s="390"/>
      <c r="BT114" s="390"/>
      <c r="BU114" s="390"/>
      <c r="BV114" s="390"/>
    </row>
    <row r="115" spans="63:74" x14ac:dyDescent="0.2">
      <c r="BK115" s="390"/>
      <c r="BL115" s="390"/>
      <c r="BM115" s="390"/>
      <c r="BN115" s="390"/>
      <c r="BO115" s="390"/>
      <c r="BP115" s="390"/>
      <c r="BQ115" s="390"/>
      <c r="BR115" s="390"/>
      <c r="BS115" s="390"/>
      <c r="BT115" s="390"/>
      <c r="BU115" s="390"/>
      <c r="BV115" s="390"/>
    </row>
    <row r="116" spans="63:74" x14ac:dyDescent="0.2">
      <c r="BK116" s="390"/>
      <c r="BL116" s="390"/>
      <c r="BM116" s="390"/>
      <c r="BN116" s="390"/>
      <c r="BO116" s="390"/>
      <c r="BP116" s="390"/>
      <c r="BQ116" s="390"/>
      <c r="BR116" s="390"/>
      <c r="BS116" s="390"/>
      <c r="BT116" s="390"/>
      <c r="BU116" s="390"/>
      <c r="BV116" s="390"/>
    </row>
    <row r="117" spans="63:74" x14ac:dyDescent="0.2">
      <c r="BK117" s="390"/>
      <c r="BL117" s="390"/>
      <c r="BM117" s="390"/>
      <c r="BN117" s="390"/>
      <c r="BO117" s="390"/>
      <c r="BP117" s="390"/>
      <c r="BQ117" s="390"/>
      <c r="BR117" s="390"/>
      <c r="BS117" s="390"/>
      <c r="BT117" s="390"/>
      <c r="BU117" s="390"/>
      <c r="BV117" s="390"/>
    </row>
    <row r="118" spans="63:74" x14ac:dyDescent="0.2">
      <c r="BK118" s="390"/>
      <c r="BL118" s="390"/>
      <c r="BM118" s="390"/>
      <c r="BN118" s="390"/>
      <c r="BO118" s="390"/>
      <c r="BP118" s="390"/>
      <c r="BQ118" s="390"/>
      <c r="BR118" s="390"/>
      <c r="BS118" s="390"/>
      <c r="BT118" s="390"/>
      <c r="BU118" s="390"/>
      <c r="BV118" s="390"/>
    </row>
    <row r="119" spans="63:74" x14ac:dyDescent="0.2">
      <c r="BK119" s="390"/>
      <c r="BL119" s="390"/>
      <c r="BM119" s="390"/>
      <c r="BN119" s="390"/>
      <c r="BO119" s="390"/>
      <c r="BP119" s="390"/>
      <c r="BQ119" s="390"/>
      <c r="BR119" s="390"/>
      <c r="BS119" s="390"/>
      <c r="BT119" s="390"/>
      <c r="BU119" s="390"/>
      <c r="BV119" s="390"/>
    </row>
    <row r="120" spans="63:74" x14ac:dyDescent="0.2">
      <c r="BK120" s="390"/>
      <c r="BL120" s="390"/>
      <c r="BM120" s="390"/>
      <c r="BN120" s="390"/>
      <c r="BO120" s="390"/>
      <c r="BP120" s="390"/>
      <c r="BQ120" s="390"/>
      <c r="BR120" s="390"/>
      <c r="BS120" s="390"/>
      <c r="BT120" s="390"/>
      <c r="BU120" s="390"/>
      <c r="BV120" s="390"/>
    </row>
    <row r="121" spans="63:74" x14ac:dyDescent="0.2">
      <c r="BK121" s="390"/>
      <c r="BL121" s="390"/>
      <c r="BM121" s="390"/>
      <c r="BN121" s="390"/>
      <c r="BO121" s="390"/>
      <c r="BP121" s="390"/>
      <c r="BQ121" s="390"/>
      <c r="BR121" s="390"/>
      <c r="BS121" s="390"/>
      <c r="BT121" s="390"/>
      <c r="BU121" s="390"/>
      <c r="BV121" s="390"/>
    </row>
    <row r="122" spans="63:74" x14ac:dyDescent="0.2">
      <c r="BK122" s="390"/>
      <c r="BL122" s="390"/>
      <c r="BM122" s="390"/>
      <c r="BN122" s="390"/>
      <c r="BO122" s="390"/>
      <c r="BP122" s="390"/>
      <c r="BQ122" s="390"/>
      <c r="BR122" s="390"/>
      <c r="BS122" s="390"/>
      <c r="BT122" s="390"/>
      <c r="BU122" s="390"/>
      <c r="BV122" s="390"/>
    </row>
    <row r="123" spans="63:74" x14ac:dyDescent="0.2">
      <c r="BK123" s="390"/>
      <c r="BL123" s="390"/>
      <c r="BM123" s="390"/>
      <c r="BN123" s="390"/>
      <c r="BO123" s="390"/>
      <c r="BP123" s="390"/>
      <c r="BQ123" s="390"/>
      <c r="BR123" s="390"/>
      <c r="BS123" s="390"/>
      <c r="BT123" s="390"/>
      <c r="BU123" s="390"/>
      <c r="BV123" s="390"/>
    </row>
    <row r="124" spans="63:74" x14ac:dyDescent="0.2">
      <c r="BK124" s="390"/>
      <c r="BL124" s="390"/>
      <c r="BM124" s="390"/>
      <c r="BN124" s="390"/>
      <c r="BO124" s="390"/>
      <c r="BP124" s="390"/>
      <c r="BQ124" s="390"/>
      <c r="BR124" s="390"/>
      <c r="BS124" s="390"/>
      <c r="BT124" s="390"/>
      <c r="BU124" s="390"/>
      <c r="BV124" s="390"/>
    </row>
    <row r="125" spans="63:74" x14ac:dyDescent="0.2">
      <c r="BK125" s="390"/>
      <c r="BL125" s="390"/>
      <c r="BM125" s="390"/>
      <c r="BN125" s="390"/>
      <c r="BO125" s="390"/>
      <c r="BP125" s="390"/>
      <c r="BQ125" s="390"/>
      <c r="BR125" s="390"/>
      <c r="BS125" s="390"/>
      <c r="BT125" s="390"/>
      <c r="BU125" s="390"/>
      <c r="BV125" s="390"/>
    </row>
    <row r="126" spans="63:74" x14ac:dyDescent="0.2">
      <c r="BK126" s="390"/>
      <c r="BL126" s="390"/>
      <c r="BM126" s="390"/>
      <c r="BN126" s="390"/>
      <c r="BO126" s="390"/>
      <c r="BP126" s="390"/>
      <c r="BQ126" s="390"/>
      <c r="BR126" s="390"/>
      <c r="BS126" s="390"/>
      <c r="BT126" s="390"/>
      <c r="BU126" s="390"/>
      <c r="BV126" s="390"/>
    </row>
    <row r="127" spans="63:74" x14ac:dyDescent="0.2">
      <c r="BK127" s="390"/>
      <c r="BL127" s="390"/>
      <c r="BM127" s="390"/>
      <c r="BN127" s="390"/>
      <c r="BO127" s="390"/>
      <c r="BP127" s="390"/>
      <c r="BQ127" s="390"/>
      <c r="BR127" s="390"/>
      <c r="BS127" s="390"/>
      <c r="BT127" s="390"/>
      <c r="BU127" s="390"/>
      <c r="BV127" s="390"/>
    </row>
    <row r="128" spans="63:74" x14ac:dyDescent="0.2">
      <c r="BK128" s="390"/>
      <c r="BL128" s="390"/>
      <c r="BM128" s="390"/>
      <c r="BN128" s="390"/>
      <c r="BO128" s="390"/>
      <c r="BP128" s="390"/>
      <c r="BQ128" s="390"/>
      <c r="BR128" s="390"/>
      <c r="BS128" s="390"/>
      <c r="BT128" s="390"/>
      <c r="BU128" s="390"/>
      <c r="BV128" s="390"/>
    </row>
    <row r="129" spans="63:74" x14ac:dyDescent="0.2">
      <c r="BK129" s="390"/>
      <c r="BL129" s="390"/>
      <c r="BM129" s="390"/>
      <c r="BN129" s="390"/>
      <c r="BO129" s="390"/>
      <c r="BP129" s="390"/>
      <c r="BQ129" s="390"/>
      <c r="BR129" s="390"/>
      <c r="BS129" s="390"/>
      <c r="BT129" s="390"/>
      <c r="BU129" s="390"/>
      <c r="BV129" s="390"/>
    </row>
    <row r="130" spans="63:74" x14ac:dyDescent="0.2">
      <c r="BK130" s="390"/>
      <c r="BL130" s="390"/>
      <c r="BM130" s="390"/>
      <c r="BN130" s="390"/>
      <c r="BO130" s="390"/>
      <c r="BP130" s="390"/>
      <c r="BQ130" s="390"/>
      <c r="BR130" s="390"/>
      <c r="BS130" s="390"/>
      <c r="BT130" s="390"/>
      <c r="BU130" s="390"/>
      <c r="BV130" s="390"/>
    </row>
    <row r="131" spans="63:74" x14ac:dyDescent="0.2">
      <c r="BK131" s="390"/>
      <c r="BL131" s="390"/>
      <c r="BM131" s="390"/>
      <c r="BN131" s="390"/>
      <c r="BO131" s="390"/>
      <c r="BP131" s="390"/>
      <c r="BQ131" s="390"/>
      <c r="BR131" s="390"/>
      <c r="BS131" s="390"/>
      <c r="BT131" s="390"/>
      <c r="BU131" s="390"/>
      <c r="BV131" s="390"/>
    </row>
    <row r="132" spans="63:74" x14ac:dyDescent="0.2">
      <c r="BK132" s="390"/>
      <c r="BL132" s="390"/>
      <c r="BM132" s="390"/>
      <c r="BN132" s="390"/>
      <c r="BO132" s="390"/>
      <c r="BP132" s="390"/>
      <c r="BQ132" s="390"/>
      <c r="BR132" s="390"/>
      <c r="BS132" s="390"/>
      <c r="BT132" s="390"/>
      <c r="BU132" s="390"/>
      <c r="BV132" s="390"/>
    </row>
    <row r="133" spans="63:74" x14ac:dyDescent="0.2">
      <c r="BK133" s="390"/>
      <c r="BL133" s="390"/>
      <c r="BM133" s="390"/>
      <c r="BN133" s="390"/>
      <c r="BO133" s="390"/>
      <c r="BP133" s="390"/>
      <c r="BQ133" s="390"/>
      <c r="BR133" s="390"/>
      <c r="BS133" s="390"/>
      <c r="BT133" s="390"/>
      <c r="BU133" s="390"/>
      <c r="BV133" s="390"/>
    </row>
    <row r="134" spans="63:74" x14ac:dyDescent="0.2">
      <c r="BK134" s="390"/>
      <c r="BL134" s="390"/>
      <c r="BM134" s="390"/>
      <c r="BN134" s="390"/>
      <c r="BO134" s="390"/>
      <c r="BP134" s="390"/>
      <c r="BQ134" s="390"/>
      <c r="BR134" s="390"/>
      <c r="BS134" s="390"/>
      <c r="BT134" s="390"/>
      <c r="BU134" s="390"/>
      <c r="BV134" s="390"/>
    </row>
    <row r="135" spans="63:74" x14ac:dyDescent="0.2">
      <c r="BK135" s="390"/>
      <c r="BL135" s="390"/>
      <c r="BM135" s="390"/>
      <c r="BN135" s="390"/>
      <c r="BO135" s="390"/>
      <c r="BP135" s="390"/>
      <c r="BQ135" s="390"/>
      <c r="BR135" s="390"/>
      <c r="BS135" s="390"/>
      <c r="BT135" s="390"/>
      <c r="BU135" s="390"/>
      <c r="BV135" s="390"/>
    </row>
    <row r="136" spans="63:74" x14ac:dyDescent="0.2">
      <c r="BK136" s="390"/>
      <c r="BL136" s="390"/>
      <c r="BM136" s="390"/>
      <c r="BN136" s="390"/>
      <c r="BO136" s="390"/>
      <c r="BP136" s="390"/>
      <c r="BQ136" s="390"/>
      <c r="BR136" s="390"/>
      <c r="BS136" s="390"/>
      <c r="BT136" s="390"/>
      <c r="BU136" s="390"/>
      <c r="BV136" s="390"/>
    </row>
    <row r="137" spans="63:74" x14ac:dyDescent="0.2">
      <c r="BK137" s="390"/>
      <c r="BL137" s="390"/>
      <c r="BM137" s="390"/>
      <c r="BN137" s="390"/>
      <c r="BO137" s="390"/>
      <c r="BP137" s="390"/>
      <c r="BQ137" s="390"/>
      <c r="BR137" s="390"/>
      <c r="BS137" s="390"/>
      <c r="BT137" s="390"/>
      <c r="BU137" s="390"/>
      <c r="BV137" s="390"/>
    </row>
    <row r="138" spans="63:74" x14ac:dyDescent="0.2">
      <c r="BK138" s="390"/>
      <c r="BL138" s="390"/>
      <c r="BM138" s="390"/>
      <c r="BN138" s="390"/>
      <c r="BO138" s="390"/>
      <c r="BP138" s="390"/>
      <c r="BQ138" s="390"/>
      <c r="BR138" s="390"/>
      <c r="BS138" s="390"/>
      <c r="BT138" s="390"/>
      <c r="BU138" s="390"/>
      <c r="BV138" s="390"/>
    </row>
    <row r="139" spans="63:74" x14ac:dyDescent="0.2">
      <c r="BK139" s="390"/>
      <c r="BL139" s="390"/>
      <c r="BM139" s="390"/>
      <c r="BN139" s="390"/>
      <c r="BO139" s="390"/>
      <c r="BP139" s="390"/>
      <c r="BQ139" s="390"/>
      <c r="BR139" s="390"/>
      <c r="BS139" s="390"/>
      <c r="BT139" s="390"/>
      <c r="BU139" s="390"/>
      <c r="BV139" s="390"/>
    </row>
    <row r="140" spans="63:74" x14ac:dyDescent="0.2">
      <c r="BK140" s="390"/>
      <c r="BL140" s="390"/>
      <c r="BM140" s="390"/>
      <c r="BN140" s="390"/>
      <c r="BO140" s="390"/>
      <c r="BP140" s="390"/>
      <c r="BQ140" s="390"/>
      <c r="BR140" s="390"/>
      <c r="BS140" s="390"/>
      <c r="BT140" s="390"/>
      <c r="BU140" s="390"/>
      <c r="BV140" s="390"/>
    </row>
    <row r="141" spans="63:74" x14ac:dyDescent="0.2">
      <c r="BK141" s="390"/>
      <c r="BL141" s="390"/>
      <c r="BM141" s="390"/>
      <c r="BN141" s="390"/>
      <c r="BO141" s="390"/>
      <c r="BP141" s="390"/>
      <c r="BQ141" s="390"/>
      <c r="BR141" s="390"/>
      <c r="BS141" s="390"/>
      <c r="BT141" s="390"/>
      <c r="BU141" s="390"/>
      <c r="BV141" s="390"/>
    </row>
    <row r="142" spans="63:74" x14ac:dyDescent="0.2">
      <c r="BK142" s="390"/>
      <c r="BL142" s="390"/>
      <c r="BM142" s="390"/>
      <c r="BN142" s="390"/>
      <c r="BO142" s="390"/>
      <c r="BP142" s="390"/>
      <c r="BQ142" s="390"/>
      <c r="BR142" s="390"/>
      <c r="BS142" s="390"/>
      <c r="BT142" s="390"/>
      <c r="BU142" s="390"/>
      <c r="BV142" s="390"/>
    </row>
    <row r="143" spans="63:74" x14ac:dyDescent="0.2">
      <c r="BK143" s="390"/>
      <c r="BL143" s="390"/>
      <c r="BM143" s="390"/>
      <c r="BN143" s="390"/>
      <c r="BO143" s="390"/>
      <c r="BP143" s="390"/>
      <c r="BQ143" s="390"/>
      <c r="BR143" s="390"/>
      <c r="BS143" s="390"/>
      <c r="BT143" s="390"/>
      <c r="BU143" s="390"/>
      <c r="BV143" s="390"/>
    </row>
    <row r="144" spans="63:74" x14ac:dyDescent="0.2">
      <c r="BK144" s="390"/>
      <c r="BL144" s="390"/>
      <c r="BM144" s="390"/>
      <c r="BN144" s="390"/>
      <c r="BO144" s="390"/>
      <c r="BP144" s="390"/>
      <c r="BQ144" s="390"/>
      <c r="BR144" s="390"/>
      <c r="BS144" s="390"/>
      <c r="BT144" s="390"/>
      <c r="BU144" s="390"/>
      <c r="BV144" s="390"/>
    </row>
    <row r="145" spans="63:74" x14ac:dyDescent="0.2">
      <c r="BK145" s="390"/>
      <c r="BL145" s="390"/>
      <c r="BM145" s="390"/>
      <c r="BN145" s="390"/>
      <c r="BO145" s="390"/>
      <c r="BP145" s="390"/>
      <c r="BQ145" s="390"/>
      <c r="BR145" s="390"/>
      <c r="BS145" s="390"/>
      <c r="BT145" s="390"/>
      <c r="BU145" s="390"/>
      <c r="BV145" s="390"/>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88"/>
      <c r="AZ178" s="388"/>
      <c r="BA178" s="388"/>
      <c r="BB178" s="388"/>
      <c r="BC178" s="388"/>
      <c r="BD178" s="82"/>
      <c r="BE178" s="82"/>
      <c r="BF178" s="82"/>
      <c r="BG178" s="388"/>
      <c r="BH178" s="388"/>
      <c r="BI178" s="388"/>
      <c r="BJ178" s="388"/>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88"/>
      <c r="AZ179" s="388"/>
      <c r="BA179" s="388"/>
      <c r="BB179" s="388"/>
      <c r="BC179" s="388"/>
      <c r="BD179" s="82"/>
      <c r="BE179" s="82"/>
      <c r="BF179" s="82"/>
      <c r="BG179" s="388"/>
      <c r="BH179" s="388"/>
      <c r="BI179" s="388"/>
      <c r="BJ179" s="388"/>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88"/>
      <c r="AZ180" s="388"/>
      <c r="BA180" s="388"/>
      <c r="BB180" s="388"/>
      <c r="BC180" s="388"/>
      <c r="BD180" s="82"/>
      <c r="BE180" s="82"/>
      <c r="BF180" s="82"/>
      <c r="BG180" s="388"/>
      <c r="BH180" s="388"/>
      <c r="BI180" s="388"/>
      <c r="BJ180" s="388"/>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88"/>
      <c r="AZ181" s="388"/>
      <c r="BA181" s="388"/>
      <c r="BB181" s="388"/>
      <c r="BC181" s="388"/>
      <c r="BD181" s="82"/>
      <c r="BE181" s="82"/>
      <c r="BF181" s="82"/>
      <c r="BG181" s="388"/>
      <c r="BH181" s="388"/>
      <c r="BI181" s="388"/>
      <c r="BJ181" s="388"/>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88"/>
      <c r="AZ182" s="388"/>
      <c r="BA182" s="388"/>
      <c r="BB182" s="388"/>
      <c r="BC182" s="388"/>
      <c r="BD182" s="82"/>
      <c r="BE182" s="82"/>
      <c r="BF182" s="82"/>
      <c r="BG182" s="388"/>
      <c r="BH182" s="388"/>
      <c r="BI182" s="388"/>
      <c r="BJ182" s="388"/>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2"/>
      <c r="AZ183" s="522"/>
      <c r="BA183" s="522"/>
      <c r="BB183" s="522"/>
      <c r="BC183" s="522"/>
      <c r="BD183" s="651"/>
      <c r="BE183" s="651"/>
      <c r="BF183" s="651"/>
      <c r="BG183" s="522"/>
      <c r="BH183" s="522"/>
      <c r="BI183" s="522"/>
      <c r="BJ183" s="522"/>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88"/>
      <c r="AZ184" s="388"/>
      <c r="BA184" s="388"/>
      <c r="BB184" s="388"/>
      <c r="BC184" s="388"/>
      <c r="BD184" s="82"/>
      <c r="BE184" s="82"/>
      <c r="BF184" s="82"/>
      <c r="BG184" s="388"/>
      <c r="BH184" s="388"/>
      <c r="BI184" s="388"/>
      <c r="BJ184" s="388"/>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88"/>
      <c r="AZ185" s="388"/>
      <c r="BA185" s="388"/>
      <c r="BB185" s="388"/>
      <c r="BC185" s="388"/>
      <c r="BD185" s="82"/>
      <c r="BE185" s="82"/>
      <c r="BF185" s="82"/>
      <c r="BG185" s="388"/>
      <c r="BH185" s="388"/>
      <c r="BI185" s="388"/>
      <c r="BJ185" s="388"/>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88"/>
      <c r="AZ186" s="388"/>
      <c r="BA186" s="388"/>
      <c r="BB186" s="388"/>
      <c r="BC186" s="388"/>
      <c r="BD186" s="82"/>
      <c r="BE186" s="82"/>
      <c r="BF186" s="82"/>
      <c r="BG186" s="388"/>
      <c r="BH186" s="388"/>
      <c r="BI186" s="388"/>
      <c r="BJ186" s="388"/>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88"/>
      <c r="AZ187" s="388"/>
      <c r="BA187" s="388"/>
      <c r="BB187" s="388"/>
      <c r="BC187" s="388"/>
      <c r="BD187" s="82"/>
      <c r="BE187" s="82"/>
      <c r="BF187" s="82"/>
      <c r="BG187" s="388"/>
      <c r="BH187" s="388"/>
      <c r="BI187" s="388"/>
      <c r="BJ187" s="388"/>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BN5" activePane="bottomRight" state="frozen"/>
      <selection activeCell="BF63" sqref="BF63"/>
      <selection pane="topRight" activeCell="BF63" sqref="BF63"/>
      <selection pane="bottomLeft" activeCell="BF63" sqref="BF63"/>
      <selection pane="bottomRight" activeCell="BI45" sqref="BI45"/>
    </sheetView>
  </sheetViews>
  <sheetFormatPr defaultColWidth="9.5703125" defaultRowHeight="11.25" x14ac:dyDescent="0.2"/>
  <cols>
    <col min="1" max="1" width="12.5703125" style="6" customWidth="1"/>
    <col min="2" max="2" width="20" style="6" customWidth="1"/>
    <col min="3" max="50" width="6.5703125" style="6" customWidth="1"/>
    <col min="51" max="55" width="6.5703125" style="386" customWidth="1"/>
    <col min="56" max="59" width="6.5703125" style="652" customWidth="1"/>
    <col min="60" max="62" width="6.5703125" style="386" customWidth="1"/>
    <col min="63" max="74" width="6.5703125" style="6" customWidth="1"/>
    <col min="75" max="16384" width="9.5703125" style="6"/>
  </cols>
  <sheetData>
    <row r="1" spans="1:74" ht="13.35" customHeight="1" x14ac:dyDescent="0.2">
      <c r="A1" s="791" t="s">
        <v>817</v>
      </c>
      <c r="B1" s="839" t="s">
        <v>134</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85"/>
    </row>
    <row r="2" spans="1:74" s="72" customFormat="1"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647"/>
      <c r="BH2" s="390"/>
      <c r="BI2" s="390"/>
      <c r="BJ2" s="390"/>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4"/>
      <c r="B5" s="86" t="s">
        <v>94</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19"/>
      <c r="AZ5" s="419"/>
      <c r="BA5" s="419"/>
      <c r="BB5" s="419"/>
      <c r="BC5" s="419"/>
      <c r="BD5" s="87"/>
      <c r="BE5" s="87"/>
      <c r="BF5" s="87"/>
      <c r="BG5" s="87"/>
      <c r="BH5" s="87"/>
      <c r="BI5" s="87"/>
      <c r="BJ5" s="419"/>
      <c r="BK5" s="419"/>
      <c r="BL5" s="419"/>
      <c r="BM5" s="419"/>
      <c r="BN5" s="419"/>
      <c r="BO5" s="419"/>
      <c r="BP5" s="419"/>
      <c r="BQ5" s="419"/>
      <c r="BR5" s="419"/>
      <c r="BS5" s="419"/>
      <c r="BT5" s="419"/>
      <c r="BU5" s="419"/>
      <c r="BV5" s="419"/>
    </row>
    <row r="6" spans="1:74" ht="11.1" customHeight="1" x14ac:dyDescent="0.2">
      <c r="A6" s="84" t="s">
        <v>755</v>
      </c>
      <c r="B6" s="188" t="s">
        <v>8</v>
      </c>
      <c r="C6" s="213">
        <v>3.1077720000000002</v>
      </c>
      <c r="D6" s="213">
        <v>2.9821740000000001</v>
      </c>
      <c r="E6" s="213">
        <v>2.9385780000000001</v>
      </c>
      <c r="F6" s="213">
        <v>2.7091799999999999</v>
      </c>
      <c r="G6" s="213">
        <v>2.9572620000000001</v>
      </c>
      <c r="H6" s="213">
        <v>2.8897919999999999</v>
      </c>
      <c r="I6" s="213">
        <v>2.946882</v>
      </c>
      <c r="J6" s="213">
        <v>2.8794119999999999</v>
      </c>
      <c r="K6" s="213">
        <v>2.7610800000000002</v>
      </c>
      <c r="L6" s="213">
        <v>2.4299580000000001</v>
      </c>
      <c r="M6" s="213">
        <v>2.1725340000000002</v>
      </c>
      <c r="N6" s="213">
        <v>2.0023019999999998</v>
      </c>
      <c r="O6" s="213">
        <v>2.3720370000000002</v>
      </c>
      <c r="P6" s="213">
        <v>2.0665710000000002</v>
      </c>
      <c r="Q6" s="213">
        <v>1.7964310000000001</v>
      </c>
      <c r="R6" s="213">
        <v>1.991763</v>
      </c>
      <c r="S6" s="213">
        <v>1.996958</v>
      </c>
      <c r="T6" s="213">
        <v>2.6878929999999999</v>
      </c>
      <c r="U6" s="213">
        <v>2.9320580000000001</v>
      </c>
      <c r="V6" s="213">
        <v>2.9320580000000001</v>
      </c>
      <c r="W6" s="213">
        <v>3.1086879999999999</v>
      </c>
      <c r="X6" s="213">
        <v>3.0931030000000002</v>
      </c>
      <c r="Y6" s="213">
        <v>2.6473719999999998</v>
      </c>
      <c r="Z6" s="213">
        <v>3.7310490000000001</v>
      </c>
      <c r="AA6" s="213">
        <v>3.4262480000000002</v>
      </c>
      <c r="AB6" s="213">
        <v>2.9575239999999998</v>
      </c>
      <c r="AC6" s="213">
        <v>2.9865599999999999</v>
      </c>
      <c r="AD6" s="213">
        <v>3.2178110000000002</v>
      </c>
      <c r="AE6" s="213">
        <v>3.2665500000000001</v>
      </c>
      <c r="AF6" s="213">
        <v>3.0850749999999998</v>
      </c>
      <c r="AG6" s="213">
        <v>3.094408</v>
      </c>
      <c r="AH6" s="213">
        <v>3.0072999999999999</v>
      </c>
      <c r="AI6" s="213">
        <v>3.086112</v>
      </c>
      <c r="AJ6" s="213">
        <v>2.9855230000000001</v>
      </c>
      <c r="AK6" s="213">
        <v>3.125518</v>
      </c>
      <c r="AL6" s="213">
        <v>2.9253770000000001</v>
      </c>
      <c r="AM6" s="213">
        <v>3.8302200000000002</v>
      </c>
      <c r="AN6" s="213">
        <v>2.7714599999999998</v>
      </c>
      <c r="AO6" s="213">
        <v>2.795334</v>
      </c>
      <c r="AP6" s="213">
        <v>2.9022480000000002</v>
      </c>
      <c r="AQ6" s="213">
        <v>2.9064000000000001</v>
      </c>
      <c r="AR6" s="213">
        <v>3.0797460000000001</v>
      </c>
      <c r="AS6" s="213">
        <v>2.9406539999999999</v>
      </c>
      <c r="AT6" s="213">
        <v>3.073518</v>
      </c>
      <c r="AU6" s="213">
        <v>3.1088100000000001</v>
      </c>
      <c r="AV6" s="213">
        <v>3.4004880000000002</v>
      </c>
      <c r="AW6" s="213">
        <v>4.2464579999999996</v>
      </c>
      <c r="AX6" s="213">
        <v>4.1945579999999998</v>
      </c>
      <c r="AY6" s="213">
        <v>3.2271420000000002</v>
      </c>
      <c r="AZ6" s="213">
        <v>2.7932579999999998</v>
      </c>
      <c r="BA6" s="213">
        <v>3.0600239999999999</v>
      </c>
      <c r="BB6" s="213">
        <v>2.7475860000000001</v>
      </c>
      <c r="BC6" s="213">
        <v>2.7382439999999999</v>
      </c>
      <c r="BD6" s="213">
        <v>2.4901620000000002</v>
      </c>
      <c r="BE6" s="213">
        <v>2.455908</v>
      </c>
      <c r="BF6" s="213">
        <v>2.3053979999999998</v>
      </c>
      <c r="BG6" s="213">
        <v>2.6562420000000002</v>
      </c>
      <c r="BH6" s="351">
        <v>2.4443389999999998</v>
      </c>
      <c r="BI6" s="351">
        <v>2.4830890000000001</v>
      </c>
      <c r="BJ6" s="351">
        <v>2.6442030000000001</v>
      </c>
      <c r="BK6" s="351">
        <v>2.8282349999999998</v>
      </c>
      <c r="BL6" s="351">
        <v>2.826562</v>
      </c>
      <c r="BM6" s="351">
        <v>2.743042</v>
      </c>
      <c r="BN6" s="351">
        <v>2.5007869999999999</v>
      </c>
      <c r="BO6" s="351">
        <v>2.4874179999999999</v>
      </c>
      <c r="BP6" s="351">
        <v>2.4967950000000001</v>
      </c>
      <c r="BQ6" s="351">
        <v>2.5299520000000002</v>
      </c>
      <c r="BR6" s="351">
        <v>2.5251739999999998</v>
      </c>
      <c r="BS6" s="351">
        <v>2.4911970000000001</v>
      </c>
      <c r="BT6" s="351">
        <v>2.5169600000000001</v>
      </c>
      <c r="BU6" s="351">
        <v>2.6483789999999998</v>
      </c>
      <c r="BV6" s="351">
        <v>2.749352</v>
      </c>
    </row>
    <row r="7" spans="1:74" ht="11.1" customHeight="1" x14ac:dyDescent="0.2">
      <c r="A7" s="84"/>
      <c r="B7" s="88" t="s">
        <v>1052</v>
      </c>
      <c r="C7" s="229"/>
      <c r="D7" s="229"/>
      <c r="E7" s="229"/>
      <c r="F7" s="229"/>
      <c r="G7" s="229"/>
      <c r="H7" s="229"/>
      <c r="I7" s="229"/>
      <c r="J7" s="229"/>
      <c r="K7" s="229"/>
      <c r="L7" s="229"/>
      <c r="M7" s="229"/>
      <c r="N7" s="229"/>
      <c r="O7" s="229"/>
      <c r="P7" s="229"/>
      <c r="Q7" s="229"/>
      <c r="R7" s="229"/>
      <c r="S7" s="229"/>
      <c r="T7" s="229"/>
      <c r="U7" s="229"/>
      <c r="V7" s="229"/>
      <c r="W7" s="229"/>
      <c r="X7" s="229"/>
      <c r="Y7" s="229"/>
      <c r="Z7" s="229"/>
      <c r="AA7" s="229"/>
      <c r="AB7" s="229"/>
      <c r="AC7" s="229"/>
      <c r="AD7" s="229"/>
      <c r="AE7" s="229"/>
      <c r="AF7" s="229"/>
      <c r="AG7" s="229"/>
      <c r="AH7" s="229"/>
      <c r="AI7" s="229"/>
      <c r="AJ7" s="229"/>
      <c r="AK7" s="229"/>
      <c r="AL7" s="229"/>
      <c r="AM7" s="229"/>
      <c r="AN7" s="229"/>
      <c r="AO7" s="229"/>
      <c r="AP7" s="229"/>
      <c r="AQ7" s="229"/>
      <c r="AR7" s="229"/>
      <c r="AS7" s="229"/>
      <c r="AT7" s="229"/>
      <c r="AU7" s="229"/>
      <c r="AV7" s="229"/>
      <c r="AW7" s="229"/>
      <c r="AX7" s="229"/>
      <c r="AY7" s="229"/>
      <c r="AZ7" s="229"/>
      <c r="BA7" s="229"/>
      <c r="BB7" s="229"/>
      <c r="BC7" s="229"/>
      <c r="BD7" s="229"/>
      <c r="BE7" s="229"/>
      <c r="BF7" s="229"/>
      <c r="BG7" s="229"/>
      <c r="BH7" s="383"/>
      <c r="BI7" s="383"/>
      <c r="BJ7" s="383"/>
      <c r="BK7" s="383"/>
      <c r="BL7" s="383"/>
      <c r="BM7" s="383"/>
      <c r="BN7" s="383"/>
      <c r="BO7" s="383"/>
      <c r="BP7" s="383"/>
      <c r="BQ7" s="383"/>
      <c r="BR7" s="383"/>
      <c r="BS7" s="383"/>
      <c r="BT7" s="383"/>
      <c r="BU7" s="383"/>
      <c r="BV7" s="383"/>
    </row>
    <row r="8" spans="1:74" ht="11.1" customHeight="1" x14ac:dyDescent="0.2">
      <c r="A8" s="84" t="s">
        <v>668</v>
      </c>
      <c r="B8" s="189" t="s">
        <v>447</v>
      </c>
      <c r="C8" s="213">
        <v>13.870037099999999</v>
      </c>
      <c r="D8" s="213">
        <v>13.07656023</v>
      </c>
      <c r="E8" s="213">
        <v>12.309064490000001</v>
      </c>
      <c r="F8" s="213">
        <v>12.92086806</v>
      </c>
      <c r="G8" s="213">
        <v>13.62631682</v>
      </c>
      <c r="H8" s="213">
        <v>14.300172720000001</v>
      </c>
      <c r="I8" s="213">
        <v>15.58843909</v>
      </c>
      <c r="J8" s="213">
        <v>16.416357470000001</v>
      </c>
      <c r="K8" s="213">
        <v>16.562189020000002</v>
      </c>
      <c r="L8" s="213">
        <v>13.06487057</v>
      </c>
      <c r="M8" s="213">
        <v>12.15008471</v>
      </c>
      <c r="N8" s="213">
        <v>12.70116273</v>
      </c>
      <c r="O8" s="213">
        <v>11.708628060000001</v>
      </c>
      <c r="P8" s="213">
        <v>11.729880100000001</v>
      </c>
      <c r="Q8" s="213">
        <v>11.76674375</v>
      </c>
      <c r="R8" s="213">
        <v>12.32954595</v>
      </c>
      <c r="S8" s="213">
        <v>13.295388129999999</v>
      </c>
      <c r="T8" s="213">
        <v>15.177822839999999</v>
      </c>
      <c r="U8" s="213">
        <v>17.155360179999999</v>
      </c>
      <c r="V8" s="213">
        <v>18.303130899999999</v>
      </c>
      <c r="W8" s="213">
        <v>17.767641040000001</v>
      </c>
      <c r="X8" s="213">
        <v>15.055882690000001</v>
      </c>
      <c r="Y8" s="213">
        <v>13.45701547</v>
      </c>
      <c r="Z8" s="213">
        <v>12.83137762</v>
      </c>
      <c r="AA8" s="213">
        <v>12.76872386</v>
      </c>
      <c r="AB8" s="213">
        <v>13.107236909999999</v>
      </c>
      <c r="AC8" s="213">
        <v>12.738686550000001</v>
      </c>
      <c r="AD8" s="213">
        <v>13.336268799999999</v>
      </c>
      <c r="AE8" s="213">
        <v>14.514412630000001</v>
      </c>
      <c r="AF8" s="213">
        <v>15.318885440000001</v>
      </c>
      <c r="AG8" s="213">
        <v>17.860119149999999</v>
      </c>
      <c r="AH8" s="213">
        <v>18.561921009999999</v>
      </c>
      <c r="AI8" s="213">
        <v>17.905811880000002</v>
      </c>
      <c r="AJ8" s="213">
        <v>15.180367589999999</v>
      </c>
      <c r="AK8" s="213">
        <v>13.381930240000001</v>
      </c>
      <c r="AL8" s="213">
        <v>13.40249614</v>
      </c>
      <c r="AM8" s="213">
        <v>13.51675985</v>
      </c>
      <c r="AN8" s="213">
        <v>15.10739946</v>
      </c>
      <c r="AO8" s="213">
        <v>14.824642239999999</v>
      </c>
      <c r="AP8" s="213">
        <v>16.219164360000001</v>
      </c>
      <c r="AQ8" s="213">
        <v>17.509300889999999</v>
      </c>
      <c r="AR8" s="213">
        <v>16.81804159</v>
      </c>
      <c r="AS8" s="213">
        <v>18.923709840000001</v>
      </c>
      <c r="AT8" s="213">
        <v>19.473134600000002</v>
      </c>
      <c r="AU8" s="213">
        <v>18.886174390000001</v>
      </c>
      <c r="AV8" s="213">
        <v>15.31143425</v>
      </c>
      <c r="AW8" s="213">
        <v>13.69963967</v>
      </c>
      <c r="AX8" s="213">
        <v>14.692682850000001</v>
      </c>
      <c r="AY8" s="213">
        <v>14.535501740000001</v>
      </c>
      <c r="AZ8" s="213">
        <v>14.30366763</v>
      </c>
      <c r="BA8" s="213">
        <v>14.44339435</v>
      </c>
      <c r="BB8" s="213">
        <v>15.18773614</v>
      </c>
      <c r="BC8" s="213">
        <v>15.49081939</v>
      </c>
      <c r="BD8" s="213">
        <v>16.822600059999999</v>
      </c>
      <c r="BE8" s="213">
        <v>19.175428889999999</v>
      </c>
      <c r="BF8" s="213">
        <v>19.073530000000002</v>
      </c>
      <c r="BG8" s="213">
        <v>17.939990000000002</v>
      </c>
      <c r="BH8" s="351">
        <v>14.84944</v>
      </c>
      <c r="BI8" s="351">
        <v>13.78087</v>
      </c>
      <c r="BJ8" s="351">
        <v>13.43736</v>
      </c>
      <c r="BK8" s="351">
        <v>13.08855</v>
      </c>
      <c r="BL8" s="351">
        <v>13.14202</v>
      </c>
      <c r="BM8" s="351">
        <v>13.134790000000001</v>
      </c>
      <c r="BN8" s="351">
        <v>13.53009</v>
      </c>
      <c r="BO8" s="351">
        <v>14.28485</v>
      </c>
      <c r="BP8" s="351">
        <v>15.08394</v>
      </c>
      <c r="BQ8" s="351">
        <v>16.790279999999999</v>
      </c>
      <c r="BR8" s="351">
        <v>17.216850000000001</v>
      </c>
      <c r="BS8" s="351">
        <v>16.571680000000001</v>
      </c>
      <c r="BT8" s="351">
        <v>13.739509999999999</v>
      </c>
      <c r="BU8" s="351">
        <v>12.93131</v>
      </c>
      <c r="BV8" s="351">
        <v>12.819599999999999</v>
      </c>
    </row>
    <row r="9" spans="1:74" ht="11.1" customHeight="1" x14ac:dyDescent="0.2">
      <c r="A9" s="84" t="s">
        <v>669</v>
      </c>
      <c r="B9" s="187" t="s">
        <v>480</v>
      </c>
      <c r="C9" s="213">
        <v>9.8264624769999998</v>
      </c>
      <c r="D9" s="213">
        <v>9.4147427829999994</v>
      </c>
      <c r="E9" s="213">
        <v>9.0145408289999995</v>
      </c>
      <c r="F9" s="213">
        <v>9.5197722589999998</v>
      </c>
      <c r="G9" s="213">
        <v>12.082926820000001</v>
      </c>
      <c r="H9" s="213">
        <v>14.92378514</v>
      </c>
      <c r="I9" s="213">
        <v>15.822646900000001</v>
      </c>
      <c r="J9" s="213">
        <v>16.380994340000001</v>
      </c>
      <c r="K9" s="213">
        <v>16.485419929999999</v>
      </c>
      <c r="L9" s="213">
        <v>12.80794646</v>
      </c>
      <c r="M9" s="213">
        <v>11.033962130000001</v>
      </c>
      <c r="N9" s="213">
        <v>10.11163275</v>
      </c>
      <c r="O9" s="213">
        <v>8.8651019929999997</v>
      </c>
      <c r="P9" s="213">
        <v>8.5629676420000003</v>
      </c>
      <c r="Q9" s="213">
        <v>9.2214454870000004</v>
      </c>
      <c r="R9" s="213">
        <v>9.6324801410000003</v>
      </c>
      <c r="S9" s="213">
        <v>10.662777520000001</v>
      </c>
      <c r="T9" s="213">
        <v>13.823025149999999</v>
      </c>
      <c r="U9" s="213">
        <v>15.50737251</v>
      </c>
      <c r="V9" s="213">
        <v>16.811784230000001</v>
      </c>
      <c r="W9" s="213">
        <v>16.24766224</v>
      </c>
      <c r="X9" s="213">
        <v>13.422996169999999</v>
      </c>
      <c r="Y9" s="213">
        <v>10.478608749999999</v>
      </c>
      <c r="Z9" s="213">
        <v>9.2738357679999996</v>
      </c>
      <c r="AA9" s="213">
        <v>9.4274580990000008</v>
      </c>
      <c r="AB9" s="213">
        <v>10.13705012</v>
      </c>
      <c r="AC9" s="213">
        <v>10.1490635</v>
      </c>
      <c r="AD9" s="213">
        <v>10.53951728</v>
      </c>
      <c r="AE9" s="213">
        <v>12.994549490000001</v>
      </c>
      <c r="AF9" s="213">
        <v>14.90733294</v>
      </c>
      <c r="AG9" s="213">
        <v>17.389656509999998</v>
      </c>
      <c r="AH9" s="213">
        <v>17.63310384</v>
      </c>
      <c r="AI9" s="213">
        <v>16.539354500000002</v>
      </c>
      <c r="AJ9" s="213">
        <v>15.31948409</v>
      </c>
      <c r="AK9" s="213">
        <v>11.851879</v>
      </c>
      <c r="AL9" s="213">
        <v>10.21842867</v>
      </c>
      <c r="AM9" s="213">
        <v>9.4850033400000004</v>
      </c>
      <c r="AN9" s="213">
        <v>10.51197632</v>
      </c>
      <c r="AO9" s="213">
        <v>10.78912965</v>
      </c>
      <c r="AP9" s="213">
        <v>10.30138938</v>
      </c>
      <c r="AQ9" s="213">
        <v>13.046153090000001</v>
      </c>
      <c r="AR9" s="213">
        <v>16.961506270000001</v>
      </c>
      <c r="AS9" s="213">
        <v>18.108469920000001</v>
      </c>
      <c r="AT9" s="213">
        <v>18.800789720000001</v>
      </c>
      <c r="AU9" s="213">
        <v>18.032752739999999</v>
      </c>
      <c r="AV9" s="213">
        <v>14.3769712</v>
      </c>
      <c r="AW9" s="213">
        <v>11.05468106</v>
      </c>
      <c r="AX9" s="213">
        <v>10.68208338</v>
      </c>
      <c r="AY9" s="213">
        <v>11.017435409999999</v>
      </c>
      <c r="AZ9" s="213">
        <v>10.691668529999999</v>
      </c>
      <c r="BA9" s="213">
        <v>10.54175652</v>
      </c>
      <c r="BB9" s="213">
        <v>11.748659229999999</v>
      </c>
      <c r="BC9" s="213">
        <v>13.33402394</v>
      </c>
      <c r="BD9" s="213">
        <v>15.91360066</v>
      </c>
      <c r="BE9" s="213">
        <v>18.299858310000001</v>
      </c>
      <c r="BF9" s="213">
        <v>18.317419999999998</v>
      </c>
      <c r="BG9" s="213">
        <v>17.312619999999999</v>
      </c>
      <c r="BH9" s="351">
        <v>14.27843</v>
      </c>
      <c r="BI9" s="351">
        <v>11.34662</v>
      </c>
      <c r="BJ9" s="351">
        <v>9.9914489999999994</v>
      </c>
      <c r="BK9" s="351">
        <v>9.5687960000000007</v>
      </c>
      <c r="BL9" s="351">
        <v>9.6660190000000004</v>
      </c>
      <c r="BM9" s="351">
        <v>9.9751370000000001</v>
      </c>
      <c r="BN9" s="351">
        <v>10.456569999999999</v>
      </c>
      <c r="BO9" s="351">
        <v>12.31504</v>
      </c>
      <c r="BP9" s="351">
        <v>15.015739999999999</v>
      </c>
      <c r="BQ9" s="351">
        <v>16.092870000000001</v>
      </c>
      <c r="BR9" s="351">
        <v>16.62208</v>
      </c>
      <c r="BS9" s="351">
        <v>15.9125</v>
      </c>
      <c r="BT9" s="351">
        <v>13.16466</v>
      </c>
      <c r="BU9" s="351">
        <v>10.549099999999999</v>
      </c>
      <c r="BV9" s="351">
        <v>9.510821</v>
      </c>
    </row>
    <row r="10" spans="1:74" ht="11.1" customHeight="1" x14ac:dyDescent="0.2">
      <c r="A10" s="84" t="s">
        <v>670</v>
      </c>
      <c r="B10" s="189" t="s">
        <v>448</v>
      </c>
      <c r="C10" s="213">
        <v>7.9822421569999999</v>
      </c>
      <c r="D10" s="213">
        <v>7.4729086169999999</v>
      </c>
      <c r="E10" s="213">
        <v>8.0226488190000005</v>
      </c>
      <c r="F10" s="213">
        <v>8.7767485660000002</v>
      </c>
      <c r="G10" s="213">
        <v>11.66390135</v>
      </c>
      <c r="H10" s="213">
        <v>15.12616381</v>
      </c>
      <c r="I10" s="213">
        <v>16.75580815</v>
      </c>
      <c r="J10" s="213">
        <v>17.453047309999999</v>
      </c>
      <c r="K10" s="213">
        <v>16.34074378</v>
      </c>
      <c r="L10" s="213">
        <v>10.507817709999999</v>
      </c>
      <c r="M10" s="213">
        <v>7.9577433879999999</v>
      </c>
      <c r="N10" s="213">
        <v>7.0234415410000004</v>
      </c>
      <c r="O10" s="213">
        <v>6.485816528</v>
      </c>
      <c r="P10" s="213">
        <v>6.7431362520000002</v>
      </c>
      <c r="Q10" s="213">
        <v>7.3957815560000002</v>
      </c>
      <c r="R10" s="213">
        <v>7.7290952019999999</v>
      </c>
      <c r="S10" s="213">
        <v>10.275944000000001</v>
      </c>
      <c r="T10" s="213">
        <v>14.096790439999999</v>
      </c>
      <c r="U10" s="213">
        <v>17.422533749999999</v>
      </c>
      <c r="V10" s="213">
        <v>18.779172549999998</v>
      </c>
      <c r="W10" s="213">
        <v>17.284549909999999</v>
      </c>
      <c r="X10" s="213">
        <v>12.30303868</v>
      </c>
      <c r="Y10" s="213">
        <v>8.7376741070000001</v>
      </c>
      <c r="Z10" s="213">
        <v>7.1330221629999997</v>
      </c>
      <c r="AA10" s="213">
        <v>7.54701735</v>
      </c>
      <c r="AB10" s="213">
        <v>8.1645372690000002</v>
      </c>
      <c r="AC10" s="213">
        <v>7.7827161289999998</v>
      </c>
      <c r="AD10" s="213">
        <v>9.9660065299999996</v>
      </c>
      <c r="AE10" s="213">
        <v>11.273433560000001</v>
      </c>
      <c r="AF10" s="213">
        <v>16.658775769999998</v>
      </c>
      <c r="AG10" s="213">
        <v>18.39801069</v>
      </c>
      <c r="AH10" s="213">
        <v>18.824983289999999</v>
      </c>
      <c r="AI10" s="213">
        <v>16.733564730000001</v>
      </c>
      <c r="AJ10" s="213">
        <v>11.098885190000001</v>
      </c>
      <c r="AK10" s="213">
        <v>7.8787143669999997</v>
      </c>
      <c r="AL10" s="213">
        <v>7.0279103479999998</v>
      </c>
      <c r="AM10" s="213">
        <v>6.8907999379999998</v>
      </c>
      <c r="AN10" s="213">
        <v>7.4482524789999998</v>
      </c>
      <c r="AO10" s="213">
        <v>7.3925074649999996</v>
      </c>
      <c r="AP10" s="213">
        <v>7.7542450880000002</v>
      </c>
      <c r="AQ10" s="213">
        <v>12.851756099999999</v>
      </c>
      <c r="AR10" s="213">
        <v>16.740333039999999</v>
      </c>
      <c r="AS10" s="213">
        <v>18.87505234</v>
      </c>
      <c r="AT10" s="213">
        <v>18.908792349999999</v>
      </c>
      <c r="AU10" s="213">
        <v>17.515720609999999</v>
      </c>
      <c r="AV10" s="213">
        <v>9.8436322569999994</v>
      </c>
      <c r="AW10" s="213">
        <v>7.499289235</v>
      </c>
      <c r="AX10" s="213">
        <v>7.7656393250000004</v>
      </c>
      <c r="AY10" s="213">
        <v>7.1691438639999996</v>
      </c>
      <c r="AZ10" s="213">
        <v>7.2927556070000001</v>
      </c>
      <c r="BA10" s="213">
        <v>7.3874708739999999</v>
      </c>
      <c r="BB10" s="213">
        <v>8.7369077520000005</v>
      </c>
      <c r="BC10" s="213">
        <v>10.84972846</v>
      </c>
      <c r="BD10" s="213">
        <v>15.66783732</v>
      </c>
      <c r="BE10" s="213">
        <v>18.827891699999999</v>
      </c>
      <c r="BF10" s="213">
        <v>18.850999999999999</v>
      </c>
      <c r="BG10" s="213">
        <v>16.7652</v>
      </c>
      <c r="BH10" s="351">
        <v>11.501989999999999</v>
      </c>
      <c r="BI10" s="351">
        <v>8.9266550000000002</v>
      </c>
      <c r="BJ10" s="351">
        <v>7.8940580000000002</v>
      </c>
      <c r="BK10" s="351">
        <v>7.7297710000000004</v>
      </c>
      <c r="BL10" s="351">
        <v>7.8837250000000001</v>
      </c>
      <c r="BM10" s="351">
        <v>8.2102199999999996</v>
      </c>
      <c r="BN10" s="351">
        <v>9.1309100000000001</v>
      </c>
      <c r="BO10" s="351">
        <v>11.37053</v>
      </c>
      <c r="BP10" s="351">
        <v>14.570600000000001</v>
      </c>
      <c r="BQ10" s="351">
        <v>16.647089999999999</v>
      </c>
      <c r="BR10" s="351">
        <v>17.207999999999998</v>
      </c>
      <c r="BS10" s="351">
        <v>15.3262</v>
      </c>
      <c r="BT10" s="351">
        <v>10.530480000000001</v>
      </c>
      <c r="BU10" s="351">
        <v>8.200939</v>
      </c>
      <c r="BV10" s="351">
        <v>7.3796939999999998</v>
      </c>
    </row>
    <row r="11" spans="1:74" ht="11.1" customHeight="1" x14ac:dyDescent="0.2">
      <c r="A11" s="84" t="s">
        <v>671</v>
      </c>
      <c r="B11" s="189" t="s">
        <v>449</v>
      </c>
      <c r="C11" s="213">
        <v>8.6467281590000002</v>
      </c>
      <c r="D11" s="213">
        <v>8.3804935470000004</v>
      </c>
      <c r="E11" s="213">
        <v>8.9724813989999994</v>
      </c>
      <c r="F11" s="213">
        <v>10.24758196</v>
      </c>
      <c r="G11" s="213">
        <v>12.23411589</v>
      </c>
      <c r="H11" s="213">
        <v>15.545360329999999</v>
      </c>
      <c r="I11" s="213">
        <v>17.332887880000001</v>
      </c>
      <c r="J11" s="213">
        <v>18.17080357</v>
      </c>
      <c r="K11" s="213">
        <v>17.398472850000001</v>
      </c>
      <c r="L11" s="213">
        <v>13.35881292</v>
      </c>
      <c r="M11" s="213">
        <v>9.3752592450000005</v>
      </c>
      <c r="N11" s="213">
        <v>7.6954790470000001</v>
      </c>
      <c r="O11" s="213">
        <v>7.1305342789999999</v>
      </c>
      <c r="P11" s="213">
        <v>7.259256733</v>
      </c>
      <c r="Q11" s="213">
        <v>8.0908575089999992</v>
      </c>
      <c r="R11" s="213">
        <v>8.5990363740000006</v>
      </c>
      <c r="S11" s="213">
        <v>11.26900436</v>
      </c>
      <c r="T11" s="213">
        <v>15.034064730000001</v>
      </c>
      <c r="U11" s="213">
        <v>17.760377869999999</v>
      </c>
      <c r="V11" s="213">
        <v>18.50372668</v>
      </c>
      <c r="W11" s="213">
        <v>17.173509670000001</v>
      </c>
      <c r="X11" s="213">
        <v>13.754697520000001</v>
      </c>
      <c r="Y11" s="213">
        <v>10.33897803</v>
      </c>
      <c r="Z11" s="213">
        <v>7.8103746279999999</v>
      </c>
      <c r="AA11" s="213">
        <v>7.9498315340000003</v>
      </c>
      <c r="AB11" s="213">
        <v>8.494382967</v>
      </c>
      <c r="AC11" s="213">
        <v>8.5420287310000003</v>
      </c>
      <c r="AD11" s="213">
        <v>9.7965178860000002</v>
      </c>
      <c r="AE11" s="213">
        <v>12.289966870000001</v>
      </c>
      <c r="AF11" s="213">
        <v>16.102331639999999</v>
      </c>
      <c r="AG11" s="213">
        <v>18.789766849999999</v>
      </c>
      <c r="AH11" s="213">
        <v>19.171340959999998</v>
      </c>
      <c r="AI11" s="213">
        <v>18.001252019999999</v>
      </c>
      <c r="AJ11" s="213">
        <v>12.787849680000001</v>
      </c>
      <c r="AK11" s="213">
        <v>9.2781727469999993</v>
      </c>
      <c r="AL11" s="213">
        <v>8.6203454760000007</v>
      </c>
      <c r="AM11" s="213">
        <v>7.8113221599999996</v>
      </c>
      <c r="AN11" s="213">
        <v>8.3177146390000001</v>
      </c>
      <c r="AO11" s="213">
        <v>8.5057374849999992</v>
      </c>
      <c r="AP11" s="213">
        <v>8.7288509540000003</v>
      </c>
      <c r="AQ11" s="213">
        <v>12.531257589999999</v>
      </c>
      <c r="AR11" s="213">
        <v>16.368203220000002</v>
      </c>
      <c r="AS11" s="213">
        <v>19.162841400000001</v>
      </c>
      <c r="AT11" s="213">
        <v>19.387739180000001</v>
      </c>
      <c r="AU11" s="213">
        <v>17.30641812</v>
      </c>
      <c r="AV11" s="213">
        <v>11.61830101</v>
      </c>
      <c r="AW11" s="213">
        <v>8.5128098580000007</v>
      </c>
      <c r="AX11" s="213">
        <v>8.5989845850000002</v>
      </c>
      <c r="AY11" s="213">
        <v>8.1362240230000005</v>
      </c>
      <c r="AZ11" s="213">
        <v>7.7674869119999999</v>
      </c>
      <c r="BA11" s="213">
        <v>7.8045630209999999</v>
      </c>
      <c r="BB11" s="213">
        <v>9.0902235210000004</v>
      </c>
      <c r="BC11" s="213">
        <v>10.827489079999999</v>
      </c>
      <c r="BD11" s="213">
        <v>14.28839539</v>
      </c>
      <c r="BE11" s="213">
        <v>18.416132059999999</v>
      </c>
      <c r="BF11" s="213">
        <v>18.633690000000001</v>
      </c>
      <c r="BG11" s="213">
        <v>16.8384</v>
      </c>
      <c r="BH11" s="351">
        <v>12.68849</v>
      </c>
      <c r="BI11" s="351">
        <v>9.4534079999999996</v>
      </c>
      <c r="BJ11" s="351">
        <v>8.1250309999999999</v>
      </c>
      <c r="BK11" s="351">
        <v>7.7664970000000002</v>
      </c>
      <c r="BL11" s="351">
        <v>7.9796570000000004</v>
      </c>
      <c r="BM11" s="351">
        <v>8.2792539999999999</v>
      </c>
      <c r="BN11" s="351">
        <v>9.2437620000000003</v>
      </c>
      <c r="BO11" s="351">
        <v>11.14044</v>
      </c>
      <c r="BP11" s="351">
        <v>14.74554</v>
      </c>
      <c r="BQ11" s="351">
        <v>17.004899999999999</v>
      </c>
      <c r="BR11" s="351">
        <v>17.562270000000002</v>
      </c>
      <c r="BS11" s="351">
        <v>15.98401</v>
      </c>
      <c r="BT11" s="351">
        <v>12.047840000000001</v>
      </c>
      <c r="BU11" s="351">
        <v>8.9749759999999998</v>
      </c>
      <c r="BV11" s="351">
        <v>7.8149600000000001</v>
      </c>
    </row>
    <row r="12" spans="1:74" ht="11.1" customHeight="1" x14ac:dyDescent="0.2">
      <c r="A12" s="84" t="s">
        <v>672</v>
      </c>
      <c r="B12" s="189" t="s">
        <v>450</v>
      </c>
      <c r="C12" s="213">
        <v>11.06072243</v>
      </c>
      <c r="D12" s="213">
        <v>10.06553094</v>
      </c>
      <c r="E12" s="213">
        <v>10.941178799999999</v>
      </c>
      <c r="F12" s="213">
        <v>13.538362319999999</v>
      </c>
      <c r="G12" s="213">
        <v>17.955809840000001</v>
      </c>
      <c r="H12" s="213">
        <v>21.277145520000001</v>
      </c>
      <c r="I12" s="213">
        <v>22.20406444</v>
      </c>
      <c r="J12" s="213">
        <v>22.19001664</v>
      </c>
      <c r="K12" s="213">
        <v>22.206677039999999</v>
      </c>
      <c r="L12" s="213">
        <v>16.636158460000001</v>
      </c>
      <c r="M12" s="213">
        <v>13.28825683</v>
      </c>
      <c r="N12" s="213">
        <v>13.103699199999999</v>
      </c>
      <c r="O12" s="213">
        <v>9.7492652819999996</v>
      </c>
      <c r="P12" s="213">
        <v>9.6273683079999994</v>
      </c>
      <c r="Q12" s="213">
        <v>11.611648969999999</v>
      </c>
      <c r="R12" s="213">
        <v>12.897175130000001</v>
      </c>
      <c r="S12" s="213">
        <v>15.71932786</v>
      </c>
      <c r="T12" s="213">
        <v>19.808467369999999</v>
      </c>
      <c r="U12" s="213">
        <v>22.775471979999999</v>
      </c>
      <c r="V12" s="213">
        <v>23.278647419999999</v>
      </c>
      <c r="W12" s="213">
        <v>23.35748766</v>
      </c>
      <c r="X12" s="213">
        <v>19.860198789999998</v>
      </c>
      <c r="Y12" s="213">
        <v>13.743433919999999</v>
      </c>
      <c r="Z12" s="213">
        <v>11.063063570000001</v>
      </c>
      <c r="AA12" s="213">
        <v>11.34141209</v>
      </c>
      <c r="AB12" s="213">
        <v>12.743390870000001</v>
      </c>
      <c r="AC12" s="213">
        <v>11.76077143</v>
      </c>
      <c r="AD12" s="213">
        <v>15.80301204</v>
      </c>
      <c r="AE12" s="213">
        <v>20.85109602</v>
      </c>
      <c r="AF12" s="213">
        <v>23.696725409999999</v>
      </c>
      <c r="AG12" s="213">
        <v>25.674692449999998</v>
      </c>
      <c r="AH12" s="213">
        <v>26.717248099999999</v>
      </c>
      <c r="AI12" s="213">
        <v>24.886446809999999</v>
      </c>
      <c r="AJ12" s="213">
        <v>20.259427429999999</v>
      </c>
      <c r="AK12" s="213">
        <v>12.88236684</v>
      </c>
      <c r="AL12" s="213">
        <v>11.137600669999999</v>
      </c>
      <c r="AM12" s="213">
        <v>10.47628881</v>
      </c>
      <c r="AN12" s="213">
        <v>12.471688390000001</v>
      </c>
      <c r="AO12" s="213">
        <v>10.919406840000001</v>
      </c>
      <c r="AP12" s="213">
        <v>12.38404983</v>
      </c>
      <c r="AQ12" s="213">
        <v>18.107637140000001</v>
      </c>
      <c r="AR12" s="213">
        <v>22.837091990000001</v>
      </c>
      <c r="AS12" s="213">
        <v>24.31322475</v>
      </c>
      <c r="AT12" s="213">
        <v>25.23906264</v>
      </c>
      <c r="AU12" s="213">
        <v>25.077781460000001</v>
      </c>
      <c r="AV12" s="213">
        <v>18.545661989999999</v>
      </c>
      <c r="AW12" s="213">
        <v>11.70484905</v>
      </c>
      <c r="AX12" s="213">
        <v>11.49158804</v>
      </c>
      <c r="AY12" s="213">
        <v>11.390318880000001</v>
      </c>
      <c r="AZ12" s="213">
        <v>11.856887909999999</v>
      </c>
      <c r="BA12" s="213">
        <v>11.63907335</v>
      </c>
      <c r="BB12" s="213">
        <v>14.79703409</v>
      </c>
      <c r="BC12" s="213">
        <v>20.32650928</v>
      </c>
      <c r="BD12" s="213">
        <v>23.808984259999999</v>
      </c>
      <c r="BE12" s="213">
        <v>26.248129030000001</v>
      </c>
      <c r="BF12" s="213">
        <v>25.762879999999999</v>
      </c>
      <c r="BG12" s="213">
        <v>24.376830000000002</v>
      </c>
      <c r="BH12" s="351">
        <v>18.885059999999999</v>
      </c>
      <c r="BI12" s="351">
        <v>13.756589999999999</v>
      </c>
      <c r="BJ12" s="351">
        <v>11.92578</v>
      </c>
      <c r="BK12" s="351">
        <v>11.312950000000001</v>
      </c>
      <c r="BL12" s="351">
        <v>11.398540000000001</v>
      </c>
      <c r="BM12" s="351">
        <v>11.74546</v>
      </c>
      <c r="BN12" s="351">
        <v>13.73527</v>
      </c>
      <c r="BO12" s="351">
        <v>17.22298</v>
      </c>
      <c r="BP12" s="351">
        <v>20.638829999999999</v>
      </c>
      <c r="BQ12" s="351">
        <v>22.23678</v>
      </c>
      <c r="BR12" s="351">
        <v>22.621739999999999</v>
      </c>
      <c r="BS12" s="351">
        <v>21.879650000000002</v>
      </c>
      <c r="BT12" s="351">
        <v>16.966049999999999</v>
      </c>
      <c r="BU12" s="351">
        <v>12.3134</v>
      </c>
      <c r="BV12" s="351">
        <v>10.921250000000001</v>
      </c>
    </row>
    <row r="13" spans="1:74" ht="11.1" customHeight="1" x14ac:dyDescent="0.2">
      <c r="A13" s="84" t="s">
        <v>673</v>
      </c>
      <c r="B13" s="189" t="s">
        <v>451</v>
      </c>
      <c r="C13" s="213">
        <v>9.6316900650000008</v>
      </c>
      <c r="D13" s="213">
        <v>9.304732156</v>
      </c>
      <c r="E13" s="213">
        <v>8.8479670400000003</v>
      </c>
      <c r="F13" s="213">
        <v>12.17211782</v>
      </c>
      <c r="G13" s="213">
        <v>15.635193360000001</v>
      </c>
      <c r="H13" s="213">
        <v>17.94585717</v>
      </c>
      <c r="I13" s="213">
        <v>19.250223210000001</v>
      </c>
      <c r="J13" s="213">
        <v>19.913726950000001</v>
      </c>
      <c r="K13" s="213">
        <v>18.54938898</v>
      </c>
      <c r="L13" s="213">
        <v>15.72804709</v>
      </c>
      <c r="M13" s="213">
        <v>12.543288069999999</v>
      </c>
      <c r="N13" s="213">
        <v>10.26030299</v>
      </c>
      <c r="O13" s="213">
        <v>8.5647697419999993</v>
      </c>
      <c r="P13" s="213">
        <v>8.2193885570000003</v>
      </c>
      <c r="Q13" s="213">
        <v>9.1002532009999992</v>
      </c>
      <c r="R13" s="213">
        <v>10.889142270000001</v>
      </c>
      <c r="S13" s="213">
        <v>14.2431298</v>
      </c>
      <c r="T13" s="213">
        <v>16.911297279999999</v>
      </c>
      <c r="U13" s="213">
        <v>19.046655080000001</v>
      </c>
      <c r="V13" s="213">
        <v>20.352199720000002</v>
      </c>
      <c r="W13" s="213">
        <v>19.250153829999999</v>
      </c>
      <c r="X13" s="213">
        <v>18.796215010000001</v>
      </c>
      <c r="Y13" s="213">
        <v>13.170340510000001</v>
      </c>
      <c r="Z13" s="213">
        <v>9.6316103329999994</v>
      </c>
      <c r="AA13" s="213">
        <v>9.7991702679999992</v>
      </c>
      <c r="AB13" s="213">
        <v>10.90354701</v>
      </c>
      <c r="AC13" s="213">
        <v>10.858012349999999</v>
      </c>
      <c r="AD13" s="213">
        <v>13.123912069999999</v>
      </c>
      <c r="AE13" s="213">
        <v>16.613673630000001</v>
      </c>
      <c r="AF13" s="213">
        <v>19.4438268</v>
      </c>
      <c r="AG13" s="213">
        <v>20.702772249999999</v>
      </c>
      <c r="AH13" s="213">
        <v>21.345683359999999</v>
      </c>
      <c r="AI13" s="213">
        <v>19.901616279999999</v>
      </c>
      <c r="AJ13" s="213">
        <v>16.915427139999998</v>
      </c>
      <c r="AK13" s="213">
        <v>11.602955570000001</v>
      </c>
      <c r="AL13" s="213">
        <v>9.9894387190000007</v>
      </c>
      <c r="AM13" s="213">
        <v>9.1154197709999991</v>
      </c>
      <c r="AN13" s="213">
        <v>9.9590392550000004</v>
      </c>
      <c r="AO13" s="213">
        <v>10.3885509</v>
      </c>
      <c r="AP13" s="213">
        <v>10.41569228</v>
      </c>
      <c r="AQ13" s="213">
        <v>14.68932555</v>
      </c>
      <c r="AR13" s="213">
        <v>20.183326149999999</v>
      </c>
      <c r="AS13" s="213">
        <v>21.072121670000001</v>
      </c>
      <c r="AT13" s="213">
        <v>22.237092430000001</v>
      </c>
      <c r="AU13" s="213">
        <v>21.296083469999999</v>
      </c>
      <c r="AV13" s="213">
        <v>15.615159609999999</v>
      </c>
      <c r="AW13" s="213">
        <v>10.31393669</v>
      </c>
      <c r="AX13" s="213">
        <v>9.7118733559999999</v>
      </c>
      <c r="AY13" s="213">
        <v>9.7121753450000003</v>
      </c>
      <c r="AZ13" s="213">
        <v>9.5615137410000006</v>
      </c>
      <c r="BA13" s="213">
        <v>9.3915326080000003</v>
      </c>
      <c r="BB13" s="213">
        <v>11.611691479999999</v>
      </c>
      <c r="BC13" s="213">
        <v>16.687414100000002</v>
      </c>
      <c r="BD13" s="213">
        <v>20.169078079999998</v>
      </c>
      <c r="BE13" s="213">
        <v>21.19744309</v>
      </c>
      <c r="BF13" s="213">
        <v>21.522269999999999</v>
      </c>
      <c r="BG13" s="213">
        <v>20.462250000000001</v>
      </c>
      <c r="BH13" s="351">
        <v>17.317350000000001</v>
      </c>
      <c r="BI13" s="351">
        <v>12.77342</v>
      </c>
      <c r="BJ13" s="351">
        <v>10.73516</v>
      </c>
      <c r="BK13" s="351">
        <v>9.6860499999999998</v>
      </c>
      <c r="BL13" s="351">
        <v>9.6151049999999998</v>
      </c>
      <c r="BM13" s="351">
        <v>9.9172700000000003</v>
      </c>
      <c r="BN13" s="351">
        <v>11.851900000000001</v>
      </c>
      <c r="BO13" s="351">
        <v>15.53992</v>
      </c>
      <c r="BP13" s="351">
        <v>19.02882</v>
      </c>
      <c r="BQ13" s="351">
        <v>20.7803</v>
      </c>
      <c r="BR13" s="351">
        <v>21.628119999999999</v>
      </c>
      <c r="BS13" s="351">
        <v>21.006620000000002</v>
      </c>
      <c r="BT13" s="351">
        <v>17.77655</v>
      </c>
      <c r="BU13" s="351">
        <v>13.297499999999999</v>
      </c>
      <c r="BV13" s="351">
        <v>11.37956</v>
      </c>
    </row>
    <row r="14" spans="1:74" ht="11.1" customHeight="1" x14ac:dyDescent="0.2">
      <c r="A14" s="84" t="s">
        <v>674</v>
      </c>
      <c r="B14" s="189" t="s">
        <v>452</v>
      </c>
      <c r="C14" s="213">
        <v>8.7722184339999991</v>
      </c>
      <c r="D14" s="213">
        <v>8.4625641130000009</v>
      </c>
      <c r="E14" s="213">
        <v>8.1434145059999992</v>
      </c>
      <c r="F14" s="213">
        <v>11.659972359999999</v>
      </c>
      <c r="G14" s="213">
        <v>15.28050395</v>
      </c>
      <c r="H14" s="213">
        <v>16.68098161</v>
      </c>
      <c r="I14" s="213">
        <v>18.44767719</v>
      </c>
      <c r="J14" s="213">
        <v>21.115535659999999</v>
      </c>
      <c r="K14" s="213">
        <v>20.580575140000001</v>
      </c>
      <c r="L14" s="213">
        <v>19.175401300000001</v>
      </c>
      <c r="M14" s="213">
        <v>14.83665031</v>
      </c>
      <c r="N14" s="213">
        <v>9.1463417489999994</v>
      </c>
      <c r="O14" s="213">
        <v>7.916613516</v>
      </c>
      <c r="P14" s="213">
        <v>7.8878008050000004</v>
      </c>
      <c r="Q14" s="213">
        <v>9.9470926940000002</v>
      </c>
      <c r="R14" s="213">
        <v>11.494070239999999</v>
      </c>
      <c r="S14" s="213">
        <v>15.876316729999999</v>
      </c>
      <c r="T14" s="213">
        <v>16.68216717</v>
      </c>
      <c r="U14" s="213">
        <v>19.522539009999999</v>
      </c>
      <c r="V14" s="213">
        <v>22.59338644</v>
      </c>
      <c r="W14" s="213">
        <v>21.02829509</v>
      </c>
      <c r="X14" s="213">
        <v>20.35328977</v>
      </c>
      <c r="Y14" s="213">
        <v>18.167141749999999</v>
      </c>
      <c r="Z14" s="213">
        <v>10.26588432</v>
      </c>
      <c r="AA14" s="213">
        <v>9.2791229269999995</v>
      </c>
      <c r="AB14" s="213">
        <v>10.52872797</v>
      </c>
      <c r="AC14" s="213">
        <v>11.97258933</v>
      </c>
      <c r="AD14" s="213">
        <v>14.79665874</v>
      </c>
      <c r="AE14" s="213">
        <v>16.530211820000002</v>
      </c>
      <c r="AF14" s="213">
        <v>18.55196647</v>
      </c>
      <c r="AG14" s="213">
        <v>20.916933960000001</v>
      </c>
      <c r="AH14" s="213">
        <v>23.260444440000001</v>
      </c>
      <c r="AI14" s="213">
        <v>21.64501499</v>
      </c>
      <c r="AJ14" s="213">
        <v>20.514138290000002</v>
      </c>
      <c r="AK14" s="213">
        <v>13.55446762</v>
      </c>
      <c r="AL14" s="213">
        <v>10.96519835</v>
      </c>
      <c r="AM14" s="213">
        <v>8.5883094159999995</v>
      </c>
      <c r="AN14" s="213">
        <v>9.2674326469999997</v>
      </c>
      <c r="AO14" s="213">
        <v>10.87658573</v>
      </c>
      <c r="AP14" s="213">
        <v>11.79212802</v>
      </c>
      <c r="AQ14" s="213">
        <v>15.146553750000001</v>
      </c>
      <c r="AR14" s="213">
        <v>19.892096859999999</v>
      </c>
      <c r="AS14" s="213">
        <v>21.412428169999998</v>
      </c>
      <c r="AT14" s="213">
        <v>23.14287852</v>
      </c>
      <c r="AU14" s="213">
        <v>21.54943695</v>
      </c>
      <c r="AV14" s="213">
        <v>17.308692199999999</v>
      </c>
      <c r="AW14" s="213">
        <v>10.47967416</v>
      </c>
      <c r="AX14" s="213">
        <v>8.4426293910000005</v>
      </c>
      <c r="AY14" s="213">
        <v>8.2596527920000007</v>
      </c>
      <c r="AZ14" s="213">
        <v>8.1758395579999998</v>
      </c>
      <c r="BA14" s="213">
        <v>8.3542139950000003</v>
      </c>
      <c r="BB14" s="213">
        <v>10.59795471</v>
      </c>
      <c r="BC14" s="213">
        <v>15.103341800000001</v>
      </c>
      <c r="BD14" s="213">
        <v>17.883545689999998</v>
      </c>
      <c r="BE14" s="213">
        <v>20.382499410000001</v>
      </c>
      <c r="BF14" s="213">
        <v>21.37312</v>
      </c>
      <c r="BG14" s="213">
        <v>19.867660000000001</v>
      </c>
      <c r="BH14" s="351">
        <v>18.226459999999999</v>
      </c>
      <c r="BI14" s="351">
        <v>12.58221</v>
      </c>
      <c r="BJ14" s="351">
        <v>9.0394089999999991</v>
      </c>
      <c r="BK14" s="351">
        <v>8.2722470000000001</v>
      </c>
      <c r="BL14" s="351">
        <v>8.5413689999999995</v>
      </c>
      <c r="BM14" s="351">
        <v>9.5819580000000002</v>
      </c>
      <c r="BN14" s="351">
        <v>12.11838</v>
      </c>
      <c r="BO14" s="351">
        <v>15.254479999999999</v>
      </c>
      <c r="BP14" s="351">
        <v>17.68994</v>
      </c>
      <c r="BQ14" s="351">
        <v>19.377040000000001</v>
      </c>
      <c r="BR14" s="351">
        <v>21.090579999999999</v>
      </c>
      <c r="BS14" s="351">
        <v>20.182729999999999</v>
      </c>
      <c r="BT14" s="351">
        <v>18.38448</v>
      </c>
      <c r="BU14" s="351">
        <v>12.818580000000001</v>
      </c>
      <c r="BV14" s="351">
        <v>9.4289869999999993</v>
      </c>
    </row>
    <row r="15" spans="1:74" ht="11.1" customHeight="1" x14ac:dyDescent="0.2">
      <c r="A15" s="84" t="s">
        <v>675</v>
      </c>
      <c r="B15" s="189" t="s">
        <v>453</v>
      </c>
      <c r="C15" s="213">
        <v>9.3807612900000006</v>
      </c>
      <c r="D15" s="213">
        <v>9.7780613840000008</v>
      </c>
      <c r="E15" s="213">
        <v>9.9958654750000004</v>
      </c>
      <c r="F15" s="213">
        <v>10.15996172</v>
      </c>
      <c r="G15" s="213">
        <v>10.849688179999999</v>
      </c>
      <c r="H15" s="213">
        <v>12.871193440000001</v>
      </c>
      <c r="I15" s="213">
        <v>14.85919627</v>
      </c>
      <c r="J15" s="213">
        <v>14.781782489999999</v>
      </c>
      <c r="K15" s="213">
        <v>14.296368299999999</v>
      </c>
      <c r="L15" s="213">
        <v>11.548363999999999</v>
      </c>
      <c r="M15" s="213">
        <v>8.5512359050000004</v>
      </c>
      <c r="N15" s="213">
        <v>7.9895162260000001</v>
      </c>
      <c r="O15" s="213">
        <v>7.9005274300000004</v>
      </c>
      <c r="P15" s="213">
        <v>8.2926679209999996</v>
      </c>
      <c r="Q15" s="213">
        <v>8.7739948410000004</v>
      </c>
      <c r="R15" s="213">
        <v>8.7813350900000007</v>
      </c>
      <c r="S15" s="213">
        <v>9.3208108050000007</v>
      </c>
      <c r="T15" s="213">
        <v>12.582978580000001</v>
      </c>
      <c r="U15" s="213">
        <v>14.017451210000001</v>
      </c>
      <c r="V15" s="213">
        <v>14.46532558</v>
      </c>
      <c r="W15" s="213">
        <v>12.999683170000001</v>
      </c>
      <c r="X15" s="213">
        <v>10.52777627</v>
      </c>
      <c r="Y15" s="213">
        <v>8.9927087530000005</v>
      </c>
      <c r="Z15" s="213">
        <v>7.7864388910000004</v>
      </c>
      <c r="AA15" s="213">
        <v>7.8577317510000002</v>
      </c>
      <c r="AB15" s="213">
        <v>8.3419190410000006</v>
      </c>
      <c r="AC15" s="213">
        <v>8.9035009350000003</v>
      </c>
      <c r="AD15" s="213">
        <v>9.2602703490000007</v>
      </c>
      <c r="AE15" s="213">
        <v>10.17272402</v>
      </c>
      <c r="AF15" s="213">
        <v>12.56735999</v>
      </c>
      <c r="AG15" s="213">
        <v>14.5067564</v>
      </c>
      <c r="AH15" s="213">
        <v>14.55944079</v>
      </c>
      <c r="AI15" s="213">
        <v>13.019124789999999</v>
      </c>
      <c r="AJ15" s="213">
        <v>9.6202818449999992</v>
      </c>
      <c r="AK15" s="213">
        <v>8.7589767179999996</v>
      </c>
      <c r="AL15" s="213">
        <v>8.3207370019999995</v>
      </c>
      <c r="AM15" s="213">
        <v>8.0834303520000006</v>
      </c>
      <c r="AN15" s="213">
        <v>8.155421402</v>
      </c>
      <c r="AO15" s="213">
        <v>8.4668252880000008</v>
      </c>
      <c r="AP15" s="213">
        <v>8.8907716049999994</v>
      </c>
      <c r="AQ15" s="213">
        <v>11.09184533</v>
      </c>
      <c r="AR15" s="213">
        <v>13.29518644</v>
      </c>
      <c r="AS15" s="213">
        <v>14.946359530000001</v>
      </c>
      <c r="AT15" s="213">
        <v>13.935143399999999</v>
      </c>
      <c r="AU15" s="213">
        <v>13.323712009999999</v>
      </c>
      <c r="AV15" s="213">
        <v>9.3203052930000005</v>
      </c>
      <c r="AW15" s="213">
        <v>7.3996401970000001</v>
      </c>
      <c r="AX15" s="213">
        <v>7.3132258610000003</v>
      </c>
      <c r="AY15" s="213">
        <v>7.6071800649999997</v>
      </c>
      <c r="AZ15" s="213">
        <v>7.721853512</v>
      </c>
      <c r="BA15" s="213">
        <v>7.8646069670000003</v>
      </c>
      <c r="BB15" s="213">
        <v>8.6898317869999993</v>
      </c>
      <c r="BC15" s="213">
        <v>9.2563142129999996</v>
      </c>
      <c r="BD15" s="213">
        <v>11.505129330000001</v>
      </c>
      <c r="BE15" s="213">
        <v>13.11697891</v>
      </c>
      <c r="BF15" s="213">
        <v>13.45969</v>
      </c>
      <c r="BG15" s="213">
        <v>12.531750000000001</v>
      </c>
      <c r="BH15" s="351">
        <v>9.6426280000000002</v>
      </c>
      <c r="BI15" s="351">
        <v>7.7719959999999997</v>
      </c>
      <c r="BJ15" s="351">
        <v>7.380026</v>
      </c>
      <c r="BK15" s="351">
        <v>7.3596769999999996</v>
      </c>
      <c r="BL15" s="351">
        <v>7.6619820000000001</v>
      </c>
      <c r="BM15" s="351">
        <v>7.976083</v>
      </c>
      <c r="BN15" s="351">
        <v>8.5025510000000004</v>
      </c>
      <c r="BO15" s="351">
        <v>9.5294450000000008</v>
      </c>
      <c r="BP15" s="351">
        <v>11.719620000000001</v>
      </c>
      <c r="BQ15" s="351">
        <v>13.34599</v>
      </c>
      <c r="BR15" s="351">
        <v>13.66127</v>
      </c>
      <c r="BS15" s="351">
        <v>12.63255</v>
      </c>
      <c r="BT15" s="351">
        <v>9.719436</v>
      </c>
      <c r="BU15" s="351">
        <v>7.8666270000000003</v>
      </c>
      <c r="BV15" s="351">
        <v>7.555498</v>
      </c>
    </row>
    <row r="16" spans="1:74" ht="11.1" customHeight="1" x14ac:dyDescent="0.2">
      <c r="A16" s="84" t="s">
        <v>676</v>
      </c>
      <c r="B16" s="189" t="s">
        <v>454</v>
      </c>
      <c r="C16" s="213">
        <v>11.557370929999999</v>
      </c>
      <c r="D16" s="213">
        <v>11.591431679999999</v>
      </c>
      <c r="E16" s="213">
        <v>11.52493529</v>
      </c>
      <c r="F16" s="213">
        <v>11.200807019999999</v>
      </c>
      <c r="G16" s="213">
        <v>11.7941877</v>
      </c>
      <c r="H16" s="213">
        <v>12.334703530000001</v>
      </c>
      <c r="I16" s="213">
        <v>12.341998050000001</v>
      </c>
      <c r="J16" s="213">
        <v>12.542126079999999</v>
      </c>
      <c r="K16" s="213">
        <v>12.313412039999999</v>
      </c>
      <c r="L16" s="213">
        <v>11.83594518</v>
      </c>
      <c r="M16" s="213">
        <v>10.419996790000001</v>
      </c>
      <c r="N16" s="213">
        <v>11.07098315</v>
      </c>
      <c r="O16" s="213">
        <v>11.00013262</v>
      </c>
      <c r="P16" s="213">
        <v>11.19315761</v>
      </c>
      <c r="Q16" s="213">
        <v>10.60800081</v>
      </c>
      <c r="R16" s="213">
        <v>10.672914069999999</v>
      </c>
      <c r="S16" s="213">
        <v>11.67569237</v>
      </c>
      <c r="T16" s="213">
        <v>11.795160940000001</v>
      </c>
      <c r="U16" s="213">
        <v>12.42731055</v>
      </c>
      <c r="V16" s="213">
        <v>13.2446872</v>
      </c>
      <c r="W16" s="213">
        <v>13.356075819999999</v>
      </c>
      <c r="X16" s="213">
        <v>12.73724105</v>
      </c>
      <c r="Y16" s="213">
        <v>11.96491048</v>
      </c>
      <c r="Z16" s="213">
        <v>12.11928062</v>
      </c>
      <c r="AA16" s="213">
        <v>12.1782968</v>
      </c>
      <c r="AB16" s="213">
        <v>11.90025747</v>
      </c>
      <c r="AC16" s="213">
        <v>11.76913867</v>
      </c>
      <c r="AD16" s="213">
        <v>12.013032839999999</v>
      </c>
      <c r="AE16" s="213">
        <v>12.78191258</v>
      </c>
      <c r="AF16" s="213">
        <v>13.372689810000001</v>
      </c>
      <c r="AG16" s="213">
        <v>12.970895219999999</v>
      </c>
      <c r="AH16" s="213">
        <v>13.05280997</v>
      </c>
      <c r="AI16" s="213">
        <v>12.623789070000001</v>
      </c>
      <c r="AJ16" s="213">
        <v>11.79033351</v>
      </c>
      <c r="AK16" s="213">
        <v>11.058287999999999</v>
      </c>
      <c r="AL16" s="213">
        <v>11.20334793</v>
      </c>
      <c r="AM16" s="213">
        <v>11.68281385</v>
      </c>
      <c r="AN16" s="213">
        <v>11.47938664</v>
      </c>
      <c r="AO16" s="213">
        <v>11.69941287</v>
      </c>
      <c r="AP16" s="213">
        <v>11.381172019999999</v>
      </c>
      <c r="AQ16" s="213">
        <v>12.558321250000001</v>
      </c>
      <c r="AR16" s="213">
        <v>12.424621330000001</v>
      </c>
      <c r="AS16" s="213">
        <v>12.789397109999999</v>
      </c>
      <c r="AT16" s="213">
        <v>13.40383643</v>
      </c>
      <c r="AU16" s="213">
        <v>12.560720010000001</v>
      </c>
      <c r="AV16" s="213">
        <v>11.807440209999999</v>
      </c>
      <c r="AW16" s="213">
        <v>11.18943709</v>
      </c>
      <c r="AX16" s="213">
        <v>12.08333856</v>
      </c>
      <c r="AY16" s="213">
        <v>12.67393418</v>
      </c>
      <c r="AZ16" s="213">
        <v>12.17702369</v>
      </c>
      <c r="BA16" s="213">
        <v>12.48200383</v>
      </c>
      <c r="BB16" s="213">
        <v>12.618276379999999</v>
      </c>
      <c r="BC16" s="213">
        <v>12.85085003</v>
      </c>
      <c r="BD16" s="213">
        <v>12.73625689</v>
      </c>
      <c r="BE16" s="213">
        <v>13.927590260000001</v>
      </c>
      <c r="BF16" s="213">
        <v>13.889049999999999</v>
      </c>
      <c r="BG16" s="213">
        <v>13.47634</v>
      </c>
      <c r="BH16" s="351">
        <v>12.972519999999999</v>
      </c>
      <c r="BI16" s="351">
        <v>11.97193</v>
      </c>
      <c r="BJ16" s="351">
        <v>12.22636</v>
      </c>
      <c r="BK16" s="351">
        <v>12.450139999999999</v>
      </c>
      <c r="BL16" s="351">
        <v>12.408670000000001</v>
      </c>
      <c r="BM16" s="351">
        <v>12.478949999999999</v>
      </c>
      <c r="BN16" s="351">
        <v>12.62463</v>
      </c>
      <c r="BO16" s="351">
        <v>13.42257</v>
      </c>
      <c r="BP16" s="351">
        <v>13.69646</v>
      </c>
      <c r="BQ16" s="351">
        <v>13.80663</v>
      </c>
      <c r="BR16" s="351">
        <v>13.956020000000001</v>
      </c>
      <c r="BS16" s="351">
        <v>13.711119999999999</v>
      </c>
      <c r="BT16" s="351">
        <v>13.26648</v>
      </c>
      <c r="BU16" s="351">
        <v>12.35798</v>
      </c>
      <c r="BV16" s="351">
        <v>12.695320000000001</v>
      </c>
    </row>
    <row r="17" spans="1:74" ht="11.1" customHeight="1" x14ac:dyDescent="0.2">
      <c r="A17" s="84" t="s">
        <v>543</v>
      </c>
      <c r="B17" s="189" t="s">
        <v>428</v>
      </c>
      <c r="C17" s="213">
        <v>9.5</v>
      </c>
      <c r="D17" s="213">
        <v>9.08</v>
      </c>
      <c r="E17" s="213">
        <v>9.2799999999999994</v>
      </c>
      <c r="F17" s="213">
        <v>10.43</v>
      </c>
      <c r="G17" s="213">
        <v>12.73</v>
      </c>
      <c r="H17" s="213">
        <v>15.07</v>
      </c>
      <c r="I17" s="213">
        <v>16.28</v>
      </c>
      <c r="J17" s="213">
        <v>16.88</v>
      </c>
      <c r="K17" s="213">
        <v>16.399999999999999</v>
      </c>
      <c r="L17" s="213">
        <v>12.6</v>
      </c>
      <c r="M17" s="213">
        <v>10.02</v>
      </c>
      <c r="N17" s="213">
        <v>9.27</v>
      </c>
      <c r="O17" s="213">
        <v>8.2799999999999994</v>
      </c>
      <c r="P17" s="213">
        <v>8.36</v>
      </c>
      <c r="Q17" s="213">
        <v>9.19</v>
      </c>
      <c r="R17" s="213">
        <v>9.65</v>
      </c>
      <c r="S17" s="213">
        <v>11.62</v>
      </c>
      <c r="T17" s="213">
        <v>14.43</v>
      </c>
      <c r="U17" s="213">
        <v>16.559999999999999</v>
      </c>
      <c r="V17" s="213">
        <v>17.600000000000001</v>
      </c>
      <c r="W17" s="213">
        <v>16.78</v>
      </c>
      <c r="X17" s="213">
        <v>13.74</v>
      </c>
      <c r="Y17" s="213">
        <v>10.77</v>
      </c>
      <c r="Z17" s="213">
        <v>9.06</v>
      </c>
      <c r="AA17" s="213">
        <v>9.32</v>
      </c>
      <c r="AB17" s="213">
        <v>10.01</v>
      </c>
      <c r="AC17" s="213">
        <v>9.86</v>
      </c>
      <c r="AD17" s="213">
        <v>11.34</v>
      </c>
      <c r="AE17" s="213">
        <v>13.26</v>
      </c>
      <c r="AF17" s="213">
        <v>16.059999999999999</v>
      </c>
      <c r="AG17" s="213">
        <v>17.86</v>
      </c>
      <c r="AH17" s="213">
        <v>18.22</v>
      </c>
      <c r="AI17" s="213">
        <v>16.920000000000002</v>
      </c>
      <c r="AJ17" s="213">
        <v>13.36</v>
      </c>
      <c r="AK17" s="213">
        <v>10.15</v>
      </c>
      <c r="AL17" s="213">
        <v>9.2899999999999991</v>
      </c>
      <c r="AM17" s="213">
        <v>8.91</v>
      </c>
      <c r="AN17" s="213">
        <v>9.64</v>
      </c>
      <c r="AO17" s="213">
        <v>9.7799999999999994</v>
      </c>
      <c r="AP17" s="213">
        <v>10.039999999999999</v>
      </c>
      <c r="AQ17" s="213">
        <v>13.64</v>
      </c>
      <c r="AR17" s="213">
        <v>16.510000000000002</v>
      </c>
      <c r="AS17" s="213">
        <v>17.920000000000002</v>
      </c>
      <c r="AT17" s="213">
        <v>18.63</v>
      </c>
      <c r="AU17" s="213">
        <v>17.309999999999999</v>
      </c>
      <c r="AV17" s="213">
        <v>12.26</v>
      </c>
      <c r="AW17" s="213">
        <v>9.43</v>
      </c>
      <c r="AX17" s="213">
        <v>9.6300000000000008</v>
      </c>
      <c r="AY17" s="213">
        <v>9.43</v>
      </c>
      <c r="AZ17" s="213">
        <v>9.4700000000000006</v>
      </c>
      <c r="BA17" s="213">
        <v>9.48</v>
      </c>
      <c r="BB17" s="213">
        <v>10.92</v>
      </c>
      <c r="BC17" s="213">
        <v>12.85</v>
      </c>
      <c r="BD17" s="213">
        <v>15.67</v>
      </c>
      <c r="BE17" s="213">
        <v>17.89</v>
      </c>
      <c r="BF17" s="213">
        <v>18.193339999999999</v>
      </c>
      <c r="BG17" s="213">
        <v>16.95289</v>
      </c>
      <c r="BH17" s="351">
        <v>13.549189999999999</v>
      </c>
      <c r="BI17" s="351">
        <v>10.73775</v>
      </c>
      <c r="BJ17" s="351">
        <v>9.6382919999999999</v>
      </c>
      <c r="BK17" s="351">
        <v>9.2588290000000004</v>
      </c>
      <c r="BL17" s="351">
        <v>9.4420730000000006</v>
      </c>
      <c r="BM17" s="351">
        <v>9.771903</v>
      </c>
      <c r="BN17" s="351">
        <v>10.747920000000001</v>
      </c>
      <c r="BO17" s="351">
        <v>12.76895</v>
      </c>
      <c r="BP17" s="351">
        <v>15.29288</v>
      </c>
      <c r="BQ17" s="351">
        <v>16.720400000000001</v>
      </c>
      <c r="BR17" s="351">
        <v>17.294609999999999</v>
      </c>
      <c r="BS17" s="351">
        <v>16.26801</v>
      </c>
      <c r="BT17" s="351">
        <v>12.930479999999999</v>
      </c>
      <c r="BU17" s="351">
        <v>10.2563</v>
      </c>
      <c r="BV17" s="351">
        <v>9.4107730000000007</v>
      </c>
    </row>
    <row r="18" spans="1:74" ht="11.1" customHeight="1" x14ac:dyDescent="0.2">
      <c r="A18" s="84"/>
      <c r="B18" s="88" t="s">
        <v>1053</v>
      </c>
      <c r="C18" s="230"/>
      <c r="D18" s="230"/>
      <c r="E18" s="230"/>
      <c r="F18" s="230"/>
      <c r="G18" s="230"/>
      <c r="H18" s="230"/>
      <c r="I18" s="230"/>
      <c r="J18" s="230"/>
      <c r="K18" s="230"/>
      <c r="L18" s="230"/>
      <c r="M18" s="230"/>
      <c r="N18" s="230"/>
      <c r="O18" s="230"/>
      <c r="P18" s="230"/>
      <c r="Q18" s="230"/>
      <c r="R18" s="230"/>
      <c r="S18" s="230"/>
      <c r="T18" s="230"/>
      <c r="U18" s="230"/>
      <c r="V18" s="230"/>
      <c r="W18" s="230"/>
      <c r="X18" s="230"/>
      <c r="Y18" s="230"/>
      <c r="Z18" s="230"/>
      <c r="AA18" s="230"/>
      <c r="AB18" s="230"/>
      <c r="AC18" s="230"/>
      <c r="AD18" s="230"/>
      <c r="AE18" s="230"/>
      <c r="AF18" s="230"/>
      <c r="AG18" s="230"/>
      <c r="AH18" s="230"/>
      <c r="AI18" s="230"/>
      <c r="AJ18" s="230"/>
      <c r="AK18" s="230"/>
      <c r="AL18" s="230"/>
      <c r="AM18" s="230"/>
      <c r="AN18" s="230"/>
      <c r="AO18" s="230"/>
      <c r="AP18" s="230"/>
      <c r="AQ18" s="230"/>
      <c r="AR18" s="230"/>
      <c r="AS18" s="230"/>
      <c r="AT18" s="230"/>
      <c r="AU18" s="230"/>
      <c r="AV18" s="230"/>
      <c r="AW18" s="230"/>
      <c r="AX18" s="230"/>
      <c r="AY18" s="230"/>
      <c r="AZ18" s="230"/>
      <c r="BA18" s="230"/>
      <c r="BB18" s="230"/>
      <c r="BC18" s="230"/>
      <c r="BD18" s="230"/>
      <c r="BE18" s="230"/>
      <c r="BF18" s="230"/>
      <c r="BG18" s="230"/>
      <c r="BH18" s="384"/>
      <c r="BI18" s="384"/>
      <c r="BJ18" s="384"/>
      <c r="BK18" s="384"/>
      <c r="BL18" s="384"/>
      <c r="BM18" s="384"/>
      <c r="BN18" s="384"/>
      <c r="BO18" s="384"/>
      <c r="BP18" s="384"/>
      <c r="BQ18" s="384"/>
      <c r="BR18" s="384"/>
      <c r="BS18" s="384"/>
      <c r="BT18" s="384"/>
      <c r="BU18" s="384"/>
      <c r="BV18" s="384"/>
    </row>
    <row r="19" spans="1:74" ht="11.1" customHeight="1" x14ac:dyDescent="0.2">
      <c r="A19" s="84" t="s">
        <v>677</v>
      </c>
      <c r="B19" s="189" t="s">
        <v>447</v>
      </c>
      <c r="C19" s="213">
        <v>11.50181765</v>
      </c>
      <c r="D19" s="213">
        <v>10.831036409999999</v>
      </c>
      <c r="E19" s="213">
        <v>9.9426690640000004</v>
      </c>
      <c r="F19" s="213">
        <v>10.39597461</v>
      </c>
      <c r="G19" s="213">
        <v>10.15225416</v>
      </c>
      <c r="H19" s="213">
        <v>9.5310747560000006</v>
      </c>
      <c r="I19" s="213">
        <v>9.4250608230000008</v>
      </c>
      <c r="J19" s="213">
        <v>9.7144956849999993</v>
      </c>
      <c r="K19" s="213">
        <v>10.022463910000001</v>
      </c>
      <c r="L19" s="213">
        <v>8.7889949539999996</v>
      </c>
      <c r="M19" s="213">
        <v>8.9040560370000001</v>
      </c>
      <c r="N19" s="213">
        <v>9.5750575280000003</v>
      </c>
      <c r="O19" s="213">
        <v>8.8438091199999995</v>
      </c>
      <c r="P19" s="213">
        <v>8.7964741380000007</v>
      </c>
      <c r="Q19" s="213">
        <v>8.77048731</v>
      </c>
      <c r="R19" s="213">
        <v>9.3908153349999992</v>
      </c>
      <c r="S19" s="213">
        <v>9.5196524650000001</v>
      </c>
      <c r="T19" s="213">
        <v>10.05904555</v>
      </c>
      <c r="U19" s="213">
        <v>10.242276479999999</v>
      </c>
      <c r="V19" s="213">
        <v>10.688144080000001</v>
      </c>
      <c r="W19" s="213">
        <v>10.31750422</v>
      </c>
      <c r="X19" s="213">
        <v>9.8424160829999998</v>
      </c>
      <c r="Y19" s="213">
        <v>9.4953731000000001</v>
      </c>
      <c r="Z19" s="213">
        <v>9.4696665499999995</v>
      </c>
      <c r="AA19" s="213">
        <v>9.5942508960000001</v>
      </c>
      <c r="AB19" s="213">
        <v>9.9858809970000006</v>
      </c>
      <c r="AC19" s="213">
        <v>9.4614084789999993</v>
      </c>
      <c r="AD19" s="213">
        <v>9.8297374739999999</v>
      </c>
      <c r="AE19" s="213">
        <v>10.378174899999999</v>
      </c>
      <c r="AF19" s="213">
        <v>10.348922</v>
      </c>
      <c r="AG19" s="213">
        <v>10.7448798</v>
      </c>
      <c r="AH19" s="213">
        <v>10.843798140000001</v>
      </c>
      <c r="AI19" s="213">
        <v>10.492860569999999</v>
      </c>
      <c r="AJ19" s="213">
        <v>9.9205252379999997</v>
      </c>
      <c r="AK19" s="213">
        <v>9.5017296499999997</v>
      </c>
      <c r="AL19" s="213">
        <v>9.9096725790000004</v>
      </c>
      <c r="AM19" s="213">
        <v>10.33183857</v>
      </c>
      <c r="AN19" s="213">
        <v>11.13728395</v>
      </c>
      <c r="AO19" s="213">
        <v>11.88467052</v>
      </c>
      <c r="AP19" s="213">
        <v>11.973926069999999</v>
      </c>
      <c r="AQ19" s="213">
        <v>12.058609710000001</v>
      </c>
      <c r="AR19" s="213">
        <v>10.654055019999999</v>
      </c>
      <c r="AS19" s="213">
        <v>10.85694069</v>
      </c>
      <c r="AT19" s="213">
        <v>10.775897609999999</v>
      </c>
      <c r="AU19" s="213">
        <v>10.921151719999999</v>
      </c>
      <c r="AV19" s="213">
        <v>10.09417097</v>
      </c>
      <c r="AW19" s="213">
        <v>9.9756762180000003</v>
      </c>
      <c r="AX19" s="213">
        <v>11.22557464</v>
      </c>
      <c r="AY19" s="213">
        <v>11.06526874</v>
      </c>
      <c r="AZ19" s="213">
        <v>10.940723180000001</v>
      </c>
      <c r="BA19" s="213">
        <v>11.206681700000001</v>
      </c>
      <c r="BB19" s="213">
        <v>11.33567246</v>
      </c>
      <c r="BC19" s="213">
        <v>11.192769350000001</v>
      </c>
      <c r="BD19" s="213">
        <v>11.188391319999999</v>
      </c>
      <c r="BE19" s="213">
        <v>11.3908586</v>
      </c>
      <c r="BF19" s="213">
        <v>10.96852</v>
      </c>
      <c r="BG19" s="213">
        <v>10.47241</v>
      </c>
      <c r="BH19" s="351">
        <v>9.6430690000000006</v>
      </c>
      <c r="BI19" s="351">
        <v>9.4253300000000007</v>
      </c>
      <c r="BJ19" s="351">
        <v>9.7743040000000008</v>
      </c>
      <c r="BK19" s="351">
        <v>9.5673410000000008</v>
      </c>
      <c r="BL19" s="351">
        <v>9.2162190000000006</v>
      </c>
      <c r="BM19" s="351">
        <v>9.1412949999999995</v>
      </c>
      <c r="BN19" s="351">
        <v>9.2579729999999998</v>
      </c>
      <c r="BO19" s="351">
        <v>9.1459419999999998</v>
      </c>
      <c r="BP19" s="351">
        <v>8.9450059999999993</v>
      </c>
      <c r="BQ19" s="351">
        <v>8.9121790000000001</v>
      </c>
      <c r="BR19" s="351">
        <v>8.9787780000000001</v>
      </c>
      <c r="BS19" s="351">
        <v>8.8474299999999992</v>
      </c>
      <c r="BT19" s="351">
        <v>8.3101830000000003</v>
      </c>
      <c r="BU19" s="351">
        <v>8.4386270000000003</v>
      </c>
      <c r="BV19" s="351">
        <v>9.1283600000000007</v>
      </c>
    </row>
    <row r="20" spans="1:74" ht="11.1" customHeight="1" x14ac:dyDescent="0.2">
      <c r="A20" s="84" t="s">
        <v>678</v>
      </c>
      <c r="B20" s="187" t="s">
        <v>480</v>
      </c>
      <c r="C20" s="213">
        <v>8.0651386800000004</v>
      </c>
      <c r="D20" s="213">
        <v>7.8336708330000002</v>
      </c>
      <c r="E20" s="213">
        <v>7.6823988740000004</v>
      </c>
      <c r="F20" s="213">
        <v>7.5661365419999997</v>
      </c>
      <c r="G20" s="213">
        <v>7.1842448570000004</v>
      </c>
      <c r="H20" s="213">
        <v>7.3847699889999996</v>
      </c>
      <c r="I20" s="213">
        <v>6.7313267349999997</v>
      </c>
      <c r="J20" s="213">
        <v>6.3852002690000003</v>
      </c>
      <c r="K20" s="213">
        <v>6.596464836</v>
      </c>
      <c r="L20" s="213">
        <v>6.7643950310000003</v>
      </c>
      <c r="M20" s="213">
        <v>6.878983753</v>
      </c>
      <c r="N20" s="213">
        <v>7.1663065469999996</v>
      </c>
      <c r="O20" s="213">
        <v>6.9498748250000002</v>
      </c>
      <c r="P20" s="213">
        <v>6.9571643180000002</v>
      </c>
      <c r="Q20" s="213">
        <v>6.8602306620000002</v>
      </c>
      <c r="R20" s="213">
        <v>6.5237488829999997</v>
      </c>
      <c r="S20" s="213">
        <v>6.4465875820000003</v>
      </c>
      <c r="T20" s="213">
        <v>6.3374758140000003</v>
      </c>
      <c r="U20" s="213">
        <v>6.25555065</v>
      </c>
      <c r="V20" s="213">
        <v>5.9203295320000002</v>
      </c>
      <c r="W20" s="213">
        <v>6.0284618459999999</v>
      </c>
      <c r="X20" s="213">
        <v>6.2694763379999996</v>
      </c>
      <c r="Y20" s="213">
        <v>6.7011599239999997</v>
      </c>
      <c r="Z20" s="213">
        <v>7.0619127009999998</v>
      </c>
      <c r="AA20" s="213">
        <v>7.5815047399999997</v>
      </c>
      <c r="AB20" s="213">
        <v>7.9271360050000004</v>
      </c>
      <c r="AC20" s="213">
        <v>7.7077265099999996</v>
      </c>
      <c r="AD20" s="213">
        <v>7.4104835820000003</v>
      </c>
      <c r="AE20" s="213">
        <v>7.4958939659999997</v>
      </c>
      <c r="AF20" s="213">
        <v>7.47587665</v>
      </c>
      <c r="AG20" s="213">
        <v>7.3481468039999998</v>
      </c>
      <c r="AH20" s="213">
        <v>6.6656506179999999</v>
      </c>
      <c r="AI20" s="213">
        <v>6.6436454359999999</v>
      </c>
      <c r="AJ20" s="213">
        <v>7.2865217590000002</v>
      </c>
      <c r="AK20" s="213">
        <v>7.3116634600000001</v>
      </c>
      <c r="AL20" s="213">
        <v>7.5813035879999999</v>
      </c>
      <c r="AM20" s="213">
        <v>7.8141047700000001</v>
      </c>
      <c r="AN20" s="213">
        <v>8.3651427980000008</v>
      </c>
      <c r="AO20" s="213">
        <v>8.3073424940000002</v>
      </c>
      <c r="AP20" s="213">
        <v>7.5585332650000003</v>
      </c>
      <c r="AQ20" s="213">
        <v>7.8368182900000001</v>
      </c>
      <c r="AR20" s="213">
        <v>7.761157313</v>
      </c>
      <c r="AS20" s="213">
        <v>7.6325402120000003</v>
      </c>
      <c r="AT20" s="213">
        <v>7.4769161090000003</v>
      </c>
      <c r="AU20" s="213">
        <v>7.3013445140000002</v>
      </c>
      <c r="AV20" s="213">
        <v>7.4536486289999999</v>
      </c>
      <c r="AW20" s="213">
        <v>7.5823643699999996</v>
      </c>
      <c r="AX20" s="213">
        <v>8.3081788949999993</v>
      </c>
      <c r="AY20" s="213">
        <v>8.8567270909999998</v>
      </c>
      <c r="AZ20" s="213">
        <v>8.3548988430000009</v>
      </c>
      <c r="BA20" s="213">
        <v>8.0455485370000002</v>
      </c>
      <c r="BB20" s="213">
        <v>7.6331967260000004</v>
      </c>
      <c r="BC20" s="213">
        <v>8.0053460760000004</v>
      </c>
      <c r="BD20" s="213">
        <v>7.4335169270000003</v>
      </c>
      <c r="BE20" s="213">
        <v>6.9455412389999998</v>
      </c>
      <c r="BF20" s="213">
        <v>6.725905</v>
      </c>
      <c r="BG20" s="213">
        <v>6.8285419999999997</v>
      </c>
      <c r="BH20" s="351">
        <v>7.0393299999999996</v>
      </c>
      <c r="BI20" s="351">
        <v>7.1747880000000004</v>
      </c>
      <c r="BJ20" s="351">
        <v>7.3621169999999996</v>
      </c>
      <c r="BK20" s="351">
        <v>7.3114540000000003</v>
      </c>
      <c r="BL20" s="351">
        <v>7.367184</v>
      </c>
      <c r="BM20" s="351">
        <v>7.5883529999999997</v>
      </c>
      <c r="BN20" s="351">
        <v>7.3904399999999999</v>
      </c>
      <c r="BO20" s="351">
        <v>7.3474769999999996</v>
      </c>
      <c r="BP20" s="351">
        <v>7.1770690000000004</v>
      </c>
      <c r="BQ20" s="351">
        <v>6.8029719999999996</v>
      </c>
      <c r="BR20" s="351">
        <v>6.7174250000000004</v>
      </c>
      <c r="BS20" s="351">
        <v>6.84049</v>
      </c>
      <c r="BT20" s="351">
        <v>7.122115</v>
      </c>
      <c r="BU20" s="351">
        <v>7.2990050000000002</v>
      </c>
      <c r="BV20" s="351">
        <v>7.4993889999999999</v>
      </c>
    </row>
    <row r="21" spans="1:74" ht="11.1" customHeight="1" x14ac:dyDescent="0.2">
      <c r="A21" s="84" t="s">
        <v>679</v>
      </c>
      <c r="B21" s="189" t="s">
        <v>448</v>
      </c>
      <c r="C21" s="213">
        <v>7.0805555580000004</v>
      </c>
      <c r="D21" s="213">
        <v>6.7563242749999999</v>
      </c>
      <c r="E21" s="213">
        <v>6.9808186619999999</v>
      </c>
      <c r="F21" s="213">
        <v>6.8994130250000003</v>
      </c>
      <c r="G21" s="213">
        <v>7.8169754290000002</v>
      </c>
      <c r="H21" s="213">
        <v>8.7211013279999996</v>
      </c>
      <c r="I21" s="213">
        <v>8.9610514319999997</v>
      </c>
      <c r="J21" s="213">
        <v>8.9562745439999993</v>
      </c>
      <c r="K21" s="213">
        <v>8.5545919690000005</v>
      </c>
      <c r="L21" s="213">
        <v>6.8403335099999998</v>
      </c>
      <c r="M21" s="213">
        <v>6.3313978000000004</v>
      </c>
      <c r="N21" s="213">
        <v>5.9966791439999998</v>
      </c>
      <c r="O21" s="213">
        <v>5.745064781</v>
      </c>
      <c r="P21" s="213">
        <v>5.8572770199999997</v>
      </c>
      <c r="Q21" s="213">
        <v>6.0855502809999997</v>
      </c>
      <c r="R21" s="213">
        <v>6.0756137299999997</v>
      </c>
      <c r="S21" s="213">
        <v>6.8427921889999999</v>
      </c>
      <c r="T21" s="213">
        <v>7.8568277530000001</v>
      </c>
      <c r="U21" s="213">
        <v>8.8436179280000005</v>
      </c>
      <c r="V21" s="213">
        <v>8.9780526490000003</v>
      </c>
      <c r="W21" s="213">
        <v>8.5368532439999996</v>
      </c>
      <c r="X21" s="213">
        <v>7.394186446</v>
      </c>
      <c r="Y21" s="213">
        <v>6.7441753430000002</v>
      </c>
      <c r="Z21" s="213">
        <v>6.136120279</v>
      </c>
      <c r="AA21" s="213">
        <v>6.5994887379999998</v>
      </c>
      <c r="AB21" s="213">
        <v>6.7472806250000001</v>
      </c>
      <c r="AC21" s="213">
        <v>6.4852428120000001</v>
      </c>
      <c r="AD21" s="213">
        <v>7.3968729460000002</v>
      </c>
      <c r="AE21" s="213">
        <v>7.8525324510000001</v>
      </c>
      <c r="AF21" s="213">
        <v>8.9270828800000004</v>
      </c>
      <c r="AG21" s="213">
        <v>9.0508135860000003</v>
      </c>
      <c r="AH21" s="213">
        <v>9.2221351590000005</v>
      </c>
      <c r="AI21" s="213">
        <v>8.5484959230000008</v>
      </c>
      <c r="AJ21" s="213">
        <v>6.9848998590000004</v>
      </c>
      <c r="AK21" s="213">
        <v>6.2005626039999999</v>
      </c>
      <c r="AL21" s="213">
        <v>5.9314225790000004</v>
      </c>
      <c r="AM21" s="213">
        <v>6.0604590619999996</v>
      </c>
      <c r="AN21" s="213">
        <v>6.3931434070000002</v>
      </c>
      <c r="AO21" s="213">
        <v>6.1745664050000002</v>
      </c>
      <c r="AP21" s="213">
        <v>6.2304191119999999</v>
      </c>
      <c r="AQ21" s="213">
        <v>8.0385644260000007</v>
      </c>
      <c r="AR21" s="213">
        <v>8.5420142509999994</v>
      </c>
      <c r="AS21" s="213">
        <v>9.1719252020000006</v>
      </c>
      <c r="AT21" s="213">
        <v>9.0913075079999999</v>
      </c>
      <c r="AU21" s="213">
        <v>8.8039292610000004</v>
      </c>
      <c r="AV21" s="213">
        <v>6.8447488849999996</v>
      </c>
      <c r="AW21" s="213">
        <v>6.2912839150000002</v>
      </c>
      <c r="AX21" s="213">
        <v>6.6353813730000004</v>
      </c>
      <c r="AY21" s="213">
        <v>6.3197691740000002</v>
      </c>
      <c r="AZ21" s="213">
        <v>6.2774701610000001</v>
      </c>
      <c r="BA21" s="213">
        <v>6.1901123709999997</v>
      </c>
      <c r="BB21" s="213">
        <v>6.5869747189999996</v>
      </c>
      <c r="BC21" s="213">
        <v>7.282320651</v>
      </c>
      <c r="BD21" s="213">
        <v>8.3034662630000007</v>
      </c>
      <c r="BE21" s="213">
        <v>9.0215276010000007</v>
      </c>
      <c r="BF21" s="213">
        <v>9.0553640000000009</v>
      </c>
      <c r="BG21" s="213">
        <v>8.2713859999999997</v>
      </c>
      <c r="BH21" s="351">
        <v>7.0152200000000002</v>
      </c>
      <c r="BI21" s="351">
        <v>6.5200829999999996</v>
      </c>
      <c r="BJ21" s="351">
        <v>6.4152050000000003</v>
      </c>
      <c r="BK21" s="351">
        <v>6.300643</v>
      </c>
      <c r="BL21" s="351">
        <v>6.1076249999999996</v>
      </c>
      <c r="BM21" s="351">
        <v>6.4671900000000004</v>
      </c>
      <c r="BN21" s="351">
        <v>6.7850619999999999</v>
      </c>
      <c r="BO21" s="351">
        <v>7.5920810000000003</v>
      </c>
      <c r="BP21" s="351">
        <v>8.4004329999999996</v>
      </c>
      <c r="BQ21" s="351">
        <v>8.7769840000000006</v>
      </c>
      <c r="BR21" s="351">
        <v>8.9328120000000002</v>
      </c>
      <c r="BS21" s="351">
        <v>8.2843009999999992</v>
      </c>
      <c r="BT21" s="351">
        <v>7.05192</v>
      </c>
      <c r="BU21" s="351">
        <v>6.5578609999999999</v>
      </c>
      <c r="BV21" s="351">
        <v>6.4763219999999997</v>
      </c>
    </row>
    <row r="22" spans="1:74" ht="11.1" customHeight="1" x14ac:dyDescent="0.2">
      <c r="A22" s="84" t="s">
        <v>680</v>
      </c>
      <c r="B22" s="189" t="s">
        <v>449</v>
      </c>
      <c r="C22" s="213">
        <v>7.8404527540000002</v>
      </c>
      <c r="D22" s="213">
        <v>7.3395944010000003</v>
      </c>
      <c r="E22" s="213">
        <v>7.7901399910000002</v>
      </c>
      <c r="F22" s="213">
        <v>7.7129860649999999</v>
      </c>
      <c r="G22" s="213">
        <v>7.70497326</v>
      </c>
      <c r="H22" s="213">
        <v>8.8318221270000006</v>
      </c>
      <c r="I22" s="213">
        <v>9.0593965250000004</v>
      </c>
      <c r="J22" s="213">
        <v>9.2399489070000005</v>
      </c>
      <c r="K22" s="213">
        <v>8.7680910260000005</v>
      </c>
      <c r="L22" s="213">
        <v>7.3989191060000001</v>
      </c>
      <c r="M22" s="213">
        <v>6.9042120660000004</v>
      </c>
      <c r="N22" s="213">
        <v>6.2954304949999997</v>
      </c>
      <c r="O22" s="213">
        <v>6.1175357469999998</v>
      </c>
      <c r="P22" s="213">
        <v>6.1853920010000003</v>
      </c>
      <c r="Q22" s="213">
        <v>6.4511635419999998</v>
      </c>
      <c r="R22" s="213">
        <v>6.2428619000000003</v>
      </c>
      <c r="S22" s="213">
        <v>6.7650606020000001</v>
      </c>
      <c r="T22" s="213">
        <v>7.7724631239999997</v>
      </c>
      <c r="U22" s="213">
        <v>8.4893882260000009</v>
      </c>
      <c r="V22" s="213">
        <v>8.6874276869999996</v>
      </c>
      <c r="W22" s="213">
        <v>8.3280943819999997</v>
      </c>
      <c r="X22" s="213">
        <v>7.3638628830000004</v>
      </c>
      <c r="Y22" s="213">
        <v>6.9741567050000004</v>
      </c>
      <c r="Z22" s="213">
        <v>6.534452259</v>
      </c>
      <c r="AA22" s="213">
        <v>6.9299662050000004</v>
      </c>
      <c r="AB22" s="213">
        <v>7.041877897</v>
      </c>
      <c r="AC22" s="213">
        <v>6.7611411940000004</v>
      </c>
      <c r="AD22" s="213">
        <v>7.1364942569999998</v>
      </c>
      <c r="AE22" s="213">
        <v>7.8016928490000002</v>
      </c>
      <c r="AF22" s="213">
        <v>8.8136282270000006</v>
      </c>
      <c r="AG22" s="213">
        <v>9.1059871890000004</v>
      </c>
      <c r="AH22" s="213">
        <v>9.3187159800000003</v>
      </c>
      <c r="AI22" s="213">
        <v>8.7869962459999993</v>
      </c>
      <c r="AJ22" s="213">
        <v>7.2600996770000004</v>
      </c>
      <c r="AK22" s="213">
        <v>6.8598747080000004</v>
      </c>
      <c r="AL22" s="213">
        <v>7.0132127950000003</v>
      </c>
      <c r="AM22" s="213">
        <v>6.8187350159999998</v>
      </c>
      <c r="AN22" s="213">
        <v>7.1597464740000003</v>
      </c>
      <c r="AO22" s="213">
        <v>6.9302433370000003</v>
      </c>
      <c r="AP22" s="213">
        <v>6.7023579399999997</v>
      </c>
      <c r="AQ22" s="213">
        <v>8.0575384079999992</v>
      </c>
      <c r="AR22" s="213">
        <v>8.4571598310000002</v>
      </c>
      <c r="AS22" s="213">
        <v>9.0704314610000001</v>
      </c>
      <c r="AT22" s="213">
        <v>9.0797323569999993</v>
      </c>
      <c r="AU22" s="213">
        <v>8.6179658779999997</v>
      </c>
      <c r="AV22" s="213">
        <v>6.937594711</v>
      </c>
      <c r="AW22" s="213">
        <v>6.9006273399999998</v>
      </c>
      <c r="AX22" s="213">
        <v>7.3392268469999999</v>
      </c>
      <c r="AY22" s="213">
        <v>7.0545851050000001</v>
      </c>
      <c r="AZ22" s="213">
        <v>6.7376900309999996</v>
      </c>
      <c r="BA22" s="213">
        <v>6.5425391670000002</v>
      </c>
      <c r="BB22" s="213">
        <v>6.7545745019999996</v>
      </c>
      <c r="BC22" s="213">
        <v>7.0953284910000001</v>
      </c>
      <c r="BD22" s="213">
        <v>7.9069111879999996</v>
      </c>
      <c r="BE22" s="213">
        <v>8.4371706090000007</v>
      </c>
      <c r="BF22" s="213">
        <v>8.5575480000000006</v>
      </c>
      <c r="BG22" s="213">
        <v>8.1010500000000008</v>
      </c>
      <c r="BH22" s="351">
        <v>6.9606779999999997</v>
      </c>
      <c r="BI22" s="351">
        <v>6.7791990000000002</v>
      </c>
      <c r="BJ22" s="351">
        <v>6.5367379999999997</v>
      </c>
      <c r="BK22" s="351">
        <v>6.6843370000000002</v>
      </c>
      <c r="BL22" s="351">
        <v>6.9633240000000001</v>
      </c>
      <c r="BM22" s="351">
        <v>7.1270930000000003</v>
      </c>
      <c r="BN22" s="351">
        <v>7.0399929999999999</v>
      </c>
      <c r="BO22" s="351">
        <v>7.1846120000000004</v>
      </c>
      <c r="BP22" s="351">
        <v>8.0016069999999999</v>
      </c>
      <c r="BQ22" s="351">
        <v>8.3784659999999995</v>
      </c>
      <c r="BR22" s="351">
        <v>8.5477179999999997</v>
      </c>
      <c r="BS22" s="351">
        <v>7.9803899999999999</v>
      </c>
      <c r="BT22" s="351">
        <v>6.926641</v>
      </c>
      <c r="BU22" s="351">
        <v>6.8053229999999996</v>
      </c>
      <c r="BV22" s="351">
        <v>6.6119729999999999</v>
      </c>
    </row>
    <row r="23" spans="1:74" ht="11.1" customHeight="1" x14ac:dyDescent="0.2">
      <c r="A23" s="84" t="s">
        <v>681</v>
      </c>
      <c r="B23" s="189" t="s">
        <v>450</v>
      </c>
      <c r="C23" s="213">
        <v>8.8782768829999998</v>
      </c>
      <c r="D23" s="213">
        <v>8.2558590689999996</v>
      </c>
      <c r="E23" s="213">
        <v>8.3404726890000003</v>
      </c>
      <c r="F23" s="213">
        <v>8.9323417389999999</v>
      </c>
      <c r="G23" s="213">
        <v>9.2928238390000004</v>
      </c>
      <c r="H23" s="213">
        <v>9.6566422559999996</v>
      </c>
      <c r="I23" s="213">
        <v>9.5264820720000003</v>
      </c>
      <c r="J23" s="213">
        <v>9.4934046819999995</v>
      </c>
      <c r="K23" s="213">
        <v>9.6864952360000007</v>
      </c>
      <c r="L23" s="213">
        <v>8.8063945120000007</v>
      </c>
      <c r="M23" s="213">
        <v>8.9492060319999993</v>
      </c>
      <c r="N23" s="213">
        <v>8.9827150840000005</v>
      </c>
      <c r="O23" s="213">
        <v>7.2796476849999996</v>
      </c>
      <c r="P23" s="213">
        <v>7.4942681970000002</v>
      </c>
      <c r="Q23" s="213">
        <v>8.1502783020000003</v>
      </c>
      <c r="R23" s="213">
        <v>8.0866253070000003</v>
      </c>
      <c r="S23" s="213">
        <v>8.3010406900000007</v>
      </c>
      <c r="T23" s="213">
        <v>8.7834616170000004</v>
      </c>
      <c r="U23" s="213">
        <v>9.335187822</v>
      </c>
      <c r="V23" s="213">
        <v>9.2839632460000008</v>
      </c>
      <c r="W23" s="213">
        <v>9.3340717259999995</v>
      </c>
      <c r="X23" s="213">
        <v>8.972180689</v>
      </c>
      <c r="Y23" s="213">
        <v>8.6751286870000008</v>
      </c>
      <c r="Z23" s="213">
        <v>8.2817929110000001</v>
      </c>
      <c r="AA23" s="213">
        <v>8.6535190009999994</v>
      </c>
      <c r="AB23" s="213">
        <v>9.3239082189999998</v>
      </c>
      <c r="AC23" s="213">
        <v>8.4811777060000004</v>
      </c>
      <c r="AD23" s="213">
        <v>9.6144375859999993</v>
      </c>
      <c r="AE23" s="213">
        <v>9.9272781319999996</v>
      </c>
      <c r="AF23" s="213">
        <v>10.05832098</v>
      </c>
      <c r="AG23" s="213">
        <v>9.5252255639999994</v>
      </c>
      <c r="AH23" s="213">
        <v>9.7339093890000008</v>
      </c>
      <c r="AI23" s="213">
        <v>9.6187270480000002</v>
      </c>
      <c r="AJ23" s="213">
        <v>9.2864203839999995</v>
      </c>
      <c r="AK23" s="213">
        <v>8.8569475739999994</v>
      </c>
      <c r="AL23" s="213">
        <v>8.4647396859999997</v>
      </c>
      <c r="AM23" s="213">
        <v>8.1389989630000006</v>
      </c>
      <c r="AN23" s="213">
        <v>8.9816867019999993</v>
      </c>
      <c r="AO23" s="213">
        <v>7.9805528670000001</v>
      </c>
      <c r="AP23" s="213">
        <v>8.8005565249999993</v>
      </c>
      <c r="AQ23" s="213">
        <v>9.4585607429999996</v>
      </c>
      <c r="AR23" s="213">
        <v>10.288159159999999</v>
      </c>
      <c r="AS23" s="213">
        <v>9.865942853</v>
      </c>
      <c r="AT23" s="213">
        <v>9.4304687830000002</v>
      </c>
      <c r="AU23" s="213">
        <v>9.8993718790000003</v>
      </c>
      <c r="AV23" s="213">
        <v>8.9071231490000002</v>
      </c>
      <c r="AW23" s="213">
        <v>8.5740449959999996</v>
      </c>
      <c r="AX23" s="213">
        <v>8.6969361139999997</v>
      </c>
      <c r="AY23" s="213">
        <v>9.0059954340000008</v>
      </c>
      <c r="AZ23" s="213">
        <v>9.0302480979999995</v>
      </c>
      <c r="BA23" s="213">
        <v>8.3411006380000003</v>
      </c>
      <c r="BB23" s="213">
        <v>9.3627220520000005</v>
      </c>
      <c r="BC23" s="213">
        <v>9.4748427960000008</v>
      </c>
      <c r="BD23" s="213">
        <v>9.8434625400000009</v>
      </c>
      <c r="BE23" s="213">
        <v>9.5955110599999998</v>
      </c>
      <c r="BF23" s="213">
        <v>9.4149899999999995</v>
      </c>
      <c r="BG23" s="213">
        <v>9.2564419999999998</v>
      </c>
      <c r="BH23" s="351">
        <v>8.8674879999999998</v>
      </c>
      <c r="BI23" s="351">
        <v>8.5262440000000002</v>
      </c>
      <c r="BJ23" s="351">
        <v>8.3775860000000009</v>
      </c>
      <c r="BK23" s="351">
        <v>8.4508960000000002</v>
      </c>
      <c r="BL23" s="351">
        <v>8.5116239999999994</v>
      </c>
      <c r="BM23" s="351">
        <v>8.7525659999999998</v>
      </c>
      <c r="BN23" s="351">
        <v>9.2394119999999997</v>
      </c>
      <c r="BO23" s="351">
        <v>9.5995290000000004</v>
      </c>
      <c r="BP23" s="351">
        <v>9.9788879999999995</v>
      </c>
      <c r="BQ23" s="351">
        <v>10.04913</v>
      </c>
      <c r="BR23" s="351">
        <v>9.9854479999999999</v>
      </c>
      <c r="BS23" s="351">
        <v>9.8399549999999998</v>
      </c>
      <c r="BT23" s="351">
        <v>9.411403</v>
      </c>
      <c r="BU23" s="351">
        <v>9.011552</v>
      </c>
      <c r="BV23" s="351">
        <v>8.7916240000000005</v>
      </c>
    </row>
    <row r="24" spans="1:74" ht="11.1" customHeight="1" x14ac:dyDescent="0.2">
      <c r="A24" s="84" t="s">
        <v>682</v>
      </c>
      <c r="B24" s="189" t="s">
        <v>451</v>
      </c>
      <c r="C24" s="213">
        <v>8.8110057410000007</v>
      </c>
      <c r="D24" s="213">
        <v>8.5939818730000006</v>
      </c>
      <c r="E24" s="213">
        <v>8.0411946870000008</v>
      </c>
      <c r="F24" s="213">
        <v>9.4319646959999996</v>
      </c>
      <c r="G24" s="213">
        <v>9.7148137769999998</v>
      </c>
      <c r="H24" s="213">
        <v>9.8251318409999993</v>
      </c>
      <c r="I24" s="213">
        <v>10.091044309999999</v>
      </c>
      <c r="J24" s="213">
        <v>10.12717076</v>
      </c>
      <c r="K24" s="213">
        <v>9.7442450800000007</v>
      </c>
      <c r="L24" s="213">
        <v>9.2987303489999995</v>
      </c>
      <c r="M24" s="213">
        <v>9.0939189349999996</v>
      </c>
      <c r="N24" s="213">
        <v>8.4971031979999996</v>
      </c>
      <c r="O24" s="213">
        <v>7.5212303560000002</v>
      </c>
      <c r="P24" s="213">
        <v>7.3566755500000003</v>
      </c>
      <c r="Q24" s="213">
        <v>7.6702787910000003</v>
      </c>
      <c r="R24" s="213">
        <v>8.3349355490000008</v>
      </c>
      <c r="S24" s="213">
        <v>8.4597283599999997</v>
      </c>
      <c r="T24" s="213">
        <v>9.0501157939999999</v>
      </c>
      <c r="U24" s="213">
        <v>9.5000941549999993</v>
      </c>
      <c r="V24" s="213">
        <v>10.01615183</v>
      </c>
      <c r="W24" s="213">
        <v>9.7334595979999996</v>
      </c>
      <c r="X24" s="213">
        <v>10.145863950000001</v>
      </c>
      <c r="Y24" s="213">
        <v>9.4891298249999991</v>
      </c>
      <c r="Z24" s="213">
        <v>8.4394713079999999</v>
      </c>
      <c r="AA24" s="213">
        <v>8.6862326700000008</v>
      </c>
      <c r="AB24" s="213">
        <v>9.1378055220000007</v>
      </c>
      <c r="AC24" s="213">
        <v>9.0372694849999995</v>
      </c>
      <c r="AD24" s="213">
        <v>9.7777587799999992</v>
      </c>
      <c r="AE24" s="213">
        <v>10.16890006</v>
      </c>
      <c r="AF24" s="213">
        <v>10.489798220000001</v>
      </c>
      <c r="AG24" s="213">
        <v>10.547461589999999</v>
      </c>
      <c r="AH24" s="213">
        <v>10.714249049999999</v>
      </c>
      <c r="AI24" s="213">
        <v>10.55784903</v>
      </c>
      <c r="AJ24" s="213">
        <v>10.095020549999999</v>
      </c>
      <c r="AK24" s="213">
        <v>9.3330046580000001</v>
      </c>
      <c r="AL24" s="213">
        <v>8.7214858690000003</v>
      </c>
      <c r="AM24" s="213">
        <v>8.4022962210000003</v>
      </c>
      <c r="AN24" s="213">
        <v>8.7512528500000002</v>
      </c>
      <c r="AO24" s="213">
        <v>8.8900834389999996</v>
      </c>
      <c r="AP24" s="213">
        <v>8.6903517109999999</v>
      </c>
      <c r="AQ24" s="213">
        <v>9.6575908940000001</v>
      </c>
      <c r="AR24" s="213">
        <v>10.41597045</v>
      </c>
      <c r="AS24" s="213">
        <v>10.71434818</v>
      </c>
      <c r="AT24" s="213">
        <v>10.723479530000001</v>
      </c>
      <c r="AU24" s="213">
        <v>10.1260406</v>
      </c>
      <c r="AV24" s="213">
        <v>9.5981326790000008</v>
      </c>
      <c r="AW24" s="213">
        <v>8.6258863029999997</v>
      </c>
      <c r="AX24" s="213">
        <v>8.7087124629999995</v>
      </c>
      <c r="AY24" s="213">
        <v>8.6222288250000005</v>
      </c>
      <c r="AZ24" s="213">
        <v>8.5896922020000002</v>
      </c>
      <c r="BA24" s="213">
        <v>8.2843368979999994</v>
      </c>
      <c r="BB24" s="213">
        <v>9.0601531519999998</v>
      </c>
      <c r="BC24" s="213">
        <v>10.10655803</v>
      </c>
      <c r="BD24" s="213">
        <v>10.265244819999999</v>
      </c>
      <c r="BE24" s="213">
        <v>10.0141832</v>
      </c>
      <c r="BF24" s="213">
        <v>10.069520000000001</v>
      </c>
      <c r="BG24" s="213">
        <v>9.7406369999999995</v>
      </c>
      <c r="BH24" s="351">
        <v>9.3528249999999993</v>
      </c>
      <c r="BI24" s="351">
        <v>8.7926629999999992</v>
      </c>
      <c r="BJ24" s="351">
        <v>8.0756029999999992</v>
      </c>
      <c r="BK24" s="351">
        <v>7.8503309999999997</v>
      </c>
      <c r="BL24" s="351">
        <v>8.0604840000000006</v>
      </c>
      <c r="BM24" s="351">
        <v>8.1411809999999996</v>
      </c>
      <c r="BN24" s="351">
        <v>8.7561239999999998</v>
      </c>
      <c r="BO24" s="351">
        <v>9.0658519999999996</v>
      </c>
      <c r="BP24" s="351">
        <v>9.1978259999999992</v>
      </c>
      <c r="BQ24" s="351">
        <v>9.3653379999999995</v>
      </c>
      <c r="BR24" s="351">
        <v>9.5731970000000004</v>
      </c>
      <c r="BS24" s="351">
        <v>9.3812870000000004</v>
      </c>
      <c r="BT24" s="351">
        <v>9.0247499999999992</v>
      </c>
      <c r="BU24" s="351">
        <v>8.5662090000000006</v>
      </c>
      <c r="BV24" s="351">
        <v>7.972073</v>
      </c>
    </row>
    <row r="25" spans="1:74" ht="11.1" customHeight="1" x14ac:dyDescent="0.2">
      <c r="A25" s="84" t="s">
        <v>683</v>
      </c>
      <c r="B25" s="189" t="s">
        <v>452</v>
      </c>
      <c r="C25" s="213">
        <v>7.541937774</v>
      </c>
      <c r="D25" s="213">
        <v>7.150929734</v>
      </c>
      <c r="E25" s="213">
        <v>6.82411937</v>
      </c>
      <c r="F25" s="213">
        <v>7.1323432760000003</v>
      </c>
      <c r="G25" s="213">
        <v>7.3874904920000004</v>
      </c>
      <c r="H25" s="213">
        <v>7.1669190739999999</v>
      </c>
      <c r="I25" s="213">
        <v>7.9040261789999997</v>
      </c>
      <c r="J25" s="213">
        <v>8.1308273070000006</v>
      </c>
      <c r="K25" s="213">
        <v>8.1244502890000003</v>
      </c>
      <c r="L25" s="213">
        <v>8.0484033820000001</v>
      </c>
      <c r="M25" s="213">
        <v>7.6296708850000003</v>
      </c>
      <c r="N25" s="213">
        <v>6.7221257550000004</v>
      </c>
      <c r="O25" s="213">
        <v>6.2657175650000001</v>
      </c>
      <c r="P25" s="213">
        <v>6.1006638799999999</v>
      </c>
      <c r="Q25" s="213">
        <v>6.5206001689999997</v>
      </c>
      <c r="R25" s="213">
        <v>6.4745830660000001</v>
      </c>
      <c r="S25" s="213">
        <v>7.1913992950000001</v>
      </c>
      <c r="T25" s="213">
        <v>7.1013067330000004</v>
      </c>
      <c r="U25" s="213">
        <v>7.8884590149999996</v>
      </c>
      <c r="V25" s="213">
        <v>8.5164762700000001</v>
      </c>
      <c r="W25" s="213">
        <v>8.4064110880000005</v>
      </c>
      <c r="X25" s="213">
        <v>8.7017409350000001</v>
      </c>
      <c r="Y25" s="213">
        <v>8.5249550139999997</v>
      </c>
      <c r="Z25" s="213">
        <v>7.6508547020000002</v>
      </c>
      <c r="AA25" s="213">
        <v>7.4197759379999999</v>
      </c>
      <c r="AB25" s="213">
        <v>7.6889029290000002</v>
      </c>
      <c r="AC25" s="213">
        <v>7.6240233919999998</v>
      </c>
      <c r="AD25" s="213">
        <v>8.01403687</v>
      </c>
      <c r="AE25" s="213">
        <v>8.1029019909999995</v>
      </c>
      <c r="AF25" s="213">
        <v>8.3008937589999992</v>
      </c>
      <c r="AG25" s="213">
        <v>8.6960227319999994</v>
      </c>
      <c r="AH25" s="213">
        <v>8.8815497899999993</v>
      </c>
      <c r="AI25" s="213">
        <v>8.7926258560000008</v>
      </c>
      <c r="AJ25" s="213">
        <v>8.6318603609999993</v>
      </c>
      <c r="AK25" s="213">
        <v>8.0308309510000004</v>
      </c>
      <c r="AL25" s="213">
        <v>7.9062286339999996</v>
      </c>
      <c r="AM25" s="213">
        <v>6.9484643799999999</v>
      </c>
      <c r="AN25" s="213">
        <v>7.2394103230000004</v>
      </c>
      <c r="AO25" s="213">
        <v>7.6044322219999998</v>
      </c>
      <c r="AP25" s="213">
        <v>7.5764943750000002</v>
      </c>
      <c r="AQ25" s="213">
        <v>7.9854024170000004</v>
      </c>
      <c r="AR25" s="213">
        <v>8.3538839310000004</v>
      </c>
      <c r="AS25" s="213">
        <v>8.6303168380000006</v>
      </c>
      <c r="AT25" s="213">
        <v>8.6096147110000008</v>
      </c>
      <c r="AU25" s="213">
        <v>8.4119294700000005</v>
      </c>
      <c r="AV25" s="213">
        <v>7.9644262059999997</v>
      </c>
      <c r="AW25" s="213">
        <v>6.9602777600000003</v>
      </c>
      <c r="AX25" s="213">
        <v>6.5921031140000004</v>
      </c>
      <c r="AY25" s="213">
        <v>6.5218871619999996</v>
      </c>
      <c r="AZ25" s="213">
        <v>6.3583238230000001</v>
      </c>
      <c r="BA25" s="213">
        <v>6.3107408869999997</v>
      </c>
      <c r="BB25" s="213">
        <v>6.577579804</v>
      </c>
      <c r="BC25" s="213">
        <v>7.3427541129999998</v>
      </c>
      <c r="BD25" s="213">
        <v>7.4636846769999998</v>
      </c>
      <c r="BE25" s="213">
        <v>7.7560152740000001</v>
      </c>
      <c r="BF25" s="213">
        <v>7.8870880000000003</v>
      </c>
      <c r="BG25" s="213">
        <v>7.5783800000000001</v>
      </c>
      <c r="BH25" s="351">
        <v>7.7263520000000003</v>
      </c>
      <c r="BI25" s="351">
        <v>7.2778159999999996</v>
      </c>
      <c r="BJ25" s="351">
        <v>6.6494109999999997</v>
      </c>
      <c r="BK25" s="351">
        <v>6.6388769999999999</v>
      </c>
      <c r="BL25" s="351">
        <v>6.7065140000000003</v>
      </c>
      <c r="BM25" s="351">
        <v>6.624396</v>
      </c>
      <c r="BN25" s="351">
        <v>6.9531029999999996</v>
      </c>
      <c r="BO25" s="351">
        <v>7.2296649999999998</v>
      </c>
      <c r="BP25" s="351">
        <v>7.4183479999999999</v>
      </c>
      <c r="BQ25" s="351">
        <v>7.6639530000000002</v>
      </c>
      <c r="BR25" s="351">
        <v>7.8335610000000004</v>
      </c>
      <c r="BS25" s="351">
        <v>7.6438280000000001</v>
      </c>
      <c r="BT25" s="351">
        <v>7.6574879999999999</v>
      </c>
      <c r="BU25" s="351">
        <v>7.2442549999999999</v>
      </c>
      <c r="BV25" s="351">
        <v>6.699948</v>
      </c>
    </row>
    <row r="26" spans="1:74" ht="11.1" customHeight="1" x14ac:dyDescent="0.2">
      <c r="A26" s="84" t="s">
        <v>684</v>
      </c>
      <c r="B26" s="189" t="s">
        <v>453</v>
      </c>
      <c r="C26" s="213">
        <v>8.2172755340000005</v>
      </c>
      <c r="D26" s="213">
        <v>8.3137761549999993</v>
      </c>
      <c r="E26" s="213">
        <v>8.4481371460000005</v>
      </c>
      <c r="F26" s="213">
        <v>8.5448124360000008</v>
      </c>
      <c r="G26" s="213">
        <v>8.4006873560000006</v>
      </c>
      <c r="H26" s="213">
        <v>8.8143431379999999</v>
      </c>
      <c r="I26" s="213">
        <v>9.1660221130000004</v>
      </c>
      <c r="J26" s="213">
        <v>9.0315818879999998</v>
      </c>
      <c r="K26" s="213">
        <v>8.9792707909999994</v>
      </c>
      <c r="L26" s="213">
        <v>8.2371609629999991</v>
      </c>
      <c r="M26" s="213">
        <v>7.1779007039999998</v>
      </c>
      <c r="N26" s="213">
        <v>6.9595289830000002</v>
      </c>
      <c r="O26" s="213">
        <v>6.8436322000000001</v>
      </c>
      <c r="P26" s="213">
        <v>6.9775949610000003</v>
      </c>
      <c r="Q26" s="213">
        <v>7.1145222739999996</v>
      </c>
      <c r="R26" s="213">
        <v>6.9575303640000001</v>
      </c>
      <c r="S26" s="213">
        <v>6.949129278</v>
      </c>
      <c r="T26" s="213">
        <v>7.5873176869999996</v>
      </c>
      <c r="U26" s="213">
        <v>7.8950360960000001</v>
      </c>
      <c r="V26" s="213">
        <v>8.1039387230000006</v>
      </c>
      <c r="W26" s="213">
        <v>7.8771148560000004</v>
      </c>
      <c r="X26" s="213">
        <v>7.4345254880000002</v>
      </c>
      <c r="Y26" s="213">
        <v>6.9515867890000003</v>
      </c>
      <c r="Z26" s="213">
        <v>6.6784014770000004</v>
      </c>
      <c r="AA26" s="213">
        <v>6.7231436210000002</v>
      </c>
      <c r="AB26" s="213">
        <v>6.9581201229999996</v>
      </c>
      <c r="AC26" s="213">
        <v>7.155839973</v>
      </c>
      <c r="AD26" s="213">
        <v>7.2068920009999999</v>
      </c>
      <c r="AE26" s="213">
        <v>7.2932286460000002</v>
      </c>
      <c r="AF26" s="213">
        <v>7.9005667470000001</v>
      </c>
      <c r="AG26" s="213">
        <v>8.3606365609999997</v>
      </c>
      <c r="AH26" s="213">
        <v>8.3599524269999996</v>
      </c>
      <c r="AI26" s="213">
        <v>8.1914855790000001</v>
      </c>
      <c r="AJ26" s="213">
        <v>7.3020403610000004</v>
      </c>
      <c r="AK26" s="213">
        <v>7.2276361900000001</v>
      </c>
      <c r="AL26" s="213">
        <v>7.1757080479999997</v>
      </c>
      <c r="AM26" s="213">
        <v>6.9478979110000001</v>
      </c>
      <c r="AN26" s="213">
        <v>6.9479385310000001</v>
      </c>
      <c r="AO26" s="213">
        <v>7.0974461690000004</v>
      </c>
      <c r="AP26" s="213">
        <v>7.0678255439999997</v>
      </c>
      <c r="AQ26" s="213">
        <v>7.7523591249999999</v>
      </c>
      <c r="AR26" s="213">
        <v>7.9630243189999996</v>
      </c>
      <c r="AS26" s="213">
        <v>8.5441093049999992</v>
      </c>
      <c r="AT26" s="213">
        <v>7.5586509099999999</v>
      </c>
      <c r="AU26" s="213">
        <v>7.6872474239999997</v>
      </c>
      <c r="AV26" s="213">
        <v>6.7546832979999998</v>
      </c>
      <c r="AW26" s="213">
        <v>6.043008253</v>
      </c>
      <c r="AX26" s="213">
        <v>6.17407884</v>
      </c>
      <c r="AY26" s="213">
        <v>6.3240104629999996</v>
      </c>
      <c r="AZ26" s="213">
        <v>6.392940372</v>
      </c>
      <c r="BA26" s="213">
        <v>6.45115938</v>
      </c>
      <c r="BB26" s="213">
        <v>6.4926301039999998</v>
      </c>
      <c r="BC26" s="213">
        <v>6.7576110429999998</v>
      </c>
      <c r="BD26" s="213">
        <v>7.1552616069999999</v>
      </c>
      <c r="BE26" s="213">
        <v>7.4120373500000003</v>
      </c>
      <c r="BF26" s="213">
        <v>7.6792220000000002</v>
      </c>
      <c r="BG26" s="213">
        <v>7.6792920000000002</v>
      </c>
      <c r="BH26" s="351">
        <v>7.2641910000000003</v>
      </c>
      <c r="BI26" s="351">
        <v>6.6669559999999999</v>
      </c>
      <c r="BJ26" s="351">
        <v>6.4856749999999996</v>
      </c>
      <c r="BK26" s="351">
        <v>6.7727899999999996</v>
      </c>
      <c r="BL26" s="351">
        <v>6.9138289999999998</v>
      </c>
      <c r="BM26" s="351">
        <v>6.9759520000000004</v>
      </c>
      <c r="BN26" s="351">
        <v>7.0201729999999998</v>
      </c>
      <c r="BO26" s="351">
        <v>7.1011100000000003</v>
      </c>
      <c r="BP26" s="351">
        <v>7.4062830000000002</v>
      </c>
      <c r="BQ26" s="351">
        <v>7.7587679999999999</v>
      </c>
      <c r="BR26" s="351">
        <v>7.9753210000000001</v>
      </c>
      <c r="BS26" s="351">
        <v>7.905068</v>
      </c>
      <c r="BT26" s="351">
        <v>7.4064360000000002</v>
      </c>
      <c r="BU26" s="351">
        <v>6.7982009999999997</v>
      </c>
      <c r="BV26" s="351">
        <v>6.6356549999999999</v>
      </c>
    </row>
    <row r="27" spans="1:74" ht="11.1" customHeight="1" x14ac:dyDescent="0.2">
      <c r="A27" s="84" t="s">
        <v>685</v>
      </c>
      <c r="B27" s="189" t="s">
        <v>454</v>
      </c>
      <c r="C27" s="213">
        <v>9.5069703099999998</v>
      </c>
      <c r="D27" s="213">
        <v>9.3547016349999996</v>
      </c>
      <c r="E27" s="213">
        <v>9.4136931110000006</v>
      </c>
      <c r="F27" s="213">
        <v>8.9049448200000008</v>
      </c>
      <c r="G27" s="213">
        <v>8.3726286969999997</v>
      </c>
      <c r="H27" s="213">
        <v>9.0570926600000004</v>
      </c>
      <c r="I27" s="213">
        <v>9.0594114569999995</v>
      </c>
      <c r="J27" s="213">
        <v>9.1100497479999998</v>
      </c>
      <c r="K27" s="213">
        <v>8.8596831100000006</v>
      </c>
      <c r="L27" s="213">
        <v>8.8057937430000006</v>
      </c>
      <c r="M27" s="213">
        <v>7.8365950949999998</v>
      </c>
      <c r="N27" s="213">
        <v>8.4488790179999995</v>
      </c>
      <c r="O27" s="213">
        <v>8.2355107529999998</v>
      </c>
      <c r="P27" s="213">
        <v>8.7109176720000008</v>
      </c>
      <c r="Q27" s="213">
        <v>8.4521432809999997</v>
      </c>
      <c r="R27" s="213">
        <v>7.9453054840000004</v>
      </c>
      <c r="S27" s="213">
        <v>8.1078895709999994</v>
      </c>
      <c r="T27" s="213">
        <v>8.5651464219999998</v>
      </c>
      <c r="U27" s="213">
        <v>8.8520243700000005</v>
      </c>
      <c r="V27" s="213">
        <v>9.3159325230000007</v>
      </c>
      <c r="W27" s="213">
        <v>9.5252054279999996</v>
      </c>
      <c r="X27" s="213">
        <v>9.2298115349999996</v>
      </c>
      <c r="Y27" s="213">
        <v>9.2160965739999998</v>
      </c>
      <c r="Z27" s="213">
        <v>9.1846307300000003</v>
      </c>
      <c r="AA27" s="213">
        <v>9.0318961279999996</v>
      </c>
      <c r="AB27" s="213">
        <v>9.0401526220000008</v>
      </c>
      <c r="AC27" s="213">
        <v>9.2052143540000007</v>
      </c>
      <c r="AD27" s="213">
        <v>8.9645095080000008</v>
      </c>
      <c r="AE27" s="213">
        <v>8.8609548759999992</v>
      </c>
      <c r="AF27" s="213">
        <v>9.4269133679999992</v>
      </c>
      <c r="AG27" s="213">
        <v>9.2028200019999993</v>
      </c>
      <c r="AH27" s="213">
        <v>9.2450659650000002</v>
      </c>
      <c r="AI27" s="213">
        <v>8.8568902650000005</v>
      </c>
      <c r="AJ27" s="213">
        <v>8.4554889539999998</v>
      </c>
      <c r="AK27" s="213">
        <v>8.4778430539999992</v>
      </c>
      <c r="AL27" s="213">
        <v>8.6182617970000006</v>
      </c>
      <c r="AM27" s="213">
        <v>8.8560987450000006</v>
      </c>
      <c r="AN27" s="213">
        <v>8.9934956499999998</v>
      </c>
      <c r="AO27" s="213">
        <v>8.8436022409999993</v>
      </c>
      <c r="AP27" s="213">
        <v>8.6417282659999994</v>
      </c>
      <c r="AQ27" s="213">
        <v>8.5624558420000003</v>
      </c>
      <c r="AR27" s="213">
        <v>8.508125261</v>
      </c>
      <c r="AS27" s="213">
        <v>9.2115622439999996</v>
      </c>
      <c r="AT27" s="213">
        <v>9.0892655250000001</v>
      </c>
      <c r="AU27" s="213">
        <v>9.0275373719999994</v>
      </c>
      <c r="AV27" s="213">
        <v>8.2761582580000006</v>
      </c>
      <c r="AW27" s="213">
        <v>8.4434021680000004</v>
      </c>
      <c r="AX27" s="213">
        <v>9.0925375580000001</v>
      </c>
      <c r="AY27" s="213">
        <v>9.1741777710000001</v>
      </c>
      <c r="AZ27" s="213">
        <v>8.8010529559999995</v>
      </c>
      <c r="BA27" s="213">
        <v>9.2729101150000002</v>
      </c>
      <c r="BB27" s="213">
        <v>9.1919151590000006</v>
      </c>
      <c r="BC27" s="213">
        <v>8.7331458160000004</v>
      </c>
      <c r="BD27" s="213">
        <v>8.3631451660000007</v>
      </c>
      <c r="BE27" s="213">
        <v>9.2869482049999998</v>
      </c>
      <c r="BF27" s="213">
        <v>9.1448649999999994</v>
      </c>
      <c r="BG27" s="213">
        <v>8.7356839999999991</v>
      </c>
      <c r="BH27" s="351">
        <v>8.4523580000000003</v>
      </c>
      <c r="BI27" s="351">
        <v>8.1886550000000007</v>
      </c>
      <c r="BJ27" s="351">
        <v>8.3363250000000004</v>
      </c>
      <c r="BK27" s="351">
        <v>8.2422749999999994</v>
      </c>
      <c r="BL27" s="351">
        <v>8.4135799999999996</v>
      </c>
      <c r="BM27" s="351">
        <v>8.5199730000000002</v>
      </c>
      <c r="BN27" s="351">
        <v>8.3186330000000002</v>
      </c>
      <c r="BO27" s="351">
        <v>8.393224</v>
      </c>
      <c r="BP27" s="351">
        <v>8.6744330000000005</v>
      </c>
      <c r="BQ27" s="351">
        <v>8.692793</v>
      </c>
      <c r="BR27" s="351">
        <v>8.7479879999999994</v>
      </c>
      <c r="BS27" s="351">
        <v>8.5181170000000002</v>
      </c>
      <c r="BT27" s="351">
        <v>8.2907810000000008</v>
      </c>
      <c r="BU27" s="351">
        <v>8.1231969999999993</v>
      </c>
      <c r="BV27" s="351">
        <v>8.3570869999999999</v>
      </c>
    </row>
    <row r="28" spans="1:74" ht="11.1" customHeight="1" x14ac:dyDescent="0.2">
      <c r="A28" s="84" t="s">
        <v>686</v>
      </c>
      <c r="B28" s="189" t="s">
        <v>428</v>
      </c>
      <c r="C28" s="213">
        <v>8.15</v>
      </c>
      <c r="D28" s="213">
        <v>7.81</v>
      </c>
      <c r="E28" s="213">
        <v>7.85</v>
      </c>
      <c r="F28" s="213">
        <v>8.0299999999999994</v>
      </c>
      <c r="G28" s="213">
        <v>8.1300000000000008</v>
      </c>
      <c r="H28" s="213">
        <v>8.52</v>
      </c>
      <c r="I28" s="213">
        <v>8.49</v>
      </c>
      <c r="J28" s="213">
        <v>8.4600000000000009</v>
      </c>
      <c r="K28" s="213">
        <v>8.43</v>
      </c>
      <c r="L28" s="213">
        <v>7.79</v>
      </c>
      <c r="M28" s="213">
        <v>7.39</v>
      </c>
      <c r="N28" s="213">
        <v>7.23</v>
      </c>
      <c r="O28" s="213">
        <v>6.75</v>
      </c>
      <c r="P28" s="213">
        <v>6.86</v>
      </c>
      <c r="Q28" s="213">
        <v>7.08</v>
      </c>
      <c r="R28" s="213">
        <v>6.98</v>
      </c>
      <c r="S28" s="213">
        <v>7.32</v>
      </c>
      <c r="T28" s="213">
        <v>7.72</v>
      </c>
      <c r="U28" s="213">
        <v>8.14</v>
      </c>
      <c r="V28" s="213">
        <v>8.3000000000000007</v>
      </c>
      <c r="W28" s="213">
        <v>8.2799999999999994</v>
      </c>
      <c r="X28" s="213">
        <v>7.96</v>
      </c>
      <c r="Y28" s="213">
        <v>7.67</v>
      </c>
      <c r="Z28" s="213">
        <v>7.27</v>
      </c>
      <c r="AA28" s="213">
        <v>7.58</v>
      </c>
      <c r="AB28" s="213">
        <v>7.89</v>
      </c>
      <c r="AC28" s="213">
        <v>7.68</v>
      </c>
      <c r="AD28" s="213">
        <v>8.0399999999999991</v>
      </c>
      <c r="AE28" s="213">
        <v>8.31</v>
      </c>
      <c r="AF28" s="213">
        <v>8.75</v>
      </c>
      <c r="AG28" s="213">
        <v>8.81</v>
      </c>
      <c r="AH28" s="213">
        <v>8.76</v>
      </c>
      <c r="AI28" s="213">
        <v>8.52</v>
      </c>
      <c r="AJ28" s="213">
        <v>7.97</v>
      </c>
      <c r="AK28" s="213">
        <v>7.51</v>
      </c>
      <c r="AL28" s="213">
        <v>7.42</v>
      </c>
      <c r="AM28" s="213">
        <v>7.43</v>
      </c>
      <c r="AN28" s="213">
        <v>7.82</v>
      </c>
      <c r="AO28" s="213">
        <v>7.74</v>
      </c>
      <c r="AP28" s="213">
        <v>7.66</v>
      </c>
      <c r="AQ28" s="213">
        <v>8.4600000000000009</v>
      </c>
      <c r="AR28" s="213">
        <v>8.65</v>
      </c>
      <c r="AS28" s="213">
        <v>8.93</v>
      </c>
      <c r="AT28" s="213">
        <v>8.74</v>
      </c>
      <c r="AU28" s="213">
        <v>8.64</v>
      </c>
      <c r="AV28" s="213">
        <v>7.71</v>
      </c>
      <c r="AW28" s="213">
        <v>7.35</v>
      </c>
      <c r="AX28" s="213">
        <v>7.77</v>
      </c>
      <c r="AY28" s="213">
        <v>7.75</v>
      </c>
      <c r="AZ28" s="213">
        <v>7.61</v>
      </c>
      <c r="BA28" s="213">
        <v>7.47</v>
      </c>
      <c r="BB28" s="213">
        <v>7.77</v>
      </c>
      <c r="BC28" s="213">
        <v>8.1199999999999992</v>
      </c>
      <c r="BD28" s="213">
        <v>8.2799999999999994</v>
      </c>
      <c r="BE28" s="213">
        <v>8.49</v>
      </c>
      <c r="BF28" s="213">
        <v>8.4330160000000003</v>
      </c>
      <c r="BG28" s="213">
        <v>8.1833430000000007</v>
      </c>
      <c r="BH28" s="351">
        <v>7.7264280000000003</v>
      </c>
      <c r="BI28" s="351">
        <v>7.4157900000000003</v>
      </c>
      <c r="BJ28" s="351">
        <v>7.3082659999999997</v>
      </c>
      <c r="BK28" s="351">
        <v>7.2497680000000004</v>
      </c>
      <c r="BL28" s="351">
        <v>7.2813460000000001</v>
      </c>
      <c r="BM28" s="351">
        <v>7.4779900000000001</v>
      </c>
      <c r="BN28" s="351">
        <v>7.5995889999999999</v>
      </c>
      <c r="BO28" s="351">
        <v>7.8864400000000003</v>
      </c>
      <c r="BP28" s="351">
        <v>8.1849710000000009</v>
      </c>
      <c r="BQ28" s="351">
        <v>8.2562709999999999</v>
      </c>
      <c r="BR28" s="351">
        <v>8.3045100000000005</v>
      </c>
      <c r="BS28" s="351">
        <v>8.1307799999999997</v>
      </c>
      <c r="BT28" s="351">
        <v>7.6980890000000004</v>
      </c>
      <c r="BU28" s="351">
        <v>7.4327779999999999</v>
      </c>
      <c r="BV28" s="351">
        <v>7.374231</v>
      </c>
    </row>
    <row r="29" spans="1:74" ht="11.1" customHeight="1" x14ac:dyDescent="0.2">
      <c r="A29" s="84"/>
      <c r="B29" s="88" t="s">
        <v>1054</v>
      </c>
      <c r="C29" s="230"/>
      <c r="D29" s="230"/>
      <c r="E29" s="230"/>
      <c r="F29" s="230"/>
      <c r="G29" s="230"/>
      <c r="H29" s="230"/>
      <c r="I29" s="230"/>
      <c r="J29" s="230"/>
      <c r="K29" s="230"/>
      <c r="L29" s="230"/>
      <c r="M29" s="230"/>
      <c r="N29" s="230"/>
      <c r="O29" s="230"/>
      <c r="P29" s="230"/>
      <c r="Q29" s="230"/>
      <c r="R29" s="230"/>
      <c r="S29" s="230"/>
      <c r="T29" s="230"/>
      <c r="U29" s="230"/>
      <c r="V29" s="230"/>
      <c r="W29" s="230"/>
      <c r="X29" s="230"/>
      <c r="Y29" s="230"/>
      <c r="Z29" s="230"/>
      <c r="AA29" s="230"/>
      <c r="AB29" s="230"/>
      <c r="AC29" s="230"/>
      <c r="AD29" s="230"/>
      <c r="AE29" s="230"/>
      <c r="AF29" s="230"/>
      <c r="AG29" s="230"/>
      <c r="AH29" s="230"/>
      <c r="AI29" s="230"/>
      <c r="AJ29" s="230"/>
      <c r="AK29" s="230"/>
      <c r="AL29" s="230"/>
      <c r="AM29" s="230"/>
      <c r="AN29" s="230"/>
      <c r="AO29" s="230"/>
      <c r="AP29" s="230"/>
      <c r="AQ29" s="230"/>
      <c r="AR29" s="230"/>
      <c r="AS29" s="230"/>
      <c r="AT29" s="230"/>
      <c r="AU29" s="230"/>
      <c r="AV29" s="230"/>
      <c r="AW29" s="230"/>
      <c r="AX29" s="230"/>
      <c r="AY29" s="230"/>
      <c r="AZ29" s="230"/>
      <c r="BA29" s="230"/>
      <c r="BB29" s="230"/>
      <c r="BC29" s="230"/>
      <c r="BD29" s="230"/>
      <c r="BE29" s="230"/>
      <c r="BF29" s="230"/>
      <c r="BG29" s="230"/>
      <c r="BH29" s="384"/>
      <c r="BI29" s="384"/>
      <c r="BJ29" s="384"/>
      <c r="BK29" s="384"/>
      <c r="BL29" s="384"/>
      <c r="BM29" s="384"/>
      <c r="BN29" s="384"/>
      <c r="BO29" s="384"/>
      <c r="BP29" s="384"/>
      <c r="BQ29" s="384"/>
      <c r="BR29" s="384"/>
      <c r="BS29" s="384"/>
      <c r="BT29" s="384"/>
      <c r="BU29" s="384"/>
      <c r="BV29" s="384"/>
    </row>
    <row r="30" spans="1:74" ht="11.1" customHeight="1" x14ac:dyDescent="0.2">
      <c r="A30" s="84" t="s">
        <v>687</v>
      </c>
      <c r="B30" s="189" t="s">
        <v>447</v>
      </c>
      <c r="C30" s="259">
        <v>10.005093430000001</v>
      </c>
      <c r="D30" s="259">
        <v>9.1829768410000003</v>
      </c>
      <c r="E30" s="259">
        <v>8.0989425120000007</v>
      </c>
      <c r="F30" s="259">
        <v>8.6678063440000006</v>
      </c>
      <c r="G30" s="259">
        <v>7.1486680180000004</v>
      </c>
      <c r="H30" s="259">
        <v>6.284288375</v>
      </c>
      <c r="I30" s="259">
        <v>6.1501760929999998</v>
      </c>
      <c r="J30" s="259">
        <v>5.9366597130000001</v>
      </c>
      <c r="K30" s="259">
        <v>6.2167254989999998</v>
      </c>
      <c r="L30" s="259">
        <v>5.6419066510000002</v>
      </c>
      <c r="M30" s="259">
        <v>6.5822992420000004</v>
      </c>
      <c r="N30" s="259">
        <v>7.7949417859999999</v>
      </c>
      <c r="O30" s="259">
        <v>6.9363884730000001</v>
      </c>
      <c r="P30" s="259">
        <v>6.8895142399999996</v>
      </c>
      <c r="Q30" s="259">
        <v>6.7995878059999999</v>
      </c>
      <c r="R30" s="259">
        <v>7.1242841050000001</v>
      </c>
      <c r="S30" s="259">
        <v>6.7164218289999997</v>
      </c>
      <c r="T30" s="259">
        <v>6.0022458680000002</v>
      </c>
      <c r="U30" s="259">
        <v>6.1916693609999998</v>
      </c>
      <c r="V30" s="259">
        <v>6.1707072040000002</v>
      </c>
      <c r="W30" s="259">
        <v>6.0265870179999999</v>
      </c>
      <c r="X30" s="259">
        <v>6.3814590219999996</v>
      </c>
      <c r="Y30" s="259">
        <v>6.8369076260000003</v>
      </c>
      <c r="Z30" s="259">
        <v>7.4073315830000004</v>
      </c>
      <c r="AA30" s="259">
        <v>7.7850467459999999</v>
      </c>
      <c r="AB30" s="259">
        <v>8.1954959990000003</v>
      </c>
      <c r="AC30" s="259">
        <v>7.5022936380000003</v>
      </c>
      <c r="AD30" s="259">
        <v>7.3568413699999997</v>
      </c>
      <c r="AE30" s="259">
        <v>7.2775850719999999</v>
      </c>
      <c r="AF30" s="259">
        <v>6.2653718429999996</v>
      </c>
      <c r="AG30" s="259">
        <v>6.3512585880000003</v>
      </c>
      <c r="AH30" s="259">
        <v>6.3042900289999997</v>
      </c>
      <c r="AI30" s="259">
        <v>6.4651937860000004</v>
      </c>
      <c r="AJ30" s="259">
        <v>5.7107307130000002</v>
      </c>
      <c r="AK30" s="259">
        <v>6.8785839539999998</v>
      </c>
      <c r="AL30" s="259">
        <v>7.6792322249999998</v>
      </c>
      <c r="AM30" s="259">
        <v>8.4275115070000002</v>
      </c>
      <c r="AN30" s="259">
        <v>9.0548956860000001</v>
      </c>
      <c r="AO30" s="259">
        <v>9.4276327359999996</v>
      </c>
      <c r="AP30" s="259">
        <v>9.9106308030000001</v>
      </c>
      <c r="AQ30" s="259">
        <v>8.3459921189999999</v>
      </c>
      <c r="AR30" s="259">
        <v>6.8780456709999997</v>
      </c>
      <c r="AS30" s="259">
        <v>6.6468602639999999</v>
      </c>
      <c r="AT30" s="259">
        <v>6.6153178199999996</v>
      </c>
      <c r="AU30" s="259">
        <v>6.2235586229999997</v>
      </c>
      <c r="AV30" s="259">
        <v>6.3746427130000001</v>
      </c>
      <c r="AW30" s="259">
        <v>7.6267045089999996</v>
      </c>
      <c r="AX30" s="259">
        <v>9.0822437219999994</v>
      </c>
      <c r="AY30" s="259">
        <v>8.9581914420000004</v>
      </c>
      <c r="AZ30" s="259">
        <v>8.9643272320000005</v>
      </c>
      <c r="BA30" s="259">
        <v>9.187546953</v>
      </c>
      <c r="BB30" s="259">
        <v>8.8796001760000003</v>
      </c>
      <c r="BC30" s="259">
        <v>7.9029671669999999</v>
      </c>
      <c r="BD30" s="259">
        <v>7.426429926</v>
      </c>
      <c r="BE30" s="259">
        <v>6.8539928779999997</v>
      </c>
      <c r="BF30" s="259">
        <v>6.630884</v>
      </c>
      <c r="BG30" s="259">
        <v>6.4938359999999999</v>
      </c>
      <c r="BH30" s="378">
        <v>6.6494730000000004</v>
      </c>
      <c r="BI30" s="378">
        <v>7.6598839999999999</v>
      </c>
      <c r="BJ30" s="378">
        <v>8.2316070000000003</v>
      </c>
      <c r="BK30" s="378">
        <v>8.2928610000000003</v>
      </c>
      <c r="BL30" s="378">
        <v>8.1590299999999996</v>
      </c>
      <c r="BM30" s="378">
        <v>8.2168840000000003</v>
      </c>
      <c r="BN30" s="378">
        <v>8.1075660000000003</v>
      </c>
      <c r="BO30" s="378">
        <v>7.3735119999999998</v>
      </c>
      <c r="BP30" s="378">
        <v>7.106503</v>
      </c>
      <c r="BQ30" s="378">
        <v>7.093172</v>
      </c>
      <c r="BR30" s="378">
        <v>7.0497370000000004</v>
      </c>
      <c r="BS30" s="378">
        <v>6.9628759999999996</v>
      </c>
      <c r="BT30" s="378">
        <v>7.056082</v>
      </c>
      <c r="BU30" s="378">
        <v>7.9971059999999996</v>
      </c>
      <c r="BV30" s="378">
        <v>8.4540980000000001</v>
      </c>
    </row>
    <row r="31" spans="1:74" ht="11.1" customHeight="1" x14ac:dyDescent="0.2">
      <c r="A31" s="84" t="s">
        <v>688</v>
      </c>
      <c r="B31" s="187" t="s">
        <v>480</v>
      </c>
      <c r="C31" s="259">
        <v>8.2951834279999996</v>
      </c>
      <c r="D31" s="259">
        <v>7.966028391</v>
      </c>
      <c r="E31" s="259">
        <v>7.6503972579999999</v>
      </c>
      <c r="F31" s="259">
        <v>7.6449089739999998</v>
      </c>
      <c r="G31" s="259">
        <v>7.4617121160000002</v>
      </c>
      <c r="H31" s="259">
        <v>6.9776198640000002</v>
      </c>
      <c r="I31" s="259">
        <v>6.9923811389999999</v>
      </c>
      <c r="J31" s="259">
        <v>6.6035240980000003</v>
      </c>
      <c r="K31" s="259">
        <v>6.9250712950000004</v>
      </c>
      <c r="L31" s="259">
        <v>6.5023077069999999</v>
      </c>
      <c r="M31" s="259">
        <v>6.833652925</v>
      </c>
      <c r="N31" s="259">
        <v>6.9686868510000002</v>
      </c>
      <c r="O31" s="259">
        <v>6.5068490450000001</v>
      </c>
      <c r="P31" s="259">
        <v>6.393824167</v>
      </c>
      <c r="Q31" s="259">
        <v>6.6387285199999999</v>
      </c>
      <c r="R31" s="259">
        <v>5.8151801250000004</v>
      </c>
      <c r="S31" s="259">
        <v>6.0861503309999998</v>
      </c>
      <c r="T31" s="259">
        <v>6.1539792049999997</v>
      </c>
      <c r="U31" s="259">
        <v>6.4207180050000003</v>
      </c>
      <c r="V31" s="259">
        <v>6.2030051479999999</v>
      </c>
      <c r="W31" s="259">
        <v>6.141799947</v>
      </c>
      <c r="X31" s="259">
        <v>6.2946883769999999</v>
      </c>
      <c r="Y31" s="259">
        <v>6.7719712510000001</v>
      </c>
      <c r="Z31" s="259">
        <v>6.9358542490000001</v>
      </c>
      <c r="AA31" s="259">
        <v>7.5862622000000002</v>
      </c>
      <c r="AB31" s="259">
        <v>8.0627794589999997</v>
      </c>
      <c r="AC31" s="259">
        <v>7.4754319330000003</v>
      </c>
      <c r="AD31" s="259">
        <v>7.6509565669999997</v>
      </c>
      <c r="AE31" s="259">
        <v>7.3177116580000003</v>
      </c>
      <c r="AF31" s="259">
        <v>8.1162814399999998</v>
      </c>
      <c r="AG31" s="259">
        <v>8.2924396809999994</v>
      </c>
      <c r="AH31" s="259">
        <v>7.4118836080000001</v>
      </c>
      <c r="AI31" s="259">
        <v>7.0755098500000004</v>
      </c>
      <c r="AJ31" s="259">
        <v>7.3811954740000001</v>
      </c>
      <c r="AK31" s="259">
        <v>7.5766461339999998</v>
      </c>
      <c r="AL31" s="259">
        <v>7.8477619189999999</v>
      </c>
      <c r="AM31" s="259">
        <v>7.9177322319999996</v>
      </c>
      <c r="AN31" s="259">
        <v>8.5617870049999993</v>
      </c>
      <c r="AO31" s="259">
        <v>8.6375860370000002</v>
      </c>
      <c r="AP31" s="259">
        <v>7.6622264480000002</v>
      </c>
      <c r="AQ31" s="259">
        <v>7.7282646650000002</v>
      </c>
      <c r="AR31" s="259">
        <v>9.6370723009999999</v>
      </c>
      <c r="AS31" s="259">
        <v>7.6830880629999996</v>
      </c>
      <c r="AT31" s="259">
        <v>7.8838008310000003</v>
      </c>
      <c r="AU31" s="259">
        <v>7.5874451010000001</v>
      </c>
      <c r="AV31" s="259">
        <v>7.2675506460000001</v>
      </c>
      <c r="AW31" s="259">
        <v>7.5526301199999999</v>
      </c>
      <c r="AX31" s="259">
        <v>8.3136030210000005</v>
      </c>
      <c r="AY31" s="259">
        <v>9.2241377060000005</v>
      </c>
      <c r="AZ31" s="259">
        <v>8.7062081920000001</v>
      </c>
      <c r="BA31" s="259">
        <v>8.2697544070000006</v>
      </c>
      <c r="BB31" s="259">
        <v>7.9519130320000002</v>
      </c>
      <c r="BC31" s="259">
        <v>7.5487013750000003</v>
      </c>
      <c r="BD31" s="259">
        <v>7.2195057589999996</v>
      </c>
      <c r="BE31" s="259">
        <v>7.3035912639999996</v>
      </c>
      <c r="BF31" s="259">
        <v>7.1183969999999999</v>
      </c>
      <c r="BG31" s="259">
        <v>6.938936</v>
      </c>
      <c r="BH31" s="378">
        <v>7.031155</v>
      </c>
      <c r="BI31" s="378">
        <v>7.1850149999999999</v>
      </c>
      <c r="BJ31" s="378">
        <v>7.1420940000000002</v>
      </c>
      <c r="BK31" s="378">
        <v>7.4523080000000004</v>
      </c>
      <c r="BL31" s="378">
        <v>7.5077680000000004</v>
      </c>
      <c r="BM31" s="378">
        <v>7.5481439999999997</v>
      </c>
      <c r="BN31" s="378">
        <v>6.9867850000000002</v>
      </c>
      <c r="BO31" s="378">
        <v>6.7908730000000004</v>
      </c>
      <c r="BP31" s="378">
        <v>6.8198990000000004</v>
      </c>
      <c r="BQ31" s="378">
        <v>6.933376</v>
      </c>
      <c r="BR31" s="378">
        <v>6.9030009999999997</v>
      </c>
      <c r="BS31" s="378">
        <v>6.8310890000000004</v>
      </c>
      <c r="BT31" s="378">
        <v>6.9485869999999998</v>
      </c>
      <c r="BU31" s="378">
        <v>7.1513280000000004</v>
      </c>
      <c r="BV31" s="378">
        <v>7.1278100000000002</v>
      </c>
    </row>
    <row r="32" spans="1:74" ht="11.1" customHeight="1" x14ac:dyDescent="0.2">
      <c r="A32" s="84" t="s">
        <v>689</v>
      </c>
      <c r="B32" s="189" t="s">
        <v>448</v>
      </c>
      <c r="C32" s="259">
        <v>6.5494755140000001</v>
      </c>
      <c r="D32" s="259">
        <v>6.2115937040000002</v>
      </c>
      <c r="E32" s="259">
        <v>6.2701806170000003</v>
      </c>
      <c r="F32" s="259">
        <v>5.7343337959999996</v>
      </c>
      <c r="G32" s="259">
        <v>5.3274930749999996</v>
      </c>
      <c r="H32" s="259">
        <v>5.7078340470000004</v>
      </c>
      <c r="I32" s="259">
        <v>5.4323727110000002</v>
      </c>
      <c r="J32" s="259">
        <v>5.6297098889999999</v>
      </c>
      <c r="K32" s="259">
        <v>5.3906118379999999</v>
      </c>
      <c r="L32" s="259">
        <v>5.0812108260000004</v>
      </c>
      <c r="M32" s="259">
        <v>5.1101745210000002</v>
      </c>
      <c r="N32" s="259">
        <v>5.1572863770000001</v>
      </c>
      <c r="O32" s="259">
        <v>5.0522579949999997</v>
      </c>
      <c r="P32" s="259">
        <v>5.1111485590000001</v>
      </c>
      <c r="Q32" s="259">
        <v>4.9290572260000003</v>
      </c>
      <c r="R32" s="259">
        <v>4.9908062690000001</v>
      </c>
      <c r="S32" s="259">
        <v>4.5197621200000002</v>
      </c>
      <c r="T32" s="259">
        <v>4.5057452119999999</v>
      </c>
      <c r="U32" s="259">
        <v>5.554647589</v>
      </c>
      <c r="V32" s="259">
        <v>5.3521507719999999</v>
      </c>
      <c r="W32" s="259">
        <v>5.4429123539999997</v>
      </c>
      <c r="X32" s="259">
        <v>5.2189345989999998</v>
      </c>
      <c r="Y32" s="259">
        <v>5.5099714420000003</v>
      </c>
      <c r="Z32" s="259">
        <v>5.4294632329999999</v>
      </c>
      <c r="AA32" s="259">
        <v>6.1148154400000001</v>
      </c>
      <c r="AB32" s="259">
        <v>5.9147140550000001</v>
      </c>
      <c r="AC32" s="259">
        <v>5.6644003730000003</v>
      </c>
      <c r="AD32" s="259">
        <v>6.1464605649999999</v>
      </c>
      <c r="AE32" s="259">
        <v>5.7338961590000004</v>
      </c>
      <c r="AF32" s="259">
        <v>5.9386903100000001</v>
      </c>
      <c r="AG32" s="259">
        <v>5.3898264889999998</v>
      </c>
      <c r="AH32" s="259">
        <v>5.7192091869999997</v>
      </c>
      <c r="AI32" s="259">
        <v>5.6183522459999997</v>
      </c>
      <c r="AJ32" s="259">
        <v>5.0159472840000001</v>
      </c>
      <c r="AK32" s="259">
        <v>5.4502875749999999</v>
      </c>
      <c r="AL32" s="259">
        <v>5.3596501329999997</v>
      </c>
      <c r="AM32" s="259">
        <v>5.6200747460000002</v>
      </c>
      <c r="AN32" s="259">
        <v>6.0125855880000003</v>
      </c>
      <c r="AO32" s="259">
        <v>5.4212473670000003</v>
      </c>
      <c r="AP32" s="259">
        <v>4.9354344340000003</v>
      </c>
      <c r="AQ32" s="259">
        <v>4.9811160460000004</v>
      </c>
      <c r="AR32" s="259">
        <v>5.3338745430000003</v>
      </c>
      <c r="AS32" s="259">
        <v>5.2482217020000004</v>
      </c>
      <c r="AT32" s="259">
        <v>5.3450868370000002</v>
      </c>
      <c r="AU32" s="259">
        <v>5.0385334229999996</v>
      </c>
      <c r="AV32" s="259">
        <v>5.1949009799999999</v>
      </c>
      <c r="AW32" s="259">
        <v>5.638416866</v>
      </c>
      <c r="AX32" s="259">
        <v>6.1451484030000003</v>
      </c>
      <c r="AY32" s="259">
        <v>5.7239962919999998</v>
      </c>
      <c r="AZ32" s="259">
        <v>5.5616015729999999</v>
      </c>
      <c r="BA32" s="259">
        <v>5.810240694</v>
      </c>
      <c r="BB32" s="259">
        <v>5.5460245339999998</v>
      </c>
      <c r="BC32" s="259">
        <v>4.9041028649999996</v>
      </c>
      <c r="BD32" s="259">
        <v>5.6351807840000001</v>
      </c>
      <c r="BE32" s="259">
        <v>6.1586827790000003</v>
      </c>
      <c r="BF32" s="259">
        <v>5.86768</v>
      </c>
      <c r="BG32" s="259">
        <v>5.5903210000000003</v>
      </c>
      <c r="BH32" s="378">
        <v>5.2101439999999997</v>
      </c>
      <c r="BI32" s="378">
        <v>5.3854920000000002</v>
      </c>
      <c r="BJ32" s="378">
        <v>5.4072889999999996</v>
      </c>
      <c r="BK32" s="378">
        <v>5.8034489999999996</v>
      </c>
      <c r="BL32" s="378">
        <v>5.7536449999999997</v>
      </c>
      <c r="BM32" s="378">
        <v>5.8955510000000002</v>
      </c>
      <c r="BN32" s="378">
        <v>5.6698430000000002</v>
      </c>
      <c r="BO32" s="378">
        <v>5.2285069999999996</v>
      </c>
      <c r="BP32" s="378">
        <v>5.1752580000000004</v>
      </c>
      <c r="BQ32" s="378">
        <v>5.3231210000000004</v>
      </c>
      <c r="BR32" s="378">
        <v>5.3188909999999998</v>
      </c>
      <c r="BS32" s="378">
        <v>5.1132770000000001</v>
      </c>
      <c r="BT32" s="378">
        <v>4.8468179999999998</v>
      </c>
      <c r="BU32" s="378">
        <v>5.1913669999999996</v>
      </c>
      <c r="BV32" s="378">
        <v>5.3577269999999997</v>
      </c>
    </row>
    <row r="33" spans="1:74" ht="11.1" customHeight="1" x14ac:dyDescent="0.2">
      <c r="A33" s="84" t="s">
        <v>690</v>
      </c>
      <c r="B33" s="189" t="s">
        <v>449</v>
      </c>
      <c r="C33" s="259">
        <v>5.936783771</v>
      </c>
      <c r="D33" s="259">
        <v>5.6585802489999999</v>
      </c>
      <c r="E33" s="259">
        <v>5.6876206700000003</v>
      </c>
      <c r="F33" s="259">
        <v>4.7739709870000002</v>
      </c>
      <c r="G33" s="259">
        <v>4.2008330200000001</v>
      </c>
      <c r="H33" s="259">
        <v>4.3814286149999999</v>
      </c>
      <c r="I33" s="259">
        <v>4.4447162179999999</v>
      </c>
      <c r="J33" s="259">
        <v>4.3111787320000001</v>
      </c>
      <c r="K33" s="259">
        <v>4.2471430469999998</v>
      </c>
      <c r="L33" s="259">
        <v>4.1825428000000002</v>
      </c>
      <c r="M33" s="259">
        <v>4.247585559</v>
      </c>
      <c r="N33" s="259">
        <v>4.6300040420000004</v>
      </c>
      <c r="O33" s="259">
        <v>4.5110971559999999</v>
      </c>
      <c r="P33" s="259">
        <v>4.5994602970000003</v>
      </c>
      <c r="Q33" s="259">
        <v>4.115386473</v>
      </c>
      <c r="R33" s="259">
        <v>3.8328093669999999</v>
      </c>
      <c r="S33" s="259">
        <v>3.3954542320000001</v>
      </c>
      <c r="T33" s="259">
        <v>3.4803901129999999</v>
      </c>
      <c r="U33" s="259">
        <v>4.106205332</v>
      </c>
      <c r="V33" s="259">
        <v>4.0457257479999997</v>
      </c>
      <c r="W33" s="259">
        <v>4.0306279260000002</v>
      </c>
      <c r="X33" s="259">
        <v>4.1156677669999997</v>
      </c>
      <c r="Y33" s="259">
        <v>4.3783098369999998</v>
      </c>
      <c r="Z33" s="259">
        <v>4.930324111</v>
      </c>
      <c r="AA33" s="259">
        <v>5.2217961309999996</v>
      </c>
      <c r="AB33" s="259">
        <v>5.2015094270000004</v>
      </c>
      <c r="AC33" s="259">
        <v>4.5004238089999999</v>
      </c>
      <c r="AD33" s="259">
        <v>4.3587189100000003</v>
      </c>
      <c r="AE33" s="259">
        <v>4.163631938</v>
      </c>
      <c r="AF33" s="259">
        <v>4.2314013360000002</v>
      </c>
      <c r="AG33" s="259">
        <v>4.1008473949999997</v>
      </c>
      <c r="AH33" s="259">
        <v>4.0655970730000002</v>
      </c>
      <c r="AI33" s="259">
        <v>4.4599225730000001</v>
      </c>
      <c r="AJ33" s="259">
        <v>4.4472070810000002</v>
      </c>
      <c r="AK33" s="259">
        <v>4.4899894140000001</v>
      </c>
      <c r="AL33" s="259">
        <v>4.9402135210000004</v>
      </c>
      <c r="AM33" s="259">
        <v>5.1151559530000004</v>
      </c>
      <c r="AN33" s="259">
        <v>5.4163025720000002</v>
      </c>
      <c r="AO33" s="259">
        <v>4.6077582780000004</v>
      </c>
      <c r="AP33" s="259">
        <v>4.3279639080000001</v>
      </c>
      <c r="AQ33" s="259">
        <v>4.2081984319999997</v>
      </c>
      <c r="AR33" s="259">
        <v>4.1188354309999999</v>
      </c>
      <c r="AS33" s="259">
        <v>4.1549917089999999</v>
      </c>
      <c r="AT33" s="259">
        <v>4.2388998339999997</v>
      </c>
      <c r="AU33" s="259">
        <v>4.240051834</v>
      </c>
      <c r="AV33" s="259">
        <v>4.3875336320000002</v>
      </c>
      <c r="AW33" s="259">
        <v>4.9778870389999996</v>
      </c>
      <c r="AX33" s="259">
        <v>5.54638104</v>
      </c>
      <c r="AY33" s="259">
        <v>5.4792333099999997</v>
      </c>
      <c r="AZ33" s="259">
        <v>5.1100099099999996</v>
      </c>
      <c r="BA33" s="259">
        <v>4.6613071579999996</v>
      </c>
      <c r="BB33" s="259">
        <v>4.1775753169999996</v>
      </c>
      <c r="BC33" s="259">
        <v>3.8164009010000002</v>
      </c>
      <c r="BD33" s="259">
        <v>3.651469316</v>
      </c>
      <c r="BE33" s="259">
        <v>3.3706718640000002</v>
      </c>
      <c r="BF33" s="259">
        <v>3.5363180000000001</v>
      </c>
      <c r="BG33" s="259">
        <v>3.8360240000000001</v>
      </c>
      <c r="BH33" s="378">
        <v>4.0359559999999997</v>
      </c>
      <c r="BI33" s="378">
        <v>4.3177279999999998</v>
      </c>
      <c r="BJ33" s="378">
        <v>4.7258100000000001</v>
      </c>
      <c r="BK33" s="378">
        <v>4.9180320000000002</v>
      </c>
      <c r="BL33" s="378">
        <v>4.9516450000000001</v>
      </c>
      <c r="BM33" s="378">
        <v>4.7816330000000002</v>
      </c>
      <c r="BN33" s="378">
        <v>4.3076410000000003</v>
      </c>
      <c r="BO33" s="378">
        <v>3.8918789999999999</v>
      </c>
      <c r="BP33" s="378">
        <v>3.8064659999999999</v>
      </c>
      <c r="BQ33" s="378">
        <v>3.756694</v>
      </c>
      <c r="BR33" s="378">
        <v>3.7568419999999998</v>
      </c>
      <c r="BS33" s="378">
        <v>3.8158370000000001</v>
      </c>
      <c r="BT33" s="378">
        <v>4.0052399999999997</v>
      </c>
      <c r="BU33" s="378">
        <v>4.3568790000000002</v>
      </c>
      <c r="BV33" s="378">
        <v>4.8078120000000002</v>
      </c>
    </row>
    <row r="34" spans="1:74" ht="11.1" customHeight="1" x14ac:dyDescent="0.2">
      <c r="A34" s="84" t="s">
        <v>691</v>
      </c>
      <c r="B34" s="189" t="s">
        <v>450</v>
      </c>
      <c r="C34" s="259">
        <v>5.9345007049999996</v>
      </c>
      <c r="D34" s="259">
        <v>5.8128796950000003</v>
      </c>
      <c r="E34" s="259">
        <v>5.3160476660000002</v>
      </c>
      <c r="F34" s="259">
        <v>4.6128594490000001</v>
      </c>
      <c r="G34" s="259">
        <v>4.4516736540000004</v>
      </c>
      <c r="H34" s="259">
        <v>4.686779746</v>
      </c>
      <c r="I34" s="259">
        <v>4.6528182759999996</v>
      </c>
      <c r="J34" s="259">
        <v>4.6611641529999996</v>
      </c>
      <c r="K34" s="259">
        <v>4.6262988649999999</v>
      </c>
      <c r="L34" s="259">
        <v>4.5079075550000001</v>
      </c>
      <c r="M34" s="259">
        <v>4.2287627560000001</v>
      </c>
      <c r="N34" s="259">
        <v>4.4037500290000002</v>
      </c>
      <c r="O34" s="259">
        <v>4.7035626109999997</v>
      </c>
      <c r="P34" s="259">
        <v>4.4803406250000002</v>
      </c>
      <c r="Q34" s="259">
        <v>4.0133889439999999</v>
      </c>
      <c r="R34" s="259">
        <v>3.6975872810000001</v>
      </c>
      <c r="S34" s="259">
        <v>3.8202695539999998</v>
      </c>
      <c r="T34" s="259">
        <v>3.8429000809999998</v>
      </c>
      <c r="U34" s="259">
        <v>4.4191412579999998</v>
      </c>
      <c r="V34" s="259">
        <v>4.4285752819999997</v>
      </c>
      <c r="W34" s="259">
        <v>4.4867768799999999</v>
      </c>
      <c r="X34" s="259">
        <v>4.5429080730000004</v>
      </c>
      <c r="Y34" s="259">
        <v>4.7053761009999997</v>
      </c>
      <c r="Z34" s="259">
        <v>5.185781671</v>
      </c>
      <c r="AA34" s="259">
        <v>5.7841476260000002</v>
      </c>
      <c r="AB34" s="259">
        <v>5.4461949379999997</v>
      </c>
      <c r="AC34" s="259">
        <v>4.7461968529999998</v>
      </c>
      <c r="AD34" s="259">
        <v>5.0313397359999996</v>
      </c>
      <c r="AE34" s="259">
        <v>4.8843757610000003</v>
      </c>
      <c r="AF34" s="259">
        <v>4.9458154319999998</v>
      </c>
      <c r="AG34" s="259">
        <v>4.8782830879999999</v>
      </c>
      <c r="AH34" s="259">
        <v>4.819839032</v>
      </c>
      <c r="AI34" s="259">
        <v>4.9088221619999999</v>
      </c>
      <c r="AJ34" s="259">
        <v>4.7757748590000002</v>
      </c>
      <c r="AK34" s="259">
        <v>4.7618962610000004</v>
      </c>
      <c r="AL34" s="259">
        <v>5.1897322729999997</v>
      </c>
      <c r="AM34" s="259">
        <v>5.5933922909999998</v>
      </c>
      <c r="AN34" s="259">
        <v>5.5386453170000003</v>
      </c>
      <c r="AO34" s="259">
        <v>4.9076400629999997</v>
      </c>
      <c r="AP34" s="259">
        <v>4.8026889449999999</v>
      </c>
      <c r="AQ34" s="259">
        <v>4.6752496949999998</v>
      </c>
      <c r="AR34" s="259">
        <v>4.5005908400000001</v>
      </c>
      <c r="AS34" s="259">
        <v>4.7214400159999999</v>
      </c>
      <c r="AT34" s="259">
        <v>4.6262090899999997</v>
      </c>
      <c r="AU34" s="259">
        <v>4.703127802</v>
      </c>
      <c r="AV34" s="259">
        <v>4.7623730259999997</v>
      </c>
      <c r="AW34" s="259">
        <v>5.2352065850000002</v>
      </c>
      <c r="AX34" s="259">
        <v>6.203570075</v>
      </c>
      <c r="AY34" s="259">
        <v>6.0061113300000004</v>
      </c>
      <c r="AZ34" s="259">
        <v>5.3817771069999996</v>
      </c>
      <c r="BA34" s="259">
        <v>5.0185548600000001</v>
      </c>
      <c r="BB34" s="259">
        <v>4.8552421030000001</v>
      </c>
      <c r="BC34" s="259">
        <v>4.385965305</v>
      </c>
      <c r="BD34" s="259">
        <v>4.4318738819999997</v>
      </c>
      <c r="BE34" s="259">
        <v>4.2410499469999996</v>
      </c>
      <c r="BF34" s="259">
        <v>4.1696039999999996</v>
      </c>
      <c r="BG34" s="259">
        <v>4.2262120000000003</v>
      </c>
      <c r="BH34" s="378">
        <v>4.3965560000000004</v>
      </c>
      <c r="BI34" s="378">
        <v>4.6338609999999996</v>
      </c>
      <c r="BJ34" s="378">
        <v>4.8861340000000002</v>
      </c>
      <c r="BK34" s="378">
        <v>5.2614869999999998</v>
      </c>
      <c r="BL34" s="378">
        <v>5.0358989999999997</v>
      </c>
      <c r="BM34" s="378">
        <v>4.8522910000000001</v>
      </c>
      <c r="BN34" s="378">
        <v>4.5879240000000001</v>
      </c>
      <c r="BO34" s="378">
        <v>4.4581030000000004</v>
      </c>
      <c r="BP34" s="378">
        <v>4.4231850000000001</v>
      </c>
      <c r="BQ34" s="378">
        <v>4.4398169999999997</v>
      </c>
      <c r="BR34" s="378">
        <v>4.4283409999999996</v>
      </c>
      <c r="BS34" s="378">
        <v>4.4568430000000001</v>
      </c>
      <c r="BT34" s="378">
        <v>4.4529620000000003</v>
      </c>
      <c r="BU34" s="378">
        <v>4.770251</v>
      </c>
      <c r="BV34" s="378">
        <v>5.036016</v>
      </c>
    </row>
    <row r="35" spans="1:74" ht="11.1" customHeight="1" x14ac:dyDescent="0.2">
      <c r="A35" s="84" t="s">
        <v>692</v>
      </c>
      <c r="B35" s="189" t="s">
        <v>451</v>
      </c>
      <c r="C35" s="259">
        <v>5.4054237399999998</v>
      </c>
      <c r="D35" s="259">
        <v>5.307894353</v>
      </c>
      <c r="E35" s="259">
        <v>5.2014283780000001</v>
      </c>
      <c r="F35" s="259">
        <v>4.5280111510000003</v>
      </c>
      <c r="G35" s="259">
        <v>4.2014125560000002</v>
      </c>
      <c r="H35" s="259">
        <v>4.4377986370000002</v>
      </c>
      <c r="I35" s="259">
        <v>4.3415019069999996</v>
      </c>
      <c r="J35" s="259">
        <v>4.2794395559999998</v>
      </c>
      <c r="K35" s="259">
        <v>4.1641417560000002</v>
      </c>
      <c r="L35" s="259">
        <v>3.9861765359999999</v>
      </c>
      <c r="M35" s="259">
        <v>3.857398962</v>
      </c>
      <c r="N35" s="259">
        <v>3.9692163210000002</v>
      </c>
      <c r="O35" s="259">
        <v>4.1271880259999998</v>
      </c>
      <c r="P35" s="259">
        <v>4.1347143879999999</v>
      </c>
      <c r="Q35" s="259">
        <v>3.7080405380000001</v>
      </c>
      <c r="R35" s="259">
        <v>3.4521801760000002</v>
      </c>
      <c r="S35" s="259">
        <v>3.3528390450000001</v>
      </c>
      <c r="T35" s="259">
        <v>3.4474100179999998</v>
      </c>
      <c r="U35" s="259">
        <v>4.1107239980000001</v>
      </c>
      <c r="V35" s="259">
        <v>4.0384545249999997</v>
      </c>
      <c r="W35" s="259">
        <v>4.2538391229999997</v>
      </c>
      <c r="X35" s="259">
        <v>4.4036368809999997</v>
      </c>
      <c r="Y35" s="259">
        <v>4.5214702759999996</v>
      </c>
      <c r="Z35" s="259">
        <v>4.9457381729999996</v>
      </c>
      <c r="AA35" s="259">
        <v>5.3255034060000002</v>
      </c>
      <c r="AB35" s="259">
        <v>5.1314578729999996</v>
      </c>
      <c r="AC35" s="259">
        <v>4.5013291899999999</v>
      </c>
      <c r="AD35" s="259">
        <v>4.5017921159999998</v>
      </c>
      <c r="AE35" s="259">
        <v>4.4806211960000004</v>
      </c>
      <c r="AF35" s="259">
        <v>4.52054344</v>
      </c>
      <c r="AG35" s="259">
        <v>4.3905666349999999</v>
      </c>
      <c r="AH35" s="259">
        <v>4.262999432</v>
      </c>
      <c r="AI35" s="259">
        <v>4.2552081020000001</v>
      </c>
      <c r="AJ35" s="259">
        <v>4.2883557999999997</v>
      </c>
      <c r="AK35" s="259">
        <v>4.4545079559999996</v>
      </c>
      <c r="AL35" s="259">
        <v>4.6785263129999999</v>
      </c>
      <c r="AM35" s="259">
        <v>5.0066938810000003</v>
      </c>
      <c r="AN35" s="259">
        <v>5.277610052</v>
      </c>
      <c r="AO35" s="259">
        <v>4.5171417250000001</v>
      </c>
      <c r="AP35" s="259">
        <v>4.3151255300000004</v>
      </c>
      <c r="AQ35" s="259">
        <v>4.2021562540000001</v>
      </c>
      <c r="AR35" s="259">
        <v>4.1126216219999998</v>
      </c>
      <c r="AS35" s="259">
        <v>4.1761552320000002</v>
      </c>
      <c r="AT35" s="259">
        <v>4.0936817129999996</v>
      </c>
      <c r="AU35" s="259">
        <v>4.1635547500000003</v>
      </c>
      <c r="AV35" s="259">
        <v>4.3098414829999996</v>
      </c>
      <c r="AW35" s="259">
        <v>4.748698461</v>
      </c>
      <c r="AX35" s="259">
        <v>5.5588866509999999</v>
      </c>
      <c r="AY35" s="259">
        <v>5.2876590539999997</v>
      </c>
      <c r="AZ35" s="259">
        <v>4.9857815959999998</v>
      </c>
      <c r="BA35" s="259">
        <v>4.4702474690000003</v>
      </c>
      <c r="BB35" s="259">
        <v>4.390457037</v>
      </c>
      <c r="BC35" s="259">
        <v>3.8967013709999998</v>
      </c>
      <c r="BD35" s="259">
        <v>3.8755849979999999</v>
      </c>
      <c r="BE35" s="259">
        <v>3.6761959769999999</v>
      </c>
      <c r="BF35" s="259">
        <v>3.777488</v>
      </c>
      <c r="BG35" s="259">
        <v>3.8926449999999999</v>
      </c>
      <c r="BH35" s="378">
        <v>4.1773709999999999</v>
      </c>
      <c r="BI35" s="378">
        <v>4.2558920000000002</v>
      </c>
      <c r="BJ35" s="378">
        <v>4.4998310000000004</v>
      </c>
      <c r="BK35" s="378">
        <v>4.5902799999999999</v>
      </c>
      <c r="BL35" s="378">
        <v>4.6392530000000001</v>
      </c>
      <c r="BM35" s="378">
        <v>4.5074139999999998</v>
      </c>
      <c r="BN35" s="378">
        <v>4.1965570000000003</v>
      </c>
      <c r="BO35" s="378">
        <v>4.0999699999999999</v>
      </c>
      <c r="BP35" s="378">
        <v>4.0637290000000004</v>
      </c>
      <c r="BQ35" s="378">
        <v>3.9574560000000001</v>
      </c>
      <c r="BR35" s="378">
        <v>4.041525</v>
      </c>
      <c r="BS35" s="378">
        <v>4.1137990000000002</v>
      </c>
      <c r="BT35" s="378">
        <v>4.2271590000000003</v>
      </c>
      <c r="BU35" s="378">
        <v>4.4256209999999996</v>
      </c>
      <c r="BV35" s="378">
        <v>4.7130289999999997</v>
      </c>
    </row>
    <row r="36" spans="1:74" ht="11.1" customHeight="1" x14ac:dyDescent="0.2">
      <c r="A36" s="84" t="s">
        <v>693</v>
      </c>
      <c r="B36" s="189" t="s">
        <v>452</v>
      </c>
      <c r="C36" s="259">
        <v>3.4379901369999999</v>
      </c>
      <c r="D36" s="259">
        <v>3.1746691729999998</v>
      </c>
      <c r="E36" s="259">
        <v>3.0655834039999998</v>
      </c>
      <c r="F36" s="259">
        <v>2.9137229850000002</v>
      </c>
      <c r="G36" s="259">
        <v>2.8367993089999999</v>
      </c>
      <c r="H36" s="259">
        <v>3.0662687750000002</v>
      </c>
      <c r="I36" s="259">
        <v>3.101800661</v>
      </c>
      <c r="J36" s="259">
        <v>3.1570487599999999</v>
      </c>
      <c r="K36" s="259">
        <v>2.9751010619999998</v>
      </c>
      <c r="L36" s="259">
        <v>2.8090706839999999</v>
      </c>
      <c r="M36" s="259">
        <v>2.3248348210000001</v>
      </c>
      <c r="N36" s="259">
        <v>2.421887328</v>
      </c>
      <c r="O36" s="259">
        <v>2.5267723179999999</v>
      </c>
      <c r="P36" s="259">
        <v>2.4114417330000002</v>
      </c>
      <c r="Q36" s="259">
        <v>1.9226332420000001</v>
      </c>
      <c r="R36" s="259">
        <v>2.1320701899999999</v>
      </c>
      <c r="S36" s="259">
        <v>2.1806384570000001</v>
      </c>
      <c r="T36" s="259">
        <v>2.2030475260000002</v>
      </c>
      <c r="U36" s="259">
        <v>3.007267245</v>
      </c>
      <c r="V36" s="259">
        <v>3.0445728179999998</v>
      </c>
      <c r="W36" s="259">
        <v>3.1836996019999999</v>
      </c>
      <c r="X36" s="259">
        <v>3.2380297100000002</v>
      </c>
      <c r="Y36" s="259">
        <v>2.9995746740000002</v>
      </c>
      <c r="Z36" s="259">
        <v>3.3436314</v>
      </c>
      <c r="AA36" s="259">
        <v>3.892747972</v>
      </c>
      <c r="AB36" s="259">
        <v>3.5104256039999999</v>
      </c>
      <c r="AC36" s="259">
        <v>2.8614856190000002</v>
      </c>
      <c r="AD36" s="259">
        <v>3.3312133479999999</v>
      </c>
      <c r="AE36" s="259">
        <v>3.3695151000000001</v>
      </c>
      <c r="AF36" s="259">
        <v>3.5249538359999999</v>
      </c>
      <c r="AG36" s="259">
        <v>3.4182587450000002</v>
      </c>
      <c r="AH36" s="259">
        <v>3.2143908809999999</v>
      </c>
      <c r="AI36" s="259">
        <v>3.2236556059999999</v>
      </c>
      <c r="AJ36" s="259">
        <v>3.1482831419999999</v>
      </c>
      <c r="AK36" s="259">
        <v>3.0151959850000001</v>
      </c>
      <c r="AL36" s="259">
        <v>3.2339066609999998</v>
      </c>
      <c r="AM36" s="259">
        <v>3.3493621070000001</v>
      </c>
      <c r="AN36" s="259">
        <v>3.7558199120000002</v>
      </c>
      <c r="AO36" s="259">
        <v>2.9114262329999998</v>
      </c>
      <c r="AP36" s="259">
        <v>2.9587098599999999</v>
      </c>
      <c r="AQ36" s="259">
        <v>3.0997990560000002</v>
      </c>
      <c r="AR36" s="259">
        <v>3.2042345779999999</v>
      </c>
      <c r="AS36" s="259">
        <v>3.172697077</v>
      </c>
      <c r="AT36" s="259">
        <v>3.012392873</v>
      </c>
      <c r="AU36" s="259">
        <v>3.167731581</v>
      </c>
      <c r="AV36" s="259">
        <v>3.4438225</v>
      </c>
      <c r="AW36" s="259">
        <v>3.801167891</v>
      </c>
      <c r="AX36" s="259">
        <v>4.786125803</v>
      </c>
      <c r="AY36" s="259">
        <v>3.9870646769999998</v>
      </c>
      <c r="AZ36" s="259">
        <v>3.3361746619999999</v>
      </c>
      <c r="BA36" s="259">
        <v>3.0684850410000002</v>
      </c>
      <c r="BB36" s="259">
        <v>2.9602690319999998</v>
      </c>
      <c r="BC36" s="259">
        <v>2.8506393970000001</v>
      </c>
      <c r="BD36" s="259">
        <v>2.8356875719999999</v>
      </c>
      <c r="BE36" s="259">
        <v>2.639788223</v>
      </c>
      <c r="BF36" s="259">
        <v>2.7290459999999999</v>
      </c>
      <c r="BG36" s="259">
        <v>2.6260020000000002</v>
      </c>
      <c r="BH36" s="378">
        <v>2.8715459999999999</v>
      </c>
      <c r="BI36" s="378">
        <v>2.5848879999999999</v>
      </c>
      <c r="BJ36" s="378">
        <v>2.8911790000000002</v>
      </c>
      <c r="BK36" s="378">
        <v>3.0271460000000001</v>
      </c>
      <c r="BL36" s="378">
        <v>2.9448349999999999</v>
      </c>
      <c r="BM36" s="378">
        <v>2.9042810000000001</v>
      </c>
      <c r="BN36" s="378">
        <v>2.6826189999999999</v>
      </c>
      <c r="BO36" s="378">
        <v>2.6299939999999999</v>
      </c>
      <c r="BP36" s="378">
        <v>2.6517599999999999</v>
      </c>
      <c r="BQ36" s="378">
        <v>2.739106</v>
      </c>
      <c r="BR36" s="378">
        <v>2.8125390000000001</v>
      </c>
      <c r="BS36" s="378">
        <v>2.6369910000000001</v>
      </c>
      <c r="BT36" s="378">
        <v>2.7435399999999999</v>
      </c>
      <c r="BU36" s="378">
        <v>2.6986650000000001</v>
      </c>
      <c r="BV36" s="378">
        <v>3.0064169999999999</v>
      </c>
    </row>
    <row r="37" spans="1:74" s="85" customFormat="1" ht="11.1" customHeight="1" x14ac:dyDescent="0.2">
      <c r="A37" s="84" t="s">
        <v>694</v>
      </c>
      <c r="B37" s="189" t="s">
        <v>453</v>
      </c>
      <c r="C37" s="259">
        <v>6.6278187170000002</v>
      </c>
      <c r="D37" s="259">
        <v>6.6530460939999996</v>
      </c>
      <c r="E37" s="259">
        <v>6.6571068990000004</v>
      </c>
      <c r="F37" s="259">
        <v>6.3621438650000002</v>
      </c>
      <c r="G37" s="259">
        <v>5.9452069349999999</v>
      </c>
      <c r="H37" s="259">
        <v>6.3811864370000002</v>
      </c>
      <c r="I37" s="259">
        <v>6.280237788</v>
      </c>
      <c r="J37" s="259">
        <v>6.0690865079999998</v>
      </c>
      <c r="K37" s="259">
        <v>6.1379973210000003</v>
      </c>
      <c r="L37" s="259">
        <v>5.8649565780000001</v>
      </c>
      <c r="M37" s="259">
        <v>5.5980121389999997</v>
      </c>
      <c r="N37" s="259">
        <v>5.1736929659999999</v>
      </c>
      <c r="O37" s="259">
        <v>5.1722677690000003</v>
      </c>
      <c r="P37" s="259">
        <v>5.3440807269999997</v>
      </c>
      <c r="Q37" s="259">
        <v>5.364426463</v>
      </c>
      <c r="R37" s="259">
        <v>5.0094400810000002</v>
      </c>
      <c r="S37" s="259">
        <v>4.8311354189999998</v>
      </c>
      <c r="T37" s="259">
        <v>5.0712494709999998</v>
      </c>
      <c r="U37" s="259">
        <v>5.4299312400000002</v>
      </c>
      <c r="V37" s="259">
        <v>5.4765530140000003</v>
      </c>
      <c r="W37" s="259">
        <v>5.4356943360000001</v>
      </c>
      <c r="X37" s="259">
        <v>5.3669115070000002</v>
      </c>
      <c r="Y37" s="259">
        <v>5.0587194139999996</v>
      </c>
      <c r="Z37" s="259">
        <v>4.9980827259999998</v>
      </c>
      <c r="AA37" s="259">
        <v>5.2969697900000003</v>
      </c>
      <c r="AB37" s="259">
        <v>5.3599952870000003</v>
      </c>
      <c r="AC37" s="259">
        <v>5.3579210450000003</v>
      </c>
      <c r="AD37" s="259">
        <v>5.2137140469999999</v>
      </c>
      <c r="AE37" s="259">
        <v>5.4282324549999998</v>
      </c>
      <c r="AF37" s="259">
        <v>5.6402904630000004</v>
      </c>
      <c r="AG37" s="259">
        <v>5.7176575930000002</v>
      </c>
      <c r="AH37" s="259">
        <v>5.7460156759999998</v>
      </c>
      <c r="AI37" s="259">
        <v>5.6206385499999998</v>
      </c>
      <c r="AJ37" s="259">
        <v>6.0587529509999998</v>
      </c>
      <c r="AK37" s="259">
        <v>5.4107100680000002</v>
      </c>
      <c r="AL37" s="259">
        <v>5.3200461859999999</v>
      </c>
      <c r="AM37" s="259">
        <v>5.3794035899999999</v>
      </c>
      <c r="AN37" s="259">
        <v>5.4412194070000002</v>
      </c>
      <c r="AO37" s="259">
        <v>5.470390257</v>
      </c>
      <c r="AP37" s="259">
        <v>5.2207793589999998</v>
      </c>
      <c r="AQ37" s="259">
        <v>5.3403168939999999</v>
      </c>
      <c r="AR37" s="259">
        <v>5.5692948050000002</v>
      </c>
      <c r="AS37" s="259">
        <v>5.5062181929999996</v>
      </c>
      <c r="AT37" s="259">
        <v>5.1341990559999999</v>
      </c>
      <c r="AU37" s="259">
        <v>3.8753784379999998</v>
      </c>
      <c r="AV37" s="259">
        <v>5.0445538870000002</v>
      </c>
      <c r="AW37" s="259">
        <v>4.690684536</v>
      </c>
      <c r="AX37" s="259">
        <v>4.7109494969999997</v>
      </c>
      <c r="AY37" s="259">
        <v>5.3110800759999997</v>
      </c>
      <c r="AZ37" s="259">
        <v>5.390713012</v>
      </c>
      <c r="BA37" s="259">
        <v>5.2825371509999997</v>
      </c>
      <c r="BB37" s="259">
        <v>4.9839873790000002</v>
      </c>
      <c r="BC37" s="259">
        <v>4.7266988359999997</v>
      </c>
      <c r="BD37" s="259">
        <v>4.7524970030000002</v>
      </c>
      <c r="BE37" s="259">
        <v>4.8781064120000002</v>
      </c>
      <c r="BF37" s="259">
        <v>5.0520430000000003</v>
      </c>
      <c r="BG37" s="259">
        <v>5.1300480000000004</v>
      </c>
      <c r="BH37" s="378">
        <v>5.2474590000000001</v>
      </c>
      <c r="BI37" s="378">
        <v>5.2063269999999999</v>
      </c>
      <c r="BJ37" s="378">
        <v>5.2557460000000003</v>
      </c>
      <c r="BK37" s="378">
        <v>5.4114000000000004</v>
      </c>
      <c r="BL37" s="378">
        <v>5.4052499999999997</v>
      </c>
      <c r="BM37" s="378">
        <v>5.5177180000000003</v>
      </c>
      <c r="BN37" s="378">
        <v>5.2792579999999996</v>
      </c>
      <c r="BO37" s="378">
        <v>5.0370290000000004</v>
      </c>
      <c r="BP37" s="378">
        <v>5.129772</v>
      </c>
      <c r="BQ37" s="378">
        <v>5.3263490000000004</v>
      </c>
      <c r="BR37" s="378">
        <v>5.4132530000000001</v>
      </c>
      <c r="BS37" s="378">
        <v>5.3770769999999999</v>
      </c>
      <c r="BT37" s="378">
        <v>5.4354089999999999</v>
      </c>
      <c r="BU37" s="378">
        <v>5.3728749999999996</v>
      </c>
      <c r="BV37" s="378">
        <v>5.3985849999999997</v>
      </c>
    </row>
    <row r="38" spans="1:74" s="85" customFormat="1" ht="11.1" customHeight="1" x14ac:dyDescent="0.2">
      <c r="A38" s="84" t="s">
        <v>695</v>
      </c>
      <c r="B38" s="189" t="s">
        <v>454</v>
      </c>
      <c r="C38" s="259">
        <v>7.9160574639999997</v>
      </c>
      <c r="D38" s="259">
        <v>7.2576836150000004</v>
      </c>
      <c r="E38" s="259">
        <v>7.3194808470000003</v>
      </c>
      <c r="F38" s="259">
        <v>7.0627278709999999</v>
      </c>
      <c r="G38" s="259">
        <v>6.2523445999999998</v>
      </c>
      <c r="H38" s="259">
        <v>6.9650592160000002</v>
      </c>
      <c r="I38" s="259">
        <v>6.7778359019999996</v>
      </c>
      <c r="J38" s="259">
        <v>6.7579910280000002</v>
      </c>
      <c r="K38" s="259">
        <v>6.8260352879999999</v>
      </c>
      <c r="L38" s="259">
        <v>6.6107096409999997</v>
      </c>
      <c r="M38" s="259">
        <v>6.3098051570000004</v>
      </c>
      <c r="N38" s="259">
        <v>6.9602903410000003</v>
      </c>
      <c r="O38" s="259">
        <v>6.356417134</v>
      </c>
      <c r="P38" s="259">
        <v>6.8026068750000004</v>
      </c>
      <c r="Q38" s="259">
        <v>6.6009490609999997</v>
      </c>
      <c r="R38" s="259">
        <v>5.9493335470000002</v>
      </c>
      <c r="S38" s="259">
        <v>5.8138672109999998</v>
      </c>
      <c r="T38" s="259">
        <v>6.006773924</v>
      </c>
      <c r="U38" s="259">
        <v>6.222315268</v>
      </c>
      <c r="V38" s="259">
        <v>6.7161794090000004</v>
      </c>
      <c r="W38" s="259">
        <v>6.7078777690000004</v>
      </c>
      <c r="X38" s="259">
        <v>6.7015964950000004</v>
      </c>
      <c r="Y38" s="259">
        <v>6.9158010760000002</v>
      </c>
      <c r="Z38" s="259">
        <v>7.4736873389999996</v>
      </c>
      <c r="AA38" s="259">
        <v>7.3179704719999998</v>
      </c>
      <c r="AB38" s="259">
        <v>7.1806755689999999</v>
      </c>
      <c r="AC38" s="259">
        <v>7.2258243960000001</v>
      </c>
      <c r="AD38" s="259">
        <v>6.6698114000000004</v>
      </c>
      <c r="AE38" s="259">
        <v>6.5885688299999998</v>
      </c>
      <c r="AF38" s="259">
        <v>6.5779350900000004</v>
      </c>
      <c r="AG38" s="259">
        <v>6.4980793229999998</v>
      </c>
      <c r="AH38" s="259">
        <v>6.1676660769999998</v>
      </c>
      <c r="AI38" s="259">
        <v>6.0287908420000003</v>
      </c>
      <c r="AJ38" s="259">
        <v>5.9349044869999998</v>
      </c>
      <c r="AK38" s="259">
        <v>6.1653980690000001</v>
      </c>
      <c r="AL38" s="259">
        <v>6.6396866049999996</v>
      </c>
      <c r="AM38" s="259">
        <v>7.0674792479999997</v>
      </c>
      <c r="AN38" s="259">
        <v>6.9447153569999998</v>
      </c>
      <c r="AO38" s="259">
        <v>6.8950296739999999</v>
      </c>
      <c r="AP38" s="259">
        <v>6.1480683489999999</v>
      </c>
      <c r="AQ38" s="259">
        <v>6.0083608770000003</v>
      </c>
      <c r="AR38" s="259">
        <v>5.925053159</v>
      </c>
      <c r="AS38" s="259">
        <v>6.4279902419999999</v>
      </c>
      <c r="AT38" s="259">
        <v>7.2976190729999999</v>
      </c>
      <c r="AU38" s="259">
        <v>6.4405646360000004</v>
      </c>
      <c r="AV38" s="259">
        <v>6.0512860479999997</v>
      </c>
      <c r="AW38" s="259">
        <v>6.5143190769999997</v>
      </c>
      <c r="AX38" s="259">
        <v>7.3238220280000004</v>
      </c>
      <c r="AY38" s="259">
        <v>7.5074673460000003</v>
      </c>
      <c r="AZ38" s="259">
        <v>7.5829084360000003</v>
      </c>
      <c r="BA38" s="259">
        <v>7.7313778070000003</v>
      </c>
      <c r="BB38" s="259">
        <v>6.9594886489999999</v>
      </c>
      <c r="BC38" s="259">
        <v>6.4679491990000004</v>
      </c>
      <c r="BD38" s="259">
        <v>6.2892616300000004</v>
      </c>
      <c r="BE38" s="259">
        <v>6.3897129259999996</v>
      </c>
      <c r="BF38" s="259">
        <v>6.3015179999999997</v>
      </c>
      <c r="BG38" s="259">
        <v>6.1254039999999996</v>
      </c>
      <c r="BH38" s="378">
        <v>5.9670959999999997</v>
      </c>
      <c r="BI38" s="378">
        <v>6.0676629999999996</v>
      </c>
      <c r="BJ38" s="378">
        <v>6.3189409999999997</v>
      </c>
      <c r="BK38" s="378">
        <v>6.6200159999999997</v>
      </c>
      <c r="BL38" s="378">
        <v>6.4708579999999998</v>
      </c>
      <c r="BM38" s="378">
        <v>6.5155250000000002</v>
      </c>
      <c r="BN38" s="378">
        <v>6.0812220000000003</v>
      </c>
      <c r="BO38" s="378">
        <v>5.9556570000000004</v>
      </c>
      <c r="BP38" s="378">
        <v>6.0662960000000004</v>
      </c>
      <c r="BQ38" s="378">
        <v>6.0854879999999998</v>
      </c>
      <c r="BR38" s="378">
        <v>6.1571769999999999</v>
      </c>
      <c r="BS38" s="378">
        <v>6.1080759999999996</v>
      </c>
      <c r="BT38" s="378">
        <v>5.9405229999999998</v>
      </c>
      <c r="BU38" s="378">
        <v>6.103084</v>
      </c>
      <c r="BV38" s="378">
        <v>6.4163880000000004</v>
      </c>
    </row>
    <row r="39" spans="1:74" s="85" customFormat="1" ht="11.1" customHeight="1" x14ac:dyDescent="0.2">
      <c r="A39" s="84" t="s">
        <v>696</v>
      </c>
      <c r="B39" s="190" t="s">
        <v>428</v>
      </c>
      <c r="C39" s="214">
        <v>4.9000000000000004</v>
      </c>
      <c r="D39" s="214">
        <v>4.74</v>
      </c>
      <c r="E39" s="214">
        <v>4.46</v>
      </c>
      <c r="F39" s="214">
        <v>3.96</v>
      </c>
      <c r="G39" s="214">
        <v>3.58</v>
      </c>
      <c r="H39" s="214">
        <v>3.76</v>
      </c>
      <c r="I39" s="214">
        <v>3.74</v>
      </c>
      <c r="J39" s="214">
        <v>3.79</v>
      </c>
      <c r="K39" s="214">
        <v>3.65</v>
      </c>
      <c r="L39" s="214">
        <v>3.54</v>
      </c>
      <c r="M39" s="214">
        <v>3.28</v>
      </c>
      <c r="N39" s="214">
        <v>3.48</v>
      </c>
      <c r="O39" s="214">
        <v>3.62</v>
      </c>
      <c r="P39" s="214">
        <v>3.58</v>
      </c>
      <c r="Q39" s="214">
        <v>3.02</v>
      </c>
      <c r="R39" s="214">
        <v>3</v>
      </c>
      <c r="S39" s="214">
        <v>2.9</v>
      </c>
      <c r="T39" s="214">
        <v>2.89</v>
      </c>
      <c r="U39" s="214">
        <v>3.57</v>
      </c>
      <c r="V39" s="214">
        <v>3.59</v>
      </c>
      <c r="W39" s="214">
        <v>3.74</v>
      </c>
      <c r="X39" s="214">
        <v>3.87</v>
      </c>
      <c r="Y39" s="214">
        <v>3.86</v>
      </c>
      <c r="Z39" s="214">
        <v>4.2699999999999996</v>
      </c>
      <c r="AA39" s="214">
        <v>4.87</v>
      </c>
      <c r="AB39" s="214">
        <v>4.5599999999999996</v>
      </c>
      <c r="AC39" s="214">
        <v>3.94</v>
      </c>
      <c r="AD39" s="214">
        <v>4.13</v>
      </c>
      <c r="AE39" s="214">
        <v>4.03</v>
      </c>
      <c r="AF39" s="214">
        <v>4.0599999999999996</v>
      </c>
      <c r="AG39" s="214">
        <v>3.93</v>
      </c>
      <c r="AH39" s="214">
        <v>3.79</v>
      </c>
      <c r="AI39" s="214">
        <v>3.84</v>
      </c>
      <c r="AJ39" s="214">
        <v>3.79</v>
      </c>
      <c r="AK39" s="214">
        <v>3.85</v>
      </c>
      <c r="AL39" s="214">
        <v>4.21</v>
      </c>
      <c r="AM39" s="214">
        <v>4.4800000000000004</v>
      </c>
      <c r="AN39" s="214">
        <v>4.8600000000000003</v>
      </c>
      <c r="AO39" s="214">
        <v>4.0199999999999996</v>
      </c>
      <c r="AP39" s="214">
        <v>3.9</v>
      </c>
      <c r="AQ39" s="214">
        <v>3.81</v>
      </c>
      <c r="AR39" s="214">
        <v>3.78</v>
      </c>
      <c r="AS39" s="214">
        <v>3.76</v>
      </c>
      <c r="AT39" s="214">
        <v>3.67</v>
      </c>
      <c r="AU39" s="214">
        <v>3.75</v>
      </c>
      <c r="AV39" s="214">
        <v>4.04</v>
      </c>
      <c r="AW39" s="214">
        <v>4.51</v>
      </c>
      <c r="AX39" s="214">
        <v>5.46</v>
      </c>
      <c r="AY39" s="214">
        <v>5.04</v>
      </c>
      <c r="AZ39" s="214">
        <v>4.6500000000000004</v>
      </c>
      <c r="BA39" s="214">
        <v>4.33</v>
      </c>
      <c r="BB39" s="214">
        <v>4.0199999999999996</v>
      </c>
      <c r="BC39" s="214">
        <v>3.65</v>
      </c>
      <c r="BD39" s="214">
        <v>3.56</v>
      </c>
      <c r="BE39" s="214">
        <v>3.35</v>
      </c>
      <c r="BF39" s="214">
        <v>3.3352029999999999</v>
      </c>
      <c r="BG39" s="214">
        <v>3.3069489999999999</v>
      </c>
      <c r="BH39" s="380">
        <v>3.6001940000000001</v>
      </c>
      <c r="BI39" s="380">
        <v>3.5672489999999999</v>
      </c>
      <c r="BJ39" s="380">
        <v>3.9440650000000002</v>
      </c>
      <c r="BK39" s="380">
        <v>4.2130789999999996</v>
      </c>
      <c r="BL39" s="380">
        <v>4.151154</v>
      </c>
      <c r="BM39" s="380">
        <v>4.0120519999999997</v>
      </c>
      <c r="BN39" s="380">
        <v>3.6541440000000001</v>
      </c>
      <c r="BO39" s="380">
        <v>3.4343590000000002</v>
      </c>
      <c r="BP39" s="380">
        <v>3.3730899999999999</v>
      </c>
      <c r="BQ39" s="380">
        <v>3.3965800000000002</v>
      </c>
      <c r="BR39" s="380">
        <v>3.4384969999999999</v>
      </c>
      <c r="BS39" s="380">
        <v>3.351191</v>
      </c>
      <c r="BT39" s="380">
        <v>3.524019</v>
      </c>
      <c r="BU39" s="380">
        <v>3.6694239999999998</v>
      </c>
      <c r="BV39" s="380">
        <v>4.0635409999999998</v>
      </c>
    </row>
    <row r="40" spans="1:74" s="284" customFormat="1" ht="11.1" customHeight="1" x14ac:dyDescent="0.2">
      <c r="A40" s="198"/>
      <c r="B40" s="282"/>
      <c r="C40" s="283"/>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c r="AE40" s="283"/>
      <c r="AF40" s="283"/>
      <c r="AG40" s="283"/>
      <c r="AH40" s="283"/>
      <c r="AI40" s="283"/>
      <c r="AJ40" s="283"/>
      <c r="AK40" s="283"/>
      <c r="AL40" s="283"/>
      <c r="AM40" s="283"/>
      <c r="AN40" s="283"/>
      <c r="AO40" s="283"/>
      <c r="AP40" s="283"/>
      <c r="AQ40" s="283"/>
      <c r="AR40" s="283"/>
      <c r="AS40" s="283"/>
      <c r="AT40" s="283"/>
      <c r="AU40" s="283"/>
      <c r="AV40" s="283"/>
      <c r="AW40" s="283"/>
      <c r="AX40" s="283"/>
      <c r="AY40" s="385"/>
      <c r="AZ40" s="385"/>
      <c r="BA40" s="385"/>
      <c r="BB40" s="385"/>
      <c r="BC40" s="385"/>
      <c r="BD40" s="653"/>
      <c r="BE40" s="653"/>
      <c r="BF40" s="653"/>
      <c r="BG40" s="653"/>
      <c r="BH40" s="385"/>
      <c r="BI40" s="385"/>
      <c r="BJ40" s="385"/>
      <c r="BK40" s="385"/>
      <c r="BL40" s="385"/>
      <c r="BM40" s="385"/>
      <c r="BN40" s="385"/>
      <c r="BO40" s="385"/>
      <c r="BP40" s="385"/>
      <c r="BQ40" s="385"/>
      <c r="BR40" s="385"/>
      <c r="BS40" s="385"/>
      <c r="BT40" s="385"/>
      <c r="BU40" s="385"/>
      <c r="BV40" s="385"/>
    </row>
    <row r="41" spans="1:74" s="284" customFormat="1" ht="12" customHeight="1" x14ac:dyDescent="0.2">
      <c r="A41" s="198"/>
      <c r="B41" s="802" t="s">
        <v>834</v>
      </c>
      <c r="C41" s="799"/>
      <c r="D41" s="799"/>
      <c r="E41" s="799"/>
      <c r="F41" s="799"/>
      <c r="G41" s="799"/>
      <c r="H41" s="799"/>
      <c r="I41" s="799"/>
      <c r="J41" s="799"/>
      <c r="K41" s="799"/>
      <c r="L41" s="799"/>
      <c r="M41" s="799"/>
      <c r="N41" s="799"/>
      <c r="O41" s="799"/>
      <c r="P41" s="799"/>
      <c r="Q41" s="799"/>
      <c r="AY41" s="516"/>
      <c r="AZ41" s="516"/>
      <c r="BA41" s="516"/>
      <c r="BB41" s="516"/>
      <c r="BC41" s="516"/>
      <c r="BD41" s="654"/>
      <c r="BE41" s="654"/>
      <c r="BF41" s="654"/>
      <c r="BG41" s="654"/>
      <c r="BH41" s="516"/>
      <c r="BI41" s="516"/>
      <c r="BJ41" s="516"/>
    </row>
    <row r="42" spans="1:74" s="284" customFormat="1" ht="12" customHeight="1" x14ac:dyDescent="0.2">
      <c r="A42" s="198"/>
      <c r="B42" s="804" t="s">
        <v>133</v>
      </c>
      <c r="C42" s="799"/>
      <c r="D42" s="799"/>
      <c r="E42" s="799"/>
      <c r="F42" s="799"/>
      <c r="G42" s="799"/>
      <c r="H42" s="799"/>
      <c r="I42" s="799"/>
      <c r="J42" s="799"/>
      <c r="K42" s="799"/>
      <c r="L42" s="799"/>
      <c r="M42" s="799"/>
      <c r="N42" s="799"/>
      <c r="O42" s="799"/>
      <c r="P42" s="799"/>
      <c r="Q42" s="799"/>
      <c r="AY42" s="516"/>
      <c r="AZ42" s="516"/>
      <c r="BA42" s="516"/>
      <c r="BB42" s="516"/>
      <c r="BC42" s="516"/>
      <c r="BD42" s="654"/>
      <c r="BE42" s="654"/>
      <c r="BF42" s="654"/>
      <c r="BG42" s="654"/>
      <c r="BH42" s="516"/>
      <c r="BI42" s="516"/>
      <c r="BJ42" s="516"/>
    </row>
    <row r="43" spans="1:74" s="445" customFormat="1" ht="12" customHeight="1" x14ac:dyDescent="0.2">
      <c r="A43" s="444"/>
      <c r="B43" s="788" t="s">
        <v>859</v>
      </c>
      <c r="C43" s="789"/>
      <c r="D43" s="789"/>
      <c r="E43" s="789"/>
      <c r="F43" s="789"/>
      <c r="G43" s="789"/>
      <c r="H43" s="789"/>
      <c r="I43" s="789"/>
      <c r="J43" s="789"/>
      <c r="K43" s="789"/>
      <c r="L43" s="789"/>
      <c r="M43" s="789"/>
      <c r="N43" s="789"/>
      <c r="O43" s="789"/>
      <c r="P43" s="789"/>
      <c r="Q43" s="785"/>
      <c r="AY43" s="517"/>
      <c r="AZ43" s="517"/>
      <c r="BA43" s="517"/>
      <c r="BB43" s="517"/>
      <c r="BC43" s="517"/>
      <c r="BD43" s="655"/>
      <c r="BE43" s="655"/>
      <c r="BF43" s="655"/>
      <c r="BG43" s="655"/>
      <c r="BH43" s="517"/>
      <c r="BI43" s="517"/>
      <c r="BJ43" s="517"/>
    </row>
    <row r="44" spans="1:74" s="445" customFormat="1" ht="12" customHeight="1" x14ac:dyDescent="0.2">
      <c r="A44" s="444"/>
      <c r="B44" s="783" t="s">
        <v>895</v>
      </c>
      <c r="C44" s="789"/>
      <c r="D44" s="789"/>
      <c r="E44" s="789"/>
      <c r="F44" s="789"/>
      <c r="G44" s="789"/>
      <c r="H44" s="789"/>
      <c r="I44" s="789"/>
      <c r="J44" s="789"/>
      <c r="K44" s="789"/>
      <c r="L44" s="789"/>
      <c r="M44" s="789"/>
      <c r="N44" s="789"/>
      <c r="O44" s="789"/>
      <c r="P44" s="789"/>
      <c r="Q44" s="785"/>
      <c r="AY44" s="517"/>
      <c r="AZ44" s="517"/>
      <c r="BA44" s="517"/>
      <c r="BB44" s="517"/>
      <c r="BC44" s="517"/>
      <c r="BD44" s="655"/>
      <c r="BE44" s="655"/>
      <c r="BF44" s="655"/>
      <c r="BG44" s="655"/>
      <c r="BH44" s="517"/>
      <c r="BI44" s="517"/>
      <c r="BJ44" s="517"/>
    </row>
    <row r="45" spans="1:74" s="445" customFormat="1" ht="12" customHeight="1" x14ac:dyDescent="0.2">
      <c r="A45" s="444"/>
      <c r="B45" s="832" t="s">
        <v>896</v>
      </c>
      <c r="C45" s="785"/>
      <c r="D45" s="785"/>
      <c r="E45" s="785"/>
      <c r="F45" s="785"/>
      <c r="G45" s="785"/>
      <c r="H45" s="785"/>
      <c r="I45" s="785"/>
      <c r="J45" s="785"/>
      <c r="K45" s="785"/>
      <c r="L45" s="785"/>
      <c r="M45" s="785"/>
      <c r="N45" s="785"/>
      <c r="O45" s="785"/>
      <c r="P45" s="785"/>
      <c r="Q45" s="785"/>
      <c r="AY45" s="517"/>
      <c r="AZ45" s="517"/>
      <c r="BA45" s="517"/>
      <c r="BB45" s="517"/>
      <c r="BC45" s="517"/>
      <c r="BD45" s="655"/>
      <c r="BE45" s="655"/>
      <c r="BF45" s="655"/>
      <c r="BG45" s="655"/>
      <c r="BH45" s="517"/>
      <c r="BI45" s="517"/>
      <c r="BJ45" s="517"/>
    </row>
    <row r="46" spans="1:74" s="445" customFormat="1" ht="12" customHeight="1" x14ac:dyDescent="0.2">
      <c r="A46" s="446"/>
      <c r="B46" s="788" t="s">
        <v>897</v>
      </c>
      <c r="C46" s="789"/>
      <c r="D46" s="789"/>
      <c r="E46" s="789"/>
      <c r="F46" s="789"/>
      <c r="G46" s="789"/>
      <c r="H46" s="789"/>
      <c r="I46" s="789"/>
      <c r="J46" s="789"/>
      <c r="K46" s="789"/>
      <c r="L46" s="789"/>
      <c r="M46" s="789"/>
      <c r="N46" s="789"/>
      <c r="O46" s="789"/>
      <c r="P46" s="789"/>
      <c r="Q46" s="785"/>
      <c r="AY46" s="517"/>
      <c r="AZ46" s="517"/>
      <c r="BA46" s="517"/>
      <c r="BB46" s="517"/>
      <c r="BC46" s="517"/>
      <c r="BD46" s="655"/>
      <c r="BE46" s="655"/>
      <c r="BF46" s="655"/>
      <c r="BG46" s="655"/>
      <c r="BH46" s="517"/>
      <c r="BI46" s="517"/>
      <c r="BJ46" s="517"/>
    </row>
    <row r="47" spans="1:74" s="445" customFormat="1" ht="12" customHeight="1" x14ac:dyDescent="0.2">
      <c r="A47" s="446"/>
      <c r="B47" s="808" t="s">
        <v>186</v>
      </c>
      <c r="C47" s="785"/>
      <c r="D47" s="785"/>
      <c r="E47" s="785"/>
      <c r="F47" s="785"/>
      <c r="G47" s="785"/>
      <c r="H47" s="785"/>
      <c r="I47" s="785"/>
      <c r="J47" s="785"/>
      <c r="K47" s="785"/>
      <c r="L47" s="785"/>
      <c r="M47" s="785"/>
      <c r="N47" s="785"/>
      <c r="O47" s="785"/>
      <c r="P47" s="785"/>
      <c r="Q47" s="785"/>
      <c r="AY47" s="517"/>
      <c r="AZ47" s="517"/>
      <c r="BA47" s="517"/>
      <c r="BB47" s="517"/>
      <c r="BC47" s="517"/>
      <c r="BD47" s="655"/>
      <c r="BE47" s="655"/>
      <c r="BF47" s="655"/>
      <c r="BG47" s="655"/>
      <c r="BH47" s="517"/>
      <c r="BI47" s="517"/>
      <c r="BJ47" s="517"/>
    </row>
    <row r="48" spans="1:74" s="445" customFormat="1" ht="12" customHeight="1" x14ac:dyDescent="0.2">
      <c r="A48" s="446"/>
      <c r="B48" s="783" t="s">
        <v>863</v>
      </c>
      <c r="C48" s="784"/>
      <c r="D48" s="784"/>
      <c r="E48" s="784"/>
      <c r="F48" s="784"/>
      <c r="G48" s="784"/>
      <c r="H48" s="784"/>
      <c r="I48" s="784"/>
      <c r="J48" s="784"/>
      <c r="K48" s="784"/>
      <c r="L48" s="784"/>
      <c r="M48" s="784"/>
      <c r="N48" s="784"/>
      <c r="O48" s="784"/>
      <c r="P48" s="784"/>
      <c r="Q48" s="785"/>
      <c r="AY48" s="517"/>
      <c r="AZ48" s="517"/>
      <c r="BA48" s="517"/>
      <c r="BB48" s="517"/>
      <c r="BC48" s="517"/>
      <c r="BD48" s="655"/>
      <c r="BE48" s="655"/>
      <c r="BF48" s="655"/>
      <c r="BG48" s="655"/>
      <c r="BH48" s="517"/>
      <c r="BI48" s="517"/>
      <c r="BJ48" s="517"/>
    </row>
    <row r="49" spans="1:74" s="447" customFormat="1" ht="12" customHeight="1" x14ac:dyDescent="0.2">
      <c r="A49" s="429"/>
      <c r="B49" s="805" t="s">
        <v>959</v>
      </c>
      <c r="C49" s="785"/>
      <c r="D49" s="785"/>
      <c r="E49" s="785"/>
      <c r="F49" s="785"/>
      <c r="G49" s="785"/>
      <c r="H49" s="785"/>
      <c r="I49" s="785"/>
      <c r="J49" s="785"/>
      <c r="K49" s="785"/>
      <c r="L49" s="785"/>
      <c r="M49" s="785"/>
      <c r="N49" s="785"/>
      <c r="O49" s="785"/>
      <c r="P49" s="785"/>
      <c r="Q49" s="785"/>
      <c r="AY49" s="518"/>
      <c r="AZ49" s="518"/>
      <c r="BA49" s="518"/>
      <c r="BB49" s="518"/>
      <c r="BC49" s="518"/>
      <c r="BD49" s="656"/>
      <c r="BE49" s="656"/>
      <c r="BF49" s="656"/>
      <c r="BG49" s="656"/>
      <c r="BH49" s="518"/>
      <c r="BI49" s="518"/>
      <c r="BJ49" s="518"/>
    </row>
    <row r="50" spans="1:74" x14ac:dyDescent="0.2">
      <c r="BK50" s="386"/>
      <c r="BL50" s="386"/>
      <c r="BM50" s="386"/>
      <c r="BN50" s="386"/>
      <c r="BO50" s="386"/>
      <c r="BP50" s="386"/>
      <c r="BQ50" s="386"/>
      <c r="BR50" s="386"/>
      <c r="BS50" s="386"/>
      <c r="BT50" s="386"/>
      <c r="BU50" s="386"/>
      <c r="BV50" s="386"/>
    </row>
    <row r="51" spans="1:74" x14ac:dyDescent="0.2">
      <c r="BK51" s="386"/>
      <c r="BL51" s="386"/>
      <c r="BM51" s="386"/>
      <c r="BN51" s="386"/>
      <c r="BO51" s="386"/>
      <c r="BP51" s="386"/>
      <c r="BQ51" s="386"/>
      <c r="BR51" s="386"/>
      <c r="BS51" s="386"/>
      <c r="BT51" s="386"/>
      <c r="BU51" s="386"/>
      <c r="BV51" s="386"/>
    </row>
    <row r="52" spans="1:74" x14ac:dyDescent="0.2">
      <c r="BK52" s="386"/>
      <c r="BL52" s="386"/>
      <c r="BM52" s="386"/>
      <c r="BN52" s="386"/>
      <c r="BO52" s="386"/>
      <c r="BP52" s="386"/>
      <c r="BQ52" s="386"/>
      <c r="BR52" s="386"/>
      <c r="BS52" s="386"/>
      <c r="BT52" s="386"/>
      <c r="BU52" s="386"/>
      <c r="BV52" s="386"/>
    </row>
    <row r="53" spans="1:74" x14ac:dyDescent="0.2">
      <c r="BK53" s="386"/>
      <c r="BL53" s="386"/>
      <c r="BM53" s="386"/>
      <c r="BN53" s="386"/>
      <c r="BO53" s="386"/>
      <c r="BP53" s="386"/>
      <c r="BQ53" s="386"/>
      <c r="BR53" s="386"/>
      <c r="BS53" s="386"/>
      <c r="BT53" s="386"/>
      <c r="BU53" s="386"/>
      <c r="BV53" s="386"/>
    </row>
    <row r="54" spans="1:74" x14ac:dyDescent="0.2">
      <c r="BK54" s="386"/>
      <c r="BL54" s="386"/>
      <c r="BM54" s="386"/>
      <c r="BN54" s="386"/>
      <c r="BO54" s="386"/>
      <c r="BP54" s="386"/>
      <c r="BQ54" s="386"/>
      <c r="BR54" s="386"/>
      <c r="BS54" s="386"/>
      <c r="BT54" s="386"/>
      <c r="BU54" s="386"/>
      <c r="BV54" s="386"/>
    </row>
    <row r="55" spans="1:74" x14ac:dyDescent="0.2">
      <c r="BK55" s="386"/>
      <c r="BL55" s="386"/>
      <c r="BM55" s="386"/>
      <c r="BN55" s="386"/>
      <c r="BO55" s="386"/>
      <c r="BP55" s="386"/>
      <c r="BQ55" s="386"/>
      <c r="BR55" s="386"/>
      <c r="BS55" s="386"/>
      <c r="BT55" s="386"/>
      <c r="BU55" s="386"/>
      <c r="BV55" s="386"/>
    </row>
    <row r="56" spans="1:74" x14ac:dyDescent="0.2">
      <c r="BK56" s="386"/>
      <c r="BL56" s="386"/>
      <c r="BM56" s="386"/>
      <c r="BN56" s="386"/>
      <c r="BO56" s="386"/>
      <c r="BP56" s="386"/>
      <c r="BQ56" s="386"/>
      <c r="BR56" s="386"/>
      <c r="BS56" s="386"/>
      <c r="BT56" s="386"/>
      <c r="BU56" s="386"/>
      <c r="BV56" s="386"/>
    </row>
    <row r="57" spans="1:74" x14ac:dyDescent="0.2">
      <c r="BK57" s="386"/>
      <c r="BL57" s="386"/>
      <c r="BM57" s="386"/>
      <c r="BN57" s="386"/>
      <c r="BO57" s="386"/>
      <c r="BP57" s="386"/>
      <c r="BQ57" s="386"/>
      <c r="BR57" s="386"/>
      <c r="BS57" s="386"/>
      <c r="BT57" s="386"/>
      <c r="BU57" s="386"/>
      <c r="BV57" s="386"/>
    </row>
    <row r="58" spans="1:74" x14ac:dyDescent="0.2">
      <c r="BK58" s="386"/>
      <c r="BL58" s="386"/>
      <c r="BM58" s="386"/>
      <c r="BN58" s="386"/>
      <c r="BO58" s="386"/>
      <c r="BP58" s="386"/>
      <c r="BQ58" s="386"/>
      <c r="BR58" s="386"/>
      <c r="BS58" s="386"/>
      <c r="BT58" s="386"/>
      <c r="BU58" s="386"/>
      <c r="BV58" s="386"/>
    </row>
    <row r="59" spans="1:74" x14ac:dyDescent="0.2">
      <c r="BK59" s="386"/>
      <c r="BL59" s="386"/>
      <c r="BM59" s="386"/>
      <c r="BN59" s="386"/>
      <c r="BO59" s="386"/>
      <c r="BP59" s="386"/>
      <c r="BQ59" s="386"/>
      <c r="BR59" s="386"/>
      <c r="BS59" s="386"/>
      <c r="BT59" s="386"/>
      <c r="BU59" s="386"/>
      <c r="BV59" s="386"/>
    </row>
    <row r="60" spans="1:74" x14ac:dyDescent="0.2">
      <c r="BK60" s="386"/>
      <c r="BL60" s="386"/>
      <c r="BM60" s="386"/>
      <c r="BN60" s="386"/>
      <c r="BO60" s="386"/>
      <c r="BP60" s="386"/>
      <c r="BQ60" s="386"/>
      <c r="BR60" s="386"/>
      <c r="BS60" s="386"/>
      <c r="BT60" s="386"/>
      <c r="BU60" s="386"/>
      <c r="BV60" s="386"/>
    </row>
    <row r="61" spans="1:74" x14ac:dyDescent="0.2">
      <c r="BK61" s="386"/>
      <c r="BL61" s="386"/>
      <c r="BM61" s="386"/>
      <c r="BN61" s="386"/>
      <c r="BO61" s="386"/>
      <c r="BP61" s="386"/>
      <c r="BQ61" s="386"/>
      <c r="BR61" s="386"/>
      <c r="BS61" s="386"/>
      <c r="BT61" s="386"/>
      <c r="BU61" s="386"/>
      <c r="BV61" s="386"/>
    </row>
    <row r="62" spans="1:74" x14ac:dyDescent="0.2">
      <c r="BK62" s="386"/>
      <c r="BL62" s="386"/>
      <c r="BM62" s="386"/>
      <c r="BN62" s="386"/>
      <c r="BO62" s="386"/>
      <c r="BP62" s="386"/>
      <c r="BQ62" s="386"/>
      <c r="BR62" s="386"/>
      <c r="BS62" s="386"/>
      <c r="BT62" s="386"/>
      <c r="BU62" s="386"/>
      <c r="BV62" s="386"/>
    </row>
    <row r="63" spans="1:74" x14ac:dyDescent="0.2">
      <c r="BK63" s="386"/>
      <c r="BL63" s="386"/>
      <c r="BM63" s="386"/>
      <c r="BN63" s="386"/>
      <c r="BO63" s="386"/>
      <c r="BP63" s="386"/>
      <c r="BQ63" s="386"/>
      <c r="BR63" s="386"/>
      <c r="BS63" s="386"/>
      <c r="BT63" s="386"/>
      <c r="BU63" s="386"/>
      <c r="BV63" s="386"/>
    </row>
    <row r="64" spans="1:74" x14ac:dyDescent="0.2">
      <c r="BK64" s="386"/>
      <c r="BL64" s="386"/>
      <c r="BM64" s="386"/>
      <c r="BN64" s="386"/>
      <c r="BO64" s="386"/>
      <c r="BP64" s="386"/>
      <c r="BQ64" s="386"/>
      <c r="BR64" s="386"/>
      <c r="BS64" s="386"/>
      <c r="BT64" s="386"/>
      <c r="BU64" s="386"/>
      <c r="BV64" s="386"/>
    </row>
    <row r="65" spans="63:74" x14ac:dyDescent="0.2">
      <c r="BK65" s="386"/>
      <c r="BL65" s="386"/>
      <c r="BM65" s="386"/>
      <c r="BN65" s="386"/>
      <c r="BO65" s="386"/>
      <c r="BP65" s="386"/>
      <c r="BQ65" s="386"/>
      <c r="BR65" s="386"/>
      <c r="BS65" s="386"/>
      <c r="BT65" s="386"/>
      <c r="BU65" s="386"/>
      <c r="BV65" s="386"/>
    </row>
    <row r="66" spans="63:74" x14ac:dyDescent="0.2">
      <c r="BK66" s="386"/>
      <c r="BL66" s="386"/>
      <c r="BM66" s="386"/>
      <c r="BN66" s="386"/>
      <c r="BO66" s="386"/>
      <c r="BP66" s="386"/>
      <c r="BQ66" s="386"/>
      <c r="BR66" s="386"/>
      <c r="BS66" s="386"/>
      <c r="BT66" s="386"/>
      <c r="BU66" s="386"/>
      <c r="BV66" s="386"/>
    </row>
    <row r="67" spans="63:74" x14ac:dyDescent="0.2">
      <c r="BK67" s="386"/>
      <c r="BL67" s="386"/>
      <c r="BM67" s="386"/>
      <c r="BN67" s="386"/>
      <c r="BO67" s="386"/>
      <c r="BP67" s="386"/>
      <c r="BQ67" s="386"/>
      <c r="BR67" s="386"/>
      <c r="BS67" s="386"/>
      <c r="BT67" s="386"/>
      <c r="BU67" s="386"/>
      <c r="BV67" s="386"/>
    </row>
    <row r="68" spans="63:74" x14ac:dyDescent="0.2">
      <c r="BK68" s="386"/>
      <c r="BL68" s="386"/>
      <c r="BM68" s="386"/>
      <c r="BN68" s="386"/>
      <c r="BO68" s="386"/>
      <c r="BP68" s="386"/>
      <c r="BQ68" s="386"/>
      <c r="BR68" s="386"/>
      <c r="BS68" s="386"/>
      <c r="BT68" s="386"/>
      <c r="BU68" s="386"/>
      <c r="BV68" s="386"/>
    </row>
    <row r="69" spans="63:74" x14ac:dyDescent="0.2">
      <c r="BK69" s="386"/>
      <c r="BL69" s="386"/>
      <c r="BM69" s="386"/>
      <c r="BN69" s="386"/>
      <c r="BO69" s="386"/>
      <c r="BP69" s="386"/>
      <c r="BQ69" s="386"/>
      <c r="BR69" s="386"/>
      <c r="BS69" s="386"/>
      <c r="BT69" s="386"/>
      <c r="BU69" s="386"/>
      <c r="BV69" s="386"/>
    </row>
    <row r="70" spans="63:74" x14ac:dyDescent="0.2">
      <c r="BK70" s="386"/>
      <c r="BL70" s="386"/>
      <c r="BM70" s="386"/>
      <c r="BN70" s="386"/>
      <c r="BO70" s="386"/>
      <c r="BP70" s="386"/>
      <c r="BQ70" s="386"/>
      <c r="BR70" s="386"/>
      <c r="BS70" s="386"/>
      <c r="BT70" s="386"/>
      <c r="BU70" s="386"/>
      <c r="BV70" s="386"/>
    </row>
    <row r="71" spans="63:74" x14ac:dyDescent="0.2">
      <c r="BK71" s="386"/>
      <c r="BL71" s="386"/>
      <c r="BM71" s="386"/>
      <c r="BN71" s="386"/>
      <c r="BO71" s="386"/>
      <c r="BP71" s="386"/>
      <c r="BQ71" s="386"/>
      <c r="BR71" s="386"/>
      <c r="BS71" s="386"/>
      <c r="BT71" s="386"/>
      <c r="BU71" s="386"/>
      <c r="BV71" s="386"/>
    </row>
    <row r="72" spans="63:74" x14ac:dyDescent="0.2">
      <c r="BK72" s="386"/>
      <c r="BL72" s="386"/>
      <c r="BM72" s="386"/>
      <c r="BN72" s="386"/>
      <c r="BO72" s="386"/>
      <c r="BP72" s="386"/>
      <c r="BQ72" s="386"/>
      <c r="BR72" s="386"/>
      <c r="BS72" s="386"/>
      <c r="BT72" s="386"/>
      <c r="BU72" s="386"/>
      <c r="BV72" s="386"/>
    </row>
    <row r="73" spans="63:74" x14ac:dyDescent="0.2">
      <c r="BK73" s="386"/>
      <c r="BL73" s="386"/>
      <c r="BM73" s="386"/>
      <c r="BN73" s="386"/>
      <c r="BO73" s="386"/>
      <c r="BP73" s="386"/>
      <c r="BQ73" s="386"/>
      <c r="BR73" s="386"/>
      <c r="BS73" s="386"/>
      <c r="BT73" s="386"/>
      <c r="BU73" s="386"/>
      <c r="BV73" s="386"/>
    </row>
    <row r="74" spans="63:74" x14ac:dyDescent="0.2">
      <c r="BK74" s="386"/>
      <c r="BL74" s="386"/>
      <c r="BM74" s="386"/>
      <c r="BN74" s="386"/>
      <c r="BO74" s="386"/>
      <c r="BP74" s="386"/>
      <c r="BQ74" s="386"/>
      <c r="BR74" s="386"/>
      <c r="BS74" s="386"/>
      <c r="BT74" s="386"/>
      <c r="BU74" s="386"/>
      <c r="BV74" s="386"/>
    </row>
    <row r="75" spans="63:74" x14ac:dyDescent="0.2">
      <c r="BK75" s="386"/>
      <c r="BL75" s="386"/>
      <c r="BM75" s="386"/>
      <c r="BN75" s="386"/>
      <c r="BO75" s="386"/>
      <c r="BP75" s="386"/>
      <c r="BQ75" s="386"/>
      <c r="BR75" s="386"/>
      <c r="BS75" s="386"/>
      <c r="BT75" s="386"/>
      <c r="BU75" s="386"/>
      <c r="BV75" s="386"/>
    </row>
    <row r="76" spans="63:74" x14ac:dyDescent="0.2">
      <c r="BK76" s="386"/>
      <c r="BL76" s="386"/>
      <c r="BM76" s="386"/>
      <c r="BN76" s="386"/>
      <c r="BO76" s="386"/>
      <c r="BP76" s="386"/>
      <c r="BQ76" s="386"/>
      <c r="BR76" s="386"/>
      <c r="BS76" s="386"/>
      <c r="BT76" s="386"/>
      <c r="BU76" s="386"/>
      <c r="BV76" s="386"/>
    </row>
    <row r="77" spans="63:74" x14ac:dyDescent="0.2">
      <c r="BK77" s="386"/>
      <c r="BL77" s="386"/>
      <c r="BM77" s="386"/>
      <c r="BN77" s="386"/>
      <c r="BO77" s="386"/>
      <c r="BP77" s="386"/>
      <c r="BQ77" s="386"/>
      <c r="BR77" s="386"/>
      <c r="BS77" s="386"/>
      <c r="BT77" s="386"/>
      <c r="BU77" s="386"/>
      <c r="BV77" s="386"/>
    </row>
    <row r="78" spans="63:74" x14ac:dyDescent="0.2">
      <c r="BK78" s="386"/>
      <c r="BL78" s="386"/>
      <c r="BM78" s="386"/>
      <c r="BN78" s="386"/>
      <c r="BO78" s="386"/>
      <c r="BP78" s="386"/>
      <c r="BQ78" s="386"/>
      <c r="BR78" s="386"/>
      <c r="BS78" s="386"/>
      <c r="BT78" s="386"/>
      <c r="BU78" s="386"/>
      <c r="BV78" s="386"/>
    </row>
    <row r="79" spans="63:74" x14ac:dyDescent="0.2">
      <c r="BK79" s="386"/>
      <c r="BL79" s="386"/>
      <c r="BM79" s="386"/>
      <c r="BN79" s="386"/>
      <c r="BO79" s="386"/>
      <c r="BP79" s="386"/>
      <c r="BQ79" s="386"/>
      <c r="BR79" s="386"/>
      <c r="BS79" s="386"/>
      <c r="BT79" s="386"/>
      <c r="BU79" s="386"/>
      <c r="BV79" s="386"/>
    </row>
    <row r="80" spans="63:74" x14ac:dyDescent="0.2">
      <c r="BK80" s="386"/>
      <c r="BL80" s="386"/>
      <c r="BM80" s="386"/>
      <c r="BN80" s="386"/>
      <c r="BO80" s="386"/>
      <c r="BP80" s="386"/>
      <c r="BQ80" s="386"/>
      <c r="BR80" s="386"/>
      <c r="BS80" s="386"/>
      <c r="BT80" s="386"/>
      <c r="BU80" s="386"/>
      <c r="BV80" s="386"/>
    </row>
    <row r="81" spans="63:74" x14ac:dyDescent="0.2">
      <c r="BK81" s="386"/>
      <c r="BL81" s="386"/>
      <c r="BM81" s="386"/>
      <c r="BN81" s="386"/>
      <c r="BO81" s="386"/>
      <c r="BP81" s="386"/>
      <c r="BQ81" s="386"/>
      <c r="BR81" s="386"/>
      <c r="BS81" s="386"/>
      <c r="BT81" s="386"/>
      <c r="BU81" s="386"/>
      <c r="BV81" s="386"/>
    </row>
    <row r="82" spans="63:74" x14ac:dyDescent="0.2">
      <c r="BK82" s="386"/>
      <c r="BL82" s="386"/>
      <c r="BM82" s="386"/>
      <c r="BN82" s="386"/>
      <c r="BO82" s="386"/>
      <c r="BP82" s="386"/>
      <c r="BQ82" s="386"/>
      <c r="BR82" s="386"/>
      <c r="BS82" s="386"/>
      <c r="BT82" s="386"/>
      <c r="BU82" s="386"/>
      <c r="BV82" s="386"/>
    </row>
    <row r="83" spans="63:74" x14ac:dyDescent="0.2">
      <c r="BK83" s="386"/>
      <c r="BL83" s="386"/>
      <c r="BM83" s="386"/>
      <c r="BN83" s="386"/>
      <c r="BO83" s="386"/>
      <c r="BP83" s="386"/>
      <c r="BQ83" s="386"/>
      <c r="BR83" s="386"/>
      <c r="BS83" s="386"/>
      <c r="BT83" s="386"/>
      <c r="BU83" s="386"/>
      <c r="BV83" s="386"/>
    </row>
    <row r="84" spans="63:74" x14ac:dyDescent="0.2">
      <c r="BK84" s="386"/>
      <c r="BL84" s="386"/>
      <c r="BM84" s="386"/>
      <c r="BN84" s="386"/>
      <c r="BO84" s="386"/>
      <c r="BP84" s="386"/>
      <c r="BQ84" s="386"/>
      <c r="BR84" s="386"/>
      <c r="BS84" s="386"/>
      <c r="BT84" s="386"/>
      <c r="BU84" s="386"/>
      <c r="BV84" s="386"/>
    </row>
    <row r="85" spans="63:74" x14ac:dyDescent="0.2">
      <c r="BK85" s="386"/>
      <c r="BL85" s="386"/>
      <c r="BM85" s="386"/>
      <c r="BN85" s="386"/>
      <c r="BO85" s="386"/>
      <c r="BP85" s="386"/>
      <c r="BQ85" s="386"/>
      <c r="BR85" s="386"/>
      <c r="BS85" s="386"/>
      <c r="BT85" s="386"/>
      <c r="BU85" s="386"/>
      <c r="BV85" s="386"/>
    </row>
    <row r="86" spans="63:74" x14ac:dyDescent="0.2">
      <c r="BK86" s="386"/>
      <c r="BL86" s="386"/>
      <c r="BM86" s="386"/>
      <c r="BN86" s="386"/>
      <c r="BO86" s="386"/>
      <c r="BP86" s="386"/>
      <c r="BQ86" s="386"/>
      <c r="BR86" s="386"/>
      <c r="BS86" s="386"/>
      <c r="BT86" s="386"/>
      <c r="BU86" s="386"/>
      <c r="BV86" s="386"/>
    </row>
    <row r="87" spans="63:74" x14ac:dyDescent="0.2">
      <c r="BK87" s="386"/>
      <c r="BL87" s="386"/>
      <c r="BM87" s="386"/>
      <c r="BN87" s="386"/>
      <c r="BO87" s="386"/>
      <c r="BP87" s="386"/>
      <c r="BQ87" s="386"/>
      <c r="BR87" s="386"/>
      <c r="BS87" s="386"/>
      <c r="BT87" s="386"/>
      <c r="BU87" s="386"/>
      <c r="BV87" s="386"/>
    </row>
    <row r="88" spans="63:74" x14ac:dyDescent="0.2">
      <c r="BK88" s="386"/>
      <c r="BL88" s="386"/>
      <c r="BM88" s="386"/>
      <c r="BN88" s="386"/>
      <c r="BO88" s="386"/>
      <c r="BP88" s="386"/>
      <c r="BQ88" s="386"/>
      <c r="BR88" s="386"/>
      <c r="BS88" s="386"/>
      <c r="BT88" s="386"/>
      <c r="BU88" s="386"/>
      <c r="BV88" s="386"/>
    </row>
    <row r="89" spans="63:74" x14ac:dyDescent="0.2">
      <c r="BK89" s="386"/>
      <c r="BL89" s="386"/>
      <c r="BM89" s="386"/>
      <c r="BN89" s="386"/>
      <c r="BO89" s="386"/>
      <c r="BP89" s="386"/>
      <c r="BQ89" s="386"/>
      <c r="BR89" s="386"/>
      <c r="BS89" s="386"/>
      <c r="BT89" s="386"/>
      <c r="BU89" s="386"/>
      <c r="BV89" s="386"/>
    </row>
    <row r="90" spans="63:74" x14ac:dyDescent="0.2">
      <c r="BK90" s="386"/>
      <c r="BL90" s="386"/>
      <c r="BM90" s="386"/>
      <c r="BN90" s="386"/>
      <c r="BO90" s="386"/>
      <c r="BP90" s="386"/>
      <c r="BQ90" s="386"/>
      <c r="BR90" s="386"/>
      <c r="BS90" s="386"/>
      <c r="BT90" s="386"/>
      <c r="BU90" s="386"/>
      <c r="BV90" s="386"/>
    </row>
    <row r="91" spans="63:74" x14ac:dyDescent="0.2">
      <c r="BK91" s="386"/>
      <c r="BL91" s="386"/>
      <c r="BM91" s="386"/>
      <c r="BN91" s="386"/>
      <c r="BO91" s="386"/>
      <c r="BP91" s="386"/>
      <c r="BQ91" s="386"/>
      <c r="BR91" s="386"/>
      <c r="BS91" s="386"/>
      <c r="BT91" s="386"/>
      <c r="BU91" s="386"/>
      <c r="BV91" s="386"/>
    </row>
    <row r="92" spans="63:74" x14ac:dyDescent="0.2">
      <c r="BK92" s="386"/>
      <c r="BL92" s="386"/>
      <c r="BM92" s="386"/>
      <c r="BN92" s="386"/>
      <c r="BO92" s="386"/>
      <c r="BP92" s="386"/>
      <c r="BQ92" s="386"/>
      <c r="BR92" s="386"/>
      <c r="BS92" s="386"/>
      <c r="BT92" s="386"/>
      <c r="BU92" s="386"/>
      <c r="BV92" s="386"/>
    </row>
    <row r="93" spans="63:74" x14ac:dyDescent="0.2">
      <c r="BK93" s="386"/>
      <c r="BL93" s="386"/>
      <c r="BM93" s="386"/>
      <c r="BN93" s="386"/>
      <c r="BO93" s="386"/>
      <c r="BP93" s="386"/>
      <c r="BQ93" s="386"/>
      <c r="BR93" s="386"/>
      <c r="BS93" s="386"/>
      <c r="BT93" s="386"/>
      <c r="BU93" s="386"/>
      <c r="BV93" s="386"/>
    </row>
    <row r="94" spans="63:74" x14ac:dyDescent="0.2">
      <c r="BK94" s="386"/>
      <c r="BL94" s="386"/>
      <c r="BM94" s="386"/>
      <c r="BN94" s="386"/>
      <c r="BO94" s="386"/>
      <c r="BP94" s="386"/>
      <c r="BQ94" s="386"/>
      <c r="BR94" s="386"/>
      <c r="BS94" s="386"/>
      <c r="BT94" s="386"/>
      <c r="BU94" s="386"/>
      <c r="BV94" s="386"/>
    </row>
    <row r="95" spans="63:74" x14ac:dyDescent="0.2">
      <c r="BK95" s="386"/>
      <c r="BL95" s="386"/>
      <c r="BM95" s="386"/>
      <c r="BN95" s="386"/>
      <c r="BO95" s="386"/>
      <c r="BP95" s="386"/>
      <c r="BQ95" s="386"/>
      <c r="BR95" s="386"/>
      <c r="BS95" s="386"/>
      <c r="BT95" s="386"/>
      <c r="BU95" s="386"/>
      <c r="BV95" s="386"/>
    </row>
    <row r="96" spans="63:74" x14ac:dyDescent="0.2">
      <c r="BK96" s="386"/>
      <c r="BL96" s="386"/>
      <c r="BM96" s="386"/>
      <c r="BN96" s="386"/>
      <c r="BO96" s="386"/>
      <c r="BP96" s="386"/>
      <c r="BQ96" s="386"/>
      <c r="BR96" s="386"/>
      <c r="BS96" s="386"/>
      <c r="BT96" s="386"/>
      <c r="BU96" s="386"/>
      <c r="BV96" s="386"/>
    </row>
    <row r="97" spans="63:74" x14ac:dyDescent="0.2">
      <c r="BK97" s="386"/>
      <c r="BL97" s="386"/>
      <c r="BM97" s="386"/>
      <c r="BN97" s="386"/>
      <c r="BO97" s="386"/>
      <c r="BP97" s="386"/>
      <c r="BQ97" s="386"/>
      <c r="BR97" s="386"/>
      <c r="BS97" s="386"/>
      <c r="BT97" s="386"/>
      <c r="BU97" s="386"/>
      <c r="BV97" s="386"/>
    </row>
    <row r="98" spans="63:74" x14ac:dyDescent="0.2">
      <c r="BK98" s="386"/>
      <c r="BL98" s="386"/>
      <c r="BM98" s="386"/>
      <c r="BN98" s="386"/>
      <c r="BO98" s="386"/>
      <c r="BP98" s="386"/>
      <c r="BQ98" s="386"/>
      <c r="BR98" s="386"/>
      <c r="BS98" s="386"/>
      <c r="BT98" s="386"/>
      <c r="BU98" s="386"/>
      <c r="BV98" s="386"/>
    </row>
    <row r="99" spans="63:74" x14ac:dyDescent="0.2">
      <c r="BK99" s="386"/>
      <c r="BL99" s="386"/>
      <c r="BM99" s="386"/>
      <c r="BN99" s="386"/>
      <c r="BO99" s="386"/>
      <c r="BP99" s="386"/>
      <c r="BQ99" s="386"/>
      <c r="BR99" s="386"/>
      <c r="BS99" s="386"/>
      <c r="BT99" s="386"/>
      <c r="BU99" s="386"/>
      <c r="BV99" s="386"/>
    </row>
    <row r="100" spans="63:74" x14ac:dyDescent="0.2">
      <c r="BK100" s="386"/>
      <c r="BL100" s="386"/>
      <c r="BM100" s="386"/>
      <c r="BN100" s="386"/>
      <c r="BO100" s="386"/>
      <c r="BP100" s="386"/>
      <c r="BQ100" s="386"/>
      <c r="BR100" s="386"/>
      <c r="BS100" s="386"/>
      <c r="BT100" s="386"/>
      <c r="BU100" s="386"/>
      <c r="BV100" s="386"/>
    </row>
    <row r="101" spans="63:74" x14ac:dyDescent="0.2">
      <c r="BK101" s="386"/>
      <c r="BL101" s="386"/>
      <c r="BM101" s="386"/>
      <c r="BN101" s="386"/>
      <c r="BO101" s="386"/>
      <c r="BP101" s="386"/>
      <c r="BQ101" s="386"/>
      <c r="BR101" s="386"/>
      <c r="BS101" s="386"/>
      <c r="BT101" s="386"/>
      <c r="BU101" s="386"/>
      <c r="BV101" s="386"/>
    </row>
    <row r="102" spans="63:74" x14ac:dyDescent="0.2">
      <c r="BK102" s="386"/>
      <c r="BL102" s="386"/>
      <c r="BM102" s="386"/>
      <c r="BN102" s="386"/>
      <c r="BO102" s="386"/>
      <c r="BP102" s="386"/>
      <c r="BQ102" s="386"/>
      <c r="BR102" s="386"/>
      <c r="BS102" s="386"/>
      <c r="BT102" s="386"/>
      <c r="BU102" s="386"/>
      <c r="BV102" s="386"/>
    </row>
    <row r="103" spans="63:74" x14ac:dyDescent="0.2">
      <c r="BK103" s="386"/>
      <c r="BL103" s="386"/>
      <c r="BM103" s="386"/>
      <c r="BN103" s="386"/>
      <c r="BO103" s="386"/>
      <c r="BP103" s="386"/>
      <c r="BQ103" s="386"/>
      <c r="BR103" s="386"/>
      <c r="BS103" s="386"/>
      <c r="BT103" s="386"/>
      <c r="BU103" s="386"/>
      <c r="BV103" s="386"/>
    </row>
    <row r="104" spans="63:74" x14ac:dyDescent="0.2">
      <c r="BK104" s="386"/>
      <c r="BL104" s="386"/>
      <c r="BM104" s="386"/>
      <c r="BN104" s="386"/>
      <c r="BO104" s="386"/>
      <c r="BP104" s="386"/>
      <c r="BQ104" s="386"/>
      <c r="BR104" s="386"/>
      <c r="BS104" s="386"/>
      <c r="BT104" s="386"/>
      <c r="BU104" s="386"/>
      <c r="BV104" s="386"/>
    </row>
    <row r="105" spans="63:74" x14ac:dyDescent="0.2">
      <c r="BK105" s="386"/>
      <c r="BL105" s="386"/>
      <c r="BM105" s="386"/>
      <c r="BN105" s="386"/>
      <c r="BO105" s="386"/>
      <c r="BP105" s="386"/>
      <c r="BQ105" s="386"/>
      <c r="BR105" s="386"/>
      <c r="BS105" s="386"/>
      <c r="BT105" s="386"/>
      <c r="BU105" s="386"/>
      <c r="BV105" s="386"/>
    </row>
    <row r="106" spans="63:74" x14ac:dyDescent="0.2">
      <c r="BK106" s="386"/>
      <c r="BL106" s="386"/>
      <c r="BM106" s="386"/>
      <c r="BN106" s="386"/>
      <c r="BO106" s="386"/>
      <c r="BP106" s="386"/>
      <c r="BQ106" s="386"/>
      <c r="BR106" s="386"/>
      <c r="BS106" s="386"/>
      <c r="BT106" s="386"/>
      <c r="BU106" s="386"/>
      <c r="BV106" s="386"/>
    </row>
    <row r="107" spans="63:74" x14ac:dyDescent="0.2">
      <c r="BK107" s="386"/>
      <c r="BL107" s="386"/>
      <c r="BM107" s="386"/>
      <c r="BN107" s="386"/>
      <c r="BO107" s="386"/>
      <c r="BP107" s="386"/>
      <c r="BQ107" s="386"/>
      <c r="BR107" s="386"/>
      <c r="BS107" s="386"/>
      <c r="BT107" s="386"/>
      <c r="BU107" s="386"/>
      <c r="BV107" s="386"/>
    </row>
    <row r="108" spans="63:74" x14ac:dyDescent="0.2">
      <c r="BK108" s="386"/>
      <c r="BL108" s="386"/>
      <c r="BM108" s="386"/>
      <c r="BN108" s="386"/>
      <c r="BO108" s="386"/>
      <c r="BP108" s="386"/>
      <c r="BQ108" s="386"/>
      <c r="BR108" s="386"/>
      <c r="BS108" s="386"/>
      <c r="BT108" s="386"/>
      <c r="BU108" s="386"/>
      <c r="BV108" s="386"/>
    </row>
    <row r="109" spans="63:74" x14ac:dyDescent="0.2">
      <c r="BK109" s="386"/>
      <c r="BL109" s="386"/>
      <c r="BM109" s="386"/>
      <c r="BN109" s="386"/>
      <c r="BO109" s="386"/>
      <c r="BP109" s="386"/>
      <c r="BQ109" s="386"/>
      <c r="BR109" s="386"/>
      <c r="BS109" s="386"/>
      <c r="BT109" s="386"/>
      <c r="BU109" s="386"/>
      <c r="BV109" s="386"/>
    </row>
    <row r="110" spans="63:74" x14ac:dyDescent="0.2">
      <c r="BK110" s="386"/>
      <c r="BL110" s="386"/>
      <c r="BM110" s="386"/>
      <c r="BN110" s="386"/>
      <c r="BO110" s="386"/>
      <c r="BP110" s="386"/>
      <c r="BQ110" s="386"/>
      <c r="BR110" s="386"/>
      <c r="BS110" s="386"/>
      <c r="BT110" s="386"/>
      <c r="BU110" s="386"/>
      <c r="BV110" s="386"/>
    </row>
    <row r="111" spans="63:74" x14ac:dyDescent="0.2">
      <c r="BK111" s="386"/>
      <c r="BL111" s="386"/>
      <c r="BM111" s="386"/>
      <c r="BN111" s="386"/>
      <c r="BO111" s="386"/>
      <c r="BP111" s="386"/>
      <c r="BQ111" s="386"/>
      <c r="BR111" s="386"/>
      <c r="BS111" s="386"/>
      <c r="BT111" s="386"/>
      <c r="BU111" s="386"/>
      <c r="BV111" s="386"/>
    </row>
    <row r="112" spans="63:74" x14ac:dyDescent="0.2">
      <c r="BK112" s="386"/>
      <c r="BL112" s="386"/>
      <c r="BM112" s="386"/>
      <c r="BN112" s="386"/>
      <c r="BO112" s="386"/>
      <c r="BP112" s="386"/>
      <c r="BQ112" s="386"/>
      <c r="BR112" s="386"/>
      <c r="BS112" s="386"/>
      <c r="BT112" s="386"/>
      <c r="BU112" s="386"/>
      <c r="BV112" s="386"/>
    </row>
    <row r="113" spans="63:74" x14ac:dyDescent="0.2">
      <c r="BK113" s="386"/>
      <c r="BL113" s="386"/>
      <c r="BM113" s="386"/>
      <c r="BN113" s="386"/>
      <c r="BO113" s="386"/>
      <c r="BP113" s="386"/>
      <c r="BQ113" s="386"/>
      <c r="BR113" s="386"/>
      <c r="BS113" s="386"/>
      <c r="BT113" s="386"/>
      <c r="BU113" s="386"/>
      <c r="BV113" s="386"/>
    </row>
    <row r="114" spans="63:74" x14ac:dyDescent="0.2">
      <c r="BK114" s="386"/>
      <c r="BL114" s="386"/>
      <c r="BM114" s="386"/>
      <c r="BN114" s="386"/>
      <c r="BO114" s="386"/>
      <c r="BP114" s="386"/>
      <c r="BQ114" s="386"/>
      <c r="BR114" s="386"/>
      <c r="BS114" s="386"/>
      <c r="BT114" s="386"/>
      <c r="BU114" s="386"/>
      <c r="BV114" s="386"/>
    </row>
    <row r="115" spans="63:74" x14ac:dyDescent="0.2">
      <c r="BK115" s="386"/>
      <c r="BL115" s="386"/>
      <c r="BM115" s="386"/>
      <c r="BN115" s="386"/>
      <c r="BO115" s="386"/>
      <c r="BP115" s="386"/>
      <c r="BQ115" s="386"/>
      <c r="BR115" s="386"/>
      <c r="BS115" s="386"/>
      <c r="BT115" s="386"/>
      <c r="BU115" s="386"/>
      <c r="BV115" s="386"/>
    </row>
    <row r="116" spans="63:74" x14ac:dyDescent="0.2">
      <c r="BK116" s="386"/>
      <c r="BL116" s="386"/>
      <c r="BM116" s="386"/>
      <c r="BN116" s="386"/>
      <c r="BO116" s="386"/>
      <c r="BP116" s="386"/>
      <c r="BQ116" s="386"/>
      <c r="BR116" s="386"/>
      <c r="BS116" s="386"/>
      <c r="BT116" s="386"/>
      <c r="BU116" s="386"/>
      <c r="BV116" s="386"/>
    </row>
    <row r="117" spans="63:74" x14ac:dyDescent="0.2">
      <c r="BK117" s="386"/>
      <c r="BL117" s="386"/>
      <c r="BM117" s="386"/>
      <c r="BN117" s="386"/>
      <c r="BO117" s="386"/>
      <c r="BP117" s="386"/>
      <c r="BQ117" s="386"/>
      <c r="BR117" s="386"/>
      <c r="BS117" s="386"/>
      <c r="BT117" s="386"/>
      <c r="BU117" s="386"/>
      <c r="BV117" s="386"/>
    </row>
    <row r="118" spans="63:74" x14ac:dyDescent="0.2">
      <c r="BK118" s="386"/>
      <c r="BL118" s="386"/>
      <c r="BM118" s="386"/>
      <c r="BN118" s="386"/>
      <c r="BO118" s="386"/>
      <c r="BP118" s="386"/>
      <c r="BQ118" s="386"/>
      <c r="BR118" s="386"/>
      <c r="BS118" s="386"/>
      <c r="BT118" s="386"/>
      <c r="BU118" s="386"/>
      <c r="BV118" s="386"/>
    </row>
    <row r="119" spans="63:74" x14ac:dyDescent="0.2">
      <c r="BK119" s="386"/>
      <c r="BL119" s="386"/>
      <c r="BM119" s="386"/>
      <c r="BN119" s="386"/>
      <c r="BO119" s="386"/>
      <c r="BP119" s="386"/>
      <c r="BQ119" s="386"/>
      <c r="BR119" s="386"/>
      <c r="BS119" s="386"/>
      <c r="BT119" s="386"/>
      <c r="BU119" s="386"/>
      <c r="BV119" s="386"/>
    </row>
    <row r="120" spans="63:74" x14ac:dyDescent="0.2">
      <c r="BK120" s="386"/>
      <c r="BL120" s="386"/>
      <c r="BM120" s="386"/>
      <c r="BN120" s="386"/>
      <c r="BO120" s="386"/>
      <c r="BP120" s="386"/>
      <c r="BQ120" s="386"/>
      <c r="BR120" s="386"/>
      <c r="BS120" s="386"/>
      <c r="BT120" s="386"/>
      <c r="BU120" s="386"/>
      <c r="BV120" s="386"/>
    </row>
    <row r="121" spans="63:74" x14ac:dyDescent="0.2">
      <c r="BK121" s="386"/>
      <c r="BL121" s="386"/>
      <c r="BM121" s="386"/>
      <c r="BN121" s="386"/>
      <c r="BO121" s="386"/>
      <c r="BP121" s="386"/>
      <c r="BQ121" s="386"/>
      <c r="BR121" s="386"/>
      <c r="BS121" s="386"/>
      <c r="BT121" s="386"/>
      <c r="BU121" s="386"/>
      <c r="BV121" s="386"/>
    </row>
    <row r="122" spans="63:74" x14ac:dyDescent="0.2">
      <c r="BK122" s="386"/>
      <c r="BL122" s="386"/>
      <c r="BM122" s="386"/>
      <c r="BN122" s="386"/>
      <c r="BO122" s="386"/>
      <c r="BP122" s="386"/>
      <c r="BQ122" s="386"/>
      <c r="BR122" s="386"/>
      <c r="BS122" s="386"/>
      <c r="BT122" s="386"/>
      <c r="BU122" s="386"/>
      <c r="BV122" s="386"/>
    </row>
    <row r="123" spans="63:74" x14ac:dyDescent="0.2">
      <c r="BK123" s="386"/>
      <c r="BL123" s="386"/>
      <c r="BM123" s="386"/>
      <c r="BN123" s="386"/>
      <c r="BO123" s="386"/>
      <c r="BP123" s="386"/>
      <c r="BQ123" s="386"/>
      <c r="BR123" s="386"/>
      <c r="BS123" s="386"/>
      <c r="BT123" s="386"/>
      <c r="BU123" s="386"/>
      <c r="BV123" s="386"/>
    </row>
    <row r="124" spans="63:74" x14ac:dyDescent="0.2">
      <c r="BK124" s="386"/>
      <c r="BL124" s="386"/>
      <c r="BM124" s="386"/>
      <c r="BN124" s="386"/>
      <c r="BO124" s="386"/>
      <c r="BP124" s="386"/>
      <c r="BQ124" s="386"/>
      <c r="BR124" s="386"/>
      <c r="BS124" s="386"/>
      <c r="BT124" s="386"/>
      <c r="BU124" s="386"/>
      <c r="BV124" s="386"/>
    </row>
    <row r="125" spans="63:74" x14ac:dyDescent="0.2">
      <c r="BK125" s="386"/>
      <c r="BL125" s="386"/>
      <c r="BM125" s="386"/>
      <c r="BN125" s="386"/>
      <c r="BO125" s="386"/>
      <c r="BP125" s="386"/>
      <c r="BQ125" s="386"/>
      <c r="BR125" s="386"/>
      <c r="BS125" s="386"/>
      <c r="BT125" s="386"/>
      <c r="BU125" s="386"/>
      <c r="BV125" s="386"/>
    </row>
    <row r="126" spans="63:74" x14ac:dyDescent="0.2">
      <c r="BK126" s="386"/>
      <c r="BL126" s="386"/>
      <c r="BM126" s="386"/>
      <c r="BN126" s="386"/>
      <c r="BO126" s="386"/>
      <c r="BP126" s="386"/>
      <c r="BQ126" s="386"/>
      <c r="BR126" s="386"/>
      <c r="BS126" s="386"/>
      <c r="BT126" s="386"/>
      <c r="BU126" s="386"/>
      <c r="BV126" s="386"/>
    </row>
    <row r="127" spans="63:74" x14ac:dyDescent="0.2">
      <c r="BK127" s="386"/>
      <c r="BL127" s="386"/>
      <c r="BM127" s="386"/>
      <c r="BN127" s="386"/>
      <c r="BO127" s="386"/>
      <c r="BP127" s="386"/>
      <c r="BQ127" s="386"/>
      <c r="BR127" s="386"/>
      <c r="BS127" s="386"/>
      <c r="BT127" s="386"/>
      <c r="BU127" s="386"/>
      <c r="BV127" s="386"/>
    </row>
    <row r="128" spans="63:74" x14ac:dyDescent="0.2">
      <c r="BK128" s="386"/>
      <c r="BL128" s="386"/>
      <c r="BM128" s="386"/>
      <c r="BN128" s="386"/>
      <c r="BO128" s="386"/>
      <c r="BP128" s="386"/>
      <c r="BQ128" s="386"/>
      <c r="BR128" s="386"/>
      <c r="BS128" s="386"/>
      <c r="BT128" s="386"/>
      <c r="BU128" s="386"/>
      <c r="BV128" s="386"/>
    </row>
    <row r="129" spans="63:74" x14ac:dyDescent="0.2">
      <c r="BK129" s="386"/>
      <c r="BL129" s="386"/>
      <c r="BM129" s="386"/>
      <c r="BN129" s="386"/>
      <c r="BO129" s="386"/>
      <c r="BP129" s="386"/>
      <c r="BQ129" s="386"/>
      <c r="BR129" s="386"/>
      <c r="BS129" s="386"/>
      <c r="BT129" s="386"/>
      <c r="BU129" s="386"/>
      <c r="BV129" s="386"/>
    </row>
    <row r="130" spans="63:74" x14ac:dyDescent="0.2">
      <c r="BK130" s="386"/>
      <c r="BL130" s="386"/>
      <c r="BM130" s="386"/>
      <c r="BN130" s="386"/>
      <c r="BO130" s="386"/>
      <c r="BP130" s="386"/>
      <c r="BQ130" s="386"/>
      <c r="BR130" s="386"/>
      <c r="BS130" s="386"/>
      <c r="BT130" s="386"/>
      <c r="BU130" s="386"/>
      <c r="BV130" s="386"/>
    </row>
    <row r="131" spans="63:74" x14ac:dyDescent="0.2">
      <c r="BK131" s="386"/>
      <c r="BL131" s="386"/>
      <c r="BM131" s="386"/>
      <c r="BN131" s="386"/>
      <c r="BO131" s="386"/>
      <c r="BP131" s="386"/>
      <c r="BQ131" s="386"/>
      <c r="BR131" s="386"/>
      <c r="BS131" s="386"/>
      <c r="BT131" s="386"/>
      <c r="BU131" s="386"/>
      <c r="BV131" s="386"/>
    </row>
    <row r="132" spans="63:74" x14ac:dyDescent="0.2">
      <c r="BK132" s="386"/>
      <c r="BL132" s="386"/>
      <c r="BM132" s="386"/>
      <c r="BN132" s="386"/>
      <c r="BO132" s="386"/>
      <c r="BP132" s="386"/>
      <c r="BQ132" s="386"/>
      <c r="BR132" s="386"/>
      <c r="BS132" s="386"/>
      <c r="BT132" s="386"/>
      <c r="BU132" s="386"/>
      <c r="BV132" s="386"/>
    </row>
    <row r="133" spans="63:74" x14ac:dyDescent="0.2">
      <c r="BK133" s="386"/>
      <c r="BL133" s="386"/>
      <c r="BM133" s="386"/>
      <c r="BN133" s="386"/>
      <c r="BO133" s="386"/>
      <c r="BP133" s="386"/>
      <c r="BQ133" s="386"/>
      <c r="BR133" s="386"/>
      <c r="BS133" s="386"/>
      <c r="BT133" s="386"/>
      <c r="BU133" s="386"/>
      <c r="BV133" s="386"/>
    </row>
    <row r="134" spans="63:74" x14ac:dyDescent="0.2">
      <c r="BK134" s="386"/>
      <c r="BL134" s="386"/>
      <c r="BM134" s="386"/>
      <c r="BN134" s="386"/>
      <c r="BO134" s="386"/>
      <c r="BP134" s="386"/>
      <c r="BQ134" s="386"/>
      <c r="BR134" s="386"/>
      <c r="BS134" s="386"/>
      <c r="BT134" s="386"/>
      <c r="BU134" s="386"/>
      <c r="BV134" s="386"/>
    </row>
    <row r="135" spans="63:74" x14ac:dyDescent="0.2">
      <c r="BK135" s="386"/>
      <c r="BL135" s="386"/>
      <c r="BM135" s="386"/>
      <c r="BN135" s="386"/>
      <c r="BO135" s="386"/>
      <c r="BP135" s="386"/>
      <c r="BQ135" s="386"/>
      <c r="BR135" s="386"/>
      <c r="BS135" s="386"/>
      <c r="BT135" s="386"/>
      <c r="BU135" s="386"/>
      <c r="BV135" s="386"/>
    </row>
    <row r="136" spans="63:74" x14ac:dyDescent="0.2">
      <c r="BK136" s="386"/>
      <c r="BL136" s="386"/>
      <c r="BM136" s="386"/>
      <c r="BN136" s="386"/>
      <c r="BO136" s="386"/>
      <c r="BP136" s="386"/>
      <c r="BQ136" s="386"/>
      <c r="BR136" s="386"/>
      <c r="BS136" s="386"/>
      <c r="BT136" s="386"/>
      <c r="BU136" s="386"/>
      <c r="BV136" s="386"/>
    </row>
    <row r="137" spans="63:74" x14ac:dyDescent="0.2">
      <c r="BK137" s="386"/>
      <c r="BL137" s="386"/>
      <c r="BM137" s="386"/>
      <c r="BN137" s="386"/>
      <c r="BO137" s="386"/>
      <c r="BP137" s="386"/>
      <c r="BQ137" s="386"/>
      <c r="BR137" s="386"/>
      <c r="BS137" s="386"/>
      <c r="BT137" s="386"/>
      <c r="BU137" s="386"/>
      <c r="BV137" s="386"/>
    </row>
    <row r="138" spans="63:74" x14ac:dyDescent="0.2">
      <c r="BK138" s="386"/>
      <c r="BL138" s="386"/>
      <c r="BM138" s="386"/>
      <c r="BN138" s="386"/>
      <c r="BO138" s="386"/>
      <c r="BP138" s="386"/>
      <c r="BQ138" s="386"/>
      <c r="BR138" s="386"/>
      <c r="BS138" s="386"/>
      <c r="BT138" s="386"/>
      <c r="BU138" s="386"/>
      <c r="BV138" s="386"/>
    </row>
    <row r="139" spans="63:74" x14ac:dyDescent="0.2">
      <c r="BK139" s="386"/>
      <c r="BL139" s="386"/>
      <c r="BM139" s="386"/>
      <c r="BN139" s="386"/>
      <c r="BO139" s="386"/>
      <c r="BP139" s="386"/>
      <c r="BQ139" s="386"/>
      <c r="BR139" s="386"/>
      <c r="BS139" s="386"/>
      <c r="BT139" s="386"/>
      <c r="BU139" s="386"/>
      <c r="BV139" s="386"/>
    </row>
    <row r="140" spans="63:74" x14ac:dyDescent="0.2">
      <c r="BK140" s="386"/>
      <c r="BL140" s="386"/>
      <c r="BM140" s="386"/>
      <c r="BN140" s="386"/>
      <c r="BO140" s="386"/>
      <c r="BP140" s="386"/>
      <c r="BQ140" s="386"/>
      <c r="BR140" s="386"/>
      <c r="BS140" s="386"/>
      <c r="BT140" s="386"/>
      <c r="BU140" s="386"/>
      <c r="BV140" s="386"/>
    </row>
    <row r="141" spans="63:74" x14ac:dyDescent="0.2">
      <c r="BK141" s="386"/>
      <c r="BL141" s="386"/>
      <c r="BM141" s="386"/>
      <c r="BN141" s="386"/>
      <c r="BO141" s="386"/>
      <c r="BP141" s="386"/>
      <c r="BQ141" s="386"/>
      <c r="BR141" s="386"/>
      <c r="BS141" s="386"/>
      <c r="BT141" s="386"/>
      <c r="BU141" s="386"/>
      <c r="BV141" s="386"/>
    </row>
    <row r="142" spans="63:74" x14ac:dyDescent="0.2">
      <c r="BK142" s="386"/>
      <c r="BL142" s="386"/>
      <c r="BM142" s="386"/>
      <c r="BN142" s="386"/>
      <c r="BO142" s="386"/>
      <c r="BP142" s="386"/>
      <c r="BQ142" s="386"/>
      <c r="BR142" s="386"/>
      <c r="BS142" s="386"/>
      <c r="BT142" s="386"/>
      <c r="BU142" s="386"/>
      <c r="BV142" s="386"/>
    </row>
    <row r="143" spans="63:74" x14ac:dyDescent="0.2">
      <c r="BK143" s="386"/>
      <c r="BL143" s="386"/>
      <c r="BM143" s="386"/>
      <c r="BN143" s="386"/>
      <c r="BO143" s="386"/>
      <c r="BP143" s="386"/>
      <c r="BQ143" s="386"/>
      <c r="BR143" s="386"/>
      <c r="BS143" s="386"/>
      <c r="BT143" s="386"/>
      <c r="BU143" s="386"/>
      <c r="BV143" s="386"/>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G48" sqref="BG48"/>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2" customWidth="1"/>
    <col min="56" max="58" width="6.5703125" style="657" customWidth="1"/>
    <col min="59" max="62" width="6.5703125" style="382" customWidth="1"/>
    <col min="63" max="74" width="6.5703125" style="89" customWidth="1"/>
    <col min="75" max="16384" width="9.5703125" style="89"/>
  </cols>
  <sheetData>
    <row r="1" spans="1:74" ht="14.85" customHeight="1" x14ac:dyDescent="0.2">
      <c r="A1" s="791" t="s">
        <v>817</v>
      </c>
      <c r="B1" s="841" t="s">
        <v>246</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300"/>
    </row>
    <row r="2" spans="1:74" s="72" customFormat="1"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301"/>
      <c r="AY2" s="390"/>
      <c r="AZ2" s="390"/>
      <c r="BA2" s="390"/>
      <c r="BB2" s="390"/>
      <c r="BC2" s="390"/>
      <c r="BD2" s="647"/>
      <c r="BE2" s="647"/>
      <c r="BF2" s="647"/>
      <c r="BG2" s="390"/>
      <c r="BH2" s="390"/>
      <c r="BI2" s="390"/>
      <c r="BJ2" s="390"/>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90"/>
      <c r="B5" s="91"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18"/>
      <c r="AZ5" s="774"/>
      <c r="BA5" s="774"/>
      <c r="BB5" s="774"/>
      <c r="BC5" s="774"/>
      <c r="BD5" s="774"/>
      <c r="BE5" s="774"/>
      <c r="BF5" s="774"/>
      <c r="BG5" s="774"/>
      <c r="BH5" s="92"/>
      <c r="BI5" s="92"/>
      <c r="BJ5" s="418"/>
      <c r="BK5" s="418"/>
      <c r="BL5" s="418"/>
      <c r="BM5" s="418"/>
      <c r="BN5" s="418"/>
      <c r="BO5" s="418"/>
      <c r="BP5" s="418"/>
      <c r="BQ5" s="418"/>
      <c r="BR5" s="418"/>
      <c r="BS5" s="418"/>
      <c r="BT5" s="418"/>
      <c r="BU5" s="418"/>
      <c r="BV5" s="418"/>
    </row>
    <row r="6" spans="1:74" ht="11.1" customHeight="1" x14ac:dyDescent="0.2">
      <c r="A6" s="93" t="s">
        <v>208</v>
      </c>
      <c r="B6" s="199" t="s">
        <v>456</v>
      </c>
      <c r="C6" s="256">
        <v>86.596905000000007</v>
      </c>
      <c r="D6" s="256">
        <v>72.250698</v>
      </c>
      <c r="E6" s="256">
        <v>81.476183000000006</v>
      </c>
      <c r="F6" s="256">
        <v>75.208629999999999</v>
      </c>
      <c r="G6" s="256">
        <v>70.414557000000002</v>
      </c>
      <c r="H6" s="256">
        <v>66.933364999999995</v>
      </c>
      <c r="I6" s="256">
        <v>76.476217000000005</v>
      </c>
      <c r="J6" s="256">
        <v>82.623422000000005</v>
      </c>
      <c r="K6" s="256">
        <v>77.723740000000006</v>
      </c>
      <c r="L6" s="256">
        <v>75.662374</v>
      </c>
      <c r="M6" s="256">
        <v>68.573907000000005</v>
      </c>
      <c r="N6" s="256">
        <v>63.000565000000002</v>
      </c>
      <c r="O6" s="256">
        <v>60.568714999999997</v>
      </c>
      <c r="P6" s="256">
        <v>57.328505999999997</v>
      </c>
      <c r="Q6" s="256">
        <v>55.327888000000002</v>
      </c>
      <c r="R6" s="256">
        <v>48.216355</v>
      </c>
      <c r="S6" s="256">
        <v>53.123077000000002</v>
      </c>
      <c r="T6" s="256">
        <v>59.513340999999997</v>
      </c>
      <c r="U6" s="256">
        <v>61.783814</v>
      </c>
      <c r="V6" s="256">
        <v>68.246998000000005</v>
      </c>
      <c r="W6" s="256">
        <v>65.069716999999997</v>
      </c>
      <c r="X6" s="256">
        <v>68.725230999999994</v>
      </c>
      <c r="Y6" s="256">
        <v>67.149752000000007</v>
      </c>
      <c r="Z6" s="256">
        <v>63.311104</v>
      </c>
      <c r="AA6" s="256">
        <v>68.414385999999993</v>
      </c>
      <c r="AB6" s="256">
        <v>64.389031000000003</v>
      </c>
      <c r="AC6" s="256">
        <v>64.335048</v>
      </c>
      <c r="AD6" s="256">
        <v>58.753723000000001</v>
      </c>
      <c r="AE6" s="256">
        <v>62.115414000000001</v>
      </c>
      <c r="AF6" s="256">
        <v>66.228987000000004</v>
      </c>
      <c r="AG6" s="256">
        <v>62.966363999999999</v>
      </c>
      <c r="AH6" s="256">
        <v>70.582329999999999</v>
      </c>
      <c r="AI6" s="256">
        <v>62.891468000000003</v>
      </c>
      <c r="AJ6" s="256">
        <v>66.367608000000004</v>
      </c>
      <c r="AK6" s="256">
        <v>64.345232999999993</v>
      </c>
      <c r="AL6" s="256">
        <v>63.219765000000002</v>
      </c>
      <c r="AM6" s="256">
        <v>61.936683000000002</v>
      </c>
      <c r="AN6" s="256">
        <v>60.235142000000003</v>
      </c>
      <c r="AO6" s="256">
        <v>65.467141999999996</v>
      </c>
      <c r="AP6" s="256">
        <v>58.032114</v>
      </c>
      <c r="AQ6" s="256">
        <v>61.195974999999997</v>
      </c>
      <c r="AR6" s="256">
        <v>61.557372000000001</v>
      </c>
      <c r="AS6" s="256">
        <v>62.945245999999997</v>
      </c>
      <c r="AT6" s="256">
        <v>69.301237999999998</v>
      </c>
      <c r="AU6" s="256">
        <v>62.416694</v>
      </c>
      <c r="AV6" s="256">
        <v>66.384384999999995</v>
      </c>
      <c r="AW6" s="256">
        <v>62.717784999999999</v>
      </c>
      <c r="AX6" s="256">
        <v>63.332763999999997</v>
      </c>
      <c r="AY6" s="256">
        <v>62.479281</v>
      </c>
      <c r="AZ6" s="256">
        <v>55.139682000000001</v>
      </c>
      <c r="BA6" s="256">
        <v>52.656734</v>
      </c>
      <c r="BB6" s="256">
        <v>58.765053000000002</v>
      </c>
      <c r="BC6" s="256">
        <v>61.662896338000003</v>
      </c>
      <c r="BD6" s="256">
        <v>55.504253714000001</v>
      </c>
      <c r="BE6" s="256">
        <v>57.268601052999998</v>
      </c>
      <c r="BF6" s="256">
        <v>60.116543628999999</v>
      </c>
      <c r="BG6" s="256">
        <v>56.965945714</v>
      </c>
      <c r="BH6" s="342">
        <v>54.573900000000002</v>
      </c>
      <c r="BI6" s="342">
        <v>49.775509999999997</v>
      </c>
      <c r="BJ6" s="342">
        <v>54.417169999999999</v>
      </c>
      <c r="BK6" s="342">
        <v>56.530079999999998</v>
      </c>
      <c r="BL6" s="342">
        <v>49.9086</v>
      </c>
      <c r="BM6" s="342">
        <v>61.142180000000003</v>
      </c>
      <c r="BN6" s="342">
        <v>40.449269999999999</v>
      </c>
      <c r="BO6" s="342">
        <v>48.113520000000001</v>
      </c>
      <c r="BP6" s="342">
        <v>44.803150000000002</v>
      </c>
      <c r="BQ6" s="342">
        <v>57.686579999999999</v>
      </c>
      <c r="BR6" s="342">
        <v>58.252940000000002</v>
      </c>
      <c r="BS6" s="342">
        <v>43.65625</v>
      </c>
      <c r="BT6" s="342">
        <v>48.120660000000001</v>
      </c>
      <c r="BU6" s="342">
        <v>45.082079999999998</v>
      </c>
      <c r="BV6" s="342">
        <v>49.277079999999998</v>
      </c>
    </row>
    <row r="7" spans="1:74" ht="11.1" customHeight="1" x14ac:dyDescent="0.2">
      <c r="A7" s="93" t="s">
        <v>209</v>
      </c>
      <c r="B7" s="199" t="s">
        <v>457</v>
      </c>
      <c r="C7" s="256">
        <v>22.499015</v>
      </c>
      <c r="D7" s="256">
        <v>18.771681000000001</v>
      </c>
      <c r="E7" s="256">
        <v>21.168603000000001</v>
      </c>
      <c r="F7" s="256">
        <v>19.394237</v>
      </c>
      <c r="G7" s="256">
        <v>18.157969000000001</v>
      </c>
      <c r="H7" s="256">
        <v>17.260297999999999</v>
      </c>
      <c r="I7" s="256">
        <v>18.241004</v>
      </c>
      <c r="J7" s="256">
        <v>19.707197000000001</v>
      </c>
      <c r="K7" s="256">
        <v>18.538542</v>
      </c>
      <c r="L7" s="256">
        <v>17.615821</v>
      </c>
      <c r="M7" s="256">
        <v>15.965479</v>
      </c>
      <c r="N7" s="256">
        <v>14.667875</v>
      </c>
      <c r="O7" s="256">
        <v>15.514084</v>
      </c>
      <c r="P7" s="256">
        <v>14.684125</v>
      </c>
      <c r="Q7" s="256">
        <v>14.171692999999999</v>
      </c>
      <c r="R7" s="256">
        <v>12.994496</v>
      </c>
      <c r="S7" s="256">
        <v>14.316874</v>
      </c>
      <c r="T7" s="256">
        <v>16.039048000000001</v>
      </c>
      <c r="U7" s="256">
        <v>14.287929999999999</v>
      </c>
      <c r="V7" s="256">
        <v>15.782622</v>
      </c>
      <c r="W7" s="256">
        <v>15.047812</v>
      </c>
      <c r="X7" s="256">
        <v>16.377801999999999</v>
      </c>
      <c r="Y7" s="256">
        <v>16.002369999999999</v>
      </c>
      <c r="Z7" s="256">
        <v>15.087555999999999</v>
      </c>
      <c r="AA7" s="256">
        <v>17.655503</v>
      </c>
      <c r="AB7" s="256">
        <v>16.616696000000001</v>
      </c>
      <c r="AC7" s="256">
        <v>16.602744999999999</v>
      </c>
      <c r="AD7" s="256">
        <v>15.923213000000001</v>
      </c>
      <c r="AE7" s="256">
        <v>16.834295999999998</v>
      </c>
      <c r="AF7" s="256">
        <v>17.949145999999999</v>
      </c>
      <c r="AG7" s="256">
        <v>14.912551000000001</v>
      </c>
      <c r="AH7" s="256">
        <v>16.716270000000002</v>
      </c>
      <c r="AI7" s="256">
        <v>14.894819999999999</v>
      </c>
      <c r="AJ7" s="256">
        <v>17.227444999999999</v>
      </c>
      <c r="AK7" s="256">
        <v>16.702470000000002</v>
      </c>
      <c r="AL7" s="256">
        <v>16.410352</v>
      </c>
      <c r="AM7" s="256">
        <v>16.500019000000002</v>
      </c>
      <c r="AN7" s="256">
        <v>16.046707000000001</v>
      </c>
      <c r="AO7" s="256">
        <v>17.440543999999999</v>
      </c>
      <c r="AP7" s="256">
        <v>16.555382999999999</v>
      </c>
      <c r="AQ7" s="256">
        <v>17.457941999999999</v>
      </c>
      <c r="AR7" s="256">
        <v>17.561026999999999</v>
      </c>
      <c r="AS7" s="256">
        <v>15.833691999999999</v>
      </c>
      <c r="AT7" s="256">
        <v>17.432538000000001</v>
      </c>
      <c r="AU7" s="256">
        <v>15.70073</v>
      </c>
      <c r="AV7" s="256">
        <v>17.093273</v>
      </c>
      <c r="AW7" s="256">
        <v>16.149152000000001</v>
      </c>
      <c r="AX7" s="256">
        <v>16.307556999999999</v>
      </c>
      <c r="AY7" s="256">
        <v>17.415711000000002</v>
      </c>
      <c r="AZ7" s="256">
        <v>15.355676000000001</v>
      </c>
      <c r="BA7" s="256">
        <v>14.628522999999999</v>
      </c>
      <c r="BB7" s="256">
        <v>16.236547999999999</v>
      </c>
      <c r="BC7" s="256">
        <v>17.107759844</v>
      </c>
      <c r="BD7" s="256">
        <v>15.326888857</v>
      </c>
      <c r="BE7" s="256">
        <v>15.218600862000001</v>
      </c>
      <c r="BF7" s="256">
        <v>15.857452143</v>
      </c>
      <c r="BG7" s="256">
        <v>15.112204286000001</v>
      </c>
      <c r="BH7" s="342">
        <v>15.16192</v>
      </c>
      <c r="BI7" s="342">
        <v>13.53477</v>
      </c>
      <c r="BJ7" s="342">
        <v>13.20293</v>
      </c>
      <c r="BK7" s="342">
        <v>12.985390000000001</v>
      </c>
      <c r="BL7" s="342">
        <v>12.75323</v>
      </c>
      <c r="BM7" s="342">
        <v>15.96011</v>
      </c>
      <c r="BN7" s="342">
        <v>12.35145</v>
      </c>
      <c r="BO7" s="342">
        <v>13.19847</v>
      </c>
      <c r="BP7" s="342">
        <v>11.124499999999999</v>
      </c>
      <c r="BQ7" s="342">
        <v>13.62913</v>
      </c>
      <c r="BR7" s="342">
        <v>13.56443</v>
      </c>
      <c r="BS7" s="342">
        <v>10.573370000000001</v>
      </c>
      <c r="BT7" s="342">
        <v>11.125859999999999</v>
      </c>
      <c r="BU7" s="342">
        <v>10.78529</v>
      </c>
      <c r="BV7" s="342">
        <v>10.950379999999999</v>
      </c>
    </row>
    <row r="8" spans="1:74" ht="11.1" customHeight="1" x14ac:dyDescent="0.2">
      <c r="A8" s="93" t="s">
        <v>210</v>
      </c>
      <c r="B8" s="199" t="s">
        <v>458</v>
      </c>
      <c r="C8" s="256">
        <v>16.284445000000002</v>
      </c>
      <c r="D8" s="256">
        <v>13.58666</v>
      </c>
      <c r="E8" s="256">
        <v>15.321495000000001</v>
      </c>
      <c r="F8" s="256">
        <v>14.079362</v>
      </c>
      <c r="G8" s="256">
        <v>13.181867</v>
      </c>
      <c r="H8" s="256">
        <v>12.530124000000001</v>
      </c>
      <c r="I8" s="256">
        <v>14.551660999999999</v>
      </c>
      <c r="J8" s="256">
        <v>15.721344999999999</v>
      </c>
      <c r="K8" s="256">
        <v>14.789001000000001</v>
      </c>
      <c r="L8" s="256">
        <v>13.694870999999999</v>
      </c>
      <c r="M8" s="256">
        <v>12.411851</v>
      </c>
      <c r="N8" s="256">
        <v>11.403091999999999</v>
      </c>
      <c r="O8" s="256">
        <v>12.901736</v>
      </c>
      <c r="P8" s="256">
        <v>12.211539</v>
      </c>
      <c r="Q8" s="256">
        <v>11.785367000000001</v>
      </c>
      <c r="R8" s="256">
        <v>10.327764999999999</v>
      </c>
      <c r="S8" s="256">
        <v>11.378765</v>
      </c>
      <c r="T8" s="256">
        <v>12.747572</v>
      </c>
      <c r="U8" s="256">
        <v>11.330605</v>
      </c>
      <c r="V8" s="256">
        <v>12.515905999999999</v>
      </c>
      <c r="W8" s="256">
        <v>11.933246</v>
      </c>
      <c r="X8" s="256">
        <v>12.749162</v>
      </c>
      <c r="Y8" s="256">
        <v>12.456887</v>
      </c>
      <c r="Z8" s="256">
        <v>11.744757999999999</v>
      </c>
      <c r="AA8" s="256">
        <v>13.348423</v>
      </c>
      <c r="AB8" s="256">
        <v>12.563029999999999</v>
      </c>
      <c r="AC8" s="256">
        <v>12.552457</v>
      </c>
      <c r="AD8" s="256">
        <v>11.399927999999999</v>
      </c>
      <c r="AE8" s="256">
        <v>12.052180999999999</v>
      </c>
      <c r="AF8" s="256">
        <v>12.850327999999999</v>
      </c>
      <c r="AG8" s="256">
        <v>11.19679</v>
      </c>
      <c r="AH8" s="256">
        <v>12.551097</v>
      </c>
      <c r="AI8" s="256">
        <v>11.183469000000001</v>
      </c>
      <c r="AJ8" s="256">
        <v>12.181654999999999</v>
      </c>
      <c r="AK8" s="256">
        <v>11.810457</v>
      </c>
      <c r="AL8" s="256">
        <v>11.603852</v>
      </c>
      <c r="AM8" s="256">
        <v>11.216625000000001</v>
      </c>
      <c r="AN8" s="256">
        <v>10.908469</v>
      </c>
      <c r="AO8" s="256">
        <v>11.855997</v>
      </c>
      <c r="AP8" s="256">
        <v>11.112795</v>
      </c>
      <c r="AQ8" s="256">
        <v>11.718671000000001</v>
      </c>
      <c r="AR8" s="256">
        <v>11.787896</v>
      </c>
      <c r="AS8" s="256">
        <v>11.206550999999999</v>
      </c>
      <c r="AT8" s="256">
        <v>12.338134999999999</v>
      </c>
      <c r="AU8" s="256">
        <v>11.112456999999999</v>
      </c>
      <c r="AV8" s="256">
        <v>11.681915999999999</v>
      </c>
      <c r="AW8" s="256">
        <v>11.036706000000001</v>
      </c>
      <c r="AX8" s="256">
        <v>11.144893</v>
      </c>
      <c r="AY8" s="256">
        <v>11.360863999999999</v>
      </c>
      <c r="AZ8" s="256">
        <v>10.017488999999999</v>
      </c>
      <c r="BA8" s="256">
        <v>9.6144630000000006</v>
      </c>
      <c r="BB8" s="256">
        <v>10.927752</v>
      </c>
      <c r="BC8" s="256">
        <v>11.511094727</v>
      </c>
      <c r="BD8" s="256">
        <v>10.335629143</v>
      </c>
      <c r="BE8" s="256">
        <v>10.510008074</v>
      </c>
      <c r="BF8" s="256">
        <v>11.036552686</v>
      </c>
      <c r="BG8" s="256">
        <v>10.330302857</v>
      </c>
      <c r="BH8" s="342">
        <v>10.108459999999999</v>
      </c>
      <c r="BI8" s="342">
        <v>9.5871230000000001</v>
      </c>
      <c r="BJ8" s="342">
        <v>10.13364</v>
      </c>
      <c r="BK8" s="342">
        <v>11.27012</v>
      </c>
      <c r="BL8" s="342">
        <v>10.02455</v>
      </c>
      <c r="BM8" s="342">
        <v>12.112360000000001</v>
      </c>
      <c r="BN8" s="342">
        <v>8.0681449999999995</v>
      </c>
      <c r="BO8" s="342">
        <v>9.2200009999999999</v>
      </c>
      <c r="BP8" s="342">
        <v>9.0734139999999996</v>
      </c>
      <c r="BQ8" s="342">
        <v>11.286989999999999</v>
      </c>
      <c r="BR8" s="342">
        <v>11.87673</v>
      </c>
      <c r="BS8" s="342">
        <v>9.3275769999999998</v>
      </c>
      <c r="BT8" s="342">
        <v>10.14151</v>
      </c>
      <c r="BU8" s="342">
        <v>10.207839999999999</v>
      </c>
      <c r="BV8" s="342">
        <v>10.71978</v>
      </c>
    </row>
    <row r="9" spans="1:74" ht="11.1" customHeight="1" x14ac:dyDescent="0.2">
      <c r="A9" s="93" t="s">
        <v>211</v>
      </c>
      <c r="B9" s="199" t="s">
        <v>459</v>
      </c>
      <c r="C9" s="256">
        <v>47.813445000000002</v>
      </c>
      <c r="D9" s="256">
        <v>39.892356999999997</v>
      </c>
      <c r="E9" s="256">
        <v>44.986085000000003</v>
      </c>
      <c r="F9" s="256">
        <v>41.735030999999999</v>
      </c>
      <c r="G9" s="256">
        <v>39.074720999999997</v>
      </c>
      <c r="H9" s="256">
        <v>37.142943000000002</v>
      </c>
      <c r="I9" s="256">
        <v>43.683551999999999</v>
      </c>
      <c r="J9" s="256">
        <v>47.194879999999998</v>
      </c>
      <c r="K9" s="256">
        <v>44.396197000000001</v>
      </c>
      <c r="L9" s="256">
        <v>44.351681999999997</v>
      </c>
      <c r="M9" s="256">
        <v>40.196576999999998</v>
      </c>
      <c r="N9" s="256">
        <v>36.929597999999999</v>
      </c>
      <c r="O9" s="256">
        <v>32.152895000000001</v>
      </c>
      <c r="P9" s="256">
        <v>30.432842000000001</v>
      </c>
      <c r="Q9" s="256">
        <v>29.370827999999999</v>
      </c>
      <c r="R9" s="256">
        <v>24.894093999999999</v>
      </c>
      <c r="S9" s="256">
        <v>27.427437999999999</v>
      </c>
      <c r="T9" s="256">
        <v>30.726721000000001</v>
      </c>
      <c r="U9" s="256">
        <v>36.165278999999998</v>
      </c>
      <c r="V9" s="256">
        <v>39.94847</v>
      </c>
      <c r="W9" s="256">
        <v>38.088659</v>
      </c>
      <c r="X9" s="256">
        <v>39.598267</v>
      </c>
      <c r="Y9" s="256">
        <v>38.690494999999999</v>
      </c>
      <c r="Z9" s="256">
        <v>36.478789999999996</v>
      </c>
      <c r="AA9" s="256">
        <v>37.41046</v>
      </c>
      <c r="AB9" s="256">
        <v>35.209305000000001</v>
      </c>
      <c r="AC9" s="256">
        <v>35.179845999999998</v>
      </c>
      <c r="AD9" s="256">
        <v>31.430582000000001</v>
      </c>
      <c r="AE9" s="256">
        <v>33.228937000000002</v>
      </c>
      <c r="AF9" s="256">
        <v>35.429513</v>
      </c>
      <c r="AG9" s="256">
        <v>36.857022999999998</v>
      </c>
      <c r="AH9" s="256">
        <v>41.314962999999999</v>
      </c>
      <c r="AI9" s="256">
        <v>36.813178999999998</v>
      </c>
      <c r="AJ9" s="256">
        <v>36.958508000000002</v>
      </c>
      <c r="AK9" s="256">
        <v>35.832306000000003</v>
      </c>
      <c r="AL9" s="256">
        <v>35.205561000000003</v>
      </c>
      <c r="AM9" s="256">
        <v>34.220039</v>
      </c>
      <c r="AN9" s="256">
        <v>33.279966000000002</v>
      </c>
      <c r="AO9" s="256">
        <v>36.170600999999998</v>
      </c>
      <c r="AP9" s="256">
        <v>30.363935999999999</v>
      </c>
      <c r="AQ9" s="256">
        <v>32.019362000000001</v>
      </c>
      <c r="AR9" s="256">
        <v>32.208449000000002</v>
      </c>
      <c r="AS9" s="256">
        <v>35.905003000000001</v>
      </c>
      <c r="AT9" s="256">
        <v>39.530565000000003</v>
      </c>
      <c r="AU9" s="256">
        <v>35.603507</v>
      </c>
      <c r="AV9" s="256">
        <v>37.609195999999997</v>
      </c>
      <c r="AW9" s="256">
        <v>35.531927000000003</v>
      </c>
      <c r="AX9" s="256">
        <v>35.880313999999998</v>
      </c>
      <c r="AY9" s="256">
        <v>33.702705999999999</v>
      </c>
      <c r="AZ9" s="256">
        <v>29.766517</v>
      </c>
      <c r="BA9" s="256">
        <v>28.413747999999998</v>
      </c>
      <c r="BB9" s="256">
        <v>31.600753000000001</v>
      </c>
      <c r="BC9" s="256">
        <v>33.044041765999999</v>
      </c>
      <c r="BD9" s="256">
        <v>29.841735713999999</v>
      </c>
      <c r="BE9" s="256">
        <v>31.539992116000001</v>
      </c>
      <c r="BF9" s="256">
        <v>33.222538800000002</v>
      </c>
      <c r="BG9" s="256">
        <v>31.523438571</v>
      </c>
      <c r="BH9" s="342">
        <v>29.303519999999999</v>
      </c>
      <c r="BI9" s="342">
        <v>26.65362</v>
      </c>
      <c r="BJ9" s="342">
        <v>31.08061</v>
      </c>
      <c r="BK9" s="342">
        <v>32.274569999999997</v>
      </c>
      <c r="BL9" s="342">
        <v>27.13082</v>
      </c>
      <c r="BM9" s="342">
        <v>33.069710000000001</v>
      </c>
      <c r="BN9" s="342">
        <v>20.029679999999999</v>
      </c>
      <c r="BO9" s="342">
        <v>25.695049999999998</v>
      </c>
      <c r="BP9" s="342">
        <v>24.605229999999999</v>
      </c>
      <c r="BQ9" s="342">
        <v>32.77046</v>
      </c>
      <c r="BR9" s="342">
        <v>32.811770000000003</v>
      </c>
      <c r="BS9" s="342">
        <v>23.755299999999998</v>
      </c>
      <c r="BT9" s="342">
        <v>26.853290000000001</v>
      </c>
      <c r="BU9" s="342">
        <v>24.088950000000001</v>
      </c>
      <c r="BV9" s="342">
        <v>27.606929999999998</v>
      </c>
    </row>
    <row r="10" spans="1:74" ht="11.1" customHeight="1" x14ac:dyDescent="0.2">
      <c r="A10" s="95" t="s">
        <v>212</v>
      </c>
      <c r="B10" s="199" t="s">
        <v>460</v>
      </c>
      <c r="C10" s="256">
        <v>7.6999999999999999E-2</v>
      </c>
      <c r="D10" s="256">
        <v>-0.76400000000000001</v>
      </c>
      <c r="E10" s="256">
        <v>-2.9000000000000001E-2</v>
      </c>
      <c r="F10" s="256">
        <v>-0.61599999999999999</v>
      </c>
      <c r="G10" s="256">
        <v>0.40899999999999997</v>
      </c>
      <c r="H10" s="256">
        <v>0.41799999999999998</v>
      </c>
      <c r="I10" s="256">
        <v>0.40600000000000003</v>
      </c>
      <c r="J10" s="256">
        <v>1.64</v>
      </c>
      <c r="K10" s="256">
        <v>1.1399999999999999</v>
      </c>
      <c r="L10" s="256">
        <v>-0.02</v>
      </c>
      <c r="M10" s="256">
        <v>-0.27600000000000002</v>
      </c>
      <c r="N10" s="256">
        <v>0.63800000000000001</v>
      </c>
      <c r="O10" s="256">
        <v>0.63500000000000001</v>
      </c>
      <c r="P10" s="256">
        <v>-2.1999999999999999E-2</v>
      </c>
      <c r="Q10" s="256">
        <v>5.0999999999999997E-2</v>
      </c>
      <c r="R10" s="256">
        <v>0.19600000000000001</v>
      </c>
      <c r="S10" s="256">
        <v>0.95799999999999996</v>
      </c>
      <c r="T10" s="256">
        <v>1.121</v>
      </c>
      <c r="U10" s="256">
        <v>1.5389999999999999</v>
      </c>
      <c r="V10" s="256">
        <v>2.2669999999999999</v>
      </c>
      <c r="W10" s="256">
        <v>1.8440000000000001</v>
      </c>
      <c r="X10" s="256">
        <v>0.85699999999999998</v>
      </c>
      <c r="Y10" s="256">
        <v>0.78</v>
      </c>
      <c r="Z10" s="256">
        <v>0.33600000000000002</v>
      </c>
      <c r="AA10" s="256">
        <v>0.33500000000000002</v>
      </c>
      <c r="AB10" s="256">
        <v>-0.19600000000000001</v>
      </c>
      <c r="AC10" s="256">
        <v>-0.02</v>
      </c>
      <c r="AD10" s="256">
        <v>2.1000000000000001E-2</v>
      </c>
      <c r="AE10" s="256">
        <v>0.81899999999999995</v>
      </c>
      <c r="AF10" s="256">
        <v>0.92</v>
      </c>
      <c r="AG10" s="256">
        <v>-2.0350000000000001</v>
      </c>
      <c r="AH10" s="256">
        <v>1.2390000000000001</v>
      </c>
      <c r="AI10" s="256">
        <v>0.79600000000000004</v>
      </c>
      <c r="AJ10" s="256">
        <v>-2.9000000000000001E-2</v>
      </c>
      <c r="AK10" s="256">
        <v>-0.246</v>
      </c>
      <c r="AL10" s="256">
        <v>-0.29399999999999998</v>
      </c>
      <c r="AM10" s="256">
        <v>-0.77</v>
      </c>
      <c r="AN10" s="256">
        <v>-1.825</v>
      </c>
      <c r="AO10" s="256">
        <v>-0.18099999999999999</v>
      </c>
      <c r="AP10" s="256">
        <v>0.217</v>
      </c>
      <c r="AQ10" s="256">
        <v>1.4159999999999999</v>
      </c>
      <c r="AR10" s="256">
        <v>0.61799999999999999</v>
      </c>
      <c r="AS10" s="256">
        <v>-0.16700000000000001</v>
      </c>
      <c r="AT10" s="256">
        <v>2.117</v>
      </c>
      <c r="AU10" s="256">
        <v>-0.83899999999999997</v>
      </c>
      <c r="AV10" s="256">
        <v>-0.78481000000000001</v>
      </c>
      <c r="AW10" s="256">
        <v>0.70806999999999998</v>
      </c>
      <c r="AX10" s="256">
        <v>-0.48826000000000003</v>
      </c>
      <c r="AY10" s="256">
        <v>2.5870000000000002</v>
      </c>
      <c r="AZ10" s="256">
        <v>-1.66</v>
      </c>
      <c r="BA10" s="256">
        <v>-0.107</v>
      </c>
      <c r="BB10" s="256">
        <v>1.8149999999999999</v>
      </c>
      <c r="BC10" s="256">
        <v>-0.85</v>
      </c>
      <c r="BD10" s="256">
        <v>0.315</v>
      </c>
      <c r="BE10" s="256">
        <v>-9.9000000000000005E-2</v>
      </c>
      <c r="BF10" s="256">
        <v>2.90032E-2</v>
      </c>
      <c r="BG10" s="256">
        <v>-0.1243201</v>
      </c>
      <c r="BH10" s="342">
        <v>-1.06941</v>
      </c>
      <c r="BI10" s="342">
        <v>-0.17633180000000001</v>
      </c>
      <c r="BJ10" s="342">
        <v>-0.4675725</v>
      </c>
      <c r="BK10" s="342">
        <v>0.21556990000000001</v>
      </c>
      <c r="BL10" s="342">
        <v>-0.35918489999999997</v>
      </c>
      <c r="BM10" s="342">
        <v>7.1245100000000006E-2</v>
      </c>
      <c r="BN10" s="342">
        <v>-0.46775539999999999</v>
      </c>
      <c r="BO10" s="342">
        <v>-0.25767390000000001</v>
      </c>
      <c r="BP10" s="342">
        <v>1.669773</v>
      </c>
      <c r="BQ10" s="342">
        <v>1.835601</v>
      </c>
      <c r="BR10" s="342">
        <v>8.88684E-2</v>
      </c>
      <c r="BS10" s="342">
        <v>0.52398250000000002</v>
      </c>
      <c r="BT10" s="342">
        <v>-0.96778640000000005</v>
      </c>
      <c r="BU10" s="342">
        <v>-0.11086119999999999</v>
      </c>
      <c r="BV10" s="342">
        <v>-1.434938</v>
      </c>
    </row>
    <row r="11" spans="1:74" ht="11.1" customHeight="1" x14ac:dyDescent="0.2">
      <c r="A11" s="93" t="s">
        <v>213</v>
      </c>
      <c r="B11" s="199" t="s">
        <v>461</v>
      </c>
      <c r="C11" s="256">
        <v>1.292689</v>
      </c>
      <c r="D11" s="256">
        <v>0.865707</v>
      </c>
      <c r="E11" s="256">
        <v>0.85041</v>
      </c>
      <c r="F11" s="256">
        <v>0.87896399999999997</v>
      </c>
      <c r="G11" s="256">
        <v>0.91949899999999996</v>
      </c>
      <c r="H11" s="256">
        <v>0.84150599999999998</v>
      </c>
      <c r="I11" s="256">
        <v>1.091037</v>
      </c>
      <c r="J11" s="256">
        <v>0.96981099999999998</v>
      </c>
      <c r="K11" s="256">
        <v>0.90366599999999997</v>
      </c>
      <c r="L11" s="256">
        <v>0.85449799999999998</v>
      </c>
      <c r="M11" s="256">
        <v>0.88168100000000005</v>
      </c>
      <c r="N11" s="256">
        <v>0.96854300000000004</v>
      </c>
      <c r="O11" s="256">
        <v>0.69317200000000001</v>
      </c>
      <c r="P11" s="256">
        <v>0.81884800000000002</v>
      </c>
      <c r="Q11" s="256">
        <v>1.185524</v>
      </c>
      <c r="R11" s="256">
        <v>0.74032200000000004</v>
      </c>
      <c r="S11" s="256">
        <v>0.91033299999999995</v>
      </c>
      <c r="T11" s="256">
        <v>0.64115299999999997</v>
      </c>
      <c r="U11" s="256">
        <v>0.99005900000000002</v>
      </c>
      <c r="V11" s="256">
        <v>0.94300799999999996</v>
      </c>
      <c r="W11" s="256">
        <v>0.80000899999999997</v>
      </c>
      <c r="X11" s="256">
        <v>0.76838099999999998</v>
      </c>
      <c r="Y11" s="256">
        <v>0.70643500000000004</v>
      </c>
      <c r="Z11" s="256">
        <v>0.64911399999999997</v>
      </c>
      <c r="AA11" s="256">
        <v>0.74309199999999997</v>
      </c>
      <c r="AB11" s="256">
        <v>0.61230099999999998</v>
      </c>
      <c r="AC11" s="256">
        <v>0.55966099999999996</v>
      </c>
      <c r="AD11" s="256">
        <v>0.492863</v>
      </c>
      <c r="AE11" s="256">
        <v>1.0531200000000001</v>
      </c>
      <c r="AF11" s="256">
        <v>0.65106699999999995</v>
      </c>
      <c r="AG11" s="256">
        <v>0.95627399999999996</v>
      </c>
      <c r="AH11" s="256">
        <v>0.83888600000000002</v>
      </c>
      <c r="AI11" s="256">
        <v>0.51282300000000003</v>
      </c>
      <c r="AJ11" s="256">
        <v>0.58159000000000005</v>
      </c>
      <c r="AK11" s="256">
        <v>0.36757600000000001</v>
      </c>
      <c r="AL11" s="256">
        <v>0.40791899999999998</v>
      </c>
      <c r="AM11" s="256">
        <v>0.49962600000000001</v>
      </c>
      <c r="AN11" s="256">
        <v>0.34919800000000001</v>
      </c>
      <c r="AO11" s="256">
        <v>0.51813799999999999</v>
      </c>
      <c r="AP11" s="256">
        <v>0.49401499999999998</v>
      </c>
      <c r="AQ11" s="256">
        <v>0.543771</v>
      </c>
      <c r="AR11" s="256">
        <v>0.50861400000000001</v>
      </c>
      <c r="AS11" s="256">
        <v>0.69199100000000002</v>
      </c>
      <c r="AT11" s="256">
        <v>0.48385499999999998</v>
      </c>
      <c r="AU11" s="256">
        <v>0.26286399999999999</v>
      </c>
      <c r="AV11" s="256">
        <v>0.30414999999999998</v>
      </c>
      <c r="AW11" s="256">
        <v>0.39988600000000002</v>
      </c>
      <c r="AX11" s="256">
        <v>0.89804200000000001</v>
      </c>
      <c r="AY11" s="256">
        <v>0.624726</v>
      </c>
      <c r="AZ11" s="256">
        <v>0.35844100000000001</v>
      </c>
      <c r="BA11" s="256">
        <v>0.70563200000000004</v>
      </c>
      <c r="BB11" s="256">
        <v>0.53663499999999997</v>
      </c>
      <c r="BC11" s="256">
        <v>0.40755599999999997</v>
      </c>
      <c r="BD11" s="256">
        <v>0.65956099999999995</v>
      </c>
      <c r="BE11" s="256">
        <v>0.51126400000000005</v>
      </c>
      <c r="BF11" s="256">
        <v>0.46075480000000002</v>
      </c>
      <c r="BG11" s="256">
        <v>0.4565186</v>
      </c>
      <c r="BH11" s="342">
        <v>0.48057</v>
      </c>
      <c r="BI11" s="342">
        <v>0.47509200000000001</v>
      </c>
      <c r="BJ11" s="342">
        <v>0.46962910000000002</v>
      </c>
      <c r="BK11" s="342">
        <v>0.48809469999999999</v>
      </c>
      <c r="BL11" s="342">
        <v>0.33806029999999998</v>
      </c>
      <c r="BM11" s="342">
        <v>0.38026660000000001</v>
      </c>
      <c r="BN11" s="342">
        <v>0.36358380000000001</v>
      </c>
      <c r="BO11" s="342">
        <v>0.4274811</v>
      </c>
      <c r="BP11" s="342">
        <v>0.46333449999999998</v>
      </c>
      <c r="BQ11" s="342">
        <v>0.54740869999999997</v>
      </c>
      <c r="BR11" s="342">
        <v>0.4840911</v>
      </c>
      <c r="BS11" s="342">
        <v>0.46877750000000001</v>
      </c>
      <c r="BT11" s="342">
        <v>0.48551040000000001</v>
      </c>
      <c r="BU11" s="342">
        <v>0.47436030000000001</v>
      </c>
      <c r="BV11" s="342">
        <v>0.46562480000000001</v>
      </c>
    </row>
    <row r="12" spans="1:74" ht="11.1" customHeight="1" x14ac:dyDescent="0.2">
      <c r="A12" s="93" t="s">
        <v>214</v>
      </c>
      <c r="B12" s="199" t="s">
        <v>462</v>
      </c>
      <c r="C12" s="256">
        <v>7.8712689999999998</v>
      </c>
      <c r="D12" s="256">
        <v>6.495743</v>
      </c>
      <c r="E12" s="256">
        <v>7.6120390000000002</v>
      </c>
      <c r="F12" s="256">
        <v>7.2161689999999998</v>
      </c>
      <c r="G12" s="256">
        <v>6.7610799999999998</v>
      </c>
      <c r="H12" s="256">
        <v>5.7885520000000001</v>
      </c>
      <c r="I12" s="256">
        <v>5.1173840000000004</v>
      </c>
      <c r="J12" s="256">
        <v>6.4086720000000001</v>
      </c>
      <c r="K12" s="256">
        <v>5.3882459999999996</v>
      </c>
      <c r="L12" s="256">
        <v>5.7439840000000002</v>
      </c>
      <c r="M12" s="256">
        <v>4.7088530000000004</v>
      </c>
      <c r="N12" s="256">
        <v>4.8458969999999999</v>
      </c>
      <c r="O12" s="256">
        <v>4.4332520000000004</v>
      </c>
      <c r="P12" s="256">
        <v>4.5113630000000002</v>
      </c>
      <c r="Q12" s="256">
        <v>5.2084060000000001</v>
      </c>
      <c r="R12" s="256">
        <v>4.5832699999999997</v>
      </c>
      <c r="S12" s="256">
        <v>4.2086100000000002</v>
      </c>
      <c r="T12" s="256">
        <v>5.4315249999999997</v>
      </c>
      <c r="U12" s="256">
        <v>3.2758970000000001</v>
      </c>
      <c r="V12" s="256">
        <v>5.0031559999999997</v>
      </c>
      <c r="W12" s="256">
        <v>4.2728570000000001</v>
      </c>
      <c r="X12" s="256">
        <v>4.8629439999999997</v>
      </c>
      <c r="Y12" s="256">
        <v>6.5535009999999998</v>
      </c>
      <c r="Z12" s="256">
        <v>7.9262360000000003</v>
      </c>
      <c r="AA12" s="256">
        <v>7.3854649999999999</v>
      </c>
      <c r="AB12" s="256">
        <v>6.9083259999999997</v>
      </c>
      <c r="AC12" s="256">
        <v>8.0131139999999998</v>
      </c>
      <c r="AD12" s="256">
        <v>7.2364160000000002</v>
      </c>
      <c r="AE12" s="256">
        <v>7.2428109999999997</v>
      </c>
      <c r="AF12" s="256">
        <v>7.3171759999999999</v>
      </c>
      <c r="AG12" s="256">
        <v>7.177251</v>
      </c>
      <c r="AH12" s="256">
        <v>8.5731289999999998</v>
      </c>
      <c r="AI12" s="256">
        <v>8.8937369999999998</v>
      </c>
      <c r="AJ12" s="256">
        <v>9.1589869999999998</v>
      </c>
      <c r="AK12" s="256">
        <v>9.5521969999999996</v>
      </c>
      <c r="AL12" s="256">
        <v>9.4947759999999999</v>
      </c>
      <c r="AM12" s="256">
        <v>8.7722200000000008</v>
      </c>
      <c r="AN12" s="256">
        <v>9.0223569999999995</v>
      </c>
      <c r="AO12" s="256">
        <v>9.4261990000000004</v>
      </c>
      <c r="AP12" s="256">
        <v>11.092243</v>
      </c>
      <c r="AQ12" s="256">
        <v>9.6454360000000001</v>
      </c>
      <c r="AR12" s="256">
        <v>10.137928</v>
      </c>
      <c r="AS12" s="256">
        <v>9.5316050000000008</v>
      </c>
      <c r="AT12" s="256">
        <v>10.052433000000001</v>
      </c>
      <c r="AU12" s="256">
        <v>9.4826630000000005</v>
      </c>
      <c r="AV12" s="256">
        <v>10.681054</v>
      </c>
      <c r="AW12" s="256">
        <v>8.872007</v>
      </c>
      <c r="AX12" s="256">
        <v>8.9159070000000007</v>
      </c>
      <c r="AY12" s="256">
        <v>9.2852569999999996</v>
      </c>
      <c r="AZ12" s="256">
        <v>6.707471</v>
      </c>
      <c r="BA12" s="256">
        <v>9.2172739999999997</v>
      </c>
      <c r="BB12" s="256">
        <v>8.2852060000000005</v>
      </c>
      <c r="BC12" s="256">
        <v>9.0854660000000003</v>
      </c>
      <c r="BD12" s="256">
        <v>7.9447279999999996</v>
      </c>
      <c r="BE12" s="256">
        <v>6.4892599999999998</v>
      </c>
      <c r="BF12" s="256">
        <v>6.9137440000000003</v>
      </c>
      <c r="BG12" s="256">
        <v>7.4638070000000001</v>
      </c>
      <c r="BH12" s="342">
        <v>6.6700749999999998</v>
      </c>
      <c r="BI12" s="342">
        <v>6.6138919999999999</v>
      </c>
      <c r="BJ12" s="342">
        <v>7.1711099999999997</v>
      </c>
      <c r="BK12" s="342">
        <v>6.9218739999999999</v>
      </c>
      <c r="BL12" s="342">
        <v>7.7252020000000003</v>
      </c>
      <c r="BM12" s="342">
        <v>7.3592959999999996</v>
      </c>
      <c r="BN12" s="342">
        <v>6.2342579999999996</v>
      </c>
      <c r="BO12" s="342">
        <v>5.7753829999999997</v>
      </c>
      <c r="BP12" s="342">
        <v>6.2986820000000003</v>
      </c>
      <c r="BQ12" s="342">
        <v>5.7161</v>
      </c>
      <c r="BR12" s="342">
        <v>5.9262870000000003</v>
      </c>
      <c r="BS12" s="342">
        <v>6.1550289999999999</v>
      </c>
      <c r="BT12" s="342">
        <v>5.7669600000000001</v>
      </c>
      <c r="BU12" s="342">
        <v>5.7353940000000003</v>
      </c>
      <c r="BV12" s="342">
        <v>5.8381290000000003</v>
      </c>
    </row>
    <row r="13" spans="1:74" ht="11.1" customHeight="1" x14ac:dyDescent="0.2">
      <c r="A13" s="93" t="s">
        <v>215</v>
      </c>
      <c r="B13" s="200" t="s">
        <v>702</v>
      </c>
      <c r="C13" s="256">
        <v>4.977957</v>
      </c>
      <c r="D13" s="256">
        <v>3.2403580000000001</v>
      </c>
      <c r="E13" s="256">
        <v>5.2977720000000001</v>
      </c>
      <c r="F13" s="256">
        <v>4.2272230000000004</v>
      </c>
      <c r="G13" s="256">
        <v>4.5502209999999996</v>
      </c>
      <c r="H13" s="256">
        <v>3.9524210000000002</v>
      </c>
      <c r="I13" s="256">
        <v>2.9331659999999999</v>
      </c>
      <c r="J13" s="256">
        <v>3.9443519999999999</v>
      </c>
      <c r="K13" s="256">
        <v>3.4360740000000001</v>
      </c>
      <c r="L13" s="256">
        <v>3.4515349999999998</v>
      </c>
      <c r="M13" s="256">
        <v>2.8593250000000001</v>
      </c>
      <c r="N13" s="256">
        <v>3.1364550000000002</v>
      </c>
      <c r="O13" s="256">
        <v>3.0618609999999999</v>
      </c>
      <c r="P13" s="256">
        <v>3.4954900000000002</v>
      </c>
      <c r="Q13" s="256">
        <v>3.5958420000000002</v>
      </c>
      <c r="R13" s="256">
        <v>3.363178</v>
      </c>
      <c r="S13" s="256">
        <v>3.2752659999999998</v>
      </c>
      <c r="T13" s="256">
        <v>3.4229989999999999</v>
      </c>
      <c r="U13" s="256">
        <v>2.4252280000000002</v>
      </c>
      <c r="V13" s="256">
        <v>3.8229060000000001</v>
      </c>
      <c r="W13" s="256">
        <v>2.8277830000000002</v>
      </c>
      <c r="X13" s="256">
        <v>3.1570900000000002</v>
      </c>
      <c r="Y13" s="256">
        <v>3.8439380000000001</v>
      </c>
      <c r="Z13" s="256">
        <v>4.6386539999999998</v>
      </c>
      <c r="AA13" s="256">
        <v>4.315226</v>
      </c>
      <c r="AB13" s="256">
        <v>3.7764669999999998</v>
      </c>
      <c r="AC13" s="256">
        <v>4.0792520000000003</v>
      </c>
      <c r="AD13" s="256">
        <v>4.6110239999999996</v>
      </c>
      <c r="AE13" s="256">
        <v>4.5630990000000002</v>
      </c>
      <c r="AF13" s="256">
        <v>4.2766669999999998</v>
      </c>
      <c r="AG13" s="256">
        <v>4.2208490000000003</v>
      </c>
      <c r="AH13" s="256">
        <v>5.1889710000000004</v>
      </c>
      <c r="AI13" s="256">
        <v>5.4347409999999998</v>
      </c>
      <c r="AJ13" s="256">
        <v>4.6611219999999998</v>
      </c>
      <c r="AK13" s="256">
        <v>5.1046760000000004</v>
      </c>
      <c r="AL13" s="256">
        <v>5.0224719999999996</v>
      </c>
      <c r="AM13" s="256">
        <v>4.5720619999999998</v>
      </c>
      <c r="AN13" s="256">
        <v>5.3322390000000004</v>
      </c>
      <c r="AO13" s="256">
        <v>4.9704449999999998</v>
      </c>
      <c r="AP13" s="256">
        <v>5.8902669999999997</v>
      </c>
      <c r="AQ13" s="256">
        <v>5.5745570000000004</v>
      </c>
      <c r="AR13" s="256">
        <v>5.4803030000000001</v>
      </c>
      <c r="AS13" s="256">
        <v>4.762721</v>
      </c>
      <c r="AT13" s="256">
        <v>5.6725070000000004</v>
      </c>
      <c r="AU13" s="256">
        <v>4.0854860000000004</v>
      </c>
      <c r="AV13" s="256">
        <v>5.8357070000000002</v>
      </c>
      <c r="AW13" s="256">
        <v>4.4231559999999996</v>
      </c>
      <c r="AX13" s="256">
        <v>4.9137240000000002</v>
      </c>
      <c r="AY13" s="256">
        <v>4.7910399999999997</v>
      </c>
      <c r="AZ13" s="256">
        <v>3.5839210000000001</v>
      </c>
      <c r="BA13" s="256">
        <v>5.4886010000000001</v>
      </c>
      <c r="BB13" s="256">
        <v>4.6545509999999997</v>
      </c>
      <c r="BC13" s="256">
        <v>5.2975070000000004</v>
      </c>
      <c r="BD13" s="256">
        <v>5.1891959999999999</v>
      </c>
      <c r="BE13" s="256">
        <v>3.655939</v>
      </c>
      <c r="BF13" s="256">
        <v>3.7598410000000002</v>
      </c>
      <c r="BG13" s="256">
        <v>3.8128220000000002</v>
      </c>
      <c r="BH13" s="342">
        <v>3.7144430000000002</v>
      </c>
      <c r="BI13" s="342">
        <v>3.5830639999999998</v>
      </c>
      <c r="BJ13" s="342">
        <v>3.4727209999999999</v>
      </c>
      <c r="BK13" s="342">
        <v>4.0942749999999997</v>
      </c>
      <c r="BL13" s="342">
        <v>4.1664389999999996</v>
      </c>
      <c r="BM13" s="342">
        <v>3.4213520000000002</v>
      </c>
      <c r="BN13" s="342">
        <v>3.32789</v>
      </c>
      <c r="BO13" s="342">
        <v>3.221428</v>
      </c>
      <c r="BP13" s="342">
        <v>3.4286970000000001</v>
      </c>
      <c r="BQ13" s="342">
        <v>3.2104360000000001</v>
      </c>
      <c r="BR13" s="342">
        <v>3.4323350000000001</v>
      </c>
      <c r="BS13" s="342">
        <v>3.5573769999999998</v>
      </c>
      <c r="BT13" s="342">
        <v>3.295067</v>
      </c>
      <c r="BU13" s="342">
        <v>3.273075</v>
      </c>
      <c r="BV13" s="342">
        <v>3.4254570000000002</v>
      </c>
    </row>
    <row r="14" spans="1:74" ht="11.1" customHeight="1" x14ac:dyDescent="0.2">
      <c r="A14" s="93" t="s">
        <v>216</v>
      </c>
      <c r="B14" s="200" t="s">
        <v>703</v>
      </c>
      <c r="C14" s="256">
        <v>2.8933119999999999</v>
      </c>
      <c r="D14" s="256">
        <v>3.255385</v>
      </c>
      <c r="E14" s="256">
        <v>2.3142670000000001</v>
      </c>
      <c r="F14" s="256">
        <v>2.9889459999999999</v>
      </c>
      <c r="G14" s="256">
        <v>2.2108590000000001</v>
      </c>
      <c r="H14" s="256">
        <v>1.836131</v>
      </c>
      <c r="I14" s="256">
        <v>2.184218</v>
      </c>
      <c r="J14" s="256">
        <v>2.4643199999999998</v>
      </c>
      <c r="K14" s="256">
        <v>1.952172</v>
      </c>
      <c r="L14" s="256">
        <v>2.292449</v>
      </c>
      <c r="M14" s="256">
        <v>1.8495280000000001</v>
      </c>
      <c r="N14" s="256">
        <v>1.7094419999999999</v>
      </c>
      <c r="O14" s="256">
        <v>1.371391</v>
      </c>
      <c r="P14" s="256">
        <v>1.015873</v>
      </c>
      <c r="Q14" s="256">
        <v>1.6125640000000001</v>
      </c>
      <c r="R14" s="256">
        <v>1.220092</v>
      </c>
      <c r="S14" s="256">
        <v>0.93334399999999995</v>
      </c>
      <c r="T14" s="256">
        <v>2.0085259999999998</v>
      </c>
      <c r="U14" s="256">
        <v>0.85066900000000001</v>
      </c>
      <c r="V14" s="256">
        <v>1.18025</v>
      </c>
      <c r="W14" s="256">
        <v>1.445074</v>
      </c>
      <c r="X14" s="256">
        <v>1.705854</v>
      </c>
      <c r="Y14" s="256">
        <v>2.7095630000000002</v>
      </c>
      <c r="Z14" s="256">
        <v>3.287582</v>
      </c>
      <c r="AA14" s="256">
        <v>3.0702389999999999</v>
      </c>
      <c r="AB14" s="256">
        <v>3.1318589999999999</v>
      </c>
      <c r="AC14" s="256">
        <v>3.933862</v>
      </c>
      <c r="AD14" s="256">
        <v>2.6253920000000002</v>
      </c>
      <c r="AE14" s="256">
        <v>2.6797119999999999</v>
      </c>
      <c r="AF14" s="256">
        <v>3.0405090000000001</v>
      </c>
      <c r="AG14" s="256">
        <v>2.9564020000000002</v>
      </c>
      <c r="AH14" s="256">
        <v>3.3841580000000002</v>
      </c>
      <c r="AI14" s="256">
        <v>3.458996</v>
      </c>
      <c r="AJ14" s="256">
        <v>4.497865</v>
      </c>
      <c r="AK14" s="256">
        <v>4.4475210000000001</v>
      </c>
      <c r="AL14" s="256">
        <v>4.4723040000000003</v>
      </c>
      <c r="AM14" s="256">
        <v>4.2001580000000001</v>
      </c>
      <c r="AN14" s="256">
        <v>3.690118</v>
      </c>
      <c r="AO14" s="256">
        <v>4.4557539999999998</v>
      </c>
      <c r="AP14" s="256">
        <v>5.2019760000000002</v>
      </c>
      <c r="AQ14" s="256">
        <v>4.0708789999999997</v>
      </c>
      <c r="AR14" s="256">
        <v>4.6576250000000003</v>
      </c>
      <c r="AS14" s="256">
        <v>4.7688839999999999</v>
      </c>
      <c r="AT14" s="256">
        <v>4.3799260000000002</v>
      </c>
      <c r="AU14" s="256">
        <v>5.3971770000000001</v>
      </c>
      <c r="AV14" s="256">
        <v>4.8453470000000003</v>
      </c>
      <c r="AW14" s="256">
        <v>4.4488510000000003</v>
      </c>
      <c r="AX14" s="256">
        <v>4.0021829999999996</v>
      </c>
      <c r="AY14" s="256">
        <v>4.4942169999999999</v>
      </c>
      <c r="AZ14" s="256">
        <v>3.1235499999999998</v>
      </c>
      <c r="BA14" s="256">
        <v>3.7286730000000001</v>
      </c>
      <c r="BB14" s="256">
        <v>3.630655</v>
      </c>
      <c r="BC14" s="256">
        <v>3.7879589999999999</v>
      </c>
      <c r="BD14" s="256">
        <v>2.7555320000000001</v>
      </c>
      <c r="BE14" s="256">
        <v>2.8333210000000002</v>
      </c>
      <c r="BF14" s="256">
        <v>3.153902</v>
      </c>
      <c r="BG14" s="256">
        <v>3.6509849999999999</v>
      </c>
      <c r="BH14" s="342">
        <v>2.955632</v>
      </c>
      <c r="BI14" s="342">
        <v>3.0308280000000001</v>
      </c>
      <c r="BJ14" s="342">
        <v>3.6983890000000001</v>
      </c>
      <c r="BK14" s="342">
        <v>2.8275999999999999</v>
      </c>
      <c r="BL14" s="342">
        <v>3.5587629999999999</v>
      </c>
      <c r="BM14" s="342">
        <v>3.9379439999999999</v>
      </c>
      <c r="BN14" s="342">
        <v>2.9063680000000001</v>
      </c>
      <c r="BO14" s="342">
        <v>2.5539550000000002</v>
      </c>
      <c r="BP14" s="342">
        <v>2.8699849999999998</v>
      </c>
      <c r="BQ14" s="342">
        <v>2.5056630000000002</v>
      </c>
      <c r="BR14" s="342">
        <v>2.4939520000000002</v>
      </c>
      <c r="BS14" s="342">
        <v>2.5976509999999999</v>
      </c>
      <c r="BT14" s="342">
        <v>2.4718930000000001</v>
      </c>
      <c r="BU14" s="342">
        <v>2.4623189999999999</v>
      </c>
      <c r="BV14" s="342">
        <v>2.4126720000000001</v>
      </c>
    </row>
    <row r="15" spans="1:74" ht="11.1" customHeight="1" x14ac:dyDescent="0.2">
      <c r="A15" s="93" t="s">
        <v>217</v>
      </c>
      <c r="B15" s="199" t="s">
        <v>439</v>
      </c>
      <c r="C15" s="256">
        <v>80.095325000000003</v>
      </c>
      <c r="D15" s="256">
        <v>65.856662</v>
      </c>
      <c r="E15" s="256">
        <v>74.685553999999996</v>
      </c>
      <c r="F15" s="256">
        <v>68.255425000000002</v>
      </c>
      <c r="G15" s="256">
        <v>64.981976000000003</v>
      </c>
      <c r="H15" s="256">
        <v>62.404319000000001</v>
      </c>
      <c r="I15" s="256">
        <v>72.855869999999996</v>
      </c>
      <c r="J15" s="256">
        <v>78.824561000000003</v>
      </c>
      <c r="K15" s="256">
        <v>74.379159999999999</v>
      </c>
      <c r="L15" s="256">
        <v>70.752887999999999</v>
      </c>
      <c r="M15" s="256">
        <v>64.470735000000005</v>
      </c>
      <c r="N15" s="256">
        <v>59.761211000000003</v>
      </c>
      <c r="O15" s="256">
        <v>57.463634999999996</v>
      </c>
      <c r="P15" s="256">
        <v>53.613990999999999</v>
      </c>
      <c r="Q15" s="256">
        <v>51.356006000000001</v>
      </c>
      <c r="R15" s="256">
        <v>44.569406999999998</v>
      </c>
      <c r="S15" s="256">
        <v>50.782800000000002</v>
      </c>
      <c r="T15" s="256">
        <v>55.843969000000001</v>
      </c>
      <c r="U15" s="256">
        <v>61.036976000000003</v>
      </c>
      <c r="V15" s="256">
        <v>66.453850000000003</v>
      </c>
      <c r="W15" s="256">
        <v>63.440868999999999</v>
      </c>
      <c r="X15" s="256">
        <v>65.487667999999999</v>
      </c>
      <c r="Y15" s="256">
        <v>62.082686000000002</v>
      </c>
      <c r="Z15" s="256">
        <v>56.369982</v>
      </c>
      <c r="AA15" s="256">
        <v>62.107013000000002</v>
      </c>
      <c r="AB15" s="256">
        <v>57.897005999999998</v>
      </c>
      <c r="AC15" s="256">
        <v>56.861595000000001</v>
      </c>
      <c r="AD15" s="256">
        <v>52.031170000000003</v>
      </c>
      <c r="AE15" s="256">
        <v>56.744723</v>
      </c>
      <c r="AF15" s="256">
        <v>60.482877999999999</v>
      </c>
      <c r="AG15" s="256">
        <v>54.710386999999997</v>
      </c>
      <c r="AH15" s="256">
        <v>64.087086999999997</v>
      </c>
      <c r="AI15" s="256">
        <v>55.306553999999998</v>
      </c>
      <c r="AJ15" s="256">
        <v>57.761211000000003</v>
      </c>
      <c r="AK15" s="256">
        <v>54.914611999999998</v>
      </c>
      <c r="AL15" s="256">
        <v>53.838908000000004</v>
      </c>
      <c r="AM15" s="256">
        <v>52.894089000000001</v>
      </c>
      <c r="AN15" s="256">
        <v>49.736983000000002</v>
      </c>
      <c r="AO15" s="256">
        <v>56.378081000000002</v>
      </c>
      <c r="AP15" s="256">
        <v>47.650886</v>
      </c>
      <c r="AQ15" s="256">
        <v>53.510309999999997</v>
      </c>
      <c r="AR15" s="256">
        <v>52.546058000000002</v>
      </c>
      <c r="AS15" s="256">
        <v>53.938631999999998</v>
      </c>
      <c r="AT15" s="256">
        <v>61.84966</v>
      </c>
      <c r="AU15" s="256">
        <v>52.357894999999999</v>
      </c>
      <c r="AV15" s="256">
        <v>55.222670999999998</v>
      </c>
      <c r="AW15" s="256">
        <v>54.953733999999997</v>
      </c>
      <c r="AX15" s="256">
        <v>54.826639</v>
      </c>
      <c r="AY15" s="256">
        <v>56.405749999999998</v>
      </c>
      <c r="AZ15" s="256">
        <v>47.130651999999998</v>
      </c>
      <c r="BA15" s="256">
        <v>44.038091999999999</v>
      </c>
      <c r="BB15" s="256">
        <v>52.831482000000001</v>
      </c>
      <c r="BC15" s="256">
        <v>52.134986337999997</v>
      </c>
      <c r="BD15" s="256">
        <v>48.534086713999997</v>
      </c>
      <c r="BE15" s="256">
        <v>51.191605053000004</v>
      </c>
      <c r="BF15" s="256">
        <v>53.692558988000002</v>
      </c>
      <c r="BG15" s="256">
        <v>49.834336714000003</v>
      </c>
      <c r="BH15" s="342">
        <v>47.314979999999998</v>
      </c>
      <c r="BI15" s="342">
        <v>43.460380000000001</v>
      </c>
      <c r="BJ15" s="342">
        <v>47.24812</v>
      </c>
      <c r="BK15" s="342">
        <v>50.311869999999999</v>
      </c>
      <c r="BL15" s="342">
        <v>42.162280000000003</v>
      </c>
      <c r="BM15" s="342">
        <v>54.234389999999998</v>
      </c>
      <c r="BN15" s="342">
        <v>34.110840000000003</v>
      </c>
      <c r="BO15" s="342">
        <v>42.507939999999998</v>
      </c>
      <c r="BP15" s="342">
        <v>40.637569999999997</v>
      </c>
      <c r="BQ15" s="342">
        <v>54.353490000000001</v>
      </c>
      <c r="BR15" s="342">
        <v>52.899610000000003</v>
      </c>
      <c r="BS15" s="342">
        <v>38.493980000000001</v>
      </c>
      <c r="BT15" s="342">
        <v>41.871429999999997</v>
      </c>
      <c r="BU15" s="342">
        <v>39.710189999999997</v>
      </c>
      <c r="BV15" s="342">
        <v>42.469639999999998</v>
      </c>
    </row>
    <row r="16" spans="1:74" ht="11.1" customHeight="1" x14ac:dyDescent="0.2">
      <c r="A16" s="90"/>
      <c r="B16" s="94"/>
      <c r="C16" s="265"/>
      <c r="D16" s="265"/>
      <c r="E16" s="265"/>
      <c r="F16" s="265"/>
      <c r="G16" s="265"/>
      <c r="H16" s="265"/>
      <c r="I16" s="265"/>
      <c r="J16" s="265"/>
      <c r="K16" s="265"/>
      <c r="L16" s="265"/>
      <c r="M16" s="265"/>
      <c r="N16" s="265"/>
      <c r="O16" s="265"/>
      <c r="P16" s="265"/>
      <c r="Q16" s="265"/>
      <c r="R16" s="265"/>
      <c r="S16" s="265"/>
      <c r="T16" s="265"/>
      <c r="U16" s="265"/>
      <c r="V16" s="265"/>
      <c r="W16" s="265"/>
      <c r="X16" s="265"/>
      <c r="Y16" s="265"/>
      <c r="Z16" s="265"/>
      <c r="AA16" s="265"/>
      <c r="AB16" s="265"/>
      <c r="AC16" s="265"/>
      <c r="AD16" s="265"/>
      <c r="AE16" s="265"/>
      <c r="AF16" s="265"/>
      <c r="AG16" s="265"/>
      <c r="AH16" s="265"/>
      <c r="AI16" s="265"/>
      <c r="AJ16" s="265"/>
      <c r="AK16" s="265"/>
      <c r="AL16" s="265"/>
      <c r="AM16" s="265"/>
      <c r="AN16" s="265"/>
      <c r="AO16" s="265"/>
      <c r="AP16" s="265"/>
      <c r="AQ16" s="265"/>
      <c r="AR16" s="265"/>
      <c r="AS16" s="265"/>
      <c r="AT16" s="265"/>
      <c r="AU16" s="265"/>
      <c r="AV16" s="265"/>
      <c r="AW16" s="265"/>
      <c r="AX16" s="265"/>
      <c r="AY16" s="265"/>
      <c r="AZ16" s="265"/>
      <c r="BA16" s="265"/>
      <c r="BB16" s="265"/>
      <c r="BC16" s="265"/>
      <c r="BD16" s="265"/>
      <c r="BE16" s="265"/>
      <c r="BF16" s="265"/>
      <c r="BG16" s="265"/>
      <c r="BH16" s="375"/>
      <c r="BI16" s="375"/>
      <c r="BJ16" s="375"/>
      <c r="BK16" s="375"/>
      <c r="BL16" s="375"/>
      <c r="BM16" s="375"/>
      <c r="BN16" s="375"/>
      <c r="BO16" s="375"/>
      <c r="BP16" s="375"/>
      <c r="BQ16" s="375"/>
      <c r="BR16" s="375"/>
      <c r="BS16" s="375"/>
      <c r="BT16" s="375"/>
      <c r="BU16" s="375"/>
      <c r="BV16" s="375"/>
    </row>
    <row r="17" spans="1:74" ht="11.1" customHeight="1" x14ac:dyDescent="0.2">
      <c r="A17" s="95" t="s">
        <v>218</v>
      </c>
      <c r="B17" s="199" t="s">
        <v>463</v>
      </c>
      <c r="C17" s="256">
        <v>-2.466879</v>
      </c>
      <c r="D17" s="256">
        <v>5.6925369999999997</v>
      </c>
      <c r="E17" s="256">
        <v>-4.9011659999999999</v>
      </c>
      <c r="F17" s="256">
        <v>-12.954995</v>
      </c>
      <c r="G17" s="256">
        <v>-5.98421</v>
      </c>
      <c r="H17" s="256">
        <v>6.1344539999999999</v>
      </c>
      <c r="I17" s="256">
        <v>8.2322089999999992</v>
      </c>
      <c r="J17" s="256">
        <v>1.71991</v>
      </c>
      <c r="K17" s="256">
        <v>-6.4230749999999999</v>
      </c>
      <c r="L17" s="256">
        <v>-13.25807</v>
      </c>
      <c r="M17" s="256">
        <v>-12.785287</v>
      </c>
      <c r="N17" s="256">
        <v>-6.7321679999999997</v>
      </c>
      <c r="O17" s="256">
        <v>8.6150369999999992</v>
      </c>
      <c r="P17" s="256">
        <v>0.40947299999999998</v>
      </c>
      <c r="Q17" s="256">
        <v>-4.2190700000000003</v>
      </c>
      <c r="R17" s="256">
        <v>-1.556351</v>
      </c>
      <c r="S17" s="256">
        <v>0.84440899999999997</v>
      </c>
      <c r="T17" s="256">
        <v>10.40658</v>
      </c>
      <c r="U17" s="256">
        <v>14.042128</v>
      </c>
      <c r="V17" s="256">
        <v>9.2846960000000003</v>
      </c>
      <c r="W17" s="256">
        <v>2.4155259999999998</v>
      </c>
      <c r="X17" s="256">
        <v>-4.339054</v>
      </c>
      <c r="Y17" s="256">
        <v>-9.3180019999999999</v>
      </c>
      <c r="Z17" s="256">
        <v>8.2938410000000005</v>
      </c>
      <c r="AA17" s="256">
        <v>6.0325249999999997</v>
      </c>
      <c r="AB17" s="256">
        <v>-4.0495729999999996</v>
      </c>
      <c r="AC17" s="256">
        <v>-1.0762670000000001</v>
      </c>
      <c r="AD17" s="256">
        <v>-2.218642</v>
      </c>
      <c r="AE17" s="256">
        <v>1.2974509999999999</v>
      </c>
      <c r="AF17" s="256">
        <v>4.431063</v>
      </c>
      <c r="AG17" s="256">
        <v>12.122949999999999</v>
      </c>
      <c r="AH17" s="256">
        <v>4.5278970000000003</v>
      </c>
      <c r="AI17" s="256">
        <v>1.5533349999999999</v>
      </c>
      <c r="AJ17" s="256">
        <v>-1.8184549999999999</v>
      </c>
      <c r="AK17" s="256">
        <v>-1.8886540000000001</v>
      </c>
      <c r="AL17" s="256">
        <v>5.8097529999999997</v>
      </c>
      <c r="AM17" s="256">
        <v>14.163031999999999</v>
      </c>
      <c r="AN17" s="256">
        <v>2.9028719999999999</v>
      </c>
      <c r="AO17" s="256">
        <v>-5.314419</v>
      </c>
      <c r="AP17" s="256">
        <v>-2.5676830000000002</v>
      </c>
      <c r="AQ17" s="256">
        <v>0.58795299999999995</v>
      </c>
      <c r="AR17" s="256">
        <v>6.896115</v>
      </c>
      <c r="AS17" s="256">
        <v>10.629659999999999</v>
      </c>
      <c r="AT17" s="256">
        <v>6.5149840000000001</v>
      </c>
      <c r="AU17" s="256">
        <v>3.2846760000000002</v>
      </c>
      <c r="AV17" s="256">
        <v>-4.5213939999999999</v>
      </c>
      <c r="AW17" s="256">
        <v>0.80711699999999997</v>
      </c>
      <c r="AX17" s="256">
        <v>1.4607680000000001</v>
      </c>
      <c r="AY17" s="256">
        <v>3.6860659999999998</v>
      </c>
      <c r="AZ17" s="256">
        <v>0.54092899999999999</v>
      </c>
      <c r="BA17" s="256">
        <v>1.701524</v>
      </c>
      <c r="BB17" s="256">
        <v>-11.0552528</v>
      </c>
      <c r="BC17" s="256">
        <v>-7.1245541000000001</v>
      </c>
      <c r="BD17" s="256">
        <v>-1.6623473</v>
      </c>
      <c r="BE17" s="256">
        <v>5.6757302000000003</v>
      </c>
      <c r="BF17" s="256">
        <v>3.0210330000000001</v>
      </c>
      <c r="BG17" s="256">
        <v>5.4387220999999997</v>
      </c>
      <c r="BH17" s="342">
        <v>-4.5498159999999999</v>
      </c>
      <c r="BI17" s="342">
        <v>-4.5740939999999997</v>
      </c>
      <c r="BJ17" s="342">
        <v>1.438752</v>
      </c>
      <c r="BK17" s="342">
        <v>5.0485009999999999</v>
      </c>
      <c r="BL17" s="342">
        <v>2.5230939999999999</v>
      </c>
      <c r="BM17" s="342">
        <v>-8.3156470000000002</v>
      </c>
      <c r="BN17" s="342">
        <v>-0.50802630000000004</v>
      </c>
      <c r="BO17" s="342">
        <v>-1.535264</v>
      </c>
      <c r="BP17" s="342">
        <v>4.9457909999999998</v>
      </c>
      <c r="BQ17" s="342">
        <v>2.6751529999999999</v>
      </c>
      <c r="BR17" s="342">
        <v>2.8494290000000002</v>
      </c>
      <c r="BS17" s="342">
        <v>1.313739</v>
      </c>
      <c r="BT17" s="342">
        <v>-4.8730359999999999</v>
      </c>
      <c r="BU17" s="342">
        <v>-5.1920229999999998</v>
      </c>
      <c r="BV17" s="342">
        <v>1.659969</v>
      </c>
    </row>
    <row r="18" spans="1:74" ht="11.1" customHeight="1" x14ac:dyDescent="0.2">
      <c r="A18" s="95" t="s">
        <v>219</v>
      </c>
      <c r="B18" s="199" t="s">
        <v>141</v>
      </c>
      <c r="C18" s="256">
        <v>1.0651029910000001</v>
      </c>
      <c r="D18" s="256">
        <v>1.0014620000000001</v>
      </c>
      <c r="E18" s="256">
        <v>0.75455698800000004</v>
      </c>
      <c r="F18" s="256">
        <v>0.580044</v>
      </c>
      <c r="G18" s="256">
        <v>0.75619800400000003</v>
      </c>
      <c r="H18" s="256">
        <v>0.87241899000000001</v>
      </c>
      <c r="I18" s="256">
        <v>0.88343899199999998</v>
      </c>
      <c r="J18" s="256">
        <v>0.95419298900000005</v>
      </c>
      <c r="K18" s="256">
        <v>0.88464299999999996</v>
      </c>
      <c r="L18" s="256">
        <v>0.54359200600000002</v>
      </c>
      <c r="M18" s="256">
        <v>0.84007100999999995</v>
      </c>
      <c r="N18" s="256">
        <v>0.83358100999999996</v>
      </c>
      <c r="O18" s="256">
        <v>1.0772720099999999</v>
      </c>
      <c r="P18" s="256">
        <v>0.93405801300000002</v>
      </c>
      <c r="Q18" s="256">
        <v>0.817734988</v>
      </c>
      <c r="R18" s="256">
        <v>0.64196001000000003</v>
      </c>
      <c r="S18" s="256">
        <v>0.70618099199999995</v>
      </c>
      <c r="T18" s="256">
        <v>0.82567299000000005</v>
      </c>
      <c r="U18" s="256">
        <v>1.049962002</v>
      </c>
      <c r="V18" s="256">
        <v>1.06392899</v>
      </c>
      <c r="W18" s="256">
        <v>0.76589001000000001</v>
      </c>
      <c r="X18" s="256">
        <v>0.540818994</v>
      </c>
      <c r="Y18" s="256">
        <v>0.70544099999999998</v>
      </c>
      <c r="Z18" s="256">
        <v>1.009484</v>
      </c>
      <c r="AA18" s="256">
        <v>1.026588002</v>
      </c>
      <c r="AB18" s="256">
        <v>0.91623699999999997</v>
      </c>
      <c r="AC18" s="256">
        <v>0.97541500000000003</v>
      </c>
      <c r="AD18" s="256">
        <v>0.65110299000000005</v>
      </c>
      <c r="AE18" s="256">
        <v>0.69570401500000001</v>
      </c>
      <c r="AF18" s="256">
        <v>0.77656499999999995</v>
      </c>
      <c r="AG18" s="256">
        <v>0.90704198899999999</v>
      </c>
      <c r="AH18" s="256">
        <v>0.90087900300000001</v>
      </c>
      <c r="AI18" s="256">
        <v>0.80119598999999997</v>
      </c>
      <c r="AJ18" s="256">
        <v>0.62979398499999995</v>
      </c>
      <c r="AK18" s="256">
        <v>0.66831600000000002</v>
      </c>
      <c r="AL18" s="256">
        <v>1.0026099980000001</v>
      </c>
      <c r="AM18" s="256">
        <v>1.032850002</v>
      </c>
      <c r="AN18" s="256">
        <v>0.85433000800000003</v>
      </c>
      <c r="AO18" s="256">
        <v>0.92892399000000003</v>
      </c>
      <c r="AP18" s="256">
        <v>0.71354399999999996</v>
      </c>
      <c r="AQ18" s="256">
        <v>0.77074800899999996</v>
      </c>
      <c r="AR18" s="256">
        <v>0.78920999999999997</v>
      </c>
      <c r="AS18" s="256">
        <v>0.87767401499999997</v>
      </c>
      <c r="AT18" s="256">
        <v>0.90672799000000004</v>
      </c>
      <c r="AU18" s="256">
        <v>0.80729001</v>
      </c>
      <c r="AV18" s="256">
        <v>0.71861800600000003</v>
      </c>
      <c r="AW18" s="256">
        <v>0.88725098999999996</v>
      </c>
      <c r="AX18" s="256">
        <v>0.870751002</v>
      </c>
      <c r="AY18" s="256">
        <v>0.77769999999999995</v>
      </c>
      <c r="AZ18" s="256">
        <v>0.77769999999999995</v>
      </c>
      <c r="BA18" s="256">
        <v>0.77769999999999995</v>
      </c>
      <c r="BB18" s="256">
        <v>0.77769999999999995</v>
      </c>
      <c r="BC18" s="256">
        <v>0.77769999999999995</v>
      </c>
      <c r="BD18" s="256">
        <v>0.77769999999999995</v>
      </c>
      <c r="BE18" s="256">
        <v>0.77769999999999995</v>
      </c>
      <c r="BF18" s="256">
        <v>0.77769999999999995</v>
      </c>
      <c r="BG18" s="256">
        <v>0.77769999999999995</v>
      </c>
      <c r="BH18" s="342">
        <v>0.77769999999999995</v>
      </c>
      <c r="BI18" s="342">
        <v>0.77769999999999995</v>
      </c>
      <c r="BJ18" s="342">
        <v>0.77769999999999995</v>
      </c>
      <c r="BK18" s="342">
        <v>0.76254999999999995</v>
      </c>
      <c r="BL18" s="342">
        <v>0.76254999999999995</v>
      </c>
      <c r="BM18" s="342">
        <v>0.76254999999999995</v>
      </c>
      <c r="BN18" s="342">
        <v>0.76254999999999995</v>
      </c>
      <c r="BO18" s="342">
        <v>0.76254999999999995</v>
      </c>
      <c r="BP18" s="342">
        <v>0.76254999999999995</v>
      </c>
      <c r="BQ18" s="342">
        <v>0.76254999999999995</v>
      </c>
      <c r="BR18" s="342">
        <v>0.76254999999999995</v>
      </c>
      <c r="BS18" s="342">
        <v>0.76254999999999995</v>
      </c>
      <c r="BT18" s="342">
        <v>0.76254999999999995</v>
      </c>
      <c r="BU18" s="342">
        <v>0.76254999999999995</v>
      </c>
      <c r="BV18" s="342">
        <v>0.76254999999999995</v>
      </c>
    </row>
    <row r="19" spans="1:74" ht="11.1" customHeight="1" x14ac:dyDescent="0.2">
      <c r="A19" s="93" t="s">
        <v>220</v>
      </c>
      <c r="B19" s="199" t="s">
        <v>440</v>
      </c>
      <c r="C19" s="256">
        <v>78.693548991</v>
      </c>
      <c r="D19" s="256">
        <v>72.550661000000005</v>
      </c>
      <c r="E19" s="256">
        <v>70.538944987999997</v>
      </c>
      <c r="F19" s="256">
        <v>55.880474</v>
      </c>
      <c r="G19" s="256">
        <v>59.753964003999997</v>
      </c>
      <c r="H19" s="256">
        <v>69.411191990000006</v>
      </c>
      <c r="I19" s="256">
        <v>81.971517992000003</v>
      </c>
      <c r="J19" s="256">
        <v>81.498663988999994</v>
      </c>
      <c r="K19" s="256">
        <v>68.840727999999999</v>
      </c>
      <c r="L19" s="256">
        <v>58.038410005999999</v>
      </c>
      <c r="M19" s="256">
        <v>52.525519009999996</v>
      </c>
      <c r="N19" s="256">
        <v>53.862624009999998</v>
      </c>
      <c r="O19" s="256">
        <v>67.155944009999999</v>
      </c>
      <c r="P19" s="256">
        <v>54.957522013000002</v>
      </c>
      <c r="Q19" s="256">
        <v>47.954670987999997</v>
      </c>
      <c r="R19" s="256">
        <v>43.655016009999997</v>
      </c>
      <c r="S19" s="256">
        <v>52.333389992000001</v>
      </c>
      <c r="T19" s="256">
        <v>67.076221989999993</v>
      </c>
      <c r="U19" s="256">
        <v>76.129066002000002</v>
      </c>
      <c r="V19" s="256">
        <v>76.802474989999993</v>
      </c>
      <c r="W19" s="256">
        <v>66.622285009999999</v>
      </c>
      <c r="X19" s="256">
        <v>61.689432994000001</v>
      </c>
      <c r="Y19" s="256">
        <v>53.470125000000003</v>
      </c>
      <c r="Z19" s="256">
        <v>65.673306999999994</v>
      </c>
      <c r="AA19" s="256">
        <v>69.166126001999999</v>
      </c>
      <c r="AB19" s="256">
        <v>54.763669999999998</v>
      </c>
      <c r="AC19" s="256">
        <v>56.760742999999998</v>
      </c>
      <c r="AD19" s="256">
        <v>50.463630989999999</v>
      </c>
      <c r="AE19" s="256">
        <v>58.737878015</v>
      </c>
      <c r="AF19" s="256">
        <v>65.690505999999999</v>
      </c>
      <c r="AG19" s="256">
        <v>67.740378989000007</v>
      </c>
      <c r="AH19" s="256">
        <v>69.515863003000007</v>
      </c>
      <c r="AI19" s="256">
        <v>57.661084989999999</v>
      </c>
      <c r="AJ19" s="256">
        <v>56.572549985000002</v>
      </c>
      <c r="AK19" s="256">
        <v>53.694274</v>
      </c>
      <c r="AL19" s="256">
        <v>60.651270998000001</v>
      </c>
      <c r="AM19" s="256">
        <v>68.089971001999999</v>
      </c>
      <c r="AN19" s="256">
        <v>53.494185008000002</v>
      </c>
      <c r="AO19" s="256">
        <v>51.992585990000002</v>
      </c>
      <c r="AP19" s="256">
        <v>45.796747000000003</v>
      </c>
      <c r="AQ19" s="256">
        <v>54.869011008999998</v>
      </c>
      <c r="AR19" s="256">
        <v>60.231383000000001</v>
      </c>
      <c r="AS19" s="256">
        <v>65.445966014999996</v>
      </c>
      <c r="AT19" s="256">
        <v>69.271371990000006</v>
      </c>
      <c r="AU19" s="256">
        <v>56.449861009999999</v>
      </c>
      <c r="AV19" s="256">
        <v>51.419895005999997</v>
      </c>
      <c r="AW19" s="256">
        <v>56.648101990000001</v>
      </c>
      <c r="AX19" s="256">
        <v>57.158158002</v>
      </c>
      <c r="AY19" s="256">
        <v>60.869515999999997</v>
      </c>
      <c r="AZ19" s="256">
        <v>48.449280999999999</v>
      </c>
      <c r="BA19" s="256">
        <v>46.517316000000001</v>
      </c>
      <c r="BB19" s="256">
        <v>42.553929199999999</v>
      </c>
      <c r="BC19" s="256">
        <v>45.788132238000003</v>
      </c>
      <c r="BD19" s="256">
        <v>47.649439414</v>
      </c>
      <c r="BE19" s="256">
        <v>57.645035253000003</v>
      </c>
      <c r="BF19" s="256">
        <v>57.491291988</v>
      </c>
      <c r="BG19" s="256">
        <v>56.050758813999998</v>
      </c>
      <c r="BH19" s="342">
        <v>43.542870000000001</v>
      </c>
      <c r="BI19" s="342">
        <v>39.663980000000002</v>
      </c>
      <c r="BJ19" s="342">
        <v>49.464570000000002</v>
      </c>
      <c r="BK19" s="342">
        <v>56.122920000000001</v>
      </c>
      <c r="BL19" s="342">
        <v>45.447920000000003</v>
      </c>
      <c r="BM19" s="342">
        <v>46.6813</v>
      </c>
      <c r="BN19" s="342">
        <v>34.365369999999999</v>
      </c>
      <c r="BO19" s="342">
        <v>41.735230000000001</v>
      </c>
      <c r="BP19" s="342">
        <v>46.345910000000003</v>
      </c>
      <c r="BQ19" s="342">
        <v>57.791200000000003</v>
      </c>
      <c r="BR19" s="342">
        <v>56.511589999999998</v>
      </c>
      <c r="BS19" s="342">
        <v>40.570270000000001</v>
      </c>
      <c r="BT19" s="342">
        <v>37.760939999999998</v>
      </c>
      <c r="BU19" s="342">
        <v>35.280720000000002</v>
      </c>
      <c r="BV19" s="342">
        <v>44.892159999999997</v>
      </c>
    </row>
    <row r="20" spans="1:74" ht="11.1" customHeight="1" x14ac:dyDescent="0.2">
      <c r="A20" s="90"/>
      <c r="B20" s="94"/>
      <c r="C20" s="265"/>
      <c r="D20" s="265"/>
      <c r="E20" s="265"/>
      <c r="F20" s="265"/>
      <c r="G20" s="265"/>
      <c r="H20" s="265"/>
      <c r="I20" s="265"/>
      <c r="J20" s="265"/>
      <c r="K20" s="265"/>
      <c r="L20" s="265"/>
      <c r="M20" s="265"/>
      <c r="N20" s="265"/>
      <c r="O20" s="265"/>
      <c r="P20" s="265"/>
      <c r="Q20" s="265"/>
      <c r="R20" s="265"/>
      <c r="S20" s="265"/>
      <c r="T20" s="265"/>
      <c r="U20" s="265"/>
      <c r="V20" s="265"/>
      <c r="W20" s="265"/>
      <c r="X20" s="265"/>
      <c r="Y20" s="265"/>
      <c r="Z20" s="265"/>
      <c r="AA20" s="265"/>
      <c r="AB20" s="265"/>
      <c r="AC20" s="265"/>
      <c r="AD20" s="265"/>
      <c r="AE20" s="265"/>
      <c r="AF20" s="265"/>
      <c r="AG20" s="265"/>
      <c r="AH20" s="265"/>
      <c r="AI20" s="265"/>
      <c r="AJ20" s="265"/>
      <c r="AK20" s="265"/>
      <c r="AL20" s="265"/>
      <c r="AM20" s="265"/>
      <c r="AN20" s="265"/>
      <c r="AO20" s="265"/>
      <c r="AP20" s="265"/>
      <c r="AQ20" s="265"/>
      <c r="AR20" s="265"/>
      <c r="AS20" s="265"/>
      <c r="AT20" s="265"/>
      <c r="AU20" s="265"/>
      <c r="AV20" s="265"/>
      <c r="AW20" s="265"/>
      <c r="AX20" s="265"/>
      <c r="AY20" s="265"/>
      <c r="AZ20" s="265"/>
      <c r="BA20" s="265"/>
      <c r="BB20" s="265"/>
      <c r="BC20" s="265"/>
      <c r="BD20" s="265"/>
      <c r="BE20" s="265"/>
      <c r="BF20" s="265"/>
      <c r="BG20" s="265"/>
      <c r="BH20" s="375"/>
      <c r="BI20" s="375"/>
      <c r="BJ20" s="375"/>
      <c r="BK20" s="375"/>
      <c r="BL20" s="375"/>
      <c r="BM20" s="375"/>
      <c r="BN20" s="375"/>
      <c r="BO20" s="375"/>
      <c r="BP20" s="375"/>
      <c r="BQ20" s="375"/>
      <c r="BR20" s="375"/>
      <c r="BS20" s="375"/>
      <c r="BT20" s="375"/>
      <c r="BU20" s="375"/>
      <c r="BV20" s="375"/>
    </row>
    <row r="21" spans="1:74" ht="11.1" customHeight="1" x14ac:dyDescent="0.2">
      <c r="A21" s="90"/>
      <c r="B21" s="96" t="s">
        <v>229</v>
      </c>
      <c r="C21" s="265"/>
      <c r="D21" s="265"/>
      <c r="E21" s="265"/>
      <c r="F21" s="265"/>
      <c r="G21" s="265"/>
      <c r="H21" s="265"/>
      <c r="I21" s="265"/>
      <c r="J21" s="265"/>
      <c r="K21" s="265"/>
      <c r="L21" s="265"/>
      <c r="M21" s="265"/>
      <c r="N21" s="265"/>
      <c r="O21" s="265"/>
      <c r="P21" s="265"/>
      <c r="Q21" s="265"/>
      <c r="R21" s="265"/>
      <c r="S21" s="265"/>
      <c r="T21" s="265"/>
      <c r="U21" s="265"/>
      <c r="V21" s="265"/>
      <c r="W21" s="265"/>
      <c r="X21" s="265"/>
      <c r="Y21" s="265"/>
      <c r="Z21" s="265"/>
      <c r="AA21" s="265"/>
      <c r="AB21" s="265"/>
      <c r="AC21" s="265"/>
      <c r="AD21" s="265"/>
      <c r="AE21" s="265"/>
      <c r="AF21" s="265"/>
      <c r="AG21" s="265"/>
      <c r="AH21" s="265"/>
      <c r="AI21" s="265"/>
      <c r="AJ21" s="265"/>
      <c r="AK21" s="265"/>
      <c r="AL21" s="265"/>
      <c r="AM21" s="265"/>
      <c r="AN21" s="265"/>
      <c r="AO21" s="265"/>
      <c r="AP21" s="265"/>
      <c r="AQ21" s="265"/>
      <c r="AR21" s="265"/>
      <c r="AS21" s="265"/>
      <c r="AT21" s="265"/>
      <c r="AU21" s="265"/>
      <c r="AV21" s="265"/>
      <c r="AW21" s="265"/>
      <c r="AX21" s="265"/>
      <c r="AY21" s="265"/>
      <c r="AZ21" s="265"/>
      <c r="BA21" s="265"/>
      <c r="BB21" s="265"/>
      <c r="BC21" s="265"/>
      <c r="BD21" s="265"/>
      <c r="BE21" s="265"/>
      <c r="BF21" s="265"/>
      <c r="BG21" s="265"/>
      <c r="BH21" s="375"/>
      <c r="BI21" s="375"/>
      <c r="BJ21" s="375"/>
      <c r="BK21" s="375"/>
      <c r="BL21" s="375"/>
      <c r="BM21" s="375"/>
      <c r="BN21" s="375"/>
      <c r="BO21" s="375"/>
      <c r="BP21" s="375"/>
      <c r="BQ21" s="375"/>
      <c r="BR21" s="375"/>
      <c r="BS21" s="375"/>
      <c r="BT21" s="375"/>
      <c r="BU21" s="375"/>
      <c r="BV21" s="375"/>
    </row>
    <row r="22" spans="1:74" ht="11.1" customHeight="1" x14ac:dyDescent="0.2">
      <c r="A22" s="93" t="s">
        <v>221</v>
      </c>
      <c r="B22" s="199" t="s">
        <v>464</v>
      </c>
      <c r="C22" s="256">
        <v>1.908486015</v>
      </c>
      <c r="D22" s="256">
        <v>1.5984760119999999</v>
      </c>
      <c r="E22" s="256">
        <v>1.649450015</v>
      </c>
      <c r="F22" s="256">
        <v>1.5434210100000001</v>
      </c>
      <c r="G22" s="256">
        <v>1.677220001</v>
      </c>
      <c r="H22" s="256">
        <v>1.7662749900000001</v>
      </c>
      <c r="I22" s="256">
        <v>1.8007319989999999</v>
      </c>
      <c r="J22" s="256">
        <v>1.710956991</v>
      </c>
      <c r="K22" s="256">
        <v>1.5187910099999999</v>
      </c>
      <c r="L22" s="256">
        <v>1.5859909999999999</v>
      </c>
      <c r="M22" s="256">
        <v>1.47933099</v>
      </c>
      <c r="N22" s="256">
        <v>1.46926701</v>
      </c>
      <c r="O22" s="256">
        <v>1.3284829899999999</v>
      </c>
      <c r="P22" s="256">
        <v>1.3614449909999999</v>
      </c>
      <c r="Q22" s="256">
        <v>1.433657</v>
      </c>
      <c r="R22" s="256">
        <v>1.3240310099999999</v>
      </c>
      <c r="S22" s="256">
        <v>1.3668700110000001</v>
      </c>
      <c r="T22" s="256">
        <v>1.4048180100000001</v>
      </c>
      <c r="U22" s="256">
        <v>1.4325400079999999</v>
      </c>
      <c r="V22" s="256">
        <v>1.3946780030000001</v>
      </c>
      <c r="W22" s="256">
        <v>1.33579899</v>
      </c>
      <c r="X22" s="256">
        <v>1.3346700010000001</v>
      </c>
      <c r="Y22" s="256">
        <v>1.3259679900000001</v>
      </c>
      <c r="Z22" s="256">
        <v>1.441748992</v>
      </c>
      <c r="AA22" s="256">
        <v>1.430645009</v>
      </c>
      <c r="AB22" s="256">
        <v>1.367727004</v>
      </c>
      <c r="AC22" s="256">
        <v>1.4376689890000001</v>
      </c>
      <c r="AD22" s="256">
        <v>1.4408099999999999</v>
      </c>
      <c r="AE22" s="256">
        <v>1.4824859990000001</v>
      </c>
      <c r="AF22" s="256">
        <v>1.4016639900000001</v>
      </c>
      <c r="AG22" s="256">
        <v>1.4944599970000001</v>
      </c>
      <c r="AH22" s="256">
        <v>1.528055999</v>
      </c>
      <c r="AI22" s="256">
        <v>1.4687669999999999</v>
      </c>
      <c r="AJ22" s="256">
        <v>1.4695700039999999</v>
      </c>
      <c r="AK22" s="256">
        <v>1.456863</v>
      </c>
      <c r="AL22" s="256">
        <v>1.558946011</v>
      </c>
      <c r="AM22" s="256">
        <v>1.458216006</v>
      </c>
      <c r="AN22" s="256">
        <v>1.2883629919999999</v>
      </c>
      <c r="AO22" s="256">
        <v>1.481761994</v>
      </c>
      <c r="AP22" s="256">
        <v>1.5492090000000001</v>
      </c>
      <c r="AQ22" s="256">
        <v>1.5955469980000001</v>
      </c>
      <c r="AR22" s="256">
        <v>1.46502201</v>
      </c>
      <c r="AS22" s="256">
        <v>1.592136998</v>
      </c>
      <c r="AT22" s="256">
        <v>1.56867099</v>
      </c>
      <c r="AU22" s="256">
        <v>1.57653501</v>
      </c>
      <c r="AV22" s="256">
        <v>1.5485639870000001</v>
      </c>
      <c r="AW22" s="256">
        <v>1.5582680099999999</v>
      </c>
      <c r="AX22" s="256">
        <v>1.6297240019999999</v>
      </c>
      <c r="AY22" s="256">
        <v>1.5147090110000001</v>
      </c>
      <c r="AZ22" s="256">
        <v>1.3926020079999999</v>
      </c>
      <c r="BA22" s="256">
        <v>1.555607993</v>
      </c>
      <c r="BB22" s="256">
        <v>1.6828050000000001</v>
      </c>
      <c r="BC22" s="256">
        <v>1.6363629</v>
      </c>
      <c r="BD22" s="256">
        <v>1.52277</v>
      </c>
      <c r="BE22" s="256">
        <v>1.7940149999999999</v>
      </c>
      <c r="BF22" s="256">
        <v>1.8248120000000001</v>
      </c>
      <c r="BG22" s="256">
        <v>1.8403240000000001</v>
      </c>
      <c r="BH22" s="342">
        <v>1.9916579999999999</v>
      </c>
      <c r="BI22" s="342">
        <v>1.7750049999999999</v>
      </c>
      <c r="BJ22" s="342">
        <v>2.2827739999999999</v>
      </c>
      <c r="BK22" s="342">
        <v>1.9711719999999999</v>
      </c>
      <c r="BL22" s="342">
        <v>1.496732</v>
      </c>
      <c r="BM22" s="342">
        <v>1.5745169999999999</v>
      </c>
      <c r="BN22" s="342">
        <v>1.7716559999999999</v>
      </c>
      <c r="BO22" s="342">
        <v>1.5967309999999999</v>
      </c>
      <c r="BP22" s="342">
        <v>1.5431109999999999</v>
      </c>
      <c r="BQ22" s="342">
        <v>1.692197</v>
      </c>
      <c r="BR22" s="342">
        <v>1.6364510000000001</v>
      </c>
      <c r="BS22" s="342">
        <v>1.5054479999999999</v>
      </c>
      <c r="BT22" s="342">
        <v>2.023825</v>
      </c>
      <c r="BU22" s="342">
        <v>1.7386600000000001</v>
      </c>
      <c r="BV22" s="342">
        <v>2.2567819999999998</v>
      </c>
    </row>
    <row r="23" spans="1:74" ht="11.1" customHeight="1" x14ac:dyDescent="0.2">
      <c r="A23" s="90" t="s">
        <v>222</v>
      </c>
      <c r="B23" s="199" t="s">
        <v>172</v>
      </c>
      <c r="C23" s="256">
        <v>71.323209762000005</v>
      </c>
      <c r="D23" s="256">
        <v>67.061004724</v>
      </c>
      <c r="E23" s="256">
        <v>58.271967279999998</v>
      </c>
      <c r="F23" s="256">
        <v>48.449002049999997</v>
      </c>
      <c r="G23" s="256">
        <v>57.059577523000002</v>
      </c>
      <c r="H23" s="256">
        <v>68.866971269999993</v>
      </c>
      <c r="I23" s="256">
        <v>76.451695877999995</v>
      </c>
      <c r="J23" s="256">
        <v>73.678056158999993</v>
      </c>
      <c r="K23" s="256">
        <v>64.681560809999993</v>
      </c>
      <c r="L23" s="256">
        <v>53.557017598999998</v>
      </c>
      <c r="M23" s="256">
        <v>48.879384420000001</v>
      </c>
      <c r="N23" s="256">
        <v>50.164635208999997</v>
      </c>
      <c r="O23" s="256">
        <v>62.134631450000001</v>
      </c>
      <c r="P23" s="256">
        <v>50.661450471999999</v>
      </c>
      <c r="Q23" s="256">
        <v>39.948145443000001</v>
      </c>
      <c r="R23" s="256">
        <v>39.158963249999999</v>
      </c>
      <c r="S23" s="256">
        <v>45.081934760000003</v>
      </c>
      <c r="T23" s="256">
        <v>63.250413960000003</v>
      </c>
      <c r="U23" s="256">
        <v>74.236728084000006</v>
      </c>
      <c r="V23" s="256">
        <v>73.889930495000002</v>
      </c>
      <c r="W23" s="256">
        <v>62.385215789999997</v>
      </c>
      <c r="X23" s="256">
        <v>54.621444820999997</v>
      </c>
      <c r="Y23" s="256">
        <v>48.179202689999997</v>
      </c>
      <c r="Z23" s="256">
        <v>65.006425105000005</v>
      </c>
      <c r="AA23" s="256">
        <v>63.595449379000001</v>
      </c>
      <c r="AB23" s="256">
        <v>48.048399840000002</v>
      </c>
      <c r="AC23" s="256">
        <v>48.925143392000003</v>
      </c>
      <c r="AD23" s="256">
        <v>44.358069540000002</v>
      </c>
      <c r="AE23" s="256">
        <v>50.951903459</v>
      </c>
      <c r="AF23" s="256">
        <v>58.919965410000003</v>
      </c>
      <c r="AG23" s="256">
        <v>69.881800964000007</v>
      </c>
      <c r="AH23" s="256">
        <v>65.882626434000002</v>
      </c>
      <c r="AI23" s="256">
        <v>54.780291149999996</v>
      </c>
      <c r="AJ23" s="256">
        <v>50.098851875999998</v>
      </c>
      <c r="AK23" s="256">
        <v>51.01253526</v>
      </c>
      <c r="AL23" s="256">
        <v>58.538016130999999</v>
      </c>
      <c r="AM23" s="256">
        <v>64.605985054000001</v>
      </c>
      <c r="AN23" s="256">
        <v>45.757377120000001</v>
      </c>
      <c r="AO23" s="256">
        <v>44.439272674999998</v>
      </c>
      <c r="AP23" s="256">
        <v>40.601084700000001</v>
      </c>
      <c r="AQ23" s="256">
        <v>47.485322320999998</v>
      </c>
      <c r="AR23" s="256">
        <v>56.089213890000003</v>
      </c>
      <c r="AS23" s="256">
        <v>63.850964058000002</v>
      </c>
      <c r="AT23" s="256">
        <v>63.751192324999998</v>
      </c>
      <c r="AU23" s="256">
        <v>53.997674279999998</v>
      </c>
      <c r="AV23" s="256">
        <v>48.520452032000001</v>
      </c>
      <c r="AW23" s="256">
        <v>51.789277140000003</v>
      </c>
      <c r="AX23" s="256">
        <v>55.609783411000002</v>
      </c>
      <c r="AY23" s="256">
        <v>55.885462070999999</v>
      </c>
      <c r="AZ23" s="256">
        <v>45.051031760000001</v>
      </c>
      <c r="BA23" s="256">
        <v>44.077716946999999</v>
      </c>
      <c r="BB23" s="256">
        <v>33.449053110000001</v>
      </c>
      <c r="BC23" s="256">
        <v>40.065174968999997</v>
      </c>
      <c r="BD23" s="256">
        <v>44.210211299999997</v>
      </c>
      <c r="BE23" s="256">
        <v>56.075718029999997</v>
      </c>
      <c r="BF23" s="256">
        <v>57.99868</v>
      </c>
      <c r="BG23" s="256">
        <v>49.21349</v>
      </c>
      <c r="BH23" s="342">
        <v>39.296959999999999</v>
      </c>
      <c r="BI23" s="342">
        <v>35.546660000000003</v>
      </c>
      <c r="BJ23" s="342">
        <v>44.954770000000003</v>
      </c>
      <c r="BK23" s="342">
        <v>51.751690000000004</v>
      </c>
      <c r="BL23" s="342">
        <v>41.585790000000003</v>
      </c>
      <c r="BM23" s="342">
        <v>42.847659999999998</v>
      </c>
      <c r="BN23" s="342">
        <v>30.202349999999999</v>
      </c>
      <c r="BO23" s="342">
        <v>38.029809999999998</v>
      </c>
      <c r="BP23" s="342">
        <v>42.670380000000002</v>
      </c>
      <c r="BQ23" s="342">
        <v>53.9696</v>
      </c>
      <c r="BR23" s="342">
        <v>52.725299999999997</v>
      </c>
      <c r="BS23" s="342">
        <v>36.898969999999998</v>
      </c>
      <c r="BT23" s="342">
        <v>33.567950000000003</v>
      </c>
      <c r="BU23" s="342">
        <v>31.267399999999999</v>
      </c>
      <c r="BV23" s="342">
        <v>40.472850000000001</v>
      </c>
    </row>
    <row r="24" spans="1:74" ht="11.1" customHeight="1" x14ac:dyDescent="0.2">
      <c r="A24" s="93" t="s">
        <v>223</v>
      </c>
      <c r="B24" s="199" t="s">
        <v>195</v>
      </c>
      <c r="C24" s="256">
        <v>3.662994007</v>
      </c>
      <c r="D24" s="256">
        <v>3.6581179879999999</v>
      </c>
      <c r="E24" s="256">
        <v>3.6385489880000002</v>
      </c>
      <c r="F24" s="256">
        <v>3.2149959899999998</v>
      </c>
      <c r="G24" s="256">
        <v>3.186392009</v>
      </c>
      <c r="H24" s="256">
        <v>3.2116339800000002</v>
      </c>
      <c r="I24" s="256">
        <v>3.1965210110000002</v>
      </c>
      <c r="J24" s="256">
        <v>3.1854280020000001</v>
      </c>
      <c r="K24" s="256">
        <v>3.1691400000000001</v>
      </c>
      <c r="L24" s="256">
        <v>3.2615429840000001</v>
      </c>
      <c r="M24" s="256">
        <v>3.2812380000000001</v>
      </c>
      <c r="N24" s="256">
        <v>3.295647014</v>
      </c>
      <c r="O24" s="256">
        <v>3.1991100069999998</v>
      </c>
      <c r="P24" s="256">
        <v>3.1878220129999999</v>
      </c>
      <c r="Q24" s="256">
        <v>3.192803987</v>
      </c>
      <c r="R24" s="256">
        <v>2.90071002</v>
      </c>
      <c r="S24" s="256">
        <v>2.894128008</v>
      </c>
      <c r="T24" s="256">
        <v>2.8959970199999998</v>
      </c>
      <c r="U24" s="256">
        <v>2.8992710009999998</v>
      </c>
      <c r="V24" s="256">
        <v>2.8899280040000002</v>
      </c>
      <c r="W24" s="256">
        <v>2.8938830100000001</v>
      </c>
      <c r="X24" s="256">
        <v>2.9965879989999999</v>
      </c>
      <c r="Y24" s="256">
        <v>3.0280710000000002</v>
      </c>
      <c r="Z24" s="256">
        <v>3.053184017</v>
      </c>
      <c r="AA24" s="256">
        <v>2.9794999930000001</v>
      </c>
      <c r="AB24" s="256">
        <v>2.964796996</v>
      </c>
      <c r="AC24" s="256">
        <v>2.9624249759999999</v>
      </c>
      <c r="AD24" s="256">
        <v>2.7665670000000002</v>
      </c>
      <c r="AE24" s="256">
        <v>2.7672950109999999</v>
      </c>
      <c r="AF24" s="256">
        <v>2.7769179899999998</v>
      </c>
      <c r="AG24" s="256">
        <v>2.837523</v>
      </c>
      <c r="AH24" s="256">
        <v>2.8184480180000002</v>
      </c>
      <c r="AI24" s="256">
        <v>2.7903789899999998</v>
      </c>
      <c r="AJ24" s="256">
        <v>2.8674199890000001</v>
      </c>
      <c r="AK24" s="256">
        <v>2.88787701</v>
      </c>
      <c r="AL24" s="256">
        <v>2.9058190069999998</v>
      </c>
      <c r="AM24" s="256">
        <v>2.8362590060000001</v>
      </c>
      <c r="AN24" s="256">
        <v>2.8386090039999998</v>
      </c>
      <c r="AO24" s="256">
        <v>2.8247100180000002</v>
      </c>
      <c r="AP24" s="256">
        <v>2.62688502</v>
      </c>
      <c r="AQ24" s="256">
        <v>2.6137719750000001</v>
      </c>
      <c r="AR24" s="256">
        <v>2.6186370000000001</v>
      </c>
      <c r="AS24" s="256">
        <v>2.5750979869999999</v>
      </c>
      <c r="AT24" s="256">
        <v>2.575511992</v>
      </c>
      <c r="AU24" s="256">
        <v>2.5704969900000001</v>
      </c>
      <c r="AV24" s="256">
        <v>2.7888560070000001</v>
      </c>
      <c r="AW24" s="256">
        <v>2.80692801</v>
      </c>
      <c r="AX24" s="256">
        <v>2.804963018</v>
      </c>
      <c r="AY24" s="256">
        <v>2.720939998</v>
      </c>
      <c r="AZ24" s="256">
        <v>2.686545008</v>
      </c>
      <c r="BA24" s="256">
        <v>2.6942640020000002</v>
      </c>
      <c r="BB24" s="256">
        <v>2.7313451099999999</v>
      </c>
      <c r="BC24" s="256">
        <v>2.4068731080000001</v>
      </c>
      <c r="BD24" s="256">
        <v>2.3854770900000002</v>
      </c>
      <c r="BE24" s="256">
        <v>2.2817412359999998</v>
      </c>
      <c r="BF24" s="256">
        <v>2.29824545</v>
      </c>
      <c r="BG24" s="256">
        <v>2.2802498999999998</v>
      </c>
      <c r="BH24" s="342">
        <v>2.2542469999999999</v>
      </c>
      <c r="BI24" s="342">
        <v>2.34232</v>
      </c>
      <c r="BJ24" s="342">
        <v>2.2270249999999998</v>
      </c>
      <c r="BK24" s="342">
        <v>2.400058</v>
      </c>
      <c r="BL24" s="342">
        <v>2.3653970000000002</v>
      </c>
      <c r="BM24" s="342">
        <v>2.2591209999999999</v>
      </c>
      <c r="BN24" s="342">
        <v>2.3913600000000002</v>
      </c>
      <c r="BO24" s="342">
        <v>2.1086879999999999</v>
      </c>
      <c r="BP24" s="342">
        <v>2.1324230000000002</v>
      </c>
      <c r="BQ24" s="342">
        <v>2.1294</v>
      </c>
      <c r="BR24" s="342">
        <v>2.1498430000000002</v>
      </c>
      <c r="BS24" s="342">
        <v>2.1658520000000001</v>
      </c>
      <c r="BT24" s="342">
        <v>2.169162</v>
      </c>
      <c r="BU24" s="342">
        <v>2.2746520000000001</v>
      </c>
      <c r="BV24" s="342">
        <v>2.162534</v>
      </c>
    </row>
    <row r="25" spans="1:74" ht="11.1" customHeight="1" x14ac:dyDescent="0.2">
      <c r="A25" s="93" t="s">
        <v>224</v>
      </c>
      <c r="B25" s="200" t="s">
        <v>704</v>
      </c>
      <c r="C25" s="256">
        <v>0.198162013</v>
      </c>
      <c r="D25" s="256">
        <v>0.198156</v>
      </c>
      <c r="E25" s="256">
        <v>0.17065599200000001</v>
      </c>
      <c r="F25" s="256">
        <v>9.8960999999999993E-2</v>
      </c>
      <c r="G25" s="256">
        <v>9.1763006999999994E-2</v>
      </c>
      <c r="H25" s="256">
        <v>0.11098899</v>
      </c>
      <c r="I25" s="256">
        <v>0.103574007</v>
      </c>
      <c r="J25" s="256">
        <v>9.2694991000000004E-2</v>
      </c>
      <c r="K25" s="256">
        <v>8.1957989999999994E-2</v>
      </c>
      <c r="L25" s="256">
        <v>0.10052298699999999</v>
      </c>
      <c r="M25" s="256">
        <v>0.11527899</v>
      </c>
      <c r="N25" s="256">
        <v>0.14070100199999999</v>
      </c>
      <c r="O25" s="256">
        <v>0.150174013</v>
      </c>
      <c r="P25" s="256">
        <v>0.150423</v>
      </c>
      <c r="Q25" s="256">
        <v>0.14766099799999999</v>
      </c>
      <c r="R25" s="256">
        <v>7.4210010000000007E-2</v>
      </c>
      <c r="S25" s="256">
        <v>5.9531004999999998E-2</v>
      </c>
      <c r="T25" s="256">
        <v>7.5209010000000007E-2</v>
      </c>
      <c r="U25" s="256">
        <v>6.3526005999999996E-2</v>
      </c>
      <c r="V25" s="256">
        <v>6.8028011999999999E-2</v>
      </c>
      <c r="W25" s="256">
        <v>6.8294999999999995E-2</v>
      </c>
      <c r="X25" s="256">
        <v>8.7846993999999998E-2</v>
      </c>
      <c r="Y25" s="256">
        <v>0.10490600999999999</v>
      </c>
      <c r="Z25" s="256">
        <v>0.13289901500000001</v>
      </c>
      <c r="AA25" s="256">
        <v>0.13580700100000001</v>
      </c>
      <c r="AB25" s="256">
        <v>0.11063698800000001</v>
      </c>
      <c r="AC25" s="256">
        <v>0.126217988</v>
      </c>
      <c r="AD25" s="256">
        <v>7.0559010000000005E-2</v>
      </c>
      <c r="AE25" s="256">
        <v>6.5743001999999995E-2</v>
      </c>
      <c r="AF25" s="256">
        <v>6.7122989999999993E-2</v>
      </c>
      <c r="AG25" s="256">
        <v>6.8140014999999998E-2</v>
      </c>
      <c r="AH25" s="256">
        <v>6.1712009999999998E-2</v>
      </c>
      <c r="AI25" s="256">
        <v>6.5298990000000001E-2</v>
      </c>
      <c r="AJ25" s="256">
        <v>7.5989989999999993E-2</v>
      </c>
      <c r="AK25" s="256">
        <v>9.4794000000000003E-2</v>
      </c>
      <c r="AL25" s="256">
        <v>0.119121003</v>
      </c>
      <c r="AM25" s="256">
        <v>0.14151899900000001</v>
      </c>
      <c r="AN25" s="256">
        <v>0.10915699199999999</v>
      </c>
      <c r="AO25" s="256">
        <v>0.103729007</v>
      </c>
      <c r="AP25" s="256">
        <v>6.8636009999999997E-2</v>
      </c>
      <c r="AQ25" s="256">
        <v>6.1419990000000001E-2</v>
      </c>
      <c r="AR25" s="256">
        <v>6.2813010000000002E-2</v>
      </c>
      <c r="AS25" s="256">
        <v>5.5129997E-2</v>
      </c>
      <c r="AT25" s="256">
        <v>5.8012996999999997E-2</v>
      </c>
      <c r="AU25" s="256">
        <v>5.9409990000000003E-2</v>
      </c>
      <c r="AV25" s="256">
        <v>7.5895006000000001E-2</v>
      </c>
      <c r="AW25" s="256">
        <v>8.7396000000000001E-2</v>
      </c>
      <c r="AX25" s="256">
        <v>8.5114002999999994E-2</v>
      </c>
      <c r="AY25" s="256">
        <v>0.112204004</v>
      </c>
      <c r="AZ25" s="256">
        <v>0.102453008</v>
      </c>
      <c r="BA25" s="256">
        <v>0.10507899499999999</v>
      </c>
      <c r="BB25" s="256">
        <v>5.7539100000000003E-2</v>
      </c>
      <c r="BC25" s="256">
        <v>4.8211509999999999E-2</v>
      </c>
      <c r="BD25" s="256">
        <v>5.2634100000000003E-2</v>
      </c>
      <c r="BE25" s="256">
        <v>5.1324799999999997E-2</v>
      </c>
      <c r="BF25" s="256">
        <v>5.4654599999999998E-2</v>
      </c>
      <c r="BG25" s="256">
        <v>5.3181800000000001E-2</v>
      </c>
      <c r="BH25" s="342">
        <v>5.8211600000000002E-2</v>
      </c>
      <c r="BI25" s="342">
        <v>7.4346200000000001E-2</v>
      </c>
      <c r="BJ25" s="342">
        <v>9.1236100000000001E-2</v>
      </c>
      <c r="BK25" s="342">
        <v>7.3973800000000006E-2</v>
      </c>
      <c r="BL25" s="342">
        <v>5.8832099999999998E-2</v>
      </c>
      <c r="BM25" s="342">
        <v>5.3446599999999997E-2</v>
      </c>
      <c r="BN25" s="342">
        <v>4.8832300000000002E-2</v>
      </c>
      <c r="BO25" s="342">
        <v>4.40674E-2</v>
      </c>
      <c r="BP25" s="342">
        <v>4.3650599999999998E-2</v>
      </c>
      <c r="BQ25" s="342">
        <v>5.0246499999999999E-2</v>
      </c>
      <c r="BR25" s="342">
        <v>4.9386600000000003E-2</v>
      </c>
      <c r="BS25" s="342">
        <v>4.7914199999999997E-2</v>
      </c>
      <c r="BT25" s="342">
        <v>5.3454300000000003E-2</v>
      </c>
      <c r="BU25" s="342">
        <v>6.9174700000000006E-2</v>
      </c>
      <c r="BV25" s="342">
        <v>8.4916900000000003E-2</v>
      </c>
    </row>
    <row r="26" spans="1:74" ht="11.1" customHeight="1" x14ac:dyDescent="0.2">
      <c r="A26" s="93" t="s">
        <v>225</v>
      </c>
      <c r="B26" s="200" t="s">
        <v>705</v>
      </c>
      <c r="C26" s="256">
        <v>3.4648319939999999</v>
      </c>
      <c r="D26" s="256">
        <v>3.4599619879999999</v>
      </c>
      <c r="E26" s="256">
        <v>3.4678929959999998</v>
      </c>
      <c r="F26" s="256">
        <v>3.1160349900000002</v>
      </c>
      <c r="G26" s="256">
        <v>3.094629002</v>
      </c>
      <c r="H26" s="256">
        <v>3.1006449900000002</v>
      </c>
      <c r="I26" s="256">
        <v>3.092947004</v>
      </c>
      <c r="J26" s="256">
        <v>3.092733011</v>
      </c>
      <c r="K26" s="256">
        <v>3.0871820099999998</v>
      </c>
      <c r="L26" s="256">
        <v>3.1610199969999999</v>
      </c>
      <c r="M26" s="256">
        <v>3.1659590099999999</v>
      </c>
      <c r="N26" s="256">
        <v>3.1549460119999999</v>
      </c>
      <c r="O26" s="256">
        <v>3.0489359939999998</v>
      </c>
      <c r="P26" s="256">
        <v>3.0373990129999999</v>
      </c>
      <c r="Q26" s="256">
        <v>3.0451429889999999</v>
      </c>
      <c r="R26" s="256">
        <v>2.8265000100000002</v>
      </c>
      <c r="S26" s="256">
        <v>2.8345970029999998</v>
      </c>
      <c r="T26" s="256">
        <v>2.8207880099999998</v>
      </c>
      <c r="U26" s="256">
        <v>2.8357449950000002</v>
      </c>
      <c r="V26" s="256">
        <v>2.8218999920000001</v>
      </c>
      <c r="W26" s="256">
        <v>2.8255880100000001</v>
      </c>
      <c r="X26" s="256">
        <v>2.908741005</v>
      </c>
      <c r="Y26" s="256">
        <v>2.9231649900000001</v>
      </c>
      <c r="Z26" s="256">
        <v>2.920285002</v>
      </c>
      <c r="AA26" s="256">
        <v>2.8436929919999998</v>
      </c>
      <c r="AB26" s="256">
        <v>2.854160008</v>
      </c>
      <c r="AC26" s="256">
        <v>2.8362069879999998</v>
      </c>
      <c r="AD26" s="256">
        <v>2.69600799</v>
      </c>
      <c r="AE26" s="256">
        <v>2.7015520089999998</v>
      </c>
      <c r="AF26" s="256">
        <v>2.7097950000000002</v>
      </c>
      <c r="AG26" s="256">
        <v>2.769382985</v>
      </c>
      <c r="AH26" s="256">
        <v>2.7567360079999998</v>
      </c>
      <c r="AI26" s="256">
        <v>2.7250800000000002</v>
      </c>
      <c r="AJ26" s="256">
        <v>2.791429999</v>
      </c>
      <c r="AK26" s="256">
        <v>2.7930830100000001</v>
      </c>
      <c r="AL26" s="256">
        <v>2.7866980039999998</v>
      </c>
      <c r="AM26" s="256">
        <v>2.694740007</v>
      </c>
      <c r="AN26" s="256">
        <v>2.7294520119999999</v>
      </c>
      <c r="AO26" s="256">
        <v>2.7209810110000001</v>
      </c>
      <c r="AP26" s="256">
        <v>2.5582490099999999</v>
      </c>
      <c r="AQ26" s="256">
        <v>2.552351985</v>
      </c>
      <c r="AR26" s="256">
        <v>2.5558239899999999</v>
      </c>
      <c r="AS26" s="256">
        <v>2.51996799</v>
      </c>
      <c r="AT26" s="256">
        <v>2.517498995</v>
      </c>
      <c r="AU26" s="256">
        <v>2.5110869999999998</v>
      </c>
      <c r="AV26" s="256">
        <v>2.712961001</v>
      </c>
      <c r="AW26" s="256">
        <v>2.71953201</v>
      </c>
      <c r="AX26" s="256">
        <v>2.7198490149999999</v>
      </c>
      <c r="AY26" s="256">
        <v>2.6087359939999999</v>
      </c>
      <c r="AZ26" s="256">
        <v>2.5840920000000001</v>
      </c>
      <c r="BA26" s="256">
        <v>2.5891850070000002</v>
      </c>
      <c r="BB26" s="256">
        <v>2.6738060099999998</v>
      </c>
      <c r="BC26" s="256">
        <v>2.3586615979999999</v>
      </c>
      <c r="BD26" s="256">
        <v>2.3328429900000001</v>
      </c>
      <c r="BE26" s="256">
        <v>2.2304163959999999</v>
      </c>
      <c r="BF26" s="256">
        <v>2.2435909000000001</v>
      </c>
      <c r="BG26" s="256">
        <v>2.227068</v>
      </c>
      <c r="BH26" s="342">
        <v>2.1960350000000002</v>
      </c>
      <c r="BI26" s="342">
        <v>2.2679740000000002</v>
      </c>
      <c r="BJ26" s="342">
        <v>2.1357889999999999</v>
      </c>
      <c r="BK26" s="342">
        <v>2.3260839999999998</v>
      </c>
      <c r="BL26" s="342">
        <v>2.306565</v>
      </c>
      <c r="BM26" s="342">
        <v>2.2056749999999998</v>
      </c>
      <c r="BN26" s="342">
        <v>2.342527</v>
      </c>
      <c r="BO26" s="342">
        <v>2.0646209999999998</v>
      </c>
      <c r="BP26" s="342">
        <v>2.0887720000000001</v>
      </c>
      <c r="BQ26" s="342">
        <v>2.0791529999999998</v>
      </c>
      <c r="BR26" s="342">
        <v>2.1004559999999999</v>
      </c>
      <c r="BS26" s="342">
        <v>2.1179380000000001</v>
      </c>
      <c r="BT26" s="342">
        <v>2.1157080000000001</v>
      </c>
      <c r="BU26" s="342">
        <v>2.2054770000000001</v>
      </c>
      <c r="BV26" s="342">
        <v>2.077617</v>
      </c>
    </row>
    <row r="27" spans="1:74" ht="11.1" customHeight="1" x14ac:dyDescent="0.2">
      <c r="A27" s="93" t="s">
        <v>226</v>
      </c>
      <c r="B27" s="199" t="s">
        <v>465</v>
      </c>
      <c r="C27" s="256">
        <v>76.894689783999993</v>
      </c>
      <c r="D27" s="256">
        <v>72.317598724000007</v>
      </c>
      <c r="E27" s="256">
        <v>63.559966283000001</v>
      </c>
      <c r="F27" s="256">
        <v>53.207419049999999</v>
      </c>
      <c r="G27" s="256">
        <v>61.923189532999999</v>
      </c>
      <c r="H27" s="256">
        <v>73.844880239999995</v>
      </c>
      <c r="I27" s="256">
        <v>81.448948888000004</v>
      </c>
      <c r="J27" s="256">
        <v>78.574441152000006</v>
      </c>
      <c r="K27" s="256">
        <v>69.369491819999993</v>
      </c>
      <c r="L27" s="256">
        <v>58.404551583</v>
      </c>
      <c r="M27" s="256">
        <v>53.639953409999997</v>
      </c>
      <c r="N27" s="256">
        <v>54.929549233000003</v>
      </c>
      <c r="O27" s="256">
        <v>66.662224447</v>
      </c>
      <c r="P27" s="256">
        <v>55.210717475999999</v>
      </c>
      <c r="Q27" s="256">
        <v>44.574606430000003</v>
      </c>
      <c r="R27" s="256">
        <v>43.383704280000003</v>
      </c>
      <c r="S27" s="256">
        <v>49.342932779000002</v>
      </c>
      <c r="T27" s="256">
        <v>67.551228989999998</v>
      </c>
      <c r="U27" s="256">
        <v>78.568539092999998</v>
      </c>
      <c r="V27" s="256">
        <v>78.174536501999995</v>
      </c>
      <c r="W27" s="256">
        <v>66.614897790000001</v>
      </c>
      <c r="X27" s="256">
        <v>58.952702821000003</v>
      </c>
      <c r="Y27" s="256">
        <v>52.533241680000003</v>
      </c>
      <c r="Z27" s="256">
        <v>69.501358113999999</v>
      </c>
      <c r="AA27" s="256">
        <v>68.005594380999995</v>
      </c>
      <c r="AB27" s="256">
        <v>52.380923840000001</v>
      </c>
      <c r="AC27" s="256">
        <v>53.325237356999999</v>
      </c>
      <c r="AD27" s="256">
        <v>48.565446540000003</v>
      </c>
      <c r="AE27" s="256">
        <v>55.201684469</v>
      </c>
      <c r="AF27" s="256">
        <v>63.09854739</v>
      </c>
      <c r="AG27" s="256">
        <v>74.213783961000004</v>
      </c>
      <c r="AH27" s="256">
        <v>70.229130451000003</v>
      </c>
      <c r="AI27" s="256">
        <v>59.039437139999997</v>
      </c>
      <c r="AJ27" s="256">
        <v>54.435841869000001</v>
      </c>
      <c r="AK27" s="256">
        <v>55.357275270000002</v>
      </c>
      <c r="AL27" s="256">
        <v>63.002781149</v>
      </c>
      <c r="AM27" s="256">
        <v>68.900460065999994</v>
      </c>
      <c r="AN27" s="256">
        <v>49.884349116000003</v>
      </c>
      <c r="AO27" s="256">
        <v>48.745744686999998</v>
      </c>
      <c r="AP27" s="256">
        <v>44.777178720000002</v>
      </c>
      <c r="AQ27" s="256">
        <v>51.694641294</v>
      </c>
      <c r="AR27" s="256">
        <v>60.172872900000002</v>
      </c>
      <c r="AS27" s="256">
        <v>68.018199042999996</v>
      </c>
      <c r="AT27" s="256">
        <v>67.895375306999995</v>
      </c>
      <c r="AU27" s="256">
        <v>58.144706280000001</v>
      </c>
      <c r="AV27" s="256">
        <v>52.857872026000003</v>
      </c>
      <c r="AW27" s="256">
        <v>56.154473160000002</v>
      </c>
      <c r="AX27" s="256">
        <v>60.044470431000001</v>
      </c>
      <c r="AY27" s="256">
        <v>60.121111079999999</v>
      </c>
      <c r="AZ27" s="256">
        <v>49.130178776000001</v>
      </c>
      <c r="BA27" s="256">
        <v>48.327588941999998</v>
      </c>
      <c r="BB27" s="256">
        <v>37.863203220000003</v>
      </c>
      <c r="BC27" s="256">
        <v>44.108410976999998</v>
      </c>
      <c r="BD27" s="256">
        <v>48.118458390000001</v>
      </c>
      <c r="BE27" s="256">
        <v>60.151472665999997</v>
      </c>
      <c r="BF27" s="256">
        <v>62.121732350000002</v>
      </c>
      <c r="BG27" s="256">
        <v>53.334072900000002</v>
      </c>
      <c r="BH27" s="342">
        <v>43.542870000000001</v>
      </c>
      <c r="BI27" s="342">
        <v>39.663980000000002</v>
      </c>
      <c r="BJ27" s="342">
        <v>49.464570000000002</v>
      </c>
      <c r="BK27" s="342">
        <v>56.122920000000001</v>
      </c>
      <c r="BL27" s="342">
        <v>45.447920000000003</v>
      </c>
      <c r="BM27" s="342">
        <v>46.6813</v>
      </c>
      <c r="BN27" s="342">
        <v>34.365369999999999</v>
      </c>
      <c r="BO27" s="342">
        <v>41.735230000000001</v>
      </c>
      <c r="BP27" s="342">
        <v>46.345910000000003</v>
      </c>
      <c r="BQ27" s="342">
        <v>57.791200000000003</v>
      </c>
      <c r="BR27" s="342">
        <v>56.511589999999998</v>
      </c>
      <c r="BS27" s="342">
        <v>40.570270000000001</v>
      </c>
      <c r="BT27" s="342">
        <v>37.760939999999998</v>
      </c>
      <c r="BU27" s="342">
        <v>35.280720000000002</v>
      </c>
      <c r="BV27" s="342">
        <v>44.892159999999997</v>
      </c>
    </row>
    <row r="28" spans="1:74" ht="11.1" customHeight="1" x14ac:dyDescent="0.2">
      <c r="A28" s="90"/>
      <c r="B28" s="94"/>
      <c r="C28" s="265"/>
      <c r="D28" s="265"/>
      <c r="E28" s="265"/>
      <c r="F28" s="265"/>
      <c r="G28" s="265"/>
      <c r="H28" s="265"/>
      <c r="I28" s="265"/>
      <c r="J28" s="265"/>
      <c r="K28" s="265"/>
      <c r="L28" s="265"/>
      <c r="M28" s="265"/>
      <c r="N28" s="265"/>
      <c r="O28" s="265"/>
      <c r="P28" s="265"/>
      <c r="Q28" s="265"/>
      <c r="R28" s="265"/>
      <c r="S28" s="265"/>
      <c r="T28" s="265"/>
      <c r="U28" s="265"/>
      <c r="V28" s="265"/>
      <c r="W28" s="265"/>
      <c r="X28" s="265"/>
      <c r="Y28" s="265"/>
      <c r="Z28" s="265"/>
      <c r="AA28" s="265"/>
      <c r="AB28" s="265"/>
      <c r="AC28" s="265"/>
      <c r="AD28" s="265"/>
      <c r="AE28" s="265"/>
      <c r="AF28" s="265"/>
      <c r="AG28" s="265"/>
      <c r="AH28" s="265"/>
      <c r="AI28" s="265"/>
      <c r="AJ28" s="265"/>
      <c r="AK28" s="265"/>
      <c r="AL28" s="265"/>
      <c r="AM28" s="265"/>
      <c r="AN28" s="265"/>
      <c r="AO28" s="265"/>
      <c r="AP28" s="265"/>
      <c r="AQ28" s="265"/>
      <c r="AR28" s="265"/>
      <c r="AS28" s="265"/>
      <c r="AT28" s="265"/>
      <c r="AU28" s="265"/>
      <c r="AV28" s="265"/>
      <c r="AW28" s="265"/>
      <c r="AX28" s="265"/>
      <c r="AY28" s="265"/>
      <c r="AZ28" s="265"/>
      <c r="BA28" s="265"/>
      <c r="BB28" s="265"/>
      <c r="BC28" s="265"/>
      <c r="BD28" s="265"/>
      <c r="BE28" s="265"/>
      <c r="BF28" s="265"/>
      <c r="BG28" s="265"/>
      <c r="BH28" s="375"/>
      <c r="BI28" s="375"/>
      <c r="BJ28" s="375"/>
      <c r="BK28" s="375"/>
      <c r="BL28" s="375"/>
      <c r="BM28" s="375"/>
      <c r="BN28" s="375"/>
      <c r="BO28" s="375"/>
      <c r="BP28" s="375"/>
      <c r="BQ28" s="375"/>
      <c r="BR28" s="375"/>
      <c r="BS28" s="375"/>
      <c r="BT28" s="375"/>
      <c r="BU28" s="375"/>
      <c r="BV28" s="375"/>
    </row>
    <row r="29" spans="1:74" ht="11.1" customHeight="1" x14ac:dyDescent="0.2">
      <c r="A29" s="93" t="s">
        <v>227</v>
      </c>
      <c r="B29" s="97" t="s">
        <v>173</v>
      </c>
      <c r="C29" s="256">
        <v>1.798859207</v>
      </c>
      <c r="D29" s="256">
        <v>0.23306227600000001</v>
      </c>
      <c r="E29" s="256">
        <v>6.9789787050000003</v>
      </c>
      <c r="F29" s="256">
        <v>2.67305495</v>
      </c>
      <c r="G29" s="256">
        <v>-2.1692255290000002</v>
      </c>
      <c r="H29" s="256">
        <v>-4.4336882500000003</v>
      </c>
      <c r="I29" s="256">
        <v>0.52256910400000001</v>
      </c>
      <c r="J29" s="256">
        <v>2.9242228369999999</v>
      </c>
      <c r="K29" s="256">
        <v>-0.52876382</v>
      </c>
      <c r="L29" s="256">
        <v>-0.366141577</v>
      </c>
      <c r="M29" s="256">
        <v>-1.1144343999999999</v>
      </c>
      <c r="N29" s="256">
        <v>-1.0669252229999999</v>
      </c>
      <c r="O29" s="256">
        <v>0.49371956299999997</v>
      </c>
      <c r="P29" s="256">
        <v>-0.25319546300000001</v>
      </c>
      <c r="Q29" s="256">
        <v>3.3800645579999999</v>
      </c>
      <c r="R29" s="256">
        <v>0.27131172999999997</v>
      </c>
      <c r="S29" s="256">
        <v>2.990457213</v>
      </c>
      <c r="T29" s="256">
        <v>-0.47500700000000001</v>
      </c>
      <c r="U29" s="256">
        <v>-2.439473091</v>
      </c>
      <c r="V29" s="256">
        <v>-1.3720615119999999</v>
      </c>
      <c r="W29" s="256">
        <v>7.3872199999999999E-3</v>
      </c>
      <c r="X29" s="256">
        <v>2.7367301730000002</v>
      </c>
      <c r="Y29" s="256">
        <v>0.93688331999999996</v>
      </c>
      <c r="Z29" s="256">
        <v>-3.828051114</v>
      </c>
      <c r="AA29" s="256">
        <v>1.1605316210000001</v>
      </c>
      <c r="AB29" s="256">
        <v>2.3827461599999999</v>
      </c>
      <c r="AC29" s="256">
        <v>3.4355056429999999</v>
      </c>
      <c r="AD29" s="256">
        <v>1.89818445</v>
      </c>
      <c r="AE29" s="256">
        <v>3.5361935459999998</v>
      </c>
      <c r="AF29" s="256">
        <v>2.5919586099999998</v>
      </c>
      <c r="AG29" s="256">
        <v>-6.473404972</v>
      </c>
      <c r="AH29" s="256">
        <v>-0.71326744799999997</v>
      </c>
      <c r="AI29" s="256">
        <v>-1.37835215</v>
      </c>
      <c r="AJ29" s="256">
        <v>2.1367081159999999</v>
      </c>
      <c r="AK29" s="256">
        <v>-1.6630012700000001</v>
      </c>
      <c r="AL29" s="256">
        <v>-2.3515101509999998</v>
      </c>
      <c r="AM29" s="256">
        <v>-0.81048906399999998</v>
      </c>
      <c r="AN29" s="256">
        <v>3.609835892</v>
      </c>
      <c r="AO29" s="256">
        <v>3.2468413030000001</v>
      </c>
      <c r="AP29" s="256">
        <v>1.0195682800000001</v>
      </c>
      <c r="AQ29" s="256">
        <v>3.1743697150000001</v>
      </c>
      <c r="AR29" s="256">
        <v>5.8510100000000002E-2</v>
      </c>
      <c r="AS29" s="256">
        <v>-2.5722330279999999</v>
      </c>
      <c r="AT29" s="256">
        <v>1.3759966830000001</v>
      </c>
      <c r="AU29" s="256">
        <v>-1.6948452700000001</v>
      </c>
      <c r="AV29" s="256">
        <v>-1.4379770199999999</v>
      </c>
      <c r="AW29" s="256">
        <v>0.49362883000000002</v>
      </c>
      <c r="AX29" s="256">
        <v>-2.8863124290000002</v>
      </c>
      <c r="AY29" s="256">
        <v>0.74840492000000003</v>
      </c>
      <c r="AZ29" s="256">
        <v>-0.68089777600000001</v>
      </c>
      <c r="BA29" s="256">
        <v>-1.8102729420000001</v>
      </c>
      <c r="BB29" s="256">
        <v>4.6907259799999999</v>
      </c>
      <c r="BC29" s="256">
        <v>1.6797212607000001</v>
      </c>
      <c r="BD29" s="256">
        <v>-0.46901897571000001</v>
      </c>
      <c r="BE29" s="256">
        <v>-2.5064374131</v>
      </c>
      <c r="BF29" s="256">
        <v>-4.6304403623999999</v>
      </c>
      <c r="BG29" s="256">
        <v>2.7166859143000002</v>
      </c>
      <c r="BH29" s="342">
        <v>0</v>
      </c>
      <c r="BI29" s="342">
        <v>0</v>
      </c>
      <c r="BJ29" s="342">
        <v>0</v>
      </c>
      <c r="BK29" s="342">
        <v>0</v>
      </c>
      <c r="BL29" s="342">
        <v>0</v>
      </c>
      <c r="BM29" s="342">
        <v>0</v>
      </c>
      <c r="BN29" s="342">
        <v>0</v>
      </c>
      <c r="BO29" s="342">
        <v>0</v>
      </c>
      <c r="BP29" s="342">
        <v>0</v>
      </c>
      <c r="BQ29" s="342">
        <v>0</v>
      </c>
      <c r="BR29" s="342">
        <v>0</v>
      </c>
      <c r="BS29" s="342">
        <v>0</v>
      </c>
      <c r="BT29" s="342">
        <v>0</v>
      </c>
      <c r="BU29" s="342">
        <v>0</v>
      </c>
      <c r="BV29" s="342">
        <v>0</v>
      </c>
    </row>
    <row r="30" spans="1:74" ht="11.1" customHeight="1" x14ac:dyDescent="0.2">
      <c r="A30" s="93"/>
      <c r="B30" s="97"/>
      <c r="C30" s="265"/>
      <c r="D30" s="265"/>
      <c r="E30" s="265"/>
      <c r="F30" s="265"/>
      <c r="G30" s="265"/>
      <c r="H30" s="265"/>
      <c r="I30" s="265"/>
      <c r="J30" s="265"/>
      <c r="K30" s="265"/>
      <c r="L30" s="265"/>
      <c r="M30" s="265"/>
      <c r="N30" s="265"/>
      <c r="O30" s="265"/>
      <c r="P30" s="265"/>
      <c r="Q30" s="265"/>
      <c r="R30" s="265"/>
      <c r="S30" s="265"/>
      <c r="T30" s="265"/>
      <c r="U30" s="265"/>
      <c r="V30" s="265"/>
      <c r="W30" s="265"/>
      <c r="X30" s="265"/>
      <c r="Y30" s="265"/>
      <c r="Z30" s="265"/>
      <c r="AA30" s="265"/>
      <c r="AB30" s="265"/>
      <c r="AC30" s="265"/>
      <c r="AD30" s="265"/>
      <c r="AE30" s="265"/>
      <c r="AF30" s="265"/>
      <c r="AG30" s="265"/>
      <c r="AH30" s="265"/>
      <c r="AI30" s="265"/>
      <c r="AJ30" s="265"/>
      <c r="AK30" s="265"/>
      <c r="AL30" s="265"/>
      <c r="AM30" s="265"/>
      <c r="AN30" s="265"/>
      <c r="AO30" s="265"/>
      <c r="AP30" s="265"/>
      <c r="AQ30" s="265"/>
      <c r="AR30" s="265"/>
      <c r="AS30" s="265"/>
      <c r="AT30" s="265"/>
      <c r="AU30" s="265"/>
      <c r="AV30" s="265"/>
      <c r="AW30" s="265"/>
      <c r="AX30" s="265"/>
      <c r="AY30" s="265"/>
      <c r="AZ30" s="265"/>
      <c r="BA30" s="265"/>
      <c r="BB30" s="265"/>
      <c r="BC30" s="265"/>
      <c r="BD30" s="265"/>
      <c r="BE30" s="265"/>
      <c r="BF30" s="265"/>
      <c r="BG30" s="265"/>
      <c r="BH30" s="375"/>
      <c r="BI30" s="375"/>
      <c r="BJ30" s="375"/>
      <c r="BK30" s="375"/>
      <c r="BL30" s="375"/>
      <c r="BM30" s="375"/>
      <c r="BN30" s="375"/>
      <c r="BO30" s="375"/>
      <c r="BP30" s="375"/>
      <c r="BQ30" s="375"/>
      <c r="BR30" s="375"/>
      <c r="BS30" s="375"/>
      <c r="BT30" s="375"/>
      <c r="BU30" s="375"/>
      <c r="BV30" s="375"/>
    </row>
    <row r="31" spans="1:74" ht="11.1" customHeight="1" x14ac:dyDescent="0.2">
      <c r="A31" s="93"/>
      <c r="B31" s="91" t="s">
        <v>700</v>
      </c>
      <c r="C31" s="232"/>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2"/>
      <c r="AI31" s="232"/>
      <c r="AJ31" s="232"/>
      <c r="AK31" s="232"/>
      <c r="AL31" s="232"/>
      <c r="AM31" s="232"/>
      <c r="AN31" s="232"/>
      <c r="AO31" s="232"/>
      <c r="AP31" s="232"/>
      <c r="AQ31" s="232"/>
      <c r="AR31" s="232"/>
      <c r="AS31" s="232"/>
      <c r="AT31" s="232"/>
      <c r="AU31" s="232"/>
      <c r="AV31" s="232"/>
      <c r="AW31" s="232"/>
      <c r="AX31" s="232"/>
      <c r="AY31" s="232"/>
      <c r="AZ31" s="232"/>
      <c r="BA31" s="232"/>
      <c r="BB31" s="232"/>
      <c r="BC31" s="232"/>
      <c r="BD31" s="232"/>
      <c r="BE31" s="232"/>
      <c r="BF31" s="232"/>
      <c r="BG31" s="232"/>
      <c r="BH31" s="376"/>
      <c r="BI31" s="376"/>
      <c r="BJ31" s="376"/>
      <c r="BK31" s="376"/>
      <c r="BL31" s="376"/>
      <c r="BM31" s="376"/>
      <c r="BN31" s="376"/>
      <c r="BO31" s="376"/>
      <c r="BP31" s="376"/>
      <c r="BQ31" s="376"/>
      <c r="BR31" s="376"/>
      <c r="BS31" s="376"/>
      <c r="BT31" s="376"/>
      <c r="BU31" s="376"/>
      <c r="BV31" s="376"/>
    </row>
    <row r="32" spans="1:74" ht="11.1" customHeight="1" x14ac:dyDescent="0.2">
      <c r="A32" s="93" t="s">
        <v>635</v>
      </c>
      <c r="B32" s="199" t="s">
        <v>194</v>
      </c>
      <c r="C32" s="256">
        <v>38.817</v>
      </c>
      <c r="D32" s="256">
        <v>39.581000000000003</v>
      </c>
      <c r="E32" s="256">
        <v>39.61</v>
      </c>
      <c r="F32" s="256">
        <v>40.225999999999999</v>
      </c>
      <c r="G32" s="256">
        <v>39.817</v>
      </c>
      <c r="H32" s="256">
        <v>39.399000000000001</v>
      </c>
      <c r="I32" s="256">
        <v>38.993000000000002</v>
      </c>
      <c r="J32" s="256">
        <v>37.353000000000002</v>
      </c>
      <c r="K32" s="256">
        <v>36.213000000000001</v>
      </c>
      <c r="L32" s="256">
        <v>36.232999999999997</v>
      </c>
      <c r="M32" s="256">
        <v>36.509</v>
      </c>
      <c r="N32" s="256">
        <v>35.871000000000002</v>
      </c>
      <c r="O32" s="256">
        <v>35.235999999999997</v>
      </c>
      <c r="P32" s="256">
        <v>35.258000000000003</v>
      </c>
      <c r="Q32" s="256">
        <v>35.207000000000001</v>
      </c>
      <c r="R32" s="256">
        <v>35.011000000000003</v>
      </c>
      <c r="S32" s="256">
        <v>34.052999999999997</v>
      </c>
      <c r="T32" s="256">
        <v>32.932000000000002</v>
      </c>
      <c r="U32" s="256">
        <v>31.393000000000001</v>
      </c>
      <c r="V32" s="256">
        <v>29.126000000000001</v>
      </c>
      <c r="W32" s="256">
        <v>27.282</v>
      </c>
      <c r="X32" s="256">
        <v>26.425000000000001</v>
      </c>
      <c r="Y32" s="256">
        <v>25.645</v>
      </c>
      <c r="Z32" s="256">
        <v>25.309000000000001</v>
      </c>
      <c r="AA32" s="256">
        <v>24.974</v>
      </c>
      <c r="AB32" s="256">
        <v>25.17</v>
      </c>
      <c r="AC32" s="256">
        <v>25.19</v>
      </c>
      <c r="AD32" s="256">
        <v>25.169</v>
      </c>
      <c r="AE32" s="256">
        <v>24.35</v>
      </c>
      <c r="AF32" s="256">
        <v>23.43</v>
      </c>
      <c r="AG32" s="256">
        <v>25.465</v>
      </c>
      <c r="AH32" s="256">
        <v>24.225999999999999</v>
      </c>
      <c r="AI32" s="256">
        <v>23.43</v>
      </c>
      <c r="AJ32" s="256">
        <v>23.459</v>
      </c>
      <c r="AK32" s="256">
        <v>23.704999999999998</v>
      </c>
      <c r="AL32" s="256">
        <v>23.998999999999999</v>
      </c>
      <c r="AM32" s="256">
        <v>24.768999999999998</v>
      </c>
      <c r="AN32" s="256">
        <v>26.594000000000001</v>
      </c>
      <c r="AO32" s="256">
        <v>26.774999999999999</v>
      </c>
      <c r="AP32" s="256">
        <v>26.558</v>
      </c>
      <c r="AQ32" s="256">
        <v>25.141999999999999</v>
      </c>
      <c r="AR32" s="256">
        <v>24.524000000000001</v>
      </c>
      <c r="AS32" s="256">
        <v>24.690999999999999</v>
      </c>
      <c r="AT32" s="256">
        <v>22.574000000000002</v>
      </c>
      <c r="AU32" s="256">
        <v>23.413</v>
      </c>
      <c r="AV32" s="256">
        <v>24.19781</v>
      </c>
      <c r="AW32" s="256">
        <v>23.489740000000001</v>
      </c>
      <c r="AX32" s="256">
        <v>23.978000000000002</v>
      </c>
      <c r="AY32" s="256">
        <v>21.390999999999998</v>
      </c>
      <c r="AZ32" s="256">
        <v>23.050999999999998</v>
      </c>
      <c r="BA32" s="256">
        <v>23.158000000000001</v>
      </c>
      <c r="BB32" s="256">
        <v>21.343</v>
      </c>
      <c r="BC32" s="256">
        <v>22.193000000000001</v>
      </c>
      <c r="BD32" s="256">
        <v>21.878</v>
      </c>
      <c r="BE32" s="256">
        <v>21.977</v>
      </c>
      <c r="BF32" s="256">
        <v>21.948</v>
      </c>
      <c r="BG32" s="256">
        <v>22.072320000000001</v>
      </c>
      <c r="BH32" s="342">
        <v>23.141729999999999</v>
      </c>
      <c r="BI32" s="342">
        <v>23.318059999999999</v>
      </c>
      <c r="BJ32" s="342">
        <v>23.785630000000001</v>
      </c>
      <c r="BK32" s="342">
        <v>23.570060000000002</v>
      </c>
      <c r="BL32" s="342">
        <v>23.92925</v>
      </c>
      <c r="BM32" s="342">
        <v>23.858000000000001</v>
      </c>
      <c r="BN32" s="342">
        <v>24.325759999999999</v>
      </c>
      <c r="BO32" s="342">
        <v>24.58343</v>
      </c>
      <c r="BP32" s="342">
        <v>22.91366</v>
      </c>
      <c r="BQ32" s="342">
        <v>21.078060000000001</v>
      </c>
      <c r="BR32" s="342">
        <v>20.989190000000001</v>
      </c>
      <c r="BS32" s="342">
        <v>20.465209999999999</v>
      </c>
      <c r="BT32" s="342">
        <v>21.433</v>
      </c>
      <c r="BU32" s="342">
        <v>21.543859999999999</v>
      </c>
      <c r="BV32" s="342">
        <v>22.97879</v>
      </c>
    </row>
    <row r="33" spans="1:74" ht="11.1" customHeight="1" x14ac:dyDescent="0.2">
      <c r="A33" s="98" t="s">
        <v>636</v>
      </c>
      <c r="B33" s="200" t="s">
        <v>97</v>
      </c>
      <c r="C33" s="256">
        <v>161.300139</v>
      </c>
      <c r="D33" s="256">
        <v>155.60760200000001</v>
      </c>
      <c r="E33" s="256">
        <v>160.508768</v>
      </c>
      <c r="F33" s="256">
        <v>173.463763</v>
      </c>
      <c r="G33" s="256">
        <v>179.44797299999999</v>
      </c>
      <c r="H33" s="256">
        <v>173.31351900000001</v>
      </c>
      <c r="I33" s="256">
        <v>165.08131</v>
      </c>
      <c r="J33" s="256">
        <v>163.3614</v>
      </c>
      <c r="K33" s="256">
        <v>169.78447499999999</v>
      </c>
      <c r="L33" s="256">
        <v>183.04254499999999</v>
      </c>
      <c r="M33" s="256">
        <v>195.827832</v>
      </c>
      <c r="N33" s="256">
        <v>202.56</v>
      </c>
      <c r="O33" s="256">
        <v>193.944963</v>
      </c>
      <c r="P33" s="256">
        <v>193.53549000000001</v>
      </c>
      <c r="Q33" s="256">
        <v>197.75456</v>
      </c>
      <c r="R33" s="256">
        <v>199.310911</v>
      </c>
      <c r="S33" s="256">
        <v>198.46650199999999</v>
      </c>
      <c r="T33" s="256">
        <v>188.059922</v>
      </c>
      <c r="U33" s="256">
        <v>174.01779400000001</v>
      </c>
      <c r="V33" s="256">
        <v>164.73309800000001</v>
      </c>
      <c r="W33" s="256">
        <v>162.31757200000001</v>
      </c>
      <c r="X33" s="256">
        <v>166.65662599999999</v>
      </c>
      <c r="Y33" s="256">
        <v>175.974628</v>
      </c>
      <c r="Z33" s="256">
        <v>167.68078700000001</v>
      </c>
      <c r="AA33" s="256">
        <v>161.64826199999999</v>
      </c>
      <c r="AB33" s="256">
        <v>165.697835</v>
      </c>
      <c r="AC33" s="256">
        <v>166.774102</v>
      </c>
      <c r="AD33" s="256">
        <v>168.99274399999999</v>
      </c>
      <c r="AE33" s="256">
        <v>167.69529299999999</v>
      </c>
      <c r="AF33" s="256">
        <v>163.26423</v>
      </c>
      <c r="AG33" s="256">
        <v>151.14127999999999</v>
      </c>
      <c r="AH33" s="256">
        <v>146.613383</v>
      </c>
      <c r="AI33" s="256">
        <v>145.06004799999999</v>
      </c>
      <c r="AJ33" s="256">
        <v>146.87850299999999</v>
      </c>
      <c r="AK33" s="256">
        <v>148.767157</v>
      </c>
      <c r="AL33" s="256">
        <v>142.957404</v>
      </c>
      <c r="AM33" s="256">
        <v>128.79437200000001</v>
      </c>
      <c r="AN33" s="256">
        <v>125.89149999999999</v>
      </c>
      <c r="AO33" s="256">
        <v>131.20591899999999</v>
      </c>
      <c r="AP33" s="256">
        <v>133.77360200000001</v>
      </c>
      <c r="AQ33" s="256">
        <v>133.18564900000001</v>
      </c>
      <c r="AR33" s="256">
        <v>126.289534</v>
      </c>
      <c r="AS33" s="256">
        <v>115.659874</v>
      </c>
      <c r="AT33" s="256">
        <v>109.14489</v>
      </c>
      <c r="AU33" s="256">
        <v>105.860214</v>
      </c>
      <c r="AV33" s="256">
        <v>110.381608</v>
      </c>
      <c r="AW33" s="256">
        <v>109.57449099999999</v>
      </c>
      <c r="AX33" s="256">
        <v>108.11372299999999</v>
      </c>
      <c r="AY33" s="256">
        <v>104.427657</v>
      </c>
      <c r="AZ33" s="256">
        <v>103.88672800000001</v>
      </c>
      <c r="BA33" s="256">
        <v>102.185204</v>
      </c>
      <c r="BB33" s="256">
        <v>113.2404568</v>
      </c>
      <c r="BC33" s="256">
        <v>120.3650109</v>
      </c>
      <c r="BD33" s="256">
        <v>122.02735819999999</v>
      </c>
      <c r="BE33" s="256">
        <v>116.35162800000001</v>
      </c>
      <c r="BF33" s="256">
        <v>113.330595</v>
      </c>
      <c r="BG33" s="256">
        <v>107.8918729</v>
      </c>
      <c r="BH33" s="342">
        <v>112.4417</v>
      </c>
      <c r="BI33" s="342">
        <v>117.0158</v>
      </c>
      <c r="BJ33" s="342">
        <v>115.577</v>
      </c>
      <c r="BK33" s="342">
        <v>110.52849999999999</v>
      </c>
      <c r="BL33" s="342">
        <v>108.00539999999999</v>
      </c>
      <c r="BM33" s="342">
        <v>116.3211</v>
      </c>
      <c r="BN33" s="342">
        <v>116.8291</v>
      </c>
      <c r="BO33" s="342">
        <v>118.3644</v>
      </c>
      <c r="BP33" s="342">
        <v>113.4186</v>
      </c>
      <c r="BQ33" s="342">
        <v>110.74339999999999</v>
      </c>
      <c r="BR33" s="342">
        <v>107.89400000000001</v>
      </c>
      <c r="BS33" s="342">
        <v>106.58029999999999</v>
      </c>
      <c r="BT33" s="342">
        <v>111.4533</v>
      </c>
      <c r="BU33" s="342">
        <v>116.64530000000001</v>
      </c>
      <c r="BV33" s="342">
        <v>114.9853</v>
      </c>
    </row>
    <row r="34" spans="1:74" ht="11.1" customHeight="1" x14ac:dyDescent="0.2">
      <c r="A34" s="98" t="s">
        <v>63</v>
      </c>
      <c r="B34" s="200" t="s">
        <v>64</v>
      </c>
      <c r="C34" s="256">
        <v>154.389578</v>
      </c>
      <c r="D34" s="256">
        <v>149.07128700000001</v>
      </c>
      <c r="E34" s="256">
        <v>154.346698</v>
      </c>
      <c r="F34" s="256">
        <v>167.06340900000001</v>
      </c>
      <c r="G34" s="256">
        <v>172.809335</v>
      </c>
      <c r="H34" s="256">
        <v>166.43659700000001</v>
      </c>
      <c r="I34" s="256">
        <v>157.93807699999999</v>
      </c>
      <c r="J34" s="256">
        <v>155.95185499999999</v>
      </c>
      <c r="K34" s="256">
        <v>162.108619</v>
      </c>
      <c r="L34" s="256">
        <v>175.587987</v>
      </c>
      <c r="M34" s="256">
        <v>188.594571</v>
      </c>
      <c r="N34" s="256">
        <v>195.54803699999999</v>
      </c>
      <c r="O34" s="256">
        <v>187.203047</v>
      </c>
      <c r="P34" s="256">
        <v>187.06361799999999</v>
      </c>
      <c r="Q34" s="256">
        <v>191.55273500000001</v>
      </c>
      <c r="R34" s="256">
        <v>193.18521200000001</v>
      </c>
      <c r="S34" s="256">
        <v>192.41693000000001</v>
      </c>
      <c r="T34" s="256">
        <v>182.086476</v>
      </c>
      <c r="U34" s="256">
        <v>168.11860899999999</v>
      </c>
      <c r="V34" s="256">
        <v>158.908174</v>
      </c>
      <c r="W34" s="256">
        <v>156.56690900000001</v>
      </c>
      <c r="X34" s="256">
        <v>160.93226000000001</v>
      </c>
      <c r="Y34" s="256">
        <v>170.27655799999999</v>
      </c>
      <c r="Z34" s="256">
        <v>162.00901400000001</v>
      </c>
      <c r="AA34" s="256">
        <v>156.21421000000001</v>
      </c>
      <c r="AB34" s="256">
        <v>160.50150199999999</v>
      </c>
      <c r="AC34" s="256">
        <v>161.81549000000001</v>
      </c>
      <c r="AD34" s="256">
        <v>163.93691200000001</v>
      </c>
      <c r="AE34" s="256">
        <v>162.54224199999999</v>
      </c>
      <c r="AF34" s="256">
        <v>158.013959</v>
      </c>
      <c r="AG34" s="256">
        <v>145.81148300000001</v>
      </c>
      <c r="AH34" s="256">
        <v>141.204061</v>
      </c>
      <c r="AI34" s="256">
        <v>139.5712</v>
      </c>
      <c r="AJ34" s="256">
        <v>141.46251899999999</v>
      </c>
      <c r="AK34" s="256">
        <v>143.424037</v>
      </c>
      <c r="AL34" s="256">
        <v>137.68714800000001</v>
      </c>
      <c r="AM34" s="256">
        <v>123.722841</v>
      </c>
      <c r="AN34" s="256">
        <v>121.01869499999999</v>
      </c>
      <c r="AO34" s="256">
        <v>126.53183900000001</v>
      </c>
      <c r="AP34" s="256">
        <v>129.07092700000001</v>
      </c>
      <c r="AQ34" s="256">
        <v>128.453889</v>
      </c>
      <c r="AR34" s="256">
        <v>121.52869099999999</v>
      </c>
      <c r="AS34" s="256">
        <v>110.794301</v>
      </c>
      <c r="AT34" s="256">
        <v>104.172499</v>
      </c>
      <c r="AU34" s="256">
        <v>100.781006</v>
      </c>
      <c r="AV34" s="256">
        <v>105.208663</v>
      </c>
      <c r="AW34" s="256">
        <v>104.324217</v>
      </c>
      <c r="AX34" s="256">
        <v>102.78612200000001</v>
      </c>
      <c r="AY34" s="256">
        <v>99.200647000000004</v>
      </c>
      <c r="AZ34" s="256">
        <v>98.744339999999994</v>
      </c>
      <c r="BA34" s="256">
        <v>97.127436000000003</v>
      </c>
      <c r="BB34" s="256">
        <v>107.96137</v>
      </c>
      <c r="BC34" s="256">
        <v>114.947093</v>
      </c>
      <c r="BD34" s="256">
        <v>116.480121</v>
      </c>
      <c r="BE34" s="256">
        <v>110.728306</v>
      </c>
      <c r="BF34" s="256">
        <v>107.6412</v>
      </c>
      <c r="BG34" s="256">
        <v>102.1322</v>
      </c>
      <c r="BH34" s="342">
        <v>106.73690000000001</v>
      </c>
      <c r="BI34" s="342">
        <v>111.363</v>
      </c>
      <c r="BJ34" s="342">
        <v>109.9426</v>
      </c>
      <c r="BK34" s="342">
        <v>104.8231</v>
      </c>
      <c r="BL34" s="342">
        <v>102.7799</v>
      </c>
      <c r="BM34" s="342">
        <v>110.8489</v>
      </c>
      <c r="BN34" s="342">
        <v>111.2407</v>
      </c>
      <c r="BO34" s="342">
        <v>112.661</v>
      </c>
      <c r="BP34" s="342">
        <v>107.616</v>
      </c>
      <c r="BQ34" s="342">
        <v>104.90130000000001</v>
      </c>
      <c r="BR34" s="342">
        <v>101.9765</v>
      </c>
      <c r="BS34" s="342">
        <v>100.5932</v>
      </c>
      <c r="BT34" s="342">
        <v>105.53749999999999</v>
      </c>
      <c r="BU34" s="342">
        <v>110.8125</v>
      </c>
      <c r="BV34" s="342">
        <v>109.2</v>
      </c>
    </row>
    <row r="35" spans="1:74" ht="11.1" customHeight="1" x14ac:dyDescent="0.2">
      <c r="A35" s="98" t="s">
        <v>61</v>
      </c>
      <c r="B35" s="200" t="s">
        <v>65</v>
      </c>
      <c r="C35" s="256">
        <v>4.0104300000000004</v>
      </c>
      <c r="D35" s="256">
        <v>3.8248859999999998</v>
      </c>
      <c r="E35" s="256">
        <v>3.6393420000000001</v>
      </c>
      <c r="F35" s="256">
        <v>3.7141130000000002</v>
      </c>
      <c r="G35" s="256">
        <v>3.7888839999999999</v>
      </c>
      <c r="H35" s="256">
        <v>3.8636550000000001</v>
      </c>
      <c r="I35" s="256">
        <v>3.9993910000000001</v>
      </c>
      <c r="J35" s="256">
        <v>4.1351279999999999</v>
      </c>
      <c r="K35" s="256">
        <v>4.2708640000000004</v>
      </c>
      <c r="L35" s="256">
        <v>4.3077509999999997</v>
      </c>
      <c r="M35" s="256">
        <v>4.3446389999999999</v>
      </c>
      <c r="N35" s="256">
        <v>4.381526</v>
      </c>
      <c r="O35" s="256">
        <v>4.2395490000000002</v>
      </c>
      <c r="P35" s="256">
        <v>4.0975729999999997</v>
      </c>
      <c r="Q35" s="256">
        <v>3.9555959999999999</v>
      </c>
      <c r="R35" s="256">
        <v>3.9152149999999999</v>
      </c>
      <c r="S35" s="256">
        <v>3.8748339999999999</v>
      </c>
      <c r="T35" s="256">
        <v>3.8344529999999999</v>
      </c>
      <c r="U35" s="256">
        <v>3.796265</v>
      </c>
      <c r="V35" s="256">
        <v>3.7580770000000001</v>
      </c>
      <c r="W35" s="256">
        <v>3.7198889999999998</v>
      </c>
      <c r="X35" s="256">
        <v>3.692218</v>
      </c>
      <c r="Y35" s="256">
        <v>3.6645460000000001</v>
      </c>
      <c r="Z35" s="256">
        <v>3.6368749999999999</v>
      </c>
      <c r="AA35" s="256">
        <v>3.503212</v>
      </c>
      <c r="AB35" s="256">
        <v>3.3695499999999998</v>
      </c>
      <c r="AC35" s="256">
        <v>3.235887</v>
      </c>
      <c r="AD35" s="256">
        <v>3.25556</v>
      </c>
      <c r="AE35" s="256">
        <v>3.2752319999999999</v>
      </c>
      <c r="AF35" s="256">
        <v>3.294905</v>
      </c>
      <c r="AG35" s="256">
        <v>3.357164</v>
      </c>
      <c r="AH35" s="256">
        <v>3.4194230000000001</v>
      </c>
      <c r="AI35" s="256">
        <v>3.4816820000000002</v>
      </c>
      <c r="AJ35" s="256">
        <v>3.4018329999999999</v>
      </c>
      <c r="AK35" s="256">
        <v>3.3219829999999999</v>
      </c>
      <c r="AL35" s="256">
        <v>3.2421340000000001</v>
      </c>
      <c r="AM35" s="256">
        <v>3.1251929999999999</v>
      </c>
      <c r="AN35" s="256">
        <v>3.0082529999999998</v>
      </c>
      <c r="AO35" s="256">
        <v>2.8913120000000001</v>
      </c>
      <c r="AP35" s="256">
        <v>2.889929</v>
      </c>
      <c r="AQ35" s="256">
        <v>2.8890340000000001</v>
      </c>
      <c r="AR35" s="256">
        <v>2.8881389999999998</v>
      </c>
      <c r="AS35" s="256">
        <v>2.9258060000000001</v>
      </c>
      <c r="AT35" s="256">
        <v>2.9655529999999999</v>
      </c>
      <c r="AU35" s="256">
        <v>3.0053000000000001</v>
      </c>
      <c r="AV35" s="256">
        <v>3.104635</v>
      </c>
      <c r="AW35" s="256">
        <v>3.1875599999999999</v>
      </c>
      <c r="AX35" s="256">
        <v>3.2704849999999999</v>
      </c>
      <c r="AY35" s="256">
        <v>3.1158079999999999</v>
      </c>
      <c r="AZ35" s="256">
        <v>2.9737580000000001</v>
      </c>
      <c r="BA35" s="256">
        <v>2.831709</v>
      </c>
      <c r="BB35" s="256">
        <v>3.5397889999999999</v>
      </c>
      <c r="BC35" s="256">
        <v>3.5211450000000002</v>
      </c>
      <c r="BD35" s="256">
        <v>3.5022760000000002</v>
      </c>
      <c r="BE35" s="256">
        <v>3.5206520000000001</v>
      </c>
      <c r="BF35" s="256">
        <v>3.5392130000000002</v>
      </c>
      <c r="BG35" s="256">
        <v>3.5577719999999999</v>
      </c>
      <c r="BH35" s="342">
        <v>3.4986290000000002</v>
      </c>
      <c r="BI35" s="342">
        <v>3.4399989999999998</v>
      </c>
      <c r="BJ35" s="342">
        <v>3.380887</v>
      </c>
      <c r="BK35" s="342">
        <v>3.4976060000000002</v>
      </c>
      <c r="BL35" s="342">
        <v>3.2471559999999999</v>
      </c>
      <c r="BM35" s="342">
        <v>3.657807</v>
      </c>
      <c r="BN35" s="342">
        <v>3.6373250000000001</v>
      </c>
      <c r="BO35" s="342">
        <v>3.6155569999999999</v>
      </c>
      <c r="BP35" s="342">
        <v>3.5941019999999999</v>
      </c>
      <c r="BQ35" s="342">
        <v>3.6102370000000001</v>
      </c>
      <c r="BR35" s="342">
        <v>3.6271409999999999</v>
      </c>
      <c r="BS35" s="342">
        <v>3.6442739999999998</v>
      </c>
      <c r="BT35" s="342">
        <v>3.5839530000000002</v>
      </c>
      <c r="BU35" s="342">
        <v>3.5242680000000002</v>
      </c>
      <c r="BV35" s="342">
        <v>3.464156</v>
      </c>
    </row>
    <row r="36" spans="1:74" ht="11.1" customHeight="1" x14ac:dyDescent="0.2">
      <c r="A36" s="98" t="s">
        <v>62</v>
      </c>
      <c r="B36" s="200" t="s">
        <v>249</v>
      </c>
      <c r="C36" s="256">
        <v>2.4714429999999998</v>
      </c>
      <c r="D36" s="256">
        <v>2.3033199999999998</v>
      </c>
      <c r="E36" s="256">
        <v>2.1351979999999999</v>
      </c>
      <c r="F36" s="256">
        <v>2.2992560000000002</v>
      </c>
      <c r="G36" s="256">
        <v>2.4633129999999999</v>
      </c>
      <c r="H36" s="256">
        <v>2.6273710000000001</v>
      </c>
      <c r="I36" s="256">
        <v>2.7558199999999999</v>
      </c>
      <c r="J36" s="256">
        <v>2.8842680000000001</v>
      </c>
      <c r="K36" s="256">
        <v>3.0127169999999999</v>
      </c>
      <c r="L36" s="256">
        <v>2.7539030000000002</v>
      </c>
      <c r="M36" s="256">
        <v>2.4950890000000001</v>
      </c>
      <c r="N36" s="256">
        <v>2.236275</v>
      </c>
      <c r="O36" s="256">
        <v>2.1289310000000001</v>
      </c>
      <c r="P36" s="256">
        <v>2.0215879999999999</v>
      </c>
      <c r="Q36" s="256">
        <v>1.9142440000000001</v>
      </c>
      <c r="R36" s="256">
        <v>1.8767229999999999</v>
      </c>
      <c r="S36" s="256">
        <v>1.839202</v>
      </c>
      <c r="T36" s="256">
        <v>1.8016810000000001</v>
      </c>
      <c r="U36" s="256">
        <v>1.7545459999999999</v>
      </c>
      <c r="V36" s="256">
        <v>1.707411</v>
      </c>
      <c r="W36" s="256">
        <v>1.6602760000000001</v>
      </c>
      <c r="X36" s="256">
        <v>1.6650879999999999</v>
      </c>
      <c r="Y36" s="256">
        <v>1.6699010000000001</v>
      </c>
      <c r="Z36" s="256">
        <v>1.6747129999999999</v>
      </c>
      <c r="AA36" s="256">
        <v>1.579061</v>
      </c>
      <c r="AB36" s="256">
        <v>1.483409</v>
      </c>
      <c r="AC36" s="256">
        <v>1.3877569999999999</v>
      </c>
      <c r="AD36" s="256">
        <v>1.4671380000000001</v>
      </c>
      <c r="AE36" s="256">
        <v>1.546519</v>
      </c>
      <c r="AF36" s="256">
        <v>1.6258999999999999</v>
      </c>
      <c r="AG36" s="256">
        <v>1.640547</v>
      </c>
      <c r="AH36" s="256">
        <v>1.6551940000000001</v>
      </c>
      <c r="AI36" s="256">
        <v>1.6698409999999999</v>
      </c>
      <c r="AJ36" s="256">
        <v>1.685878</v>
      </c>
      <c r="AK36" s="256">
        <v>1.701916</v>
      </c>
      <c r="AL36" s="256">
        <v>1.7179530000000001</v>
      </c>
      <c r="AM36" s="256">
        <v>1.6479470000000001</v>
      </c>
      <c r="AN36" s="256">
        <v>1.5779399999999999</v>
      </c>
      <c r="AO36" s="256">
        <v>1.5079340000000001</v>
      </c>
      <c r="AP36" s="256">
        <v>1.5438620000000001</v>
      </c>
      <c r="AQ36" s="256">
        <v>1.5797909999999999</v>
      </c>
      <c r="AR36" s="256">
        <v>1.6157189999999999</v>
      </c>
      <c r="AS36" s="256">
        <v>1.680688</v>
      </c>
      <c r="AT36" s="256">
        <v>1.745657</v>
      </c>
      <c r="AU36" s="256">
        <v>1.8106260000000001</v>
      </c>
      <c r="AV36" s="256">
        <v>1.80938</v>
      </c>
      <c r="AW36" s="256">
        <v>1.808135</v>
      </c>
      <c r="AX36" s="256">
        <v>1.806889</v>
      </c>
      <c r="AY36" s="256">
        <v>1.8730880000000001</v>
      </c>
      <c r="AZ36" s="256">
        <v>1.939287</v>
      </c>
      <c r="BA36" s="256">
        <v>2.0054859999999999</v>
      </c>
      <c r="BB36" s="256">
        <v>1.515639</v>
      </c>
      <c r="BC36" s="256">
        <v>1.67479</v>
      </c>
      <c r="BD36" s="256">
        <v>1.824193</v>
      </c>
      <c r="BE36" s="256">
        <v>1.8811500000000001</v>
      </c>
      <c r="BF36" s="256">
        <v>1.9282410000000001</v>
      </c>
      <c r="BG36" s="256">
        <v>1.979924</v>
      </c>
      <c r="BH36" s="342">
        <v>1.991859</v>
      </c>
      <c r="BI36" s="342">
        <v>2.0057849999999999</v>
      </c>
      <c r="BJ36" s="342">
        <v>2.0534340000000002</v>
      </c>
      <c r="BK36" s="342">
        <v>1.9989980000000001</v>
      </c>
      <c r="BL36" s="342">
        <v>1.782969</v>
      </c>
      <c r="BM36" s="342">
        <v>1.6175219999999999</v>
      </c>
      <c r="BN36" s="342">
        <v>1.7570140000000001</v>
      </c>
      <c r="BO36" s="342">
        <v>1.8866970000000001</v>
      </c>
      <c r="BP36" s="342">
        <v>2.0097649999999998</v>
      </c>
      <c r="BQ36" s="342">
        <v>2.0338820000000002</v>
      </c>
      <c r="BR36" s="342">
        <v>2.093216</v>
      </c>
      <c r="BS36" s="342">
        <v>2.1469770000000001</v>
      </c>
      <c r="BT36" s="342">
        <v>2.1350980000000002</v>
      </c>
      <c r="BU36" s="342">
        <v>2.120444</v>
      </c>
      <c r="BV36" s="342">
        <v>2.141321</v>
      </c>
    </row>
    <row r="37" spans="1:74" ht="11.1" customHeight="1" x14ac:dyDescent="0.2">
      <c r="A37" s="98" t="s">
        <v>206</v>
      </c>
      <c r="B37" s="488" t="s">
        <v>207</v>
      </c>
      <c r="C37" s="256">
        <v>0.42868800000000001</v>
      </c>
      <c r="D37" s="256">
        <v>0.408109</v>
      </c>
      <c r="E37" s="256">
        <v>0.38752999999999999</v>
      </c>
      <c r="F37" s="256">
        <v>0.38698500000000002</v>
      </c>
      <c r="G37" s="256">
        <v>0.38644099999999998</v>
      </c>
      <c r="H37" s="256">
        <v>0.38589600000000002</v>
      </c>
      <c r="I37" s="256">
        <v>0.38802199999999998</v>
      </c>
      <c r="J37" s="256">
        <v>0.39014900000000002</v>
      </c>
      <c r="K37" s="256">
        <v>0.39227499999999998</v>
      </c>
      <c r="L37" s="256">
        <v>0.39290399999999998</v>
      </c>
      <c r="M37" s="256">
        <v>0.39353300000000002</v>
      </c>
      <c r="N37" s="256">
        <v>0.39416200000000001</v>
      </c>
      <c r="O37" s="256">
        <v>0.37343599999999999</v>
      </c>
      <c r="P37" s="256">
        <v>0.352711</v>
      </c>
      <c r="Q37" s="256">
        <v>0.33198499999999997</v>
      </c>
      <c r="R37" s="256">
        <v>0.33376099999999997</v>
      </c>
      <c r="S37" s="256">
        <v>0.335536</v>
      </c>
      <c r="T37" s="256">
        <v>0.337312</v>
      </c>
      <c r="U37" s="256">
        <v>0.34837400000000002</v>
      </c>
      <c r="V37" s="256">
        <v>0.35943599999999998</v>
      </c>
      <c r="W37" s="256">
        <v>0.37049799999999999</v>
      </c>
      <c r="X37" s="256">
        <v>0.36706</v>
      </c>
      <c r="Y37" s="256">
        <v>0.36362299999999997</v>
      </c>
      <c r="Z37" s="256">
        <v>0.36018499999999998</v>
      </c>
      <c r="AA37" s="256">
        <v>0.35177900000000001</v>
      </c>
      <c r="AB37" s="256">
        <v>0.34337400000000001</v>
      </c>
      <c r="AC37" s="256">
        <v>0.33496799999999999</v>
      </c>
      <c r="AD37" s="256">
        <v>0.33313399999999999</v>
      </c>
      <c r="AE37" s="256">
        <v>0.33129999999999998</v>
      </c>
      <c r="AF37" s="256">
        <v>0.32946599999999998</v>
      </c>
      <c r="AG37" s="256">
        <v>0.33208599999999999</v>
      </c>
      <c r="AH37" s="256">
        <v>0.33470499999999997</v>
      </c>
      <c r="AI37" s="256">
        <v>0.33732499999999999</v>
      </c>
      <c r="AJ37" s="256">
        <v>0.32827299999999998</v>
      </c>
      <c r="AK37" s="256">
        <v>0.31922099999999998</v>
      </c>
      <c r="AL37" s="256">
        <v>0.31016899999999997</v>
      </c>
      <c r="AM37" s="256">
        <v>0.29839100000000002</v>
      </c>
      <c r="AN37" s="256">
        <v>0.28661199999999998</v>
      </c>
      <c r="AO37" s="256">
        <v>0.27483400000000002</v>
      </c>
      <c r="AP37" s="256">
        <v>0.26888400000000001</v>
      </c>
      <c r="AQ37" s="256">
        <v>0.26293499999999997</v>
      </c>
      <c r="AR37" s="256">
        <v>0.25698500000000002</v>
      </c>
      <c r="AS37" s="256">
        <v>0.259079</v>
      </c>
      <c r="AT37" s="256">
        <v>0.261181</v>
      </c>
      <c r="AU37" s="256">
        <v>0.26328200000000002</v>
      </c>
      <c r="AV37" s="256">
        <v>0.25892999999999999</v>
      </c>
      <c r="AW37" s="256">
        <v>0.254579</v>
      </c>
      <c r="AX37" s="256">
        <v>0.25022699999999998</v>
      </c>
      <c r="AY37" s="256">
        <v>0.23811399999999999</v>
      </c>
      <c r="AZ37" s="256">
        <v>0.22934299999999999</v>
      </c>
      <c r="BA37" s="256">
        <v>0.22057299999999999</v>
      </c>
      <c r="BB37" s="256">
        <v>0.22365879999999999</v>
      </c>
      <c r="BC37" s="256">
        <v>0.22198290000000001</v>
      </c>
      <c r="BD37" s="256">
        <v>0.2207682</v>
      </c>
      <c r="BE37" s="256">
        <v>0.22151999999999999</v>
      </c>
      <c r="BF37" s="256">
        <v>0.221941</v>
      </c>
      <c r="BG37" s="256">
        <v>0.2219769</v>
      </c>
      <c r="BH37" s="342">
        <v>0.21428990000000001</v>
      </c>
      <c r="BI37" s="342">
        <v>0.2070013</v>
      </c>
      <c r="BJ37" s="342">
        <v>0.2001328</v>
      </c>
      <c r="BK37" s="342">
        <v>0.20880770000000001</v>
      </c>
      <c r="BL37" s="342">
        <v>0.19544819999999999</v>
      </c>
      <c r="BM37" s="342">
        <v>0.19681290000000001</v>
      </c>
      <c r="BN37" s="342">
        <v>0.19404099999999999</v>
      </c>
      <c r="BO37" s="342">
        <v>0.201076</v>
      </c>
      <c r="BP37" s="342">
        <v>0.1987515</v>
      </c>
      <c r="BQ37" s="342">
        <v>0.19804540000000001</v>
      </c>
      <c r="BR37" s="342">
        <v>0.19714680000000001</v>
      </c>
      <c r="BS37" s="342">
        <v>0.1958443</v>
      </c>
      <c r="BT37" s="342">
        <v>0.19676569999999999</v>
      </c>
      <c r="BU37" s="342">
        <v>0.18808150000000001</v>
      </c>
      <c r="BV37" s="342">
        <v>0.1798293</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377"/>
      <c r="BI38" s="377"/>
      <c r="BJ38" s="377"/>
      <c r="BK38" s="377"/>
      <c r="BL38" s="377"/>
      <c r="BM38" s="377"/>
      <c r="BN38" s="377"/>
      <c r="BO38" s="377"/>
      <c r="BP38" s="377"/>
      <c r="BQ38" s="377"/>
      <c r="BR38" s="377"/>
      <c r="BS38" s="377"/>
      <c r="BT38" s="377"/>
      <c r="BU38" s="377"/>
      <c r="BV38" s="377"/>
    </row>
    <row r="39" spans="1:74" ht="11.1" customHeight="1" x14ac:dyDescent="0.2">
      <c r="A39" s="98"/>
      <c r="B39" s="91" t="s">
        <v>50</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377"/>
      <c r="BI39" s="377"/>
      <c r="BJ39" s="377"/>
      <c r="BK39" s="377"/>
      <c r="BL39" s="377"/>
      <c r="BM39" s="377"/>
      <c r="BN39" s="377"/>
      <c r="BO39" s="377"/>
      <c r="BP39" s="377"/>
      <c r="BQ39" s="377"/>
      <c r="BR39" s="377"/>
      <c r="BS39" s="377"/>
      <c r="BT39" s="377"/>
      <c r="BU39" s="377"/>
      <c r="BV39" s="377"/>
    </row>
    <row r="40" spans="1:74" ht="11.1" customHeight="1" x14ac:dyDescent="0.2">
      <c r="A40" s="98"/>
      <c r="B40" s="97" t="s">
        <v>51</v>
      </c>
      <c r="C40" s="232"/>
      <c r="D40" s="232"/>
      <c r="E40" s="232"/>
      <c r="F40" s="232"/>
      <c r="G40" s="232"/>
      <c r="H40" s="232"/>
      <c r="I40" s="232"/>
      <c r="J40" s="232"/>
      <c r="K40" s="232"/>
      <c r="L40" s="232"/>
      <c r="M40" s="232"/>
      <c r="N40" s="232"/>
      <c r="O40" s="232"/>
      <c r="P40" s="232"/>
      <c r="Q40" s="232"/>
      <c r="R40" s="232"/>
      <c r="S40" s="232"/>
      <c r="T40" s="232"/>
      <c r="U40" s="232"/>
      <c r="V40" s="232"/>
      <c r="W40" s="232"/>
      <c r="X40" s="232"/>
      <c r="Y40" s="232"/>
      <c r="Z40" s="232"/>
      <c r="AA40" s="232"/>
      <c r="AB40" s="232"/>
      <c r="AC40" s="232"/>
      <c r="AD40" s="232"/>
      <c r="AE40" s="232"/>
      <c r="AF40" s="232"/>
      <c r="AG40" s="232"/>
      <c r="AH40" s="232"/>
      <c r="AI40" s="232"/>
      <c r="AJ40" s="232"/>
      <c r="AK40" s="232"/>
      <c r="AL40" s="232"/>
      <c r="AM40" s="232"/>
      <c r="AN40" s="232"/>
      <c r="AO40" s="232"/>
      <c r="AP40" s="232"/>
      <c r="AQ40" s="232"/>
      <c r="AR40" s="232"/>
      <c r="AS40" s="232"/>
      <c r="AT40" s="232"/>
      <c r="AU40" s="232"/>
      <c r="AV40" s="232"/>
      <c r="AW40" s="232"/>
      <c r="AX40" s="232"/>
      <c r="AY40" s="232"/>
      <c r="AZ40" s="232"/>
      <c r="BA40" s="232"/>
      <c r="BB40" s="232"/>
      <c r="BC40" s="232"/>
      <c r="BD40" s="232"/>
      <c r="BE40" s="232"/>
      <c r="BF40" s="232"/>
      <c r="BG40" s="232"/>
      <c r="BH40" s="376"/>
      <c r="BI40" s="376"/>
      <c r="BJ40" s="376"/>
      <c r="BK40" s="376"/>
      <c r="BL40" s="376"/>
      <c r="BM40" s="376"/>
      <c r="BN40" s="376"/>
      <c r="BO40" s="376"/>
      <c r="BP40" s="376"/>
      <c r="BQ40" s="376"/>
      <c r="BR40" s="376"/>
      <c r="BS40" s="376"/>
      <c r="BT40" s="376"/>
      <c r="BU40" s="376"/>
      <c r="BV40" s="376"/>
    </row>
    <row r="41" spans="1:74" ht="11.1" customHeight="1" x14ac:dyDescent="0.2">
      <c r="A41" s="98" t="s">
        <v>57</v>
      </c>
      <c r="B41" s="200" t="s">
        <v>59</v>
      </c>
      <c r="C41" s="259">
        <v>6.28</v>
      </c>
      <c r="D41" s="259">
        <v>6.28</v>
      </c>
      <c r="E41" s="259">
        <v>6.28</v>
      </c>
      <c r="F41" s="259">
        <v>6.28</v>
      </c>
      <c r="G41" s="259">
        <v>6.28</v>
      </c>
      <c r="H41" s="259">
        <v>6.28</v>
      </c>
      <c r="I41" s="259">
        <v>6.28</v>
      </c>
      <c r="J41" s="259">
        <v>6.28</v>
      </c>
      <c r="K41" s="259">
        <v>6.28</v>
      </c>
      <c r="L41" s="259">
        <v>6.28</v>
      </c>
      <c r="M41" s="259">
        <v>6.28</v>
      </c>
      <c r="N41" s="259">
        <v>6.28</v>
      </c>
      <c r="O41" s="259">
        <v>6.61</v>
      </c>
      <c r="P41" s="259">
        <v>6.61</v>
      </c>
      <c r="Q41" s="259">
        <v>6.61</v>
      </c>
      <c r="R41" s="259">
        <v>6.61</v>
      </c>
      <c r="S41" s="259">
        <v>6.61</v>
      </c>
      <c r="T41" s="259">
        <v>6.61</v>
      </c>
      <c r="U41" s="259">
        <v>6.61</v>
      </c>
      <c r="V41" s="259">
        <v>6.61</v>
      </c>
      <c r="W41" s="259">
        <v>6.61</v>
      </c>
      <c r="X41" s="259">
        <v>6.61</v>
      </c>
      <c r="Y41" s="259">
        <v>6.61</v>
      </c>
      <c r="Z41" s="259">
        <v>6.61</v>
      </c>
      <c r="AA41" s="259">
        <v>6.55</v>
      </c>
      <c r="AB41" s="259">
        <v>6.55</v>
      </c>
      <c r="AC41" s="259">
        <v>6.55</v>
      </c>
      <c r="AD41" s="259">
        <v>6.55</v>
      </c>
      <c r="AE41" s="259">
        <v>6.55</v>
      </c>
      <c r="AF41" s="259">
        <v>6.55</v>
      </c>
      <c r="AG41" s="259">
        <v>6.55</v>
      </c>
      <c r="AH41" s="259">
        <v>6.55</v>
      </c>
      <c r="AI41" s="259">
        <v>6.55</v>
      </c>
      <c r="AJ41" s="259">
        <v>6.55</v>
      </c>
      <c r="AK41" s="259">
        <v>6.55</v>
      </c>
      <c r="AL41" s="259">
        <v>6.55</v>
      </c>
      <c r="AM41" s="259">
        <v>6.4547315496</v>
      </c>
      <c r="AN41" s="259">
        <v>6.4547315496</v>
      </c>
      <c r="AO41" s="259">
        <v>6.4547315496</v>
      </c>
      <c r="AP41" s="259">
        <v>6.4547315496</v>
      </c>
      <c r="AQ41" s="259">
        <v>6.4547315496</v>
      </c>
      <c r="AR41" s="259">
        <v>6.4547315496</v>
      </c>
      <c r="AS41" s="259">
        <v>6.4547315496</v>
      </c>
      <c r="AT41" s="259">
        <v>6.4547315496</v>
      </c>
      <c r="AU41" s="259">
        <v>6.4547315496</v>
      </c>
      <c r="AV41" s="259">
        <v>6.4547315496</v>
      </c>
      <c r="AW41" s="259">
        <v>6.4547315496</v>
      </c>
      <c r="AX41" s="259">
        <v>6.4547315496</v>
      </c>
      <c r="AY41" s="259">
        <v>6.3676961752999999</v>
      </c>
      <c r="AZ41" s="259">
        <v>6.3676961752999999</v>
      </c>
      <c r="BA41" s="259">
        <v>6.3676961752999999</v>
      </c>
      <c r="BB41" s="259">
        <v>6.3676961752999999</v>
      </c>
      <c r="BC41" s="259">
        <v>6.3676961752999999</v>
      </c>
      <c r="BD41" s="259">
        <v>6.3676961752999999</v>
      </c>
      <c r="BE41" s="259">
        <v>6.3676961752999999</v>
      </c>
      <c r="BF41" s="259">
        <v>6.3676961752999999</v>
      </c>
      <c r="BG41" s="259">
        <v>6.3676961752999999</v>
      </c>
      <c r="BH41" s="378">
        <v>6.3676959999999996</v>
      </c>
      <c r="BI41" s="378">
        <v>6.3676959999999996</v>
      </c>
      <c r="BJ41" s="378">
        <v>6.3676959999999996</v>
      </c>
      <c r="BK41" s="378">
        <v>6.3653440000000003</v>
      </c>
      <c r="BL41" s="378">
        <v>6.3653440000000003</v>
      </c>
      <c r="BM41" s="378">
        <v>6.3653440000000003</v>
      </c>
      <c r="BN41" s="378">
        <v>6.3653440000000003</v>
      </c>
      <c r="BO41" s="378">
        <v>6.3653440000000003</v>
      </c>
      <c r="BP41" s="378">
        <v>6.3653440000000003</v>
      </c>
      <c r="BQ41" s="378">
        <v>6.3653440000000003</v>
      </c>
      <c r="BR41" s="378">
        <v>6.3653440000000003</v>
      </c>
      <c r="BS41" s="378">
        <v>6.3653440000000003</v>
      </c>
      <c r="BT41" s="378">
        <v>6.3653440000000003</v>
      </c>
      <c r="BU41" s="378">
        <v>6.3653440000000003</v>
      </c>
      <c r="BV41" s="378">
        <v>6.3653440000000003</v>
      </c>
    </row>
    <row r="42" spans="1:74" ht="11.1" customHeight="1" x14ac:dyDescent="0.2">
      <c r="A42" s="98"/>
      <c r="B42" s="97" t="s">
        <v>55</v>
      </c>
      <c r="C42" s="231"/>
      <c r="D42" s="231"/>
      <c r="E42" s="231"/>
      <c r="F42" s="231"/>
      <c r="G42" s="231"/>
      <c r="H42" s="231"/>
      <c r="I42" s="231"/>
      <c r="J42" s="231"/>
      <c r="K42" s="231"/>
      <c r="L42" s="231"/>
      <c r="M42" s="231"/>
      <c r="N42" s="231"/>
      <c r="O42" s="231"/>
      <c r="P42" s="231"/>
      <c r="Q42" s="231"/>
      <c r="R42" s="231"/>
      <c r="S42" s="231"/>
      <c r="T42" s="231"/>
      <c r="U42" s="231"/>
      <c r="V42" s="231"/>
      <c r="W42" s="231"/>
      <c r="X42" s="231"/>
      <c r="Y42" s="231"/>
      <c r="Z42" s="231"/>
      <c r="AA42" s="231"/>
      <c r="AB42" s="231"/>
      <c r="AC42" s="231"/>
      <c r="AD42" s="231"/>
      <c r="AE42" s="231"/>
      <c r="AF42" s="231"/>
      <c r="AG42" s="231"/>
      <c r="AH42" s="231"/>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c r="BF42" s="231"/>
      <c r="BG42" s="231"/>
      <c r="BH42" s="379"/>
      <c r="BI42" s="379"/>
      <c r="BJ42" s="379"/>
      <c r="BK42" s="379"/>
      <c r="BL42" s="379"/>
      <c r="BM42" s="379"/>
      <c r="BN42" s="379"/>
      <c r="BO42" s="379"/>
      <c r="BP42" s="379"/>
      <c r="BQ42" s="379"/>
      <c r="BR42" s="379"/>
      <c r="BS42" s="379"/>
      <c r="BT42" s="379"/>
      <c r="BU42" s="379"/>
      <c r="BV42" s="379"/>
    </row>
    <row r="43" spans="1:74" ht="11.1" customHeight="1" x14ac:dyDescent="0.2">
      <c r="A43" s="98" t="s">
        <v>611</v>
      </c>
      <c r="B43" s="200" t="s">
        <v>60</v>
      </c>
      <c r="C43" s="269">
        <v>0.26173732718999998</v>
      </c>
      <c r="D43" s="269">
        <v>0.2465</v>
      </c>
      <c r="E43" s="269">
        <v>0.23292626727999999</v>
      </c>
      <c r="F43" s="269">
        <v>0.23733809523999999</v>
      </c>
      <c r="G43" s="269">
        <v>0.24313364055</v>
      </c>
      <c r="H43" s="269">
        <v>0.24679047619</v>
      </c>
      <c r="I43" s="269">
        <v>0.24851152073999999</v>
      </c>
      <c r="J43" s="269">
        <v>0.24896313364</v>
      </c>
      <c r="K43" s="269">
        <v>0.24551428571</v>
      </c>
      <c r="L43" s="269">
        <v>0.23961751151999999</v>
      </c>
      <c r="M43" s="269">
        <v>0.22372380952000001</v>
      </c>
      <c r="N43" s="269">
        <v>0.21460829493</v>
      </c>
      <c r="O43" s="269">
        <v>0.23306912442</v>
      </c>
      <c r="P43" s="269">
        <v>0.2419408867</v>
      </c>
      <c r="Q43" s="269">
        <v>0.23995391704999999</v>
      </c>
      <c r="R43" s="269">
        <v>0.24051428571</v>
      </c>
      <c r="S43" s="269">
        <v>0.25033179723999999</v>
      </c>
      <c r="T43" s="269">
        <v>0.25108095238</v>
      </c>
      <c r="U43" s="269">
        <v>0.24453917050999999</v>
      </c>
      <c r="V43" s="269">
        <v>0.23815668203000001</v>
      </c>
      <c r="W43" s="269">
        <v>0.23178571429</v>
      </c>
      <c r="X43" s="269">
        <v>0.22693087558</v>
      </c>
      <c r="Y43" s="269">
        <v>0.22875238095</v>
      </c>
      <c r="Z43" s="269">
        <v>0.23537788018</v>
      </c>
      <c r="AA43" s="269">
        <v>0.24443317972</v>
      </c>
      <c r="AB43" s="269">
        <v>0.25045918366999997</v>
      </c>
      <c r="AC43" s="269">
        <v>0.249</v>
      </c>
      <c r="AD43" s="269">
        <v>0.2465952381</v>
      </c>
      <c r="AE43" s="269">
        <v>0.24871889401</v>
      </c>
      <c r="AF43" s="269">
        <v>0.24690952381</v>
      </c>
      <c r="AG43" s="269">
        <v>0.25118433179999999</v>
      </c>
      <c r="AH43" s="269">
        <v>0.2512718894</v>
      </c>
      <c r="AI43" s="269">
        <v>0.24677142857000001</v>
      </c>
      <c r="AJ43" s="269">
        <v>0.24806451613</v>
      </c>
      <c r="AK43" s="269">
        <v>0.24651904761999999</v>
      </c>
      <c r="AL43" s="269">
        <v>0.24038709677</v>
      </c>
      <c r="AM43" s="269">
        <v>0.24292626728</v>
      </c>
      <c r="AN43" s="269">
        <v>0.25241836735000001</v>
      </c>
      <c r="AO43" s="269">
        <v>0.25819354839000003</v>
      </c>
      <c r="AP43" s="269">
        <v>0.25464285714000001</v>
      </c>
      <c r="AQ43" s="269">
        <v>0.25275115206999998</v>
      </c>
      <c r="AR43" s="269">
        <v>0.25158095238</v>
      </c>
      <c r="AS43" s="269">
        <v>0.25836866358999999</v>
      </c>
      <c r="AT43" s="269">
        <v>0.26530414746999997</v>
      </c>
      <c r="AU43" s="269">
        <v>0.26638571429000002</v>
      </c>
      <c r="AV43" s="269">
        <v>0.26890322580999998</v>
      </c>
      <c r="AW43" s="269">
        <v>0.27294285713999999</v>
      </c>
      <c r="AX43" s="269">
        <v>0.26907373272000001</v>
      </c>
      <c r="AY43" s="269">
        <v>0.27165898618000001</v>
      </c>
      <c r="AZ43" s="269">
        <v>0.27174999999999999</v>
      </c>
      <c r="BA43" s="269">
        <v>0.27561290322999998</v>
      </c>
      <c r="BB43" s="269">
        <v>0.27287619048</v>
      </c>
      <c r="BC43" s="269">
        <v>0.27204147465</v>
      </c>
      <c r="BD43" s="269">
        <v>0.26721658986000002</v>
      </c>
      <c r="BE43" s="269">
        <v>0.26660952381000003</v>
      </c>
      <c r="BF43" s="269">
        <v>0.26590322580999998</v>
      </c>
      <c r="BG43" s="269">
        <v>0.26</v>
      </c>
      <c r="BH43" s="361">
        <v>0.25251020000000002</v>
      </c>
      <c r="BI43" s="361">
        <v>0.2495233</v>
      </c>
      <c r="BJ43" s="361">
        <v>0.26200879999999999</v>
      </c>
      <c r="BK43" s="361">
        <v>0.24818380000000001</v>
      </c>
      <c r="BL43" s="361">
        <v>0.26089960000000001</v>
      </c>
      <c r="BM43" s="361">
        <v>0.26468009999999997</v>
      </c>
      <c r="BN43" s="361">
        <v>0.25802920000000001</v>
      </c>
      <c r="BO43" s="361">
        <v>0.25776359999999998</v>
      </c>
      <c r="BP43" s="361">
        <v>0.25549769999999999</v>
      </c>
      <c r="BQ43" s="361">
        <v>0.2489191</v>
      </c>
      <c r="BR43" s="361">
        <v>0.24639839999999999</v>
      </c>
      <c r="BS43" s="361">
        <v>0.24595400000000001</v>
      </c>
      <c r="BT43" s="361">
        <v>0.24628620000000001</v>
      </c>
      <c r="BU43" s="361">
        <v>0.24682009999999999</v>
      </c>
      <c r="BV43" s="361">
        <v>0.2614282</v>
      </c>
    </row>
    <row r="44" spans="1:74" ht="11.1" customHeight="1" x14ac:dyDescent="0.2">
      <c r="A44" s="98"/>
      <c r="B44" s="97" t="s">
        <v>56</v>
      </c>
      <c r="C44" s="231"/>
      <c r="D44" s="231"/>
      <c r="E44" s="231"/>
      <c r="F44" s="231"/>
      <c r="G44" s="231"/>
      <c r="H44" s="231"/>
      <c r="I44" s="231"/>
      <c r="J44" s="231"/>
      <c r="K44" s="231"/>
      <c r="L44" s="231"/>
      <c r="M44" s="231"/>
      <c r="N44" s="231"/>
      <c r="O44" s="231"/>
      <c r="P44" s="231"/>
      <c r="Q44" s="231"/>
      <c r="R44" s="231"/>
      <c r="S44" s="231"/>
      <c r="T44" s="231"/>
      <c r="U44" s="231"/>
      <c r="V44" s="231"/>
      <c r="W44" s="231"/>
      <c r="X44" s="231"/>
      <c r="Y44" s="231"/>
      <c r="Z44" s="231"/>
      <c r="AA44" s="231"/>
      <c r="AB44" s="231"/>
      <c r="AC44" s="231"/>
      <c r="AD44" s="231"/>
      <c r="AE44" s="231"/>
      <c r="AF44" s="231"/>
      <c r="AG44" s="231"/>
      <c r="AH44" s="231"/>
      <c r="AI44" s="231"/>
      <c r="AJ44" s="231"/>
      <c r="AK44" s="231"/>
      <c r="AL44" s="231"/>
      <c r="AM44" s="231"/>
      <c r="AN44" s="231"/>
      <c r="AO44" s="231"/>
      <c r="AP44" s="231"/>
      <c r="AQ44" s="231"/>
      <c r="AR44" s="231"/>
      <c r="AS44" s="231"/>
      <c r="AT44" s="231"/>
      <c r="AU44" s="231"/>
      <c r="AV44" s="231"/>
      <c r="AW44" s="231"/>
      <c r="AX44" s="231"/>
      <c r="AY44" s="231"/>
      <c r="AZ44" s="231"/>
      <c r="BA44" s="231"/>
      <c r="BB44" s="231"/>
      <c r="BC44" s="231"/>
      <c r="BD44" s="231"/>
      <c r="BE44" s="231"/>
      <c r="BF44" s="231"/>
      <c r="BG44" s="231"/>
      <c r="BH44" s="379"/>
      <c r="BI44" s="379"/>
      <c r="BJ44" s="379"/>
      <c r="BK44" s="379"/>
      <c r="BL44" s="379"/>
      <c r="BM44" s="379"/>
      <c r="BN44" s="379"/>
      <c r="BO44" s="379"/>
      <c r="BP44" s="379"/>
      <c r="BQ44" s="379"/>
      <c r="BR44" s="379"/>
      <c r="BS44" s="379"/>
      <c r="BT44" s="379"/>
      <c r="BU44" s="379"/>
      <c r="BV44" s="379"/>
    </row>
    <row r="45" spans="1:74" ht="11.1" customHeight="1" x14ac:dyDescent="0.2">
      <c r="A45" s="98" t="s">
        <v>540</v>
      </c>
      <c r="B45" s="201" t="s">
        <v>58</v>
      </c>
      <c r="C45" s="214">
        <v>2.29</v>
      </c>
      <c r="D45" s="214">
        <v>2.2599999999999998</v>
      </c>
      <c r="E45" s="214">
        <v>2.2599999999999998</v>
      </c>
      <c r="F45" s="214">
        <v>2.23</v>
      </c>
      <c r="G45" s="214">
        <v>2.2599999999999998</v>
      </c>
      <c r="H45" s="214">
        <v>2.25</v>
      </c>
      <c r="I45" s="214">
        <v>2.21</v>
      </c>
      <c r="J45" s="214">
        <v>2.23</v>
      </c>
      <c r="K45" s="214">
        <v>2.2200000000000002</v>
      </c>
      <c r="L45" s="214">
        <v>2.15</v>
      </c>
      <c r="M45" s="214">
        <v>2.15</v>
      </c>
      <c r="N45" s="214">
        <v>2.16</v>
      </c>
      <c r="O45" s="214">
        <v>2.12</v>
      </c>
      <c r="P45" s="214">
        <v>2.11</v>
      </c>
      <c r="Q45" s="214">
        <v>2.17</v>
      </c>
      <c r="R45" s="214">
        <v>2.16</v>
      </c>
      <c r="S45" s="214">
        <v>2.16</v>
      </c>
      <c r="T45" s="214">
        <v>2.1</v>
      </c>
      <c r="U45" s="214">
        <v>2.11</v>
      </c>
      <c r="V45" s="214">
        <v>2.11</v>
      </c>
      <c r="W45" s="214">
        <v>2.12</v>
      </c>
      <c r="X45" s="214">
        <v>2.0699999999999998</v>
      </c>
      <c r="Y45" s="214">
        <v>2.08</v>
      </c>
      <c r="Z45" s="214">
        <v>2.08</v>
      </c>
      <c r="AA45" s="214">
        <v>2.09</v>
      </c>
      <c r="AB45" s="214">
        <v>2.06</v>
      </c>
      <c r="AC45" s="214">
        <v>2.0699999999999998</v>
      </c>
      <c r="AD45" s="214">
        <v>2.08</v>
      </c>
      <c r="AE45" s="214">
        <v>2.09</v>
      </c>
      <c r="AF45" s="214">
        <v>2.0699999999999998</v>
      </c>
      <c r="AG45" s="214">
        <v>2.06</v>
      </c>
      <c r="AH45" s="214">
        <v>2.0499999999999998</v>
      </c>
      <c r="AI45" s="214">
        <v>2.02</v>
      </c>
      <c r="AJ45" s="214">
        <v>2.0299999999999998</v>
      </c>
      <c r="AK45" s="214">
        <v>2.04</v>
      </c>
      <c r="AL45" s="214">
        <v>2.04</v>
      </c>
      <c r="AM45" s="214">
        <v>2.0699999999999998</v>
      </c>
      <c r="AN45" s="214">
        <v>2.0699999999999998</v>
      </c>
      <c r="AO45" s="214">
        <v>2.04</v>
      </c>
      <c r="AP45" s="214">
        <v>2.0699999999999998</v>
      </c>
      <c r="AQ45" s="214">
        <v>2.0499999999999998</v>
      </c>
      <c r="AR45" s="214">
        <v>2.0499999999999998</v>
      </c>
      <c r="AS45" s="214">
        <v>2.06</v>
      </c>
      <c r="AT45" s="214">
        <v>2.06</v>
      </c>
      <c r="AU45" s="214">
        <v>2.0499999999999998</v>
      </c>
      <c r="AV45" s="214">
        <v>2.0499999999999998</v>
      </c>
      <c r="AW45" s="214">
        <v>2.06</v>
      </c>
      <c r="AX45" s="214">
        <v>2.12</v>
      </c>
      <c r="AY45" s="214">
        <v>2.1</v>
      </c>
      <c r="AZ45" s="214">
        <v>2.0699999999999998</v>
      </c>
      <c r="BA45" s="214">
        <v>2.08</v>
      </c>
      <c r="BB45" s="214">
        <v>2.0699999999999998</v>
      </c>
      <c r="BC45" s="214">
        <v>2.0499999999999998</v>
      </c>
      <c r="BD45" s="214">
        <v>2.0299999999999998</v>
      </c>
      <c r="BE45" s="214">
        <v>2.02</v>
      </c>
      <c r="BF45" s="214">
        <v>2.0833719999999998</v>
      </c>
      <c r="BG45" s="214">
        <v>2.0998169999999998</v>
      </c>
      <c r="BH45" s="380">
        <v>2.0867119999999999</v>
      </c>
      <c r="BI45" s="380">
        <v>2.0833740000000001</v>
      </c>
      <c r="BJ45" s="380">
        <v>2.0937299999999999</v>
      </c>
      <c r="BK45" s="380">
        <v>2.0933989999999998</v>
      </c>
      <c r="BL45" s="380">
        <v>2.1004559999999999</v>
      </c>
      <c r="BM45" s="380">
        <v>2.1117020000000002</v>
      </c>
      <c r="BN45" s="380">
        <v>2.1227230000000001</v>
      </c>
      <c r="BO45" s="380">
        <v>2.1071490000000002</v>
      </c>
      <c r="BP45" s="380">
        <v>2.0846070000000001</v>
      </c>
      <c r="BQ45" s="380">
        <v>2.0782029999999998</v>
      </c>
      <c r="BR45" s="380">
        <v>2.0837840000000001</v>
      </c>
      <c r="BS45" s="380">
        <v>2.0884109999999998</v>
      </c>
      <c r="BT45" s="380">
        <v>2.0815920000000001</v>
      </c>
      <c r="BU45" s="380">
        <v>2.0811480000000002</v>
      </c>
      <c r="BV45" s="380">
        <v>2.091799</v>
      </c>
    </row>
    <row r="46" spans="1:74" s="287" customFormat="1" ht="11.1" customHeight="1" x14ac:dyDescent="0.2">
      <c r="A46" s="93"/>
      <c r="B46" s="285"/>
      <c r="C46" s="286"/>
      <c r="D46" s="286"/>
      <c r="E46" s="286"/>
      <c r="F46" s="286"/>
      <c r="G46" s="286"/>
      <c r="H46" s="286"/>
      <c r="I46" s="286"/>
      <c r="J46" s="286"/>
      <c r="K46" s="286"/>
      <c r="L46" s="286"/>
      <c r="M46" s="286"/>
      <c r="N46" s="286"/>
      <c r="O46" s="286"/>
      <c r="P46" s="286"/>
      <c r="Q46" s="286"/>
      <c r="R46" s="286"/>
      <c r="S46" s="286"/>
      <c r="T46" s="286"/>
      <c r="U46" s="286"/>
      <c r="V46" s="286"/>
      <c r="W46" s="286"/>
      <c r="X46" s="286"/>
      <c r="Y46" s="286"/>
      <c r="Z46" s="286"/>
      <c r="AA46" s="286"/>
      <c r="AB46" s="286"/>
      <c r="AC46" s="286"/>
      <c r="AD46" s="286"/>
      <c r="AE46" s="286"/>
      <c r="AF46" s="286"/>
      <c r="AG46" s="286"/>
      <c r="AH46" s="286"/>
      <c r="AI46" s="286"/>
      <c r="AJ46" s="286"/>
      <c r="AK46" s="286"/>
      <c r="AL46" s="286"/>
      <c r="AM46" s="286"/>
      <c r="AN46" s="286"/>
      <c r="AO46" s="286"/>
      <c r="AP46" s="286"/>
      <c r="AQ46" s="286"/>
      <c r="AR46" s="286"/>
      <c r="AS46" s="286"/>
      <c r="AT46" s="286"/>
      <c r="AU46" s="286"/>
      <c r="AV46" s="286"/>
      <c r="AW46" s="286"/>
      <c r="AX46" s="286"/>
      <c r="AY46" s="381"/>
      <c r="AZ46" s="381"/>
      <c r="BA46" s="381"/>
      <c r="BB46" s="381"/>
      <c r="BC46" s="381"/>
      <c r="BD46" s="286"/>
      <c r="BE46" s="286"/>
      <c r="BF46" s="286"/>
      <c r="BG46" s="381"/>
      <c r="BH46" s="381"/>
      <c r="BI46" s="381"/>
      <c r="BJ46" s="381"/>
      <c r="BK46" s="381"/>
      <c r="BL46" s="381"/>
      <c r="BM46" s="381"/>
      <c r="BN46" s="381"/>
      <c r="BO46" s="381"/>
      <c r="BP46" s="381"/>
      <c r="BQ46" s="381"/>
      <c r="BR46" s="381"/>
      <c r="BS46" s="381"/>
      <c r="BT46" s="381"/>
      <c r="BU46" s="381"/>
      <c r="BV46" s="381"/>
    </row>
    <row r="47" spans="1:74" s="287" customFormat="1" ht="12" customHeight="1" x14ac:dyDescent="0.2">
      <c r="A47" s="93"/>
      <c r="B47" s="802" t="s">
        <v>834</v>
      </c>
      <c r="C47" s="799"/>
      <c r="D47" s="799"/>
      <c r="E47" s="799"/>
      <c r="F47" s="799"/>
      <c r="G47" s="799"/>
      <c r="H47" s="799"/>
      <c r="I47" s="799"/>
      <c r="J47" s="799"/>
      <c r="K47" s="799"/>
      <c r="L47" s="799"/>
      <c r="M47" s="799"/>
      <c r="N47" s="799"/>
      <c r="O47" s="799"/>
      <c r="P47" s="799"/>
      <c r="Q47" s="799"/>
      <c r="AY47" s="513"/>
      <c r="AZ47" s="513"/>
      <c r="BA47" s="513"/>
      <c r="BB47" s="513"/>
      <c r="BC47" s="513"/>
      <c r="BD47" s="658"/>
      <c r="BE47" s="658"/>
      <c r="BF47" s="658"/>
      <c r="BG47" s="513"/>
      <c r="BH47" s="513"/>
      <c r="BI47" s="513"/>
      <c r="BJ47" s="513"/>
    </row>
    <row r="48" spans="1:74" s="449" customFormat="1" ht="12" customHeight="1" x14ac:dyDescent="0.2">
      <c r="A48" s="448"/>
      <c r="B48" s="840" t="s">
        <v>898</v>
      </c>
      <c r="C48" s="789"/>
      <c r="D48" s="789"/>
      <c r="E48" s="789"/>
      <c r="F48" s="789"/>
      <c r="G48" s="789"/>
      <c r="H48" s="789"/>
      <c r="I48" s="789"/>
      <c r="J48" s="789"/>
      <c r="K48" s="789"/>
      <c r="L48" s="789"/>
      <c r="M48" s="789"/>
      <c r="N48" s="789"/>
      <c r="O48" s="789"/>
      <c r="P48" s="789"/>
      <c r="Q48" s="785"/>
      <c r="AY48" s="514"/>
      <c r="AZ48" s="514"/>
      <c r="BA48" s="514"/>
      <c r="BB48" s="514"/>
      <c r="BC48" s="514"/>
      <c r="BD48" s="659"/>
      <c r="BE48" s="659"/>
      <c r="BF48" s="659"/>
      <c r="BG48" s="514"/>
      <c r="BH48" s="514"/>
      <c r="BI48" s="514"/>
      <c r="BJ48" s="514"/>
    </row>
    <row r="49" spans="1:74" s="449" customFormat="1" ht="12" customHeight="1" x14ac:dyDescent="0.2">
      <c r="A49" s="448"/>
      <c r="B49" s="836" t="s">
        <v>899</v>
      </c>
      <c r="C49" s="789"/>
      <c r="D49" s="789"/>
      <c r="E49" s="789"/>
      <c r="F49" s="789"/>
      <c r="G49" s="789"/>
      <c r="H49" s="789"/>
      <c r="I49" s="789"/>
      <c r="J49" s="789"/>
      <c r="K49" s="789"/>
      <c r="L49" s="789"/>
      <c r="M49" s="789"/>
      <c r="N49" s="789"/>
      <c r="O49" s="789"/>
      <c r="P49" s="789"/>
      <c r="Q49" s="785"/>
      <c r="AY49" s="514"/>
      <c r="AZ49" s="514"/>
      <c r="BA49" s="514"/>
      <c r="BB49" s="514"/>
      <c r="BC49" s="514"/>
      <c r="BD49" s="659"/>
      <c r="BE49" s="659"/>
      <c r="BF49" s="659"/>
      <c r="BG49" s="514"/>
      <c r="BH49" s="514"/>
      <c r="BI49" s="514"/>
      <c r="BJ49" s="514"/>
    </row>
    <row r="50" spans="1:74" s="449" customFormat="1" ht="12" customHeight="1" x14ac:dyDescent="0.2">
      <c r="A50" s="448"/>
      <c r="B50" s="840" t="s">
        <v>900</v>
      </c>
      <c r="C50" s="789"/>
      <c r="D50" s="789"/>
      <c r="E50" s="789"/>
      <c r="F50" s="789"/>
      <c r="G50" s="789"/>
      <c r="H50" s="789"/>
      <c r="I50" s="789"/>
      <c r="J50" s="789"/>
      <c r="K50" s="789"/>
      <c r="L50" s="789"/>
      <c r="M50" s="789"/>
      <c r="N50" s="789"/>
      <c r="O50" s="789"/>
      <c r="P50" s="789"/>
      <c r="Q50" s="785"/>
      <c r="AY50" s="514"/>
      <c r="AZ50" s="514"/>
      <c r="BA50" s="514"/>
      <c r="BB50" s="514"/>
      <c r="BC50" s="514"/>
      <c r="BD50" s="659"/>
      <c r="BE50" s="659"/>
      <c r="BF50" s="659"/>
      <c r="BG50" s="514"/>
      <c r="BH50" s="514"/>
      <c r="BI50" s="514"/>
      <c r="BJ50" s="514"/>
    </row>
    <row r="51" spans="1:74" s="449" customFormat="1" ht="12" customHeight="1" x14ac:dyDescent="0.2">
      <c r="A51" s="448"/>
      <c r="B51" s="840" t="s">
        <v>96</v>
      </c>
      <c r="C51" s="789"/>
      <c r="D51" s="789"/>
      <c r="E51" s="789"/>
      <c r="F51" s="789"/>
      <c r="G51" s="789"/>
      <c r="H51" s="789"/>
      <c r="I51" s="789"/>
      <c r="J51" s="789"/>
      <c r="K51" s="789"/>
      <c r="L51" s="789"/>
      <c r="M51" s="789"/>
      <c r="N51" s="789"/>
      <c r="O51" s="789"/>
      <c r="P51" s="789"/>
      <c r="Q51" s="785"/>
      <c r="AY51" s="514"/>
      <c r="AZ51" s="514"/>
      <c r="BA51" s="514"/>
      <c r="BB51" s="514"/>
      <c r="BC51" s="514"/>
      <c r="BD51" s="659"/>
      <c r="BE51" s="659"/>
      <c r="BF51" s="659"/>
      <c r="BG51" s="514"/>
      <c r="BH51" s="514"/>
      <c r="BI51" s="514"/>
      <c r="BJ51" s="514"/>
    </row>
    <row r="52" spans="1:74" s="449" customFormat="1" ht="12" customHeight="1" x14ac:dyDescent="0.2">
      <c r="A52" s="448"/>
      <c r="B52" s="788" t="s">
        <v>859</v>
      </c>
      <c r="C52" s="789"/>
      <c r="D52" s="789"/>
      <c r="E52" s="789"/>
      <c r="F52" s="789"/>
      <c r="G52" s="789"/>
      <c r="H52" s="789"/>
      <c r="I52" s="789"/>
      <c r="J52" s="789"/>
      <c r="K52" s="789"/>
      <c r="L52" s="789"/>
      <c r="M52" s="789"/>
      <c r="N52" s="789"/>
      <c r="O52" s="789"/>
      <c r="P52" s="789"/>
      <c r="Q52" s="785"/>
      <c r="AY52" s="514"/>
      <c r="AZ52" s="514"/>
      <c r="BA52" s="514"/>
      <c r="BB52" s="514"/>
      <c r="BC52" s="514"/>
      <c r="BD52" s="659"/>
      <c r="BE52" s="659"/>
      <c r="BF52" s="659"/>
      <c r="BG52" s="514"/>
      <c r="BH52" s="514"/>
      <c r="BI52" s="514"/>
      <c r="BJ52" s="514"/>
    </row>
    <row r="53" spans="1:74" s="449" customFormat="1" ht="22.35" customHeight="1" x14ac:dyDescent="0.2">
      <c r="A53" s="448"/>
      <c r="B53" s="788" t="s">
        <v>901</v>
      </c>
      <c r="C53" s="789"/>
      <c r="D53" s="789"/>
      <c r="E53" s="789"/>
      <c r="F53" s="789"/>
      <c r="G53" s="789"/>
      <c r="H53" s="789"/>
      <c r="I53" s="789"/>
      <c r="J53" s="789"/>
      <c r="K53" s="789"/>
      <c r="L53" s="789"/>
      <c r="M53" s="789"/>
      <c r="N53" s="789"/>
      <c r="O53" s="789"/>
      <c r="P53" s="789"/>
      <c r="Q53" s="785"/>
      <c r="AY53" s="514"/>
      <c r="AZ53" s="514"/>
      <c r="BA53" s="514"/>
      <c r="BB53" s="514"/>
      <c r="BC53" s="514"/>
      <c r="BD53" s="659"/>
      <c r="BE53" s="659"/>
      <c r="BF53" s="659"/>
      <c r="BG53" s="514"/>
      <c r="BH53" s="514"/>
      <c r="BI53" s="514"/>
      <c r="BJ53" s="514"/>
    </row>
    <row r="54" spans="1:74" s="449" customFormat="1" ht="12" customHeight="1" x14ac:dyDescent="0.2">
      <c r="A54" s="448"/>
      <c r="B54" s="783" t="s">
        <v>863</v>
      </c>
      <c r="C54" s="784"/>
      <c r="D54" s="784"/>
      <c r="E54" s="784"/>
      <c r="F54" s="784"/>
      <c r="G54" s="784"/>
      <c r="H54" s="784"/>
      <c r="I54" s="784"/>
      <c r="J54" s="784"/>
      <c r="K54" s="784"/>
      <c r="L54" s="784"/>
      <c r="M54" s="784"/>
      <c r="N54" s="784"/>
      <c r="O54" s="784"/>
      <c r="P54" s="784"/>
      <c r="Q54" s="785"/>
      <c r="AY54" s="514"/>
      <c r="AZ54" s="514"/>
      <c r="BA54" s="514"/>
      <c r="BB54" s="514"/>
      <c r="BC54" s="514"/>
      <c r="BD54" s="659"/>
      <c r="BE54" s="659"/>
      <c r="BF54" s="659"/>
      <c r="BG54" s="514"/>
      <c r="BH54" s="514"/>
      <c r="BI54" s="514"/>
      <c r="BJ54" s="514"/>
    </row>
    <row r="55" spans="1:74" s="450" customFormat="1" ht="12" customHeight="1" x14ac:dyDescent="0.2">
      <c r="A55" s="429"/>
      <c r="B55" s="805" t="s">
        <v>959</v>
      </c>
      <c r="C55" s="785"/>
      <c r="D55" s="785"/>
      <c r="E55" s="785"/>
      <c r="F55" s="785"/>
      <c r="G55" s="785"/>
      <c r="H55" s="785"/>
      <c r="I55" s="785"/>
      <c r="J55" s="785"/>
      <c r="K55" s="785"/>
      <c r="L55" s="785"/>
      <c r="M55" s="785"/>
      <c r="N55" s="785"/>
      <c r="O55" s="785"/>
      <c r="P55" s="785"/>
      <c r="Q55" s="785"/>
      <c r="AY55" s="515"/>
      <c r="AZ55" s="515"/>
      <c r="BA55" s="515"/>
      <c r="BB55" s="515"/>
      <c r="BC55" s="515"/>
      <c r="BD55" s="660"/>
      <c r="BE55" s="660"/>
      <c r="BF55" s="660"/>
      <c r="BG55" s="515"/>
      <c r="BH55" s="515"/>
      <c r="BI55" s="515"/>
      <c r="BJ55" s="515"/>
    </row>
    <row r="56" spans="1:74" x14ac:dyDescent="0.2">
      <c r="BK56" s="382"/>
      <c r="BL56" s="382"/>
      <c r="BM56" s="382"/>
      <c r="BN56" s="382"/>
      <c r="BO56" s="382"/>
      <c r="BP56" s="382"/>
      <c r="BQ56" s="382"/>
      <c r="BR56" s="382"/>
      <c r="BS56" s="382"/>
      <c r="BT56" s="382"/>
      <c r="BU56" s="382"/>
      <c r="BV56" s="382"/>
    </row>
    <row r="57" spans="1:74" x14ac:dyDescent="0.2">
      <c r="BK57" s="382"/>
      <c r="BL57" s="382"/>
      <c r="BM57" s="382"/>
      <c r="BN57" s="382"/>
      <c r="BO57" s="382"/>
      <c r="BP57" s="382"/>
      <c r="BQ57" s="382"/>
      <c r="BR57" s="382"/>
      <c r="BS57" s="382"/>
      <c r="BT57" s="382"/>
      <c r="BU57" s="382"/>
      <c r="BV57" s="382"/>
    </row>
    <row r="58" spans="1:74" x14ac:dyDescent="0.2">
      <c r="BK58" s="382"/>
      <c r="BL58" s="382"/>
      <c r="BM58" s="382"/>
      <c r="BN58" s="382"/>
      <c r="BO58" s="382"/>
      <c r="BP58" s="382"/>
      <c r="BQ58" s="382"/>
      <c r="BR58" s="382"/>
      <c r="BS58" s="382"/>
      <c r="BT58" s="382"/>
      <c r="BU58" s="382"/>
      <c r="BV58" s="382"/>
    </row>
    <row r="59" spans="1:74" x14ac:dyDescent="0.2">
      <c r="BK59" s="382"/>
      <c r="BL59" s="382"/>
      <c r="BM59" s="382"/>
      <c r="BN59" s="382"/>
      <c r="BO59" s="382"/>
      <c r="BP59" s="382"/>
      <c r="BQ59" s="382"/>
      <c r="BR59" s="382"/>
      <c r="BS59" s="382"/>
      <c r="BT59" s="382"/>
      <c r="BU59" s="382"/>
      <c r="BV59" s="382"/>
    </row>
    <row r="60" spans="1:74" x14ac:dyDescent="0.2">
      <c r="BK60" s="382"/>
      <c r="BL60" s="382"/>
      <c r="BM60" s="382"/>
      <c r="BN60" s="382"/>
      <c r="BO60" s="382"/>
      <c r="BP60" s="382"/>
      <c r="BQ60" s="382"/>
      <c r="BR60" s="382"/>
      <c r="BS60" s="382"/>
      <c r="BT60" s="382"/>
      <c r="BU60" s="382"/>
      <c r="BV60" s="382"/>
    </row>
    <row r="61" spans="1:74" x14ac:dyDescent="0.2">
      <c r="BK61" s="382"/>
      <c r="BL61" s="382"/>
      <c r="BM61" s="382"/>
      <c r="BN61" s="382"/>
      <c r="BO61" s="382"/>
      <c r="BP61" s="382"/>
      <c r="BQ61" s="382"/>
      <c r="BR61" s="382"/>
      <c r="BS61" s="382"/>
      <c r="BT61" s="382"/>
      <c r="BU61" s="382"/>
      <c r="BV61" s="382"/>
    </row>
    <row r="62" spans="1:74" x14ac:dyDescent="0.2">
      <c r="BK62" s="382"/>
      <c r="BL62" s="382"/>
      <c r="BM62" s="382"/>
      <c r="BN62" s="382"/>
      <c r="BO62" s="382"/>
      <c r="BP62" s="382"/>
      <c r="BQ62" s="382"/>
      <c r="BR62" s="382"/>
      <c r="BS62" s="382"/>
      <c r="BT62" s="382"/>
      <c r="BU62" s="382"/>
      <c r="BV62" s="382"/>
    </row>
    <row r="63" spans="1:74" x14ac:dyDescent="0.2">
      <c r="BK63" s="382"/>
      <c r="BL63" s="382"/>
      <c r="BM63" s="382"/>
      <c r="BN63" s="382"/>
      <c r="BO63" s="382"/>
      <c r="BP63" s="382"/>
      <c r="BQ63" s="382"/>
      <c r="BR63" s="382"/>
      <c r="BS63" s="382"/>
      <c r="BT63" s="382"/>
      <c r="BU63" s="382"/>
      <c r="BV63" s="382"/>
    </row>
    <row r="64" spans="1:74" x14ac:dyDescent="0.2">
      <c r="BK64" s="382"/>
      <c r="BL64" s="382"/>
      <c r="BM64" s="382"/>
      <c r="BN64" s="382"/>
      <c r="BO64" s="382"/>
      <c r="BP64" s="382"/>
      <c r="BQ64" s="382"/>
      <c r="BR64" s="382"/>
      <c r="BS64" s="382"/>
      <c r="BT64" s="382"/>
      <c r="BU64" s="382"/>
      <c r="BV64" s="382"/>
    </row>
    <row r="65" spans="63:74" x14ac:dyDescent="0.2">
      <c r="BK65" s="382"/>
      <c r="BL65" s="382"/>
      <c r="BM65" s="382"/>
      <c r="BN65" s="382"/>
      <c r="BO65" s="382"/>
      <c r="BP65" s="382"/>
      <c r="BQ65" s="382"/>
      <c r="BR65" s="382"/>
      <c r="BS65" s="382"/>
      <c r="BT65" s="382"/>
      <c r="BU65" s="382"/>
      <c r="BV65" s="382"/>
    </row>
    <row r="66" spans="63:74" x14ac:dyDescent="0.2">
      <c r="BK66" s="382"/>
      <c r="BL66" s="382"/>
      <c r="BM66" s="382"/>
      <c r="BN66" s="382"/>
      <c r="BO66" s="382"/>
      <c r="BP66" s="382"/>
      <c r="BQ66" s="382"/>
      <c r="BR66" s="382"/>
      <c r="BS66" s="382"/>
      <c r="BT66" s="382"/>
      <c r="BU66" s="382"/>
      <c r="BV66" s="382"/>
    </row>
    <row r="67" spans="63:74" x14ac:dyDescent="0.2">
      <c r="BK67" s="382"/>
      <c r="BL67" s="382"/>
      <c r="BM67" s="382"/>
      <c r="BN67" s="382"/>
      <c r="BO67" s="382"/>
      <c r="BP67" s="382"/>
      <c r="BQ67" s="382"/>
      <c r="BR67" s="382"/>
      <c r="BS67" s="382"/>
      <c r="BT67" s="382"/>
      <c r="BU67" s="382"/>
      <c r="BV67" s="382"/>
    </row>
    <row r="68" spans="63:74" x14ac:dyDescent="0.2">
      <c r="BK68" s="382"/>
      <c r="BL68" s="382"/>
      <c r="BM68" s="382"/>
      <c r="BN68" s="382"/>
      <c r="BO68" s="382"/>
      <c r="BP68" s="382"/>
      <c r="BQ68" s="382"/>
      <c r="BR68" s="382"/>
      <c r="BS68" s="382"/>
      <c r="BT68" s="382"/>
      <c r="BU68" s="382"/>
      <c r="BV68" s="382"/>
    </row>
    <row r="69" spans="63:74" x14ac:dyDescent="0.2">
      <c r="BK69" s="382"/>
      <c r="BL69" s="382"/>
      <c r="BM69" s="382"/>
      <c r="BN69" s="382"/>
      <c r="BO69" s="382"/>
      <c r="BP69" s="382"/>
      <c r="BQ69" s="382"/>
      <c r="BR69" s="382"/>
      <c r="BS69" s="382"/>
      <c r="BT69" s="382"/>
      <c r="BU69" s="382"/>
      <c r="BV69" s="382"/>
    </row>
    <row r="70" spans="63:74" x14ac:dyDescent="0.2">
      <c r="BK70" s="382"/>
      <c r="BL70" s="382"/>
      <c r="BM70" s="382"/>
      <c r="BN70" s="382"/>
      <c r="BO70" s="382"/>
      <c r="BP70" s="382"/>
      <c r="BQ70" s="382"/>
      <c r="BR70" s="382"/>
      <c r="BS70" s="382"/>
      <c r="BT70" s="382"/>
      <c r="BU70" s="382"/>
      <c r="BV70" s="382"/>
    </row>
    <row r="71" spans="63:74" x14ac:dyDescent="0.2">
      <c r="BK71" s="382"/>
      <c r="BL71" s="382"/>
      <c r="BM71" s="382"/>
      <c r="BN71" s="382"/>
      <c r="BO71" s="382"/>
      <c r="BP71" s="382"/>
      <c r="BQ71" s="382"/>
      <c r="BR71" s="382"/>
      <c r="BS71" s="382"/>
      <c r="BT71" s="382"/>
      <c r="BU71" s="382"/>
      <c r="BV71" s="382"/>
    </row>
    <row r="72" spans="63:74" x14ac:dyDescent="0.2">
      <c r="BK72" s="382"/>
      <c r="BL72" s="382"/>
      <c r="BM72" s="382"/>
      <c r="BN72" s="382"/>
      <c r="BO72" s="382"/>
      <c r="BP72" s="382"/>
      <c r="BQ72" s="382"/>
      <c r="BR72" s="382"/>
      <c r="BS72" s="382"/>
      <c r="BT72" s="382"/>
      <c r="BU72" s="382"/>
      <c r="BV72" s="382"/>
    </row>
    <row r="73" spans="63:74" x14ac:dyDescent="0.2">
      <c r="BK73" s="382"/>
      <c r="BL73" s="382"/>
      <c r="BM73" s="382"/>
      <c r="BN73" s="382"/>
      <c r="BO73" s="382"/>
      <c r="BP73" s="382"/>
      <c r="BQ73" s="382"/>
      <c r="BR73" s="382"/>
      <c r="BS73" s="382"/>
      <c r="BT73" s="382"/>
      <c r="BU73" s="382"/>
      <c r="BV73" s="382"/>
    </row>
    <row r="74" spans="63:74" x14ac:dyDescent="0.2">
      <c r="BK74" s="382"/>
      <c r="BL74" s="382"/>
      <c r="BM74" s="382"/>
      <c r="BN74" s="382"/>
      <c r="BO74" s="382"/>
      <c r="BP74" s="382"/>
      <c r="BQ74" s="382"/>
      <c r="BR74" s="382"/>
      <c r="BS74" s="382"/>
      <c r="BT74" s="382"/>
      <c r="BU74" s="382"/>
      <c r="BV74" s="382"/>
    </row>
    <row r="75" spans="63:74" x14ac:dyDescent="0.2">
      <c r="BK75" s="382"/>
      <c r="BL75" s="382"/>
      <c r="BM75" s="382"/>
      <c r="BN75" s="382"/>
      <c r="BO75" s="382"/>
      <c r="BP75" s="382"/>
      <c r="BQ75" s="382"/>
      <c r="BR75" s="382"/>
      <c r="BS75" s="382"/>
      <c r="BT75" s="382"/>
      <c r="BU75" s="382"/>
      <c r="BV75" s="382"/>
    </row>
    <row r="76" spans="63:74" x14ac:dyDescent="0.2">
      <c r="BK76" s="382"/>
      <c r="BL76" s="382"/>
      <c r="BM76" s="382"/>
      <c r="BN76" s="382"/>
      <c r="BO76" s="382"/>
      <c r="BP76" s="382"/>
      <c r="BQ76" s="382"/>
      <c r="BR76" s="382"/>
      <c r="BS76" s="382"/>
      <c r="BT76" s="382"/>
      <c r="BU76" s="382"/>
      <c r="BV76" s="382"/>
    </row>
    <row r="77" spans="63:74" x14ac:dyDescent="0.2">
      <c r="BK77" s="382"/>
      <c r="BL77" s="382"/>
      <c r="BM77" s="382"/>
      <c r="BN77" s="382"/>
      <c r="BO77" s="382"/>
      <c r="BP77" s="382"/>
      <c r="BQ77" s="382"/>
      <c r="BR77" s="382"/>
      <c r="BS77" s="382"/>
      <c r="BT77" s="382"/>
      <c r="BU77" s="382"/>
      <c r="BV77" s="382"/>
    </row>
    <row r="78" spans="63:74" x14ac:dyDescent="0.2">
      <c r="BK78" s="382"/>
      <c r="BL78" s="382"/>
      <c r="BM78" s="382"/>
      <c r="BN78" s="382"/>
      <c r="BO78" s="382"/>
      <c r="BP78" s="382"/>
      <c r="BQ78" s="382"/>
      <c r="BR78" s="382"/>
      <c r="BS78" s="382"/>
      <c r="BT78" s="382"/>
      <c r="BU78" s="382"/>
      <c r="BV78" s="382"/>
    </row>
    <row r="79" spans="63:74" x14ac:dyDescent="0.2">
      <c r="BK79" s="382"/>
      <c r="BL79" s="382"/>
      <c r="BM79" s="382"/>
      <c r="BN79" s="382"/>
      <c r="BO79" s="382"/>
      <c r="BP79" s="382"/>
      <c r="BQ79" s="382"/>
      <c r="BR79" s="382"/>
      <c r="BS79" s="382"/>
      <c r="BT79" s="382"/>
      <c r="BU79" s="382"/>
      <c r="BV79" s="382"/>
    </row>
    <row r="80" spans="63:74" x14ac:dyDescent="0.2">
      <c r="BK80" s="382"/>
      <c r="BL80" s="382"/>
      <c r="BM80" s="382"/>
      <c r="BN80" s="382"/>
      <c r="BO80" s="382"/>
      <c r="BP80" s="382"/>
      <c r="BQ80" s="382"/>
      <c r="BR80" s="382"/>
      <c r="BS80" s="382"/>
      <c r="BT80" s="382"/>
      <c r="BU80" s="382"/>
      <c r="BV80" s="382"/>
    </row>
    <row r="81" spans="63:74" x14ac:dyDescent="0.2">
      <c r="BK81" s="382"/>
      <c r="BL81" s="382"/>
      <c r="BM81" s="382"/>
      <c r="BN81" s="382"/>
      <c r="BO81" s="382"/>
      <c r="BP81" s="382"/>
      <c r="BQ81" s="382"/>
      <c r="BR81" s="382"/>
      <c r="BS81" s="382"/>
      <c r="BT81" s="382"/>
      <c r="BU81" s="382"/>
      <c r="BV81" s="382"/>
    </row>
    <row r="82" spans="63:74" x14ac:dyDescent="0.2">
      <c r="BK82" s="382"/>
      <c r="BL82" s="382"/>
      <c r="BM82" s="382"/>
      <c r="BN82" s="382"/>
      <c r="BO82" s="382"/>
      <c r="BP82" s="382"/>
      <c r="BQ82" s="382"/>
      <c r="BR82" s="382"/>
      <c r="BS82" s="382"/>
      <c r="BT82" s="382"/>
      <c r="BU82" s="382"/>
      <c r="BV82" s="382"/>
    </row>
    <row r="83" spans="63:74" x14ac:dyDescent="0.2">
      <c r="BK83" s="382"/>
      <c r="BL83" s="382"/>
      <c r="BM83" s="382"/>
      <c r="BN83" s="382"/>
      <c r="BO83" s="382"/>
      <c r="BP83" s="382"/>
      <c r="BQ83" s="382"/>
      <c r="BR83" s="382"/>
      <c r="BS83" s="382"/>
      <c r="BT83" s="382"/>
      <c r="BU83" s="382"/>
      <c r="BV83" s="382"/>
    </row>
    <row r="84" spans="63:74" x14ac:dyDescent="0.2">
      <c r="BK84" s="382"/>
      <c r="BL84" s="382"/>
      <c r="BM84" s="382"/>
      <c r="BN84" s="382"/>
      <c r="BO84" s="382"/>
      <c r="BP84" s="382"/>
      <c r="BQ84" s="382"/>
      <c r="BR84" s="382"/>
      <c r="BS84" s="382"/>
      <c r="BT84" s="382"/>
      <c r="BU84" s="382"/>
      <c r="BV84" s="382"/>
    </row>
    <row r="85" spans="63:74" x14ac:dyDescent="0.2">
      <c r="BK85" s="382"/>
      <c r="BL85" s="382"/>
      <c r="BM85" s="382"/>
      <c r="BN85" s="382"/>
      <c r="BO85" s="382"/>
      <c r="BP85" s="382"/>
      <c r="BQ85" s="382"/>
      <c r="BR85" s="382"/>
      <c r="BS85" s="382"/>
      <c r="BT85" s="382"/>
      <c r="BU85" s="382"/>
      <c r="BV85" s="382"/>
    </row>
    <row r="86" spans="63:74" x14ac:dyDescent="0.2">
      <c r="BK86" s="382"/>
      <c r="BL86" s="382"/>
      <c r="BM86" s="382"/>
      <c r="BN86" s="382"/>
      <c r="BO86" s="382"/>
      <c r="BP86" s="382"/>
      <c r="BQ86" s="382"/>
      <c r="BR86" s="382"/>
      <c r="BS86" s="382"/>
      <c r="BT86" s="382"/>
      <c r="BU86" s="382"/>
      <c r="BV86" s="382"/>
    </row>
    <row r="87" spans="63:74" x14ac:dyDescent="0.2">
      <c r="BK87" s="382"/>
      <c r="BL87" s="382"/>
      <c r="BM87" s="382"/>
      <c r="BN87" s="382"/>
      <c r="BO87" s="382"/>
      <c r="BP87" s="382"/>
      <c r="BQ87" s="382"/>
      <c r="BR87" s="382"/>
      <c r="BS87" s="382"/>
      <c r="BT87" s="382"/>
      <c r="BU87" s="382"/>
      <c r="BV87" s="382"/>
    </row>
    <row r="88" spans="63:74" x14ac:dyDescent="0.2">
      <c r="BK88" s="382"/>
      <c r="BL88" s="382"/>
      <c r="BM88" s="382"/>
      <c r="BN88" s="382"/>
      <c r="BO88" s="382"/>
      <c r="BP88" s="382"/>
      <c r="BQ88" s="382"/>
      <c r="BR88" s="382"/>
      <c r="BS88" s="382"/>
      <c r="BT88" s="382"/>
      <c r="BU88" s="382"/>
      <c r="BV88" s="382"/>
    </row>
    <row r="89" spans="63:74" x14ac:dyDescent="0.2">
      <c r="BK89" s="382"/>
      <c r="BL89" s="382"/>
      <c r="BM89" s="382"/>
      <c r="BN89" s="382"/>
      <c r="BO89" s="382"/>
      <c r="BP89" s="382"/>
      <c r="BQ89" s="382"/>
      <c r="BR89" s="382"/>
      <c r="BS89" s="382"/>
      <c r="BT89" s="382"/>
      <c r="BU89" s="382"/>
      <c r="BV89" s="382"/>
    </row>
    <row r="90" spans="63:74" x14ac:dyDescent="0.2">
      <c r="BK90" s="382"/>
      <c r="BL90" s="382"/>
      <c r="BM90" s="382"/>
      <c r="BN90" s="382"/>
      <c r="BO90" s="382"/>
      <c r="BP90" s="382"/>
      <c r="BQ90" s="382"/>
      <c r="BR90" s="382"/>
      <c r="BS90" s="382"/>
      <c r="BT90" s="382"/>
      <c r="BU90" s="382"/>
      <c r="BV90" s="382"/>
    </row>
    <row r="91" spans="63:74" x14ac:dyDescent="0.2">
      <c r="BK91" s="382"/>
      <c r="BL91" s="382"/>
      <c r="BM91" s="382"/>
      <c r="BN91" s="382"/>
      <c r="BO91" s="382"/>
      <c r="BP91" s="382"/>
      <c r="BQ91" s="382"/>
      <c r="BR91" s="382"/>
      <c r="BS91" s="382"/>
      <c r="BT91" s="382"/>
      <c r="BU91" s="382"/>
      <c r="BV91" s="382"/>
    </row>
    <row r="92" spans="63:74" x14ac:dyDescent="0.2">
      <c r="BK92" s="382"/>
      <c r="BL92" s="382"/>
      <c r="BM92" s="382"/>
      <c r="BN92" s="382"/>
      <c r="BO92" s="382"/>
      <c r="BP92" s="382"/>
      <c r="BQ92" s="382"/>
      <c r="BR92" s="382"/>
      <c r="BS92" s="382"/>
      <c r="BT92" s="382"/>
      <c r="BU92" s="382"/>
      <c r="BV92" s="382"/>
    </row>
    <row r="93" spans="63:74" x14ac:dyDescent="0.2">
      <c r="BK93" s="382"/>
      <c r="BL93" s="382"/>
      <c r="BM93" s="382"/>
      <c r="BN93" s="382"/>
      <c r="BO93" s="382"/>
      <c r="BP93" s="382"/>
      <c r="BQ93" s="382"/>
      <c r="BR93" s="382"/>
      <c r="BS93" s="382"/>
      <c r="BT93" s="382"/>
      <c r="BU93" s="382"/>
      <c r="BV93" s="382"/>
    </row>
    <row r="94" spans="63:74" x14ac:dyDescent="0.2">
      <c r="BK94" s="382"/>
      <c r="BL94" s="382"/>
      <c r="BM94" s="382"/>
      <c r="BN94" s="382"/>
      <c r="BO94" s="382"/>
      <c r="BP94" s="382"/>
      <c r="BQ94" s="382"/>
      <c r="BR94" s="382"/>
      <c r="BS94" s="382"/>
      <c r="BT94" s="382"/>
      <c r="BU94" s="382"/>
      <c r="BV94" s="382"/>
    </row>
    <row r="95" spans="63:74" x14ac:dyDescent="0.2">
      <c r="BK95" s="382"/>
      <c r="BL95" s="382"/>
      <c r="BM95" s="382"/>
      <c r="BN95" s="382"/>
      <c r="BO95" s="382"/>
      <c r="BP95" s="382"/>
      <c r="BQ95" s="382"/>
      <c r="BR95" s="382"/>
      <c r="BS95" s="382"/>
      <c r="BT95" s="382"/>
      <c r="BU95" s="382"/>
      <c r="BV95" s="382"/>
    </row>
    <row r="96" spans="63:74" x14ac:dyDescent="0.2">
      <c r="BK96" s="382"/>
      <c r="BL96" s="382"/>
      <c r="BM96" s="382"/>
      <c r="BN96" s="382"/>
      <c r="BO96" s="382"/>
      <c r="BP96" s="382"/>
      <c r="BQ96" s="382"/>
      <c r="BR96" s="382"/>
      <c r="BS96" s="382"/>
      <c r="BT96" s="382"/>
      <c r="BU96" s="382"/>
      <c r="BV96" s="382"/>
    </row>
    <row r="97" spans="63:74" x14ac:dyDescent="0.2">
      <c r="BK97" s="382"/>
      <c r="BL97" s="382"/>
      <c r="BM97" s="382"/>
      <c r="BN97" s="382"/>
      <c r="BO97" s="382"/>
      <c r="BP97" s="382"/>
      <c r="BQ97" s="382"/>
      <c r="BR97" s="382"/>
      <c r="BS97" s="382"/>
      <c r="BT97" s="382"/>
      <c r="BU97" s="382"/>
      <c r="BV97" s="382"/>
    </row>
    <row r="98" spans="63:74" x14ac:dyDescent="0.2">
      <c r="BK98" s="382"/>
      <c r="BL98" s="382"/>
      <c r="BM98" s="382"/>
      <c r="BN98" s="382"/>
      <c r="BO98" s="382"/>
      <c r="BP98" s="382"/>
      <c r="BQ98" s="382"/>
      <c r="BR98" s="382"/>
      <c r="BS98" s="382"/>
      <c r="BT98" s="382"/>
      <c r="BU98" s="382"/>
      <c r="BV98" s="382"/>
    </row>
    <row r="99" spans="63:74" x14ac:dyDescent="0.2">
      <c r="BK99" s="382"/>
      <c r="BL99" s="382"/>
      <c r="BM99" s="382"/>
      <c r="BN99" s="382"/>
      <c r="BO99" s="382"/>
      <c r="BP99" s="382"/>
      <c r="BQ99" s="382"/>
      <c r="BR99" s="382"/>
      <c r="BS99" s="382"/>
      <c r="BT99" s="382"/>
      <c r="BU99" s="382"/>
      <c r="BV99" s="382"/>
    </row>
    <row r="100" spans="63:74" x14ac:dyDescent="0.2">
      <c r="BK100" s="382"/>
      <c r="BL100" s="382"/>
      <c r="BM100" s="382"/>
      <c r="BN100" s="382"/>
      <c r="BO100" s="382"/>
      <c r="BP100" s="382"/>
      <c r="BQ100" s="382"/>
      <c r="BR100" s="382"/>
      <c r="BS100" s="382"/>
      <c r="BT100" s="382"/>
      <c r="BU100" s="382"/>
      <c r="BV100" s="382"/>
    </row>
    <row r="101" spans="63:74" x14ac:dyDescent="0.2">
      <c r="BK101" s="382"/>
      <c r="BL101" s="382"/>
      <c r="BM101" s="382"/>
      <c r="BN101" s="382"/>
      <c r="BO101" s="382"/>
      <c r="BP101" s="382"/>
      <c r="BQ101" s="382"/>
      <c r="BR101" s="382"/>
      <c r="BS101" s="382"/>
      <c r="BT101" s="382"/>
      <c r="BU101" s="382"/>
      <c r="BV101" s="382"/>
    </row>
    <row r="102" spans="63:74" x14ac:dyDescent="0.2">
      <c r="BK102" s="382"/>
      <c r="BL102" s="382"/>
      <c r="BM102" s="382"/>
      <c r="BN102" s="382"/>
      <c r="BO102" s="382"/>
      <c r="BP102" s="382"/>
      <c r="BQ102" s="382"/>
      <c r="BR102" s="382"/>
      <c r="BS102" s="382"/>
      <c r="BT102" s="382"/>
      <c r="BU102" s="382"/>
      <c r="BV102" s="382"/>
    </row>
    <row r="103" spans="63:74" x14ac:dyDescent="0.2">
      <c r="BK103" s="382"/>
      <c r="BL103" s="382"/>
      <c r="BM103" s="382"/>
      <c r="BN103" s="382"/>
      <c r="BO103" s="382"/>
      <c r="BP103" s="382"/>
      <c r="BQ103" s="382"/>
      <c r="BR103" s="382"/>
      <c r="BS103" s="382"/>
      <c r="BT103" s="382"/>
      <c r="BU103" s="382"/>
      <c r="BV103" s="382"/>
    </row>
    <row r="104" spans="63:74" x14ac:dyDescent="0.2">
      <c r="BK104" s="382"/>
      <c r="BL104" s="382"/>
      <c r="BM104" s="382"/>
      <c r="BN104" s="382"/>
      <c r="BO104" s="382"/>
      <c r="BP104" s="382"/>
      <c r="BQ104" s="382"/>
      <c r="BR104" s="382"/>
      <c r="BS104" s="382"/>
      <c r="BT104" s="382"/>
      <c r="BU104" s="382"/>
      <c r="BV104" s="382"/>
    </row>
    <row r="105" spans="63:74" x14ac:dyDescent="0.2">
      <c r="BK105" s="382"/>
      <c r="BL105" s="382"/>
      <c r="BM105" s="382"/>
      <c r="BN105" s="382"/>
      <c r="BO105" s="382"/>
      <c r="BP105" s="382"/>
      <c r="BQ105" s="382"/>
      <c r="BR105" s="382"/>
      <c r="BS105" s="382"/>
      <c r="BT105" s="382"/>
      <c r="BU105" s="382"/>
      <c r="BV105" s="382"/>
    </row>
    <row r="106" spans="63:74" x14ac:dyDescent="0.2">
      <c r="BK106" s="382"/>
      <c r="BL106" s="382"/>
      <c r="BM106" s="382"/>
      <c r="BN106" s="382"/>
      <c r="BO106" s="382"/>
      <c r="BP106" s="382"/>
      <c r="BQ106" s="382"/>
      <c r="BR106" s="382"/>
      <c r="BS106" s="382"/>
      <c r="BT106" s="382"/>
      <c r="BU106" s="382"/>
      <c r="BV106" s="382"/>
    </row>
    <row r="107" spans="63:74" x14ac:dyDescent="0.2">
      <c r="BK107" s="382"/>
      <c r="BL107" s="382"/>
      <c r="BM107" s="382"/>
      <c r="BN107" s="382"/>
      <c r="BO107" s="382"/>
      <c r="BP107" s="382"/>
      <c r="BQ107" s="382"/>
      <c r="BR107" s="382"/>
      <c r="BS107" s="382"/>
      <c r="BT107" s="382"/>
      <c r="BU107" s="382"/>
      <c r="BV107" s="382"/>
    </row>
    <row r="108" spans="63:74" x14ac:dyDescent="0.2">
      <c r="BK108" s="382"/>
      <c r="BL108" s="382"/>
      <c r="BM108" s="382"/>
      <c r="BN108" s="382"/>
      <c r="BO108" s="382"/>
      <c r="BP108" s="382"/>
      <c r="BQ108" s="382"/>
      <c r="BR108" s="382"/>
      <c r="BS108" s="382"/>
      <c r="BT108" s="382"/>
      <c r="BU108" s="382"/>
      <c r="BV108" s="382"/>
    </row>
    <row r="109" spans="63:74" x14ac:dyDescent="0.2">
      <c r="BK109" s="382"/>
      <c r="BL109" s="382"/>
      <c r="BM109" s="382"/>
      <c r="BN109" s="382"/>
      <c r="BO109" s="382"/>
      <c r="BP109" s="382"/>
      <c r="BQ109" s="382"/>
      <c r="BR109" s="382"/>
      <c r="BS109" s="382"/>
      <c r="BT109" s="382"/>
      <c r="BU109" s="382"/>
      <c r="BV109" s="382"/>
    </row>
    <row r="110" spans="63:74" x14ac:dyDescent="0.2">
      <c r="BK110" s="382"/>
      <c r="BL110" s="382"/>
      <c r="BM110" s="382"/>
      <c r="BN110" s="382"/>
      <c r="BO110" s="382"/>
      <c r="BP110" s="382"/>
      <c r="BQ110" s="382"/>
      <c r="BR110" s="382"/>
      <c r="BS110" s="382"/>
      <c r="BT110" s="382"/>
      <c r="BU110" s="382"/>
      <c r="BV110" s="382"/>
    </row>
    <row r="111" spans="63:74" x14ac:dyDescent="0.2">
      <c r="BK111" s="382"/>
      <c r="BL111" s="382"/>
      <c r="BM111" s="382"/>
      <c r="BN111" s="382"/>
      <c r="BO111" s="382"/>
      <c r="BP111" s="382"/>
      <c r="BQ111" s="382"/>
      <c r="BR111" s="382"/>
      <c r="BS111" s="382"/>
      <c r="BT111" s="382"/>
      <c r="BU111" s="382"/>
      <c r="BV111" s="382"/>
    </row>
    <row r="112" spans="63:74" x14ac:dyDescent="0.2">
      <c r="BK112" s="382"/>
      <c r="BL112" s="382"/>
      <c r="BM112" s="382"/>
      <c r="BN112" s="382"/>
      <c r="BO112" s="382"/>
      <c r="BP112" s="382"/>
      <c r="BQ112" s="382"/>
      <c r="BR112" s="382"/>
      <c r="BS112" s="382"/>
      <c r="BT112" s="382"/>
      <c r="BU112" s="382"/>
      <c r="BV112" s="382"/>
    </row>
    <row r="113" spans="63:74" x14ac:dyDescent="0.2">
      <c r="BK113" s="382"/>
      <c r="BL113" s="382"/>
      <c r="BM113" s="382"/>
      <c r="BN113" s="382"/>
      <c r="BO113" s="382"/>
      <c r="BP113" s="382"/>
      <c r="BQ113" s="382"/>
      <c r="BR113" s="382"/>
      <c r="BS113" s="382"/>
      <c r="BT113" s="382"/>
      <c r="BU113" s="382"/>
      <c r="BV113" s="382"/>
    </row>
    <row r="114" spans="63:74" x14ac:dyDescent="0.2">
      <c r="BK114" s="382"/>
      <c r="BL114" s="382"/>
      <c r="BM114" s="382"/>
      <c r="BN114" s="382"/>
      <c r="BO114" s="382"/>
      <c r="BP114" s="382"/>
      <c r="BQ114" s="382"/>
      <c r="BR114" s="382"/>
      <c r="BS114" s="382"/>
      <c r="BT114" s="382"/>
      <c r="BU114" s="382"/>
      <c r="BV114" s="382"/>
    </row>
    <row r="115" spans="63:74" x14ac:dyDescent="0.2">
      <c r="BK115" s="382"/>
      <c r="BL115" s="382"/>
      <c r="BM115" s="382"/>
      <c r="BN115" s="382"/>
      <c r="BO115" s="382"/>
      <c r="BP115" s="382"/>
      <c r="BQ115" s="382"/>
      <c r="BR115" s="382"/>
      <c r="BS115" s="382"/>
      <c r="BT115" s="382"/>
      <c r="BU115" s="382"/>
      <c r="BV115" s="382"/>
    </row>
    <row r="116" spans="63:74" x14ac:dyDescent="0.2">
      <c r="BK116" s="382"/>
      <c r="BL116" s="382"/>
      <c r="BM116" s="382"/>
      <c r="BN116" s="382"/>
      <c r="BO116" s="382"/>
      <c r="BP116" s="382"/>
      <c r="BQ116" s="382"/>
      <c r="BR116" s="382"/>
      <c r="BS116" s="382"/>
      <c r="BT116" s="382"/>
      <c r="BU116" s="382"/>
      <c r="BV116" s="382"/>
    </row>
    <row r="117" spans="63:74" x14ac:dyDescent="0.2">
      <c r="BK117" s="382"/>
      <c r="BL117" s="382"/>
      <c r="BM117" s="382"/>
      <c r="BN117" s="382"/>
      <c r="BO117" s="382"/>
      <c r="BP117" s="382"/>
      <c r="BQ117" s="382"/>
      <c r="BR117" s="382"/>
      <c r="BS117" s="382"/>
      <c r="BT117" s="382"/>
      <c r="BU117" s="382"/>
      <c r="BV117" s="382"/>
    </row>
    <row r="118" spans="63:74" x14ac:dyDescent="0.2">
      <c r="BK118" s="382"/>
      <c r="BL118" s="382"/>
      <c r="BM118" s="382"/>
      <c r="BN118" s="382"/>
      <c r="BO118" s="382"/>
      <c r="BP118" s="382"/>
      <c r="BQ118" s="382"/>
      <c r="BR118" s="382"/>
      <c r="BS118" s="382"/>
      <c r="BT118" s="382"/>
      <c r="BU118" s="382"/>
      <c r="BV118" s="382"/>
    </row>
    <row r="119" spans="63:74" x14ac:dyDescent="0.2">
      <c r="BK119" s="382"/>
      <c r="BL119" s="382"/>
      <c r="BM119" s="382"/>
      <c r="BN119" s="382"/>
      <c r="BO119" s="382"/>
      <c r="BP119" s="382"/>
      <c r="BQ119" s="382"/>
      <c r="BR119" s="382"/>
      <c r="BS119" s="382"/>
      <c r="BT119" s="382"/>
      <c r="BU119" s="382"/>
      <c r="BV119" s="382"/>
    </row>
    <row r="120" spans="63:74" x14ac:dyDescent="0.2">
      <c r="BK120" s="382"/>
      <c r="BL120" s="382"/>
      <c r="BM120" s="382"/>
      <c r="BN120" s="382"/>
      <c r="BO120" s="382"/>
      <c r="BP120" s="382"/>
      <c r="BQ120" s="382"/>
      <c r="BR120" s="382"/>
      <c r="BS120" s="382"/>
      <c r="BT120" s="382"/>
      <c r="BU120" s="382"/>
      <c r="BV120" s="382"/>
    </row>
    <row r="121" spans="63:74" x14ac:dyDescent="0.2">
      <c r="BK121" s="382"/>
      <c r="BL121" s="382"/>
      <c r="BM121" s="382"/>
      <c r="BN121" s="382"/>
      <c r="BO121" s="382"/>
      <c r="BP121" s="382"/>
      <c r="BQ121" s="382"/>
      <c r="BR121" s="382"/>
      <c r="BS121" s="382"/>
      <c r="BT121" s="382"/>
      <c r="BU121" s="382"/>
      <c r="BV121" s="382"/>
    </row>
    <row r="122" spans="63:74" x14ac:dyDescent="0.2">
      <c r="BK122" s="382"/>
      <c r="BL122" s="382"/>
      <c r="BM122" s="382"/>
      <c r="BN122" s="382"/>
      <c r="BO122" s="382"/>
      <c r="BP122" s="382"/>
      <c r="BQ122" s="382"/>
      <c r="BR122" s="382"/>
      <c r="BS122" s="382"/>
      <c r="BT122" s="382"/>
      <c r="BU122" s="382"/>
      <c r="BV122" s="382"/>
    </row>
    <row r="123" spans="63:74" x14ac:dyDescent="0.2">
      <c r="BK123" s="382"/>
      <c r="BL123" s="382"/>
      <c r="BM123" s="382"/>
      <c r="BN123" s="382"/>
      <c r="BO123" s="382"/>
      <c r="BP123" s="382"/>
      <c r="BQ123" s="382"/>
      <c r="BR123" s="382"/>
      <c r="BS123" s="382"/>
      <c r="BT123" s="382"/>
      <c r="BU123" s="382"/>
      <c r="BV123" s="382"/>
    </row>
    <row r="124" spans="63:74" x14ac:dyDescent="0.2">
      <c r="BK124" s="382"/>
      <c r="BL124" s="382"/>
      <c r="BM124" s="382"/>
      <c r="BN124" s="382"/>
      <c r="BO124" s="382"/>
      <c r="BP124" s="382"/>
      <c r="BQ124" s="382"/>
      <c r="BR124" s="382"/>
      <c r="BS124" s="382"/>
      <c r="BT124" s="382"/>
      <c r="BU124" s="382"/>
      <c r="BV124" s="382"/>
    </row>
    <row r="125" spans="63:74" x14ac:dyDescent="0.2">
      <c r="BK125" s="382"/>
      <c r="BL125" s="382"/>
      <c r="BM125" s="382"/>
      <c r="BN125" s="382"/>
      <c r="BO125" s="382"/>
      <c r="BP125" s="382"/>
      <c r="BQ125" s="382"/>
      <c r="BR125" s="382"/>
      <c r="BS125" s="382"/>
      <c r="BT125" s="382"/>
      <c r="BU125" s="382"/>
      <c r="BV125" s="382"/>
    </row>
    <row r="126" spans="63:74" x14ac:dyDescent="0.2">
      <c r="BK126" s="382"/>
      <c r="BL126" s="382"/>
      <c r="BM126" s="382"/>
      <c r="BN126" s="382"/>
      <c r="BO126" s="382"/>
      <c r="BP126" s="382"/>
      <c r="BQ126" s="382"/>
      <c r="BR126" s="382"/>
      <c r="BS126" s="382"/>
      <c r="BT126" s="382"/>
      <c r="BU126" s="382"/>
      <c r="BV126" s="382"/>
    </row>
    <row r="127" spans="63:74" x14ac:dyDescent="0.2">
      <c r="BK127" s="382"/>
      <c r="BL127" s="382"/>
      <c r="BM127" s="382"/>
      <c r="BN127" s="382"/>
      <c r="BO127" s="382"/>
      <c r="BP127" s="382"/>
      <c r="BQ127" s="382"/>
      <c r="BR127" s="382"/>
      <c r="BS127" s="382"/>
      <c r="BT127" s="382"/>
      <c r="BU127" s="382"/>
      <c r="BV127" s="382"/>
    </row>
    <row r="128" spans="63:74" x14ac:dyDescent="0.2">
      <c r="BK128" s="382"/>
      <c r="BL128" s="382"/>
      <c r="BM128" s="382"/>
      <c r="BN128" s="382"/>
      <c r="BO128" s="382"/>
      <c r="BP128" s="382"/>
      <c r="BQ128" s="382"/>
      <c r="BR128" s="382"/>
      <c r="BS128" s="382"/>
      <c r="BT128" s="382"/>
      <c r="BU128" s="382"/>
      <c r="BV128" s="382"/>
    </row>
    <row r="129" spans="63:74" x14ac:dyDescent="0.2">
      <c r="BK129" s="382"/>
      <c r="BL129" s="382"/>
      <c r="BM129" s="382"/>
      <c r="BN129" s="382"/>
      <c r="BO129" s="382"/>
      <c r="BP129" s="382"/>
      <c r="BQ129" s="382"/>
      <c r="BR129" s="382"/>
      <c r="BS129" s="382"/>
      <c r="BT129" s="382"/>
      <c r="BU129" s="382"/>
      <c r="BV129" s="382"/>
    </row>
    <row r="130" spans="63:74" x14ac:dyDescent="0.2">
      <c r="BK130" s="382"/>
      <c r="BL130" s="382"/>
      <c r="BM130" s="382"/>
      <c r="BN130" s="382"/>
      <c r="BO130" s="382"/>
      <c r="BP130" s="382"/>
      <c r="BQ130" s="382"/>
      <c r="BR130" s="382"/>
      <c r="BS130" s="382"/>
      <c r="BT130" s="382"/>
      <c r="BU130" s="382"/>
      <c r="BV130" s="382"/>
    </row>
    <row r="131" spans="63:74" x14ac:dyDescent="0.2">
      <c r="BK131" s="382"/>
      <c r="BL131" s="382"/>
      <c r="BM131" s="382"/>
      <c r="BN131" s="382"/>
      <c r="BO131" s="382"/>
      <c r="BP131" s="382"/>
      <c r="BQ131" s="382"/>
      <c r="BR131" s="382"/>
      <c r="BS131" s="382"/>
      <c r="BT131" s="382"/>
      <c r="BU131" s="382"/>
      <c r="BV131" s="382"/>
    </row>
    <row r="132" spans="63:74" x14ac:dyDescent="0.2">
      <c r="BK132" s="382"/>
      <c r="BL132" s="382"/>
      <c r="BM132" s="382"/>
      <c r="BN132" s="382"/>
      <c r="BO132" s="382"/>
      <c r="BP132" s="382"/>
      <c r="BQ132" s="382"/>
      <c r="BR132" s="382"/>
      <c r="BS132" s="382"/>
      <c r="BT132" s="382"/>
      <c r="BU132" s="382"/>
      <c r="BV132" s="382"/>
    </row>
    <row r="133" spans="63:74" x14ac:dyDescent="0.2">
      <c r="BK133" s="382"/>
      <c r="BL133" s="382"/>
      <c r="BM133" s="382"/>
      <c r="BN133" s="382"/>
      <c r="BO133" s="382"/>
      <c r="BP133" s="382"/>
      <c r="BQ133" s="382"/>
      <c r="BR133" s="382"/>
      <c r="BS133" s="382"/>
      <c r="BT133" s="382"/>
      <c r="BU133" s="382"/>
      <c r="BV133" s="382"/>
    </row>
    <row r="134" spans="63:74" x14ac:dyDescent="0.2">
      <c r="BK134" s="382"/>
      <c r="BL134" s="382"/>
      <c r="BM134" s="382"/>
      <c r="BN134" s="382"/>
      <c r="BO134" s="382"/>
      <c r="BP134" s="382"/>
      <c r="BQ134" s="382"/>
      <c r="BR134" s="382"/>
      <c r="BS134" s="382"/>
      <c r="BT134" s="382"/>
      <c r="BU134" s="382"/>
      <c r="BV134" s="382"/>
    </row>
    <row r="135" spans="63:74" x14ac:dyDescent="0.2">
      <c r="BK135" s="382"/>
      <c r="BL135" s="382"/>
      <c r="BM135" s="382"/>
      <c r="BN135" s="382"/>
      <c r="BO135" s="382"/>
      <c r="BP135" s="382"/>
      <c r="BQ135" s="382"/>
      <c r="BR135" s="382"/>
      <c r="BS135" s="382"/>
      <c r="BT135" s="382"/>
      <c r="BU135" s="382"/>
      <c r="BV135" s="382"/>
    </row>
    <row r="136" spans="63:74" x14ac:dyDescent="0.2">
      <c r="BK136" s="382"/>
      <c r="BL136" s="382"/>
      <c r="BM136" s="382"/>
      <c r="BN136" s="382"/>
      <c r="BO136" s="382"/>
      <c r="BP136" s="382"/>
      <c r="BQ136" s="382"/>
      <c r="BR136" s="382"/>
      <c r="BS136" s="382"/>
      <c r="BT136" s="382"/>
      <c r="BU136" s="382"/>
      <c r="BV136" s="382"/>
    </row>
    <row r="137" spans="63:74" x14ac:dyDescent="0.2">
      <c r="BK137" s="382"/>
      <c r="BL137" s="382"/>
      <c r="BM137" s="382"/>
      <c r="BN137" s="382"/>
      <c r="BO137" s="382"/>
      <c r="BP137" s="382"/>
      <c r="BQ137" s="382"/>
      <c r="BR137" s="382"/>
      <c r="BS137" s="382"/>
      <c r="BT137" s="382"/>
      <c r="BU137" s="382"/>
      <c r="BV137" s="382"/>
    </row>
    <row r="138" spans="63:74" x14ac:dyDescent="0.2">
      <c r="BK138" s="382"/>
      <c r="BL138" s="382"/>
      <c r="BM138" s="382"/>
      <c r="BN138" s="382"/>
      <c r="BO138" s="382"/>
      <c r="BP138" s="382"/>
      <c r="BQ138" s="382"/>
      <c r="BR138" s="382"/>
      <c r="BS138" s="382"/>
      <c r="BT138" s="382"/>
      <c r="BU138" s="382"/>
      <c r="BV138" s="382"/>
    </row>
    <row r="139" spans="63:74" x14ac:dyDescent="0.2">
      <c r="BK139" s="382"/>
      <c r="BL139" s="382"/>
      <c r="BM139" s="382"/>
      <c r="BN139" s="382"/>
      <c r="BO139" s="382"/>
      <c r="BP139" s="382"/>
      <c r="BQ139" s="382"/>
      <c r="BR139" s="382"/>
      <c r="BS139" s="382"/>
      <c r="BT139" s="382"/>
      <c r="BU139" s="382"/>
      <c r="BV139" s="382"/>
    </row>
    <row r="140" spans="63:74" x14ac:dyDescent="0.2">
      <c r="BK140" s="382"/>
      <c r="BL140" s="382"/>
      <c r="BM140" s="382"/>
      <c r="BN140" s="382"/>
      <c r="BO140" s="382"/>
      <c r="BP140" s="382"/>
      <c r="BQ140" s="382"/>
      <c r="BR140" s="382"/>
      <c r="BS140" s="382"/>
      <c r="BT140" s="382"/>
      <c r="BU140" s="382"/>
      <c r="BV140" s="382"/>
    </row>
    <row r="141" spans="63:74" x14ac:dyDescent="0.2">
      <c r="BK141" s="382"/>
      <c r="BL141" s="382"/>
      <c r="BM141" s="382"/>
      <c r="BN141" s="382"/>
      <c r="BO141" s="382"/>
      <c r="BP141" s="382"/>
      <c r="BQ141" s="382"/>
      <c r="BR141" s="382"/>
      <c r="BS141" s="382"/>
      <c r="BT141" s="382"/>
      <c r="BU141" s="382"/>
      <c r="BV141" s="382"/>
    </row>
    <row r="142" spans="63:74" x14ac:dyDescent="0.2">
      <c r="BK142" s="382"/>
      <c r="BL142" s="382"/>
      <c r="BM142" s="382"/>
      <c r="BN142" s="382"/>
      <c r="BO142" s="382"/>
      <c r="BP142" s="382"/>
      <c r="BQ142" s="382"/>
      <c r="BR142" s="382"/>
      <c r="BS142" s="382"/>
      <c r="BT142" s="382"/>
      <c r="BU142" s="382"/>
      <c r="BV142" s="382"/>
    </row>
    <row r="143" spans="63:74" x14ac:dyDescent="0.2">
      <c r="BK143" s="382"/>
      <c r="BL143" s="382"/>
      <c r="BM143" s="382"/>
      <c r="BN143" s="382"/>
      <c r="BO143" s="382"/>
      <c r="BP143" s="382"/>
      <c r="BQ143" s="382"/>
      <c r="BR143" s="382"/>
      <c r="BS143" s="382"/>
      <c r="BT143" s="382"/>
      <c r="BU143" s="382"/>
      <c r="BV143" s="382"/>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59"/>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I17" sqref="BI17"/>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74" customWidth="1"/>
    <col min="56" max="58" width="6.5703125" style="661" customWidth="1"/>
    <col min="59" max="62" width="6.5703125" style="374" customWidth="1"/>
    <col min="63" max="74" width="6.5703125" style="100" customWidth="1"/>
    <col min="75" max="16384" width="11" style="100"/>
  </cols>
  <sheetData>
    <row r="1" spans="1:74" ht="15.6" customHeight="1" x14ac:dyDescent="0.2">
      <c r="A1" s="791" t="s">
        <v>817</v>
      </c>
      <c r="B1" s="843" t="s">
        <v>831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99"/>
    </row>
    <row r="2" spans="1:74" ht="14.1" customHeight="1"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9"/>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01"/>
      <c r="B5" s="102" t="s">
        <v>1185</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0"/>
      <c r="AZ5" s="410"/>
      <c r="BA5" s="410"/>
      <c r="BB5" s="410"/>
      <c r="BC5" s="410"/>
      <c r="BD5" s="103"/>
      <c r="BE5" s="103"/>
      <c r="BF5" s="103"/>
      <c r="BG5" s="103"/>
      <c r="BH5" s="103"/>
      <c r="BI5" s="103"/>
      <c r="BJ5" s="410"/>
      <c r="BK5" s="410"/>
      <c r="BL5" s="410"/>
      <c r="BM5" s="410"/>
      <c r="BN5" s="410"/>
      <c r="BO5" s="410"/>
      <c r="BP5" s="410"/>
      <c r="BQ5" s="410"/>
      <c r="BR5" s="410"/>
      <c r="BS5" s="410"/>
      <c r="BT5" s="410"/>
      <c r="BU5" s="410"/>
      <c r="BV5" s="410"/>
    </row>
    <row r="6" spans="1:74" ht="11.1" customHeight="1" x14ac:dyDescent="0.2">
      <c r="A6" s="101" t="s">
        <v>1179</v>
      </c>
      <c r="B6" s="202" t="s">
        <v>466</v>
      </c>
      <c r="C6" s="273">
        <v>360.45516749000001</v>
      </c>
      <c r="D6" s="273">
        <v>334.47554652000002</v>
      </c>
      <c r="E6" s="273">
        <v>324.19189340000003</v>
      </c>
      <c r="F6" s="273">
        <v>294.13334250000003</v>
      </c>
      <c r="G6" s="273">
        <v>322.08691218000001</v>
      </c>
      <c r="H6" s="273">
        <v>362.40920192999999</v>
      </c>
      <c r="I6" s="273">
        <v>400.41885280000002</v>
      </c>
      <c r="J6" s="273">
        <v>392.11620305999998</v>
      </c>
      <c r="K6" s="273">
        <v>350.12164820999999</v>
      </c>
      <c r="L6" s="273">
        <v>312.11167991999997</v>
      </c>
      <c r="M6" s="273">
        <v>300.65326761</v>
      </c>
      <c r="N6" s="273">
        <v>324.42722355000001</v>
      </c>
      <c r="O6" s="273">
        <v>352.71906594000001</v>
      </c>
      <c r="P6" s="273">
        <v>313.68540066999998</v>
      </c>
      <c r="Q6" s="273">
        <v>304.38958091000001</v>
      </c>
      <c r="R6" s="273">
        <v>292.89355019999999</v>
      </c>
      <c r="S6" s="273">
        <v>316.78445670000002</v>
      </c>
      <c r="T6" s="273">
        <v>367.78119572999998</v>
      </c>
      <c r="U6" s="273">
        <v>411.88694217</v>
      </c>
      <c r="V6" s="273">
        <v>409.70081176000002</v>
      </c>
      <c r="W6" s="273">
        <v>351.48446798999998</v>
      </c>
      <c r="X6" s="273">
        <v>312.94516379999999</v>
      </c>
      <c r="Y6" s="273">
        <v>297.06177158999998</v>
      </c>
      <c r="Z6" s="273">
        <v>345.34257681000003</v>
      </c>
      <c r="AA6" s="273">
        <v>343.18996663000001</v>
      </c>
      <c r="AB6" s="273">
        <v>289.65253611999998</v>
      </c>
      <c r="AC6" s="273">
        <v>317.93515955999999</v>
      </c>
      <c r="AD6" s="273">
        <v>294.32495340000003</v>
      </c>
      <c r="AE6" s="273">
        <v>322.51759103000001</v>
      </c>
      <c r="AF6" s="273">
        <v>357.91642424999998</v>
      </c>
      <c r="AG6" s="273">
        <v>404.38669913000001</v>
      </c>
      <c r="AH6" s="273">
        <v>384.34245085999999</v>
      </c>
      <c r="AI6" s="273">
        <v>335.86118312999997</v>
      </c>
      <c r="AJ6" s="273">
        <v>320.3762744</v>
      </c>
      <c r="AK6" s="273">
        <v>310.31542227</v>
      </c>
      <c r="AL6" s="273">
        <v>353.45186092</v>
      </c>
      <c r="AM6" s="273">
        <v>374.32402037000003</v>
      </c>
      <c r="AN6" s="273">
        <v>306.11542933999999</v>
      </c>
      <c r="AO6" s="273">
        <v>320.98195441000001</v>
      </c>
      <c r="AP6" s="273">
        <v>301.73891376</v>
      </c>
      <c r="AQ6" s="273">
        <v>339.69448285999999</v>
      </c>
      <c r="AR6" s="273">
        <v>372.39755412</v>
      </c>
      <c r="AS6" s="273">
        <v>412.54226051000001</v>
      </c>
      <c r="AT6" s="273">
        <v>407.98111453000001</v>
      </c>
      <c r="AU6" s="273">
        <v>356.72757036000002</v>
      </c>
      <c r="AV6" s="273">
        <v>325.56343577000001</v>
      </c>
      <c r="AW6" s="273">
        <v>322.40871836999997</v>
      </c>
      <c r="AX6" s="273">
        <v>337.33424466999998</v>
      </c>
      <c r="AY6" s="273">
        <v>357.69021458999998</v>
      </c>
      <c r="AZ6" s="273">
        <v>313.27770257999998</v>
      </c>
      <c r="BA6" s="273">
        <v>323.18686009999999</v>
      </c>
      <c r="BB6" s="273">
        <v>295.11853047</v>
      </c>
      <c r="BC6" s="273">
        <v>328.12443399</v>
      </c>
      <c r="BD6" s="273">
        <v>351.68479124999999</v>
      </c>
      <c r="BE6" s="273">
        <v>410.91459673000003</v>
      </c>
      <c r="BF6" s="273">
        <v>408.52575000000002</v>
      </c>
      <c r="BG6" s="273">
        <v>353.14980000000003</v>
      </c>
      <c r="BH6" s="334">
        <v>318.82920000000001</v>
      </c>
      <c r="BI6" s="334">
        <v>305.0856</v>
      </c>
      <c r="BJ6" s="334">
        <v>340.93779999999998</v>
      </c>
      <c r="BK6" s="334">
        <v>354.2115</v>
      </c>
      <c r="BL6" s="334">
        <v>322.0444</v>
      </c>
      <c r="BM6" s="334">
        <v>320.91539999999998</v>
      </c>
      <c r="BN6" s="334">
        <v>293.36189999999999</v>
      </c>
      <c r="BO6" s="334">
        <v>326.745</v>
      </c>
      <c r="BP6" s="334">
        <v>352.94170000000003</v>
      </c>
      <c r="BQ6" s="334">
        <v>405.9402</v>
      </c>
      <c r="BR6" s="334">
        <v>401.94959999999998</v>
      </c>
      <c r="BS6" s="334">
        <v>331.11900000000003</v>
      </c>
      <c r="BT6" s="334">
        <v>319.226</v>
      </c>
      <c r="BU6" s="334">
        <v>305.85399999999998</v>
      </c>
      <c r="BV6" s="334">
        <v>340.46289999999999</v>
      </c>
    </row>
    <row r="7" spans="1:74" ht="11.1" customHeight="1" x14ac:dyDescent="0.2">
      <c r="A7" s="101" t="s">
        <v>1180</v>
      </c>
      <c r="B7" s="130" t="s">
        <v>1403</v>
      </c>
      <c r="C7" s="273">
        <v>346.75780173999999</v>
      </c>
      <c r="D7" s="273">
        <v>322.47269236</v>
      </c>
      <c r="E7" s="273">
        <v>311.74055916999998</v>
      </c>
      <c r="F7" s="273">
        <v>282.19727067000002</v>
      </c>
      <c r="G7" s="273">
        <v>309.55213147000001</v>
      </c>
      <c r="H7" s="273">
        <v>349.06733639999999</v>
      </c>
      <c r="I7" s="273">
        <v>385.88946196000001</v>
      </c>
      <c r="J7" s="273">
        <v>377.85633896000002</v>
      </c>
      <c r="K7" s="273">
        <v>336.61761510000002</v>
      </c>
      <c r="L7" s="273">
        <v>299.16813911999998</v>
      </c>
      <c r="M7" s="273">
        <v>287.55099131999998</v>
      </c>
      <c r="N7" s="273">
        <v>310.42337660999999</v>
      </c>
      <c r="O7" s="273">
        <v>339.20005320000001</v>
      </c>
      <c r="P7" s="273">
        <v>301.12160526999998</v>
      </c>
      <c r="Q7" s="273">
        <v>291.26168795000001</v>
      </c>
      <c r="R7" s="273">
        <v>280.54750811999997</v>
      </c>
      <c r="S7" s="273">
        <v>303.87926582</v>
      </c>
      <c r="T7" s="273">
        <v>354.44498069999997</v>
      </c>
      <c r="U7" s="273">
        <v>397.63470692999999</v>
      </c>
      <c r="V7" s="273">
        <v>395.32849757999998</v>
      </c>
      <c r="W7" s="273">
        <v>338.25987989999999</v>
      </c>
      <c r="X7" s="273">
        <v>300.07336966000003</v>
      </c>
      <c r="Y7" s="273">
        <v>284.28245021999999</v>
      </c>
      <c r="Z7" s="273">
        <v>332.04439511999999</v>
      </c>
      <c r="AA7" s="273">
        <v>329.75126311999998</v>
      </c>
      <c r="AB7" s="273">
        <v>277.54804584999999</v>
      </c>
      <c r="AC7" s="273">
        <v>304.99628101000002</v>
      </c>
      <c r="AD7" s="273">
        <v>281.89227134999999</v>
      </c>
      <c r="AE7" s="273">
        <v>309.76233782000003</v>
      </c>
      <c r="AF7" s="273">
        <v>344.61752369999999</v>
      </c>
      <c r="AG7" s="273">
        <v>390.20383333000001</v>
      </c>
      <c r="AH7" s="273">
        <v>370.38718593999999</v>
      </c>
      <c r="AI7" s="273">
        <v>323.40031349999998</v>
      </c>
      <c r="AJ7" s="273">
        <v>307.76029616</v>
      </c>
      <c r="AK7" s="273">
        <v>297.58536959999998</v>
      </c>
      <c r="AL7" s="273">
        <v>339.54776067</v>
      </c>
      <c r="AM7" s="273">
        <v>360.46803254999998</v>
      </c>
      <c r="AN7" s="273">
        <v>293.72026376000002</v>
      </c>
      <c r="AO7" s="273">
        <v>308.12263873000001</v>
      </c>
      <c r="AP7" s="273">
        <v>289.22781837000002</v>
      </c>
      <c r="AQ7" s="273">
        <v>326.70981065000001</v>
      </c>
      <c r="AR7" s="273">
        <v>359.1052608</v>
      </c>
      <c r="AS7" s="273">
        <v>398.47260438000001</v>
      </c>
      <c r="AT7" s="273">
        <v>393.72377017999997</v>
      </c>
      <c r="AU7" s="273">
        <v>343.54838280000001</v>
      </c>
      <c r="AV7" s="273">
        <v>312.61810004</v>
      </c>
      <c r="AW7" s="273">
        <v>309.03813029999998</v>
      </c>
      <c r="AX7" s="273">
        <v>323.49796078999998</v>
      </c>
      <c r="AY7" s="273">
        <v>343.67914989000002</v>
      </c>
      <c r="AZ7" s="273">
        <v>300.92838804000002</v>
      </c>
      <c r="BA7" s="273">
        <v>310.03035705999997</v>
      </c>
      <c r="BB7" s="273">
        <v>282.69469595999999</v>
      </c>
      <c r="BC7" s="273">
        <v>315.37074783000003</v>
      </c>
      <c r="BD7" s="273">
        <v>338.7388833</v>
      </c>
      <c r="BE7" s="273">
        <v>396.91100883000001</v>
      </c>
      <c r="BF7" s="273">
        <v>394.79306930000001</v>
      </c>
      <c r="BG7" s="273">
        <v>340.91929800000003</v>
      </c>
      <c r="BH7" s="334">
        <v>306.89670000000001</v>
      </c>
      <c r="BI7" s="334">
        <v>292.91559999999998</v>
      </c>
      <c r="BJ7" s="334">
        <v>327.81040000000002</v>
      </c>
      <c r="BK7" s="334">
        <v>341.0772</v>
      </c>
      <c r="BL7" s="334">
        <v>309.7294</v>
      </c>
      <c r="BM7" s="334">
        <v>307.89789999999999</v>
      </c>
      <c r="BN7" s="334">
        <v>281.02780000000001</v>
      </c>
      <c r="BO7" s="334">
        <v>314.05880000000002</v>
      </c>
      <c r="BP7" s="334">
        <v>340.04689999999999</v>
      </c>
      <c r="BQ7" s="334">
        <v>392.11849999999998</v>
      </c>
      <c r="BR7" s="334">
        <v>388.08240000000001</v>
      </c>
      <c r="BS7" s="334">
        <v>318.23630000000003</v>
      </c>
      <c r="BT7" s="334">
        <v>306.35599999999999</v>
      </c>
      <c r="BU7" s="334">
        <v>292.8734</v>
      </c>
      <c r="BV7" s="334">
        <v>326.5772</v>
      </c>
    </row>
    <row r="8" spans="1:74" ht="11.1" customHeight="1" x14ac:dyDescent="0.2">
      <c r="A8" s="101" t="s">
        <v>1404</v>
      </c>
      <c r="B8" s="130" t="s">
        <v>1405</v>
      </c>
      <c r="C8" s="273">
        <v>12.716783791999999</v>
      </c>
      <c r="D8" s="273">
        <v>11.070845772</v>
      </c>
      <c r="E8" s="273">
        <v>11.474730135</v>
      </c>
      <c r="F8" s="273">
        <v>11.00514396</v>
      </c>
      <c r="G8" s="273">
        <v>11.521721919000001</v>
      </c>
      <c r="H8" s="273">
        <v>12.24373638</v>
      </c>
      <c r="I8" s="273">
        <v>13.29187589</v>
      </c>
      <c r="J8" s="273">
        <v>13.053602264</v>
      </c>
      <c r="K8" s="273">
        <v>12.35885463</v>
      </c>
      <c r="L8" s="273">
        <v>11.89428367</v>
      </c>
      <c r="M8" s="273">
        <v>12.110018910000001</v>
      </c>
      <c r="N8" s="273">
        <v>12.970431093</v>
      </c>
      <c r="O8" s="273">
        <v>12.496719163</v>
      </c>
      <c r="P8" s="273">
        <v>11.5966592</v>
      </c>
      <c r="Q8" s="273">
        <v>12.116862833000001</v>
      </c>
      <c r="R8" s="273">
        <v>11.38551504</v>
      </c>
      <c r="S8" s="273">
        <v>11.886486643</v>
      </c>
      <c r="T8" s="273">
        <v>12.247643910000001</v>
      </c>
      <c r="U8" s="273">
        <v>12.989266879000001</v>
      </c>
      <c r="V8" s="273">
        <v>13.074737289</v>
      </c>
      <c r="W8" s="273">
        <v>12.11053482</v>
      </c>
      <c r="X8" s="273">
        <v>11.850716022</v>
      </c>
      <c r="Y8" s="273">
        <v>11.85238434</v>
      </c>
      <c r="Z8" s="273">
        <v>12.282707005000001</v>
      </c>
      <c r="AA8" s="273">
        <v>12.341131279000001</v>
      </c>
      <c r="AB8" s="273">
        <v>11.141729844</v>
      </c>
      <c r="AC8" s="273">
        <v>11.867903414000001</v>
      </c>
      <c r="AD8" s="273">
        <v>11.45693277</v>
      </c>
      <c r="AE8" s="273">
        <v>11.686435924</v>
      </c>
      <c r="AF8" s="273">
        <v>12.163847730000001</v>
      </c>
      <c r="AG8" s="273">
        <v>12.955934656</v>
      </c>
      <c r="AH8" s="273">
        <v>12.753570965</v>
      </c>
      <c r="AI8" s="273">
        <v>11.3535498</v>
      </c>
      <c r="AJ8" s="273">
        <v>11.537361481</v>
      </c>
      <c r="AK8" s="273">
        <v>11.71001598</v>
      </c>
      <c r="AL8" s="273">
        <v>12.789874755</v>
      </c>
      <c r="AM8" s="273">
        <v>12.732031297000001</v>
      </c>
      <c r="AN8" s="273">
        <v>11.386830196</v>
      </c>
      <c r="AO8" s="273">
        <v>11.796139095999999</v>
      </c>
      <c r="AP8" s="273">
        <v>11.47085163</v>
      </c>
      <c r="AQ8" s="273">
        <v>11.915162758999999</v>
      </c>
      <c r="AR8" s="273">
        <v>12.143795190000001</v>
      </c>
      <c r="AS8" s="273">
        <v>12.818640895</v>
      </c>
      <c r="AT8" s="273">
        <v>12.988771871000001</v>
      </c>
      <c r="AU8" s="273">
        <v>12.03130251</v>
      </c>
      <c r="AV8" s="273">
        <v>11.875563793</v>
      </c>
      <c r="AW8" s="273">
        <v>12.356735219999999</v>
      </c>
      <c r="AX8" s="273">
        <v>12.722714742999999</v>
      </c>
      <c r="AY8" s="273">
        <v>12.841650924</v>
      </c>
      <c r="AZ8" s="273">
        <v>11.28970808</v>
      </c>
      <c r="BA8" s="273">
        <v>12.008456298</v>
      </c>
      <c r="BB8" s="273">
        <v>11.38880307</v>
      </c>
      <c r="BC8" s="273">
        <v>11.688718547000001</v>
      </c>
      <c r="BD8" s="273">
        <v>11.849716109999999</v>
      </c>
      <c r="BE8" s="273">
        <v>12.882877638</v>
      </c>
      <c r="BF8" s="273">
        <v>12.5369642</v>
      </c>
      <c r="BG8" s="273">
        <v>11.150952</v>
      </c>
      <c r="BH8" s="334">
        <v>10.882</v>
      </c>
      <c r="BI8" s="334">
        <v>11.162409999999999</v>
      </c>
      <c r="BJ8" s="334">
        <v>12.042109999999999</v>
      </c>
      <c r="BK8" s="334">
        <v>12.04889</v>
      </c>
      <c r="BL8" s="334">
        <v>11.30958</v>
      </c>
      <c r="BM8" s="334">
        <v>11.961399999999999</v>
      </c>
      <c r="BN8" s="334">
        <v>11.349209999999999</v>
      </c>
      <c r="BO8" s="334">
        <v>11.658659999999999</v>
      </c>
      <c r="BP8" s="334">
        <v>11.82138</v>
      </c>
      <c r="BQ8" s="334">
        <v>12.61774</v>
      </c>
      <c r="BR8" s="334">
        <v>12.6556</v>
      </c>
      <c r="BS8" s="334">
        <v>11.778840000000001</v>
      </c>
      <c r="BT8" s="334">
        <v>11.78707</v>
      </c>
      <c r="BU8" s="334">
        <v>11.9346</v>
      </c>
      <c r="BV8" s="334">
        <v>12.7545</v>
      </c>
    </row>
    <row r="9" spans="1:74" ht="11.1" customHeight="1" x14ac:dyDescent="0.2">
      <c r="A9" s="101" t="s">
        <v>1406</v>
      </c>
      <c r="B9" s="130" t="s">
        <v>1407</v>
      </c>
      <c r="C9" s="273">
        <v>0.98058195599999998</v>
      </c>
      <c r="D9" s="273">
        <v>0.93200839199999996</v>
      </c>
      <c r="E9" s="273">
        <v>0.97660409800000003</v>
      </c>
      <c r="F9" s="273">
        <v>0.93092786999999999</v>
      </c>
      <c r="G9" s="273">
        <v>1.0130587959999999</v>
      </c>
      <c r="H9" s="273">
        <v>1.0981291500000001</v>
      </c>
      <c r="I9" s="273">
        <v>1.237514947</v>
      </c>
      <c r="J9" s="273">
        <v>1.206261832</v>
      </c>
      <c r="K9" s="273">
        <v>1.14517848</v>
      </c>
      <c r="L9" s="273">
        <v>1.0492571239999999</v>
      </c>
      <c r="M9" s="273">
        <v>0.99225737999999997</v>
      </c>
      <c r="N9" s="273">
        <v>1.0334158449999999</v>
      </c>
      <c r="O9" s="273">
        <v>1.0222935719999999</v>
      </c>
      <c r="P9" s="273">
        <v>0.967136196</v>
      </c>
      <c r="Q9" s="273">
        <v>1.011030125</v>
      </c>
      <c r="R9" s="273">
        <v>0.96052704</v>
      </c>
      <c r="S9" s="273">
        <v>1.0187042369999999</v>
      </c>
      <c r="T9" s="273">
        <v>1.0885711199999999</v>
      </c>
      <c r="U9" s="273">
        <v>1.2629683650000001</v>
      </c>
      <c r="V9" s="273">
        <v>1.2975768889999999</v>
      </c>
      <c r="W9" s="273">
        <v>1.1140532700000001</v>
      </c>
      <c r="X9" s="273">
        <v>1.021078124</v>
      </c>
      <c r="Y9" s="273">
        <v>0.92693703000000005</v>
      </c>
      <c r="Z9" s="273">
        <v>1.0154746880000001</v>
      </c>
      <c r="AA9" s="273">
        <v>1.097572236</v>
      </c>
      <c r="AB9" s="273">
        <v>0.96276042799999995</v>
      </c>
      <c r="AC9" s="273">
        <v>1.0709751350000001</v>
      </c>
      <c r="AD9" s="273">
        <v>0.97574928000000005</v>
      </c>
      <c r="AE9" s="273">
        <v>1.0688172869999999</v>
      </c>
      <c r="AF9" s="273">
        <v>1.1350528200000001</v>
      </c>
      <c r="AG9" s="273">
        <v>1.2269311439999999</v>
      </c>
      <c r="AH9" s="273">
        <v>1.201693951</v>
      </c>
      <c r="AI9" s="273">
        <v>1.10731983</v>
      </c>
      <c r="AJ9" s="273">
        <v>1.078616759</v>
      </c>
      <c r="AK9" s="273">
        <v>1.02003669</v>
      </c>
      <c r="AL9" s="273">
        <v>1.1142254979999999</v>
      </c>
      <c r="AM9" s="273">
        <v>1.1239565220000001</v>
      </c>
      <c r="AN9" s="273">
        <v>1.008335384</v>
      </c>
      <c r="AO9" s="273">
        <v>1.063176589</v>
      </c>
      <c r="AP9" s="273">
        <v>1.0402437600000001</v>
      </c>
      <c r="AQ9" s="273">
        <v>1.0695094549999999</v>
      </c>
      <c r="AR9" s="273">
        <v>1.1484981299999999</v>
      </c>
      <c r="AS9" s="273">
        <v>1.2510152299999999</v>
      </c>
      <c r="AT9" s="273">
        <v>1.268572483</v>
      </c>
      <c r="AU9" s="273">
        <v>1.14788505</v>
      </c>
      <c r="AV9" s="273">
        <v>1.0697719320000001</v>
      </c>
      <c r="AW9" s="273">
        <v>1.0138528499999999</v>
      </c>
      <c r="AX9" s="273">
        <v>1.1135691350000001</v>
      </c>
      <c r="AY9" s="273">
        <v>1.169413775</v>
      </c>
      <c r="AZ9" s="273">
        <v>1.059606464</v>
      </c>
      <c r="BA9" s="273">
        <v>1.1480467459999999</v>
      </c>
      <c r="BB9" s="273">
        <v>1.03503144</v>
      </c>
      <c r="BC9" s="273">
        <v>1.064967614</v>
      </c>
      <c r="BD9" s="273">
        <v>1.0961918399999999</v>
      </c>
      <c r="BE9" s="273">
        <v>1.120710264</v>
      </c>
      <c r="BF9" s="273">
        <v>1.1957165000000001</v>
      </c>
      <c r="BG9" s="273">
        <v>1.07955</v>
      </c>
      <c r="BH9" s="334">
        <v>1.0505720000000001</v>
      </c>
      <c r="BI9" s="334">
        <v>1.00766</v>
      </c>
      <c r="BJ9" s="334">
        <v>1.0852550000000001</v>
      </c>
      <c r="BK9" s="334">
        <v>1.08545</v>
      </c>
      <c r="BL9" s="334">
        <v>1.0054799999999999</v>
      </c>
      <c r="BM9" s="334">
        <v>1.0561160000000001</v>
      </c>
      <c r="BN9" s="334">
        <v>0.98493010000000003</v>
      </c>
      <c r="BO9" s="334">
        <v>1.027539</v>
      </c>
      <c r="BP9" s="334">
        <v>1.0734589999999999</v>
      </c>
      <c r="BQ9" s="334">
        <v>1.203935</v>
      </c>
      <c r="BR9" s="334">
        <v>1.211514</v>
      </c>
      <c r="BS9" s="334">
        <v>1.1037980000000001</v>
      </c>
      <c r="BT9" s="334">
        <v>1.08297</v>
      </c>
      <c r="BU9" s="334">
        <v>1.046068</v>
      </c>
      <c r="BV9" s="334">
        <v>1.1312519999999999</v>
      </c>
    </row>
    <row r="10" spans="1:74" ht="11.1" customHeight="1" x14ac:dyDescent="0.2">
      <c r="A10" s="104" t="s">
        <v>1181</v>
      </c>
      <c r="B10" s="130" t="s">
        <v>467</v>
      </c>
      <c r="C10" s="273">
        <v>5.2214699959999997</v>
      </c>
      <c r="D10" s="273">
        <v>4.2187190079999999</v>
      </c>
      <c r="E10" s="273">
        <v>5.6883569969999996</v>
      </c>
      <c r="F10" s="273">
        <v>5.9429169899999996</v>
      </c>
      <c r="G10" s="273">
        <v>6.0073169890000004</v>
      </c>
      <c r="H10" s="273">
        <v>6.0771529800000001</v>
      </c>
      <c r="I10" s="273">
        <v>6.2492210249999998</v>
      </c>
      <c r="J10" s="273">
        <v>6.5109709819999999</v>
      </c>
      <c r="K10" s="273">
        <v>5.90234799</v>
      </c>
      <c r="L10" s="273">
        <v>4.563864981</v>
      </c>
      <c r="M10" s="273">
        <v>5.1875799899999997</v>
      </c>
      <c r="N10" s="273">
        <v>5.1006620040000001</v>
      </c>
      <c r="O10" s="273">
        <v>6.1344340080000004</v>
      </c>
      <c r="P10" s="273">
        <v>4.8807040019999999</v>
      </c>
      <c r="Q10" s="273">
        <v>5.1380149890000002</v>
      </c>
      <c r="R10" s="273">
        <v>4.2520869899999996</v>
      </c>
      <c r="S10" s="273">
        <v>5.1911280020000001</v>
      </c>
      <c r="T10" s="273">
        <v>6.1379739899999999</v>
      </c>
      <c r="U10" s="273">
        <v>7.0992690180000002</v>
      </c>
      <c r="V10" s="273">
        <v>6.7621760100000001</v>
      </c>
      <c r="W10" s="273">
        <v>4.7105979900000001</v>
      </c>
      <c r="X10" s="273">
        <v>5.3185119930000004</v>
      </c>
      <c r="Y10" s="273">
        <v>6.0039290100000002</v>
      </c>
      <c r="Z10" s="273">
        <v>4.873420007</v>
      </c>
      <c r="AA10" s="273">
        <v>6.5348150040000004</v>
      </c>
      <c r="AB10" s="273">
        <v>4.9823870039999996</v>
      </c>
      <c r="AC10" s="273">
        <v>5.0248839920000004</v>
      </c>
      <c r="AD10" s="273">
        <v>4.4557850099999996</v>
      </c>
      <c r="AE10" s="273">
        <v>4.2524480020000004</v>
      </c>
      <c r="AF10" s="273">
        <v>5.1815790000000002</v>
      </c>
      <c r="AG10" s="273">
        <v>5.2049829870000002</v>
      </c>
      <c r="AH10" s="273">
        <v>5.7363849870000001</v>
      </c>
      <c r="AI10" s="273">
        <v>4.5362460000000002</v>
      </c>
      <c r="AJ10" s="273">
        <v>3.242437002</v>
      </c>
      <c r="AK10" s="273">
        <v>3.1071029999999999</v>
      </c>
      <c r="AL10" s="273">
        <v>4.0550619809999997</v>
      </c>
      <c r="AM10" s="273">
        <v>4.0852609720000004</v>
      </c>
      <c r="AN10" s="273">
        <v>3.520158012</v>
      </c>
      <c r="AO10" s="273">
        <v>4.4031460080000002</v>
      </c>
      <c r="AP10" s="273">
        <v>2.9071250100000001</v>
      </c>
      <c r="AQ10" s="273">
        <v>4.0977549949999998</v>
      </c>
      <c r="AR10" s="273">
        <v>4.2785660099999996</v>
      </c>
      <c r="AS10" s="273">
        <v>4.4353599990000001</v>
      </c>
      <c r="AT10" s="273">
        <v>5.0017699889999996</v>
      </c>
      <c r="AU10" s="273">
        <v>3.1896599999999999</v>
      </c>
      <c r="AV10" s="273">
        <v>2.8424419869999999</v>
      </c>
      <c r="AW10" s="273">
        <v>2.5304320200000001</v>
      </c>
      <c r="AX10" s="273">
        <v>3.177484996</v>
      </c>
      <c r="AY10" s="273">
        <v>3.3410119800000002</v>
      </c>
      <c r="AZ10" s="273">
        <v>3.1338530160000002</v>
      </c>
      <c r="BA10" s="273">
        <v>2.4007799959999998</v>
      </c>
      <c r="BB10" s="273">
        <v>3.80044206</v>
      </c>
      <c r="BC10" s="273">
        <v>4.3838703939999997</v>
      </c>
      <c r="BD10" s="273">
        <v>4.8177149999999997</v>
      </c>
      <c r="BE10" s="273">
        <v>5.5846840999999996</v>
      </c>
      <c r="BF10" s="273">
        <v>5.6521463000000001</v>
      </c>
      <c r="BG10" s="273">
        <v>4.4108130000000001</v>
      </c>
      <c r="BH10" s="334">
        <v>3.9487220000000001</v>
      </c>
      <c r="BI10" s="334">
        <v>4.1451039999999999</v>
      </c>
      <c r="BJ10" s="334">
        <v>4.2915760000000001</v>
      </c>
      <c r="BK10" s="334">
        <v>4.9503219999999999</v>
      </c>
      <c r="BL10" s="334">
        <v>4.2354520000000004</v>
      </c>
      <c r="BM10" s="334">
        <v>4.3795000000000002</v>
      </c>
      <c r="BN10" s="334">
        <v>4.1512979999999997</v>
      </c>
      <c r="BO10" s="334">
        <v>4.6645139999999996</v>
      </c>
      <c r="BP10" s="334">
        <v>5.0532560000000002</v>
      </c>
      <c r="BQ10" s="334">
        <v>5.7667029999999997</v>
      </c>
      <c r="BR10" s="334">
        <v>5.7389130000000002</v>
      </c>
      <c r="BS10" s="334">
        <v>4.5078849999999999</v>
      </c>
      <c r="BT10" s="334">
        <v>4.0159089999999997</v>
      </c>
      <c r="BU10" s="334">
        <v>4.2003500000000003</v>
      </c>
      <c r="BV10" s="334">
        <v>4.3550300000000002</v>
      </c>
    </row>
    <row r="11" spans="1:74" ht="11.1" customHeight="1" x14ac:dyDescent="0.2">
      <c r="A11" s="104" t="s">
        <v>1182</v>
      </c>
      <c r="B11" s="130" t="s">
        <v>408</v>
      </c>
      <c r="C11" s="273">
        <v>365.67663748000001</v>
      </c>
      <c r="D11" s="273">
        <v>338.69426553</v>
      </c>
      <c r="E11" s="273">
        <v>329.88025040000002</v>
      </c>
      <c r="F11" s="273">
        <v>300.07625948999998</v>
      </c>
      <c r="G11" s="273">
        <v>328.09422917000001</v>
      </c>
      <c r="H11" s="273">
        <v>368.48635490999999</v>
      </c>
      <c r="I11" s="273">
        <v>406.66807382000002</v>
      </c>
      <c r="J11" s="273">
        <v>398.62717404</v>
      </c>
      <c r="K11" s="273">
        <v>356.0239962</v>
      </c>
      <c r="L11" s="273">
        <v>316.67554489999998</v>
      </c>
      <c r="M11" s="273">
        <v>305.84084760000002</v>
      </c>
      <c r="N11" s="273">
        <v>329.52788555000001</v>
      </c>
      <c r="O11" s="273">
        <v>358.85349994000001</v>
      </c>
      <c r="P11" s="273">
        <v>318.56610467000002</v>
      </c>
      <c r="Q11" s="273">
        <v>309.52759589999999</v>
      </c>
      <c r="R11" s="273">
        <v>297.14563719</v>
      </c>
      <c r="S11" s="273">
        <v>321.97558470000001</v>
      </c>
      <c r="T11" s="273">
        <v>373.91916972000001</v>
      </c>
      <c r="U11" s="273">
        <v>418.98621119000001</v>
      </c>
      <c r="V11" s="273">
        <v>416.46298776999998</v>
      </c>
      <c r="W11" s="273">
        <v>356.19506597999998</v>
      </c>
      <c r="X11" s="273">
        <v>318.26367579999999</v>
      </c>
      <c r="Y11" s="273">
        <v>303.06570060000001</v>
      </c>
      <c r="Z11" s="273">
        <v>350.21599681999999</v>
      </c>
      <c r="AA11" s="273">
        <v>349.72478164</v>
      </c>
      <c r="AB11" s="273">
        <v>294.63492313</v>
      </c>
      <c r="AC11" s="273">
        <v>322.96004355000002</v>
      </c>
      <c r="AD11" s="273">
        <v>298.78073841000003</v>
      </c>
      <c r="AE11" s="273">
        <v>326.77003903000002</v>
      </c>
      <c r="AF11" s="273">
        <v>363.09800324999998</v>
      </c>
      <c r="AG11" s="273">
        <v>409.59168211999997</v>
      </c>
      <c r="AH11" s="273">
        <v>390.07883584000001</v>
      </c>
      <c r="AI11" s="273">
        <v>340.39742912999998</v>
      </c>
      <c r="AJ11" s="273">
        <v>323.6187114</v>
      </c>
      <c r="AK11" s="273">
        <v>313.42252526999999</v>
      </c>
      <c r="AL11" s="273">
        <v>357.50692290000001</v>
      </c>
      <c r="AM11" s="273">
        <v>378.40928134000001</v>
      </c>
      <c r="AN11" s="273">
        <v>309.63558734999998</v>
      </c>
      <c r="AO11" s="273">
        <v>325.38510042000001</v>
      </c>
      <c r="AP11" s="273">
        <v>304.64603877000002</v>
      </c>
      <c r="AQ11" s="273">
        <v>343.79223786</v>
      </c>
      <c r="AR11" s="273">
        <v>376.67612013000002</v>
      </c>
      <c r="AS11" s="273">
        <v>416.9776205</v>
      </c>
      <c r="AT11" s="273">
        <v>412.98288452000003</v>
      </c>
      <c r="AU11" s="273">
        <v>359.91723036000002</v>
      </c>
      <c r="AV11" s="273">
        <v>328.40587775</v>
      </c>
      <c r="AW11" s="273">
        <v>324.93915039000001</v>
      </c>
      <c r="AX11" s="273">
        <v>340.51172966000001</v>
      </c>
      <c r="AY11" s="273">
        <v>361.03122657</v>
      </c>
      <c r="AZ11" s="273">
        <v>316.41155559999999</v>
      </c>
      <c r="BA11" s="273">
        <v>325.58764009999999</v>
      </c>
      <c r="BB11" s="273">
        <v>298.91897253000002</v>
      </c>
      <c r="BC11" s="273">
        <v>332.50830438999998</v>
      </c>
      <c r="BD11" s="273">
        <v>356.50250625000001</v>
      </c>
      <c r="BE11" s="273">
        <v>416.49928082999998</v>
      </c>
      <c r="BF11" s="273">
        <v>414.17789629999999</v>
      </c>
      <c r="BG11" s="273">
        <v>357.56061299999999</v>
      </c>
      <c r="BH11" s="334">
        <v>322.77800000000002</v>
      </c>
      <c r="BI11" s="334">
        <v>309.23079999999999</v>
      </c>
      <c r="BJ11" s="334">
        <v>345.2294</v>
      </c>
      <c r="BK11" s="334">
        <v>359.16180000000003</v>
      </c>
      <c r="BL11" s="334">
        <v>326.2799</v>
      </c>
      <c r="BM11" s="334">
        <v>325.29489999999998</v>
      </c>
      <c r="BN11" s="334">
        <v>297.51319999999998</v>
      </c>
      <c r="BO11" s="334">
        <v>331.40949999999998</v>
      </c>
      <c r="BP11" s="334">
        <v>357.995</v>
      </c>
      <c r="BQ11" s="334">
        <v>411.70690000000002</v>
      </c>
      <c r="BR11" s="334">
        <v>407.68849999999998</v>
      </c>
      <c r="BS11" s="334">
        <v>335.62689999999998</v>
      </c>
      <c r="BT11" s="334">
        <v>323.24189999999999</v>
      </c>
      <c r="BU11" s="334">
        <v>310.05439999999999</v>
      </c>
      <c r="BV11" s="334">
        <v>344.81799999999998</v>
      </c>
    </row>
    <row r="12" spans="1:74" ht="11.1" customHeight="1" x14ac:dyDescent="0.2">
      <c r="A12" s="104" t="s">
        <v>1183</v>
      </c>
      <c r="B12" s="130" t="s">
        <v>357</v>
      </c>
      <c r="C12" s="273">
        <v>23.795946270000002</v>
      </c>
      <c r="D12" s="273">
        <v>21.222503679999999</v>
      </c>
      <c r="E12" s="273">
        <v>13.425235905999999</v>
      </c>
      <c r="F12" s="273">
        <v>13.95736896</v>
      </c>
      <c r="G12" s="273">
        <v>28.825872474000001</v>
      </c>
      <c r="H12" s="273">
        <v>30.19209687</v>
      </c>
      <c r="I12" s="273">
        <v>30.773693242</v>
      </c>
      <c r="J12" s="273">
        <v>23.879437795000001</v>
      </c>
      <c r="K12" s="273">
        <v>11.024151</v>
      </c>
      <c r="L12" s="273">
        <v>9.0780372719999995</v>
      </c>
      <c r="M12" s="273">
        <v>18.240607919999999</v>
      </c>
      <c r="N12" s="273">
        <v>19.696659379</v>
      </c>
      <c r="O12" s="273">
        <v>26.042787334</v>
      </c>
      <c r="P12" s="273">
        <v>10.682067553</v>
      </c>
      <c r="Q12" s="273">
        <v>12.13956342</v>
      </c>
      <c r="R12" s="273">
        <v>16.72813257</v>
      </c>
      <c r="S12" s="273">
        <v>25.888639864999998</v>
      </c>
      <c r="T12" s="273">
        <v>32.281900530000001</v>
      </c>
      <c r="U12" s="273">
        <v>34.246867553000001</v>
      </c>
      <c r="V12" s="273">
        <v>22.597702959999999</v>
      </c>
      <c r="W12" s="273">
        <v>7.7820443700000004</v>
      </c>
      <c r="X12" s="273">
        <v>10.233149879000001</v>
      </c>
      <c r="Y12" s="273">
        <v>14.48040378</v>
      </c>
      <c r="Z12" s="273">
        <v>27.767943317</v>
      </c>
      <c r="AA12" s="273">
        <v>19.454637016</v>
      </c>
      <c r="AB12" s="273">
        <v>7.9654286320000001</v>
      </c>
      <c r="AC12" s="273">
        <v>19.873213958000001</v>
      </c>
      <c r="AD12" s="273">
        <v>14.791894620000001</v>
      </c>
      <c r="AE12" s="273">
        <v>23.421546125999999</v>
      </c>
      <c r="AF12" s="273">
        <v>22.548226230000001</v>
      </c>
      <c r="AG12" s="273">
        <v>29.216052424000001</v>
      </c>
      <c r="AH12" s="273">
        <v>17.258417836</v>
      </c>
      <c r="AI12" s="273">
        <v>7.4585679599999999</v>
      </c>
      <c r="AJ12" s="273">
        <v>12.726605274000001</v>
      </c>
      <c r="AK12" s="273">
        <v>18.620246460000001</v>
      </c>
      <c r="AL12" s="273">
        <v>32.779383136</v>
      </c>
      <c r="AM12" s="273">
        <v>25.532843911000001</v>
      </c>
      <c r="AN12" s="273">
        <v>10.506274824</v>
      </c>
      <c r="AO12" s="273">
        <v>21.551973726</v>
      </c>
      <c r="AP12" s="273">
        <v>19.489633022</v>
      </c>
      <c r="AQ12" s="273">
        <v>34.063945103000002</v>
      </c>
      <c r="AR12" s="273">
        <v>31.503103718999999</v>
      </c>
      <c r="AS12" s="273">
        <v>34.688373769000002</v>
      </c>
      <c r="AT12" s="273">
        <v>22.405327159999999</v>
      </c>
      <c r="AU12" s="273">
        <v>16.176406540999999</v>
      </c>
      <c r="AV12" s="273">
        <v>12.59937687</v>
      </c>
      <c r="AW12" s="273">
        <v>27.364809907000001</v>
      </c>
      <c r="AX12" s="273">
        <v>20.889539423999999</v>
      </c>
      <c r="AY12" s="273">
        <v>25.123671229999999</v>
      </c>
      <c r="AZ12" s="273">
        <v>13.250121152</v>
      </c>
      <c r="BA12" s="273">
        <v>16.250469300999999</v>
      </c>
      <c r="BB12" s="273">
        <v>16.705414416</v>
      </c>
      <c r="BC12" s="273">
        <v>29.072278515000001</v>
      </c>
      <c r="BD12" s="273">
        <v>28.934679233000001</v>
      </c>
      <c r="BE12" s="273">
        <v>33.589111645999999</v>
      </c>
      <c r="BF12" s="273">
        <v>29.073146031</v>
      </c>
      <c r="BG12" s="273">
        <v>14.734113775000001</v>
      </c>
      <c r="BH12" s="334">
        <v>8.5520530000000008</v>
      </c>
      <c r="BI12" s="334">
        <v>20.40466</v>
      </c>
      <c r="BJ12" s="334">
        <v>27.94603</v>
      </c>
      <c r="BK12" s="334">
        <v>21.80359</v>
      </c>
      <c r="BL12" s="334">
        <v>12.092180000000001</v>
      </c>
      <c r="BM12" s="334">
        <v>18.628450000000001</v>
      </c>
      <c r="BN12" s="334">
        <v>15.986649999999999</v>
      </c>
      <c r="BO12" s="334">
        <v>29.562660000000001</v>
      </c>
      <c r="BP12" s="334">
        <v>28.537500000000001</v>
      </c>
      <c r="BQ12" s="334">
        <v>33.453020000000002</v>
      </c>
      <c r="BR12" s="334">
        <v>26.465630000000001</v>
      </c>
      <c r="BS12" s="334">
        <v>7.1151099999999996</v>
      </c>
      <c r="BT12" s="334">
        <v>12.995329999999999</v>
      </c>
      <c r="BU12" s="334">
        <v>20.22259</v>
      </c>
      <c r="BV12" s="334">
        <v>27.441030000000001</v>
      </c>
    </row>
    <row r="13" spans="1:74" ht="11.1" customHeight="1" x14ac:dyDescent="0.2">
      <c r="A13" s="101"/>
      <c r="B13" s="105"/>
      <c r="C13" s="233"/>
      <c r="D13" s="233"/>
      <c r="E13" s="233"/>
      <c r="F13" s="233"/>
      <c r="G13" s="233"/>
      <c r="H13" s="233"/>
      <c r="I13" s="233"/>
      <c r="J13" s="233"/>
      <c r="K13" s="233"/>
      <c r="L13" s="233"/>
      <c r="M13" s="233"/>
      <c r="N13" s="233"/>
      <c r="O13" s="233"/>
      <c r="P13" s="233"/>
      <c r="Q13" s="233"/>
      <c r="R13" s="233"/>
      <c r="S13" s="233"/>
      <c r="T13" s="233"/>
      <c r="U13" s="233"/>
      <c r="V13" s="233"/>
      <c r="W13" s="233"/>
      <c r="X13" s="233"/>
      <c r="Y13" s="233"/>
      <c r="Z13" s="233"/>
      <c r="AA13" s="233"/>
      <c r="AB13" s="233"/>
      <c r="AC13" s="233"/>
      <c r="AD13" s="233"/>
      <c r="AE13" s="233"/>
      <c r="AF13" s="233"/>
      <c r="AG13" s="233"/>
      <c r="AH13" s="233"/>
      <c r="AI13" s="233"/>
      <c r="AJ13" s="233"/>
      <c r="AK13" s="233"/>
      <c r="AL13" s="233"/>
      <c r="AM13" s="233"/>
      <c r="AN13" s="233"/>
      <c r="AO13" s="233"/>
      <c r="AP13" s="233"/>
      <c r="AQ13" s="233"/>
      <c r="AR13" s="233"/>
      <c r="AS13" s="233"/>
      <c r="AT13" s="233"/>
      <c r="AU13" s="233"/>
      <c r="AV13" s="233"/>
      <c r="AW13" s="233"/>
      <c r="AX13" s="233"/>
      <c r="AY13" s="233"/>
      <c r="AZ13" s="233"/>
      <c r="BA13" s="233"/>
      <c r="BB13" s="233"/>
      <c r="BC13" s="233"/>
      <c r="BD13" s="233"/>
      <c r="BE13" s="233"/>
      <c r="BF13" s="233"/>
      <c r="BG13" s="233"/>
      <c r="BH13" s="371"/>
      <c r="BI13" s="371"/>
      <c r="BJ13" s="371"/>
      <c r="BK13" s="371"/>
      <c r="BL13" s="371"/>
      <c r="BM13" s="371"/>
      <c r="BN13" s="371"/>
      <c r="BO13" s="371"/>
      <c r="BP13" s="371"/>
      <c r="BQ13" s="371"/>
      <c r="BR13" s="371"/>
      <c r="BS13" s="371"/>
      <c r="BT13" s="371"/>
      <c r="BU13" s="371"/>
      <c r="BV13" s="371"/>
    </row>
    <row r="14" spans="1:74" ht="11.1" customHeight="1" x14ac:dyDescent="0.2">
      <c r="A14" s="101"/>
      <c r="B14" s="106" t="s">
        <v>1184</v>
      </c>
      <c r="C14" s="233"/>
      <c r="D14" s="233"/>
      <c r="E14" s="233"/>
      <c r="F14" s="233"/>
      <c r="G14" s="233"/>
      <c r="H14" s="233"/>
      <c r="I14" s="233"/>
      <c r="J14" s="233"/>
      <c r="K14" s="233"/>
      <c r="L14" s="233"/>
      <c r="M14" s="233"/>
      <c r="N14" s="233"/>
      <c r="O14" s="233"/>
      <c r="P14" s="233"/>
      <c r="Q14" s="233"/>
      <c r="R14" s="233"/>
      <c r="S14" s="233"/>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c r="AX14" s="233"/>
      <c r="AY14" s="233"/>
      <c r="AZ14" s="233"/>
      <c r="BA14" s="233"/>
      <c r="BB14" s="233"/>
      <c r="BC14" s="233"/>
      <c r="BD14" s="233"/>
      <c r="BE14" s="233"/>
      <c r="BF14" s="233"/>
      <c r="BG14" s="233"/>
      <c r="BH14" s="371"/>
      <c r="BI14" s="371"/>
      <c r="BJ14" s="371"/>
      <c r="BK14" s="371"/>
      <c r="BL14" s="371"/>
      <c r="BM14" s="371"/>
      <c r="BN14" s="371"/>
      <c r="BO14" s="371"/>
      <c r="BP14" s="371"/>
      <c r="BQ14" s="371"/>
      <c r="BR14" s="371"/>
      <c r="BS14" s="371"/>
      <c r="BT14" s="371"/>
      <c r="BU14" s="371"/>
      <c r="BV14" s="371"/>
    </row>
    <row r="15" spans="1:74" ht="11.1" customHeight="1" x14ac:dyDescent="0.2">
      <c r="A15" s="104" t="s">
        <v>1186</v>
      </c>
      <c r="B15" s="130" t="s">
        <v>468</v>
      </c>
      <c r="C15" s="273">
        <v>329.66632033000002</v>
      </c>
      <c r="D15" s="273">
        <v>306.76844016000001</v>
      </c>
      <c r="E15" s="273">
        <v>305.35176923</v>
      </c>
      <c r="F15" s="273">
        <v>275.47512078</v>
      </c>
      <c r="G15" s="273">
        <v>288.09069943999998</v>
      </c>
      <c r="H15" s="273">
        <v>326.39689770000001</v>
      </c>
      <c r="I15" s="273">
        <v>362.93806697999997</v>
      </c>
      <c r="J15" s="273">
        <v>362.03176803000002</v>
      </c>
      <c r="K15" s="273">
        <v>332.95787519999999</v>
      </c>
      <c r="L15" s="273">
        <v>296.05534617000001</v>
      </c>
      <c r="M15" s="273">
        <v>275.91652884000001</v>
      </c>
      <c r="N15" s="273">
        <v>297.34355647000001</v>
      </c>
      <c r="O15" s="273">
        <v>320.89016484000001</v>
      </c>
      <c r="P15" s="273">
        <v>296.80576321000001</v>
      </c>
      <c r="Q15" s="273">
        <v>285.81235896999999</v>
      </c>
      <c r="R15" s="273">
        <v>269.53123728000003</v>
      </c>
      <c r="S15" s="273">
        <v>284.70764150999997</v>
      </c>
      <c r="T15" s="273">
        <v>329.87790510000002</v>
      </c>
      <c r="U15" s="273">
        <v>372.17226792999998</v>
      </c>
      <c r="V15" s="273">
        <v>381.19232800999998</v>
      </c>
      <c r="W15" s="273">
        <v>336.75208620000001</v>
      </c>
      <c r="X15" s="273">
        <v>296.68067051000003</v>
      </c>
      <c r="Y15" s="273">
        <v>277.31698038000002</v>
      </c>
      <c r="Z15" s="273">
        <v>310.72222591000002</v>
      </c>
      <c r="AA15" s="273">
        <v>318.17717907000002</v>
      </c>
      <c r="AB15" s="273">
        <v>275.77713545</v>
      </c>
      <c r="AC15" s="273">
        <v>291.44363706000001</v>
      </c>
      <c r="AD15" s="273">
        <v>272.80115775000002</v>
      </c>
      <c r="AE15" s="273">
        <v>291.87053765000002</v>
      </c>
      <c r="AF15" s="273">
        <v>328.5826146</v>
      </c>
      <c r="AG15" s="273">
        <v>367.61302167000002</v>
      </c>
      <c r="AH15" s="273">
        <v>360.26261911</v>
      </c>
      <c r="AI15" s="273">
        <v>321.72581009999999</v>
      </c>
      <c r="AJ15" s="273">
        <v>299.53947900999998</v>
      </c>
      <c r="AK15" s="273">
        <v>283.34700054000001</v>
      </c>
      <c r="AL15" s="273">
        <v>312.21578204000002</v>
      </c>
      <c r="AM15" s="273">
        <v>340.40797408999998</v>
      </c>
      <c r="AN15" s="273">
        <v>287.97538616000003</v>
      </c>
      <c r="AO15" s="273">
        <v>292.26152970999999</v>
      </c>
      <c r="AP15" s="273">
        <v>273.89815863000001</v>
      </c>
      <c r="AQ15" s="273">
        <v>298.04389232</v>
      </c>
      <c r="AR15" s="273">
        <v>333.21179969999997</v>
      </c>
      <c r="AS15" s="273">
        <v>369.62851146999998</v>
      </c>
      <c r="AT15" s="273">
        <v>377.74792886</v>
      </c>
      <c r="AU15" s="273">
        <v>331.8813864</v>
      </c>
      <c r="AV15" s="273">
        <v>304.15749770000002</v>
      </c>
      <c r="AW15" s="273">
        <v>285.54266937</v>
      </c>
      <c r="AX15" s="273">
        <v>307.17145776000001</v>
      </c>
      <c r="AY15" s="273">
        <v>323.29954436000003</v>
      </c>
      <c r="AZ15" s="273">
        <v>292.04876763999999</v>
      </c>
      <c r="BA15" s="273">
        <v>297.49814649000001</v>
      </c>
      <c r="BB15" s="273">
        <v>271.03383366000003</v>
      </c>
      <c r="BC15" s="273">
        <v>291.95948077999998</v>
      </c>
      <c r="BD15" s="273">
        <v>315.91830900000002</v>
      </c>
      <c r="BE15" s="273">
        <v>370.30888614000003</v>
      </c>
      <c r="BF15" s="273">
        <v>375.55189999999999</v>
      </c>
      <c r="BG15" s="273">
        <v>334.98289999999997</v>
      </c>
      <c r="BH15" s="334">
        <v>303.48829999999998</v>
      </c>
      <c r="BI15" s="334">
        <v>277.87470000000002</v>
      </c>
      <c r="BJ15" s="334">
        <v>305.47050000000002</v>
      </c>
      <c r="BK15" s="334">
        <v>325.53919999999999</v>
      </c>
      <c r="BL15" s="334">
        <v>303.10579999999999</v>
      </c>
      <c r="BM15" s="334">
        <v>294.95249999999999</v>
      </c>
      <c r="BN15" s="334">
        <v>270.42759999999998</v>
      </c>
      <c r="BO15" s="334">
        <v>290.43099999999998</v>
      </c>
      <c r="BP15" s="334">
        <v>317.85390000000001</v>
      </c>
      <c r="BQ15" s="334">
        <v>365.91300000000001</v>
      </c>
      <c r="BR15" s="334">
        <v>368.74439999999998</v>
      </c>
      <c r="BS15" s="334">
        <v>316.91919999999999</v>
      </c>
      <c r="BT15" s="334">
        <v>298.66539999999998</v>
      </c>
      <c r="BU15" s="334">
        <v>278.15100000000001</v>
      </c>
      <c r="BV15" s="334">
        <v>304.88170000000002</v>
      </c>
    </row>
    <row r="16" spans="1:74" ht="11.1" customHeight="1" x14ac:dyDescent="0.2">
      <c r="A16" s="104" t="s">
        <v>1187</v>
      </c>
      <c r="B16" s="130" t="s">
        <v>402</v>
      </c>
      <c r="C16" s="273">
        <v>137.76485879000001</v>
      </c>
      <c r="D16" s="273">
        <v>123.83772058</v>
      </c>
      <c r="E16" s="273">
        <v>117.16711067</v>
      </c>
      <c r="F16" s="273">
        <v>90.199187370000004</v>
      </c>
      <c r="G16" s="273">
        <v>95.160532879000002</v>
      </c>
      <c r="H16" s="273">
        <v>120.29975352</v>
      </c>
      <c r="I16" s="273">
        <v>146.03829056999999</v>
      </c>
      <c r="J16" s="273">
        <v>144.51514460000001</v>
      </c>
      <c r="K16" s="273">
        <v>125.41666628999999</v>
      </c>
      <c r="L16" s="273">
        <v>99.349047380000002</v>
      </c>
      <c r="M16" s="273">
        <v>92.677749210000002</v>
      </c>
      <c r="N16" s="273">
        <v>111.6704369</v>
      </c>
      <c r="O16" s="273">
        <v>130.97184829</v>
      </c>
      <c r="P16" s="273">
        <v>115.959425</v>
      </c>
      <c r="Q16" s="273">
        <v>100.22657542</v>
      </c>
      <c r="R16" s="273">
        <v>88.244340359999995</v>
      </c>
      <c r="S16" s="273">
        <v>94.198029688999995</v>
      </c>
      <c r="T16" s="273">
        <v>125.21123946</v>
      </c>
      <c r="U16" s="273">
        <v>154.40932699000001</v>
      </c>
      <c r="V16" s="273">
        <v>156.44152359</v>
      </c>
      <c r="W16" s="273">
        <v>129.36293162999999</v>
      </c>
      <c r="X16" s="273">
        <v>101.50796581</v>
      </c>
      <c r="Y16" s="273">
        <v>93.244091249999997</v>
      </c>
      <c r="Z16" s="273">
        <v>121.28085552</v>
      </c>
      <c r="AA16" s="273">
        <v>129.21249865999999</v>
      </c>
      <c r="AB16" s="273">
        <v>100.96823569999999</v>
      </c>
      <c r="AC16" s="273">
        <v>103.09552026</v>
      </c>
      <c r="AD16" s="273">
        <v>90.724503870000007</v>
      </c>
      <c r="AE16" s="273">
        <v>98.281158821999995</v>
      </c>
      <c r="AF16" s="273">
        <v>122.54316906</v>
      </c>
      <c r="AG16" s="273">
        <v>149.90048177</v>
      </c>
      <c r="AH16" s="273">
        <v>142.00716653999999</v>
      </c>
      <c r="AI16" s="273">
        <v>118.77878232</v>
      </c>
      <c r="AJ16" s="273">
        <v>102.81104302999999</v>
      </c>
      <c r="AK16" s="273">
        <v>98.320565490000007</v>
      </c>
      <c r="AL16" s="273">
        <v>122.00461658</v>
      </c>
      <c r="AM16" s="273">
        <v>148.97837921000001</v>
      </c>
      <c r="AN16" s="273">
        <v>113.38313319</v>
      </c>
      <c r="AO16" s="273">
        <v>106.93919405</v>
      </c>
      <c r="AP16" s="273">
        <v>95.128188269999995</v>
      </c>
      <c r="AQ16" s="273">
        <v>103.3945506</v>
      </c>
      <c r="AR16" s="273">
        <v>129.47773094999999</v>
      </c>
      <c r="AS16" s="273">
        <v>153.03138802999999</v>
      </c>
      <c r="AT16" s="273">
        <v>152.95052591999999</v>
      </c>
      <c r="AU16" s="273">
        <v>128.45947035</v>
      </c>
      <c r="AV16" s="273">
        <v>106.63844179</v>
      </c>
      <c r="AW16" s="273">
        <v>103.37197011000001</v>
      </c>
      <c r="AX16" s="273">
        <v>122.61985377000001</v>
      </c>
      <c r="AY16" s="273">
        <v>132.98858258999999</v>
      </c>
      <c r="AZ16" s="273">
        <v>116.31136445999999</v>
      </c>
      <c r="BA16" s="273">
        <v>112.38430626</v>
      </c>
      <c r="BB16" s="273">
        <v>90.820670699999994</v>
      </c>
      <c r="BC16" s="273">
        <v>99.820273885000006</v>
      </c>
      <c r="BD16" s="273">
        <v>119.51787156</v>
      </c>
      <c r="BE16" s="273">
        <v>153.15361798999999</v>
      </c>
      <c r="BF16" s="273">
        <v>151.80619999999999</v>
      </c>
      <c r="BG16" s="273">
        <v>131.72370000000001</v>
      </c>
      <c r="BH16" s="334">
        <v>108.12820000000001</v>
      </c>
      <c r="BI16" s="334">
        <v>99.349760000000003</v>
      </c>
      <c r="BJ16" s="334">
        <v>122.7123</v>
      </c>
      <c r="BK16" s="334">
        <v>136.84610000000001</v>
      </c>
      <c r="BL16" s="334">
        <v>122.3951</v>
      </c>
      <c r="BM16" s="334">
        <v>111.5543</v>
      </c>
      <c r="BN16" s="334">
        <v>90.991489999999999</v>
      </c>
      <c r="BO16" s="334">
        <v>99.883880000000005</v>
      </c>
      <c r="BP16" s="334">
        <v>121.5137</v>
      </c>
      <c r="BQ16" s="334">
        <v>150.9922</v>
      </c>
      <c r="BR16" s="334">
        <v>148.81209999999999</v>
      </c>
      <c r="BS16" s="334">
        <v>120.645</v>
      </c>
      <c r="BT16" s="334">
        <v>104.7013</v>
      </c>
      <c r="BU16" s="334">
        <v>99.825090000000003</v>
      </c>
      <c r="BV16" s="334">
        <v>122.4278</v>
      </c>
    </row>
    <row r="17" spans="1:74" ht="11.1" customHeight="1" x14ac:dyDescent="0.2">
      <c r="A17" s="104" t="s">
        <v>1188</v>
      </c>
      <c r="B17" s="130" t="s">
        <v>401</v>
      </c>
      <c r="C17" s="273">
        <v>111.61965741</v>
      </c>
      <c r="D17" s="273">
        <v>105.48247634000001</v>
      </c>
      <c r="E17" s="273">
        <v>107.79608358999999</v>
      </c>
      <c r="F17" s="273">
        <v>104.16779781</v>
      </c>
      <c r="G17" s="273">
        <v>109.40565372</v>
      </c>
      <c r="H17" s="273">
        <v>119.27012121</v>
      </c>
      <c r="I17" s="273">
        <v>128.50425328</v>
      </c>
      <c r="J17" s="273">
        <v>128.51892244999999</v>
      </c>
      <c r="K17" s="273">
        <v>122.19540636000001</v>
      </c>
      <c r="L17" s="273">
        <v>112.82148754000001</v>
      </c>
      <c r="M17" s="273">
        <v>104.14023951</v>
      </c>
      <c r="N17" s="273">
        <v>106.82942742</v>
      </c>
      <c r="O17" s="273">
        <v>110.41047639999999</v>
      </c>
      <c r="P17" s="273">
        <v>103.45168959</v>
      </c>
      <c r="Q17" s="273">
        <v>105.73917840999999</v>
      </c>
      <c r="R17" s="273">
        <v>102.04512867</v>
      </c>
      <c r="S17" s="273">
        <v>108.43689218</v>
      </c>
      <c r="T17" s="273">
        <v>120.36327303</v>
      </c>
      <c r="U17" s="273">
        <v>130.03831814</v>
      </c>
      <c r="V17" s="273">
        <v>135.01884085</v>
      </c>
      <c r="W17" s="273">
        <v>123.49282377</v>
      </c>
      <c r="X17" s="273">
        <v>112.96281664</v>
      </c>
      <c r="Y17" s="273">
        <v>105.05986752</v>
      </c>
      <c r="Z17" s="273">
        <v>110.17208073</v>
      </c>
      <c r="AA17" s="273">
        <v>109.48838655</v>
      </c>
      <c r="AB17" s="273">
        <v>99.639935500000007</v>
      </c>
      <c r="AC17" s="273">
        <v>107.17286433</v>
      </c>
      <c r="AD17" s="273">
        <v>102.58904964</v>
      </c>
      <c r="AE17" s="273">
        <v>109.8720998</v>
      </c>
      <c r="AF17" s="273">
        <v>120.01315529999999</v>
      </c>
      <c r="AG17" s="273">
        <v>129.27662303</v>
      </c>
      <c r="AH17" s="273">
        <v>128.48100787000001</v>
      </c>
      <c r="AI17" s="273">
        <v>118.78875906</v>
      </c>
      <c r="AJ17" s="273">
        <v>113.28719171</v>
      </c>
      <c r="AK17" s="273">
        <v>104.97310002</v>
      </c>
      <c r="AL17" s="273">
        <v>109.30552111</v>
      </c>
      <c r="AM17" s="273">
        <v>114.6181981</v>
      </c>
      <c r="AN17" s="273">
        <v>102.00140896000001</v>
      </c>
      <c r="AO17" s="273">
        <v>107.88634865</v>
      </c>
      <c r="AP17" s="273">
        <v>102.92153012999999</v>
      </c>
      <c r="AQ17" s="273">
        <v>112.59742367</v>
      </c>
      <c r="AR17" s="273">
        <v>121.57842285</v>
      </c>
      <c r="AS17" s="273">
        <v>130.91645151</v>
      </c>
      <c r="AT17" s="273">
        <v>134.47932764000001</v>
      </c>
      <c r="AU17" s="273">
        <v>121.58127090000001</v>
      </c>
      <c r="AV17" s="273">
        <v>115.86052391</v>
      </c>
      <c r="AW17" s="273">
        <v>104.62198569</v>
      </c>
      <c r="AX17" s="273">
        <v>107.67834037999999</v>
      </c>
      <c r="AY17" s="273">
        <v>111.61347902</v>
      </c>
      <c r="AZ17" s="273">
        <v>102.68987336000001</v>
      </c>
      <c r="BA17" s="273">
        <v>107.42171234</v>
      </c>
      <c r="BB17" s="273">
        <v>103.16625492</v>
      </c>
      <c r="BC17" s="273">
        <v>110.8227684</v>
      </c>
      <c r="BD17" s="273">
        <v>115.24644786</v>
      </c>
      <c r="BE17" s="273">
        <v>130.23887933</v>
      </c>
      <c r="BF17" s="273">
        <v>133.4837</v>
      </c>
      <c r="BG17" s="273">
        <v>123.0119</v>
      </c>
      <c r="BH17" s="334">
        <v>115.99850000000001</v>
      </c>
      <c r="BI17" s="334">
        <v>103.2726</v>
      </c>
      <c r="BJ17" s="334">
        <v>108.42659999999999</v>
      </c>
      <c r="BK17" s="334">
        <v>112.105</v>
      </c>
      <c r="BL17" s="334">
        <v>106.6062</v>
      </c>
      <c r="BM17" s="334">
        <v>107.1318</v>
      </c>
      <c r="BN17" s="334">
        <v>103.676</v>
      </c>
      <c r="BO17" s="334">
        <v>110.3762</v>
      </c>
      <c r="BP17" s="334">
        <v>116.37260000000001</v>
      </c>
      <c r="BQ17" s="334">
        <v>129.0651</v>
      </c>
      <c r="BR17" s="334">
        <v>132.72059999999999</v>
      </c>
      <c r="BS17" s="334">
        <v>117.5528</v>
      </c>
      <c r="BT17" s="334">
        <v>115.2273</v>
      </c>
      <c r="BU17" s="334">
        <v>103.5279</v>
      </c>
      <c r="BV17" s="334">
        <v>108.5076</v>
      </c>
    </row>
    <row r="18" spans="1:74" ht="11.1" customHeight="1" x14ac:dyDescent="0.2">
      <c r="A18" s="104" t="s">
        <v>1189</v>
      </c>
      <c r="B18" s="130" t="s">
        <v>400</v>
      </c>
      <c r="C18" s="273">
        <v>79.608999625999999</v>
      </c>
      <c r="D18" s="273">
        <v>76.748765324000004</v>
      </c>
      <c r="E18" s="273">
        <v>79.709106004000006</v>
      </c>
      <c r="F18" s="273">
        <v>80.488632659999993</v>
      </c>
      <c r="G18" s="273">
        <v>82.915738935999997</v>
      </c>
      <c r="H18" s="273">
        <v>86.21770377</v>
      </c>
      <c r="I18" s="273">
        <v>87.747346546000003</v>
      </c>
      <c r="J18" s="273">
        <v>88.373074199000001</v>
      </c>
      <c r="K18" s="273">
        <v>84.730484189999999</v>
      </c>
      <c r="L18" s="273">
        <v>83.248831146000001</v>
      </c>
      <c r="M18" s="273">
        <v>78.494668439999998</v>
      </c>
      <c r="N18" s="273">
        <v>78.224381092000002</v>
      </c>
      <c r="O18" s="273">
        <v>78.847863105000002</v>
      </c>
      <c r="P18" s="273">
        <v>76.748459052000001</v>
      </c>
      <c r="Q18" s="273">
        <v>79.237361272000001</v>
      </c>
      <c r="R18" s="273">
        <v>78.646726830000006</v>
      </c>
      <c r="S18" s="273">
        <v>81.491455994999995</v>
      </c>
      <c r="T18" s="273">
        <v>83.672033819999996</v>
      </c>
      <c r="U18" s="273">
        <v>87.076398510999994</v>
      </c>
      <c r="V18" s="273">
        <v>89.100538365000006</v>
      </c>
      <c r="W18" s="273">
        <v>83.259307440000001</v>
      </c>
      <c r="X18" s="273">
        <v>81.597272138999998</v>
      </c>
      <c r="Y18" s="273">
        <v>78.421431960000007</v>
      </c>
      <c r="Z18" s="273">
        <v>78.616332474999993</v>
      </c>
      <c r="AA18" s="273">
        <v>78.809113384</v>
      </c>
      <c r="AB18" s="273">
        <v>74.533794020000002</v>
      </c>
      <c r="AC18" s="273">
        <v>80.530224766000003</v>
      </c>
      <c r="AD18" s="273">
        <v>78.898557749999995</v>
      </c>
      <c r="AE18" s="273">
        <v>83.134470254999997</v>
      </c>
      <c r="AF18" s="273">
        <v>85.398538290000005</v>
      </c>
      <c r="AG18" s="273">
        <v>87.806131876999999</v>
      </c>
      <c r="AH18" s="273">
        <v>89.134442879000005</v>
      </c>
      <c r="AI18" s="273">
        <v>83.540140230000006</v>
      </c>
      <c r="AJ18" s="273">
        <v>82.815130636999996</v>
      </c>
      <c r="AK18" s="273">
        <v>79.455591810000001</v>
      </c>
      <c r="AL18" s="273">
        <v>80.241809105000002</v>
      </c>
      <c r="AM18" s="273">
        <v>76.060549627</v>
      </c>
      <c r="AN18" s="273">
        <v>71.947962828000001</v>
      </c>
      <c r="AO18" s="273">
        <v>76.810649682999994</v>
      </c>
      <c r="AP18" s="273">
        <v>75.240572459999996</v>
      </c>
      <c r="AQ18" s="273">
        <v>81.460695563000002</v>
      </c>
      <c r="AR18" s="273">
        <v>81.527499719999994</v>
      </c>
      <c r="AS18" s="273">
        <v>85.040693207999993</v>
      </c>
      <c r="AT18" s="273">
        <v>89.632229037000002</v>
      </c>
      <c r="AU18" s="273">
        <v>81.192262499999998</v>
      </c>
      <c r="AV18" s="273">
        <v>81.022951972000001</v>
      </c>
      <c r="AW18" s="273">
        <v>76.927121490000005</v>
      </c>
      <c r="AX18" s="273">
        <v>76.213307118000003</v>
      </c>
      <c r="AY18" s="273">
        <v>78.033335191000006</v>
      </c>
      <c r="AZ18" s="273">
        <v>72.370695179999998</v>
      </c>
      <c r="BA18" s="273">
        <v>77.006971876999998</v>
      </c>
      <c r="BB18" s="273">
        <v>76.430307749999997</v>
      </c>
      <c r="BC18" s="273">
        <v>80.706351854999994</v>
      </c>
      <c r="BD18" s="273">
        <v>80.527840530000006</v>
      </c>
      <c r="BE18" s="273">
        <v>86.271866888000005</v>
      </c>
      <c r="BF18" s="273">
        <v>89.643029999999996</v>
      </c>
      <c r="BG18" s="273">
        <v>79.636830000000003</v>
      </c>
      <c r="BH18" s="334">
        <v>78.767899999999997</v>
      </c>
      <c r="BI18" s="334">
        <v>74.675219999999996</v>
      </c>
      <c r="BJ18" s="334">
        <v>73.696299999999994</v>
      </c>
      <c r="BK18" s="334">
        <v>75.919200000000004</v>
      </c>
      <c r="BL18" s="334">
        <v>73.449510000000004</v>
      </c>
      <c r="BM18" s="334">
        <v>75.644059999999996</v>
      </c>
      <c r="BN18" s="334">
        <v>75.169929999999994</v>
      </c>
      <c r="BO18" s="334">
        <v>79.587590000000006</v>
      </c>
      <c r="BP18" s="334">
        <v>79.364859999999993</v>
      </c>
      <c r="BQ18" s="334">
        <v>85.230410000000006</v>
      </c>
      <c r="BR18" s="334">
        <v>86.597980000000007</v>
      </c>
      <c r="BS18" s="334">
        <v>78.114689999999996</v>
      </c>
      <c r="BT18" s="334">
        <v>78.145859999999999</v>
      </c>
      <c r="BU18" s="334">
        <v>74.223730000000003</v>
      </c>
      <c r="BV18" s="334">
        <v>73.313900000000004</v>
      </c>
    </row>
    <row r="19" spans="1:74" ht="11.1" customHeight="1" x14ac:dyDescent="0.2">
      <c r="A19" s="104" t="s">
        <v>1190</v>
      </c>
      <c r="B19" s="130" t="s">
        <v>830</v>
      </c>
      <c r="C19" s="273">
        <v>0.67280440799999996</v>
      </c>
      <c r="D19" s="273">
        <v>0.69947788399999999</v>
      </c>
      <c r="E19" s="273">
        <v>0.67946897399999995</v>
      </c>
      <c r="F19" s="273">
        <v>0.61950291000000002</v>
      </c>
      <c r="G19" s="273">
        <v>0.60877390799999997</v>
      </c>
      <c r="H19" s="273">
        <v>0.60931935000000004</v>
      </c>
      <c r="I19" s="273">
        <v>0.64817648900000002</v>
      </c>
      <c r="J19" s="273">
        <v>0.62462681200000003</v>
      </c>
      <c r="K19" s="273">
        <v>0.61531838999999999</v>
      </c>
      <c r="L19" s="273">
        <v>0.63598012800000003</v>
      </c>
      <c r="M19" s="273">
        <v>0.60387164999999998</v>
      </c>
      <c r="N19" s="273">
        <v>0.61931108700000004</v>
      </c>
      <c r="O19" s="273">
        <v>0.65997694900000003</v>
      </c>
      <c r="P19" s="273">
        <v>0.64618954200000001</v>
      </c>
      <c r="Q19" s="273">
        <v>0.60924386799999997</v>
      </c>
      <c r="R19" s="273">
        <v>0.59504144999999997</v>
      </c>
      <c r="S19" s="273">
        <v>0.58126360899999996</v>
      </c>
      <c r="T19" s="273">
        <v>0.63135885000000003</v>
      </c>
      <c r="U19" s="273">
        <v>0.64822444599999995</v>
      </c>
      <c r="V19" s="273">
        <v>0.63142532900000004</v>
      </c>
      <c r="W19" s="273">
        <v>0.63702327000000003</v>
      </c>
      <c r="X19" s="273">
        <v>0.61261592399999998</v>
      </c>
      <c r="Y19" s="273">
        <v>0.59158964999999997</v>
      </c>
      <c r="Z19" s="273">
        <v>0.65295709199999996</v>
      </c>
      <c r="AA19" s="273">
        <v>0.66718045000000004</v>
      </c>
      <c r="AB19" s="273">
        <v>0.635170228</v>
      </c>
      <c r="AC19" s="273">
        <v>0.64502769500000001</v>
      </c>
      <c r="AD19" s="273">
        <v>0.58904648999999998</v>
      </c>
      <c r="AE19" s="273">
        <v>0.582808773</v>
      </c>
      <c r="AF19" s="273">
        <v>0.62775192000000002</v>
      </c>
      <c r="AG19" s="273">
        <v>0.62978490200000004</v>
      </c>
      <c r="AH19" s="273">
        <v>0.64000188199999997</v>
      </c>
      <c r="AI19" s="273">
        <v>0.61812855</v>
      </c>
      <c r="AJ19" s="273">
        <v>0.62611366499999999</v>
      </c>
      <c r="AK19" s="273">
        <v>0.59774322000000002</v>
      </c>
      <c r="AL19" s="273">
        <v>0.66383517800000003</v>
      </c>
      <c r="AM19" s="273">
        <v>0.75084728000000001</v>
      </c>
      <c r="AN19" s="273">
        <v>0.64288126000000001</v>
      </c>
      <c r="AO19" s="273">
        <v>0.62533736299999998</v>
      </c>
      <c r="AP19" s="273">
        <v>0.60786777000000003</v>
      </c>
      <c r="AQ19" s="273">
        <v>0.59122251400000003</v>
      </c>
      <c r="AR19" s="273">
        <v>0.62814612000000003</v>
      </c>
      <c r="AS19" s="273">
        <v>0.63997872499999997</v>
      </c>
      <c r="AT19" s="273">
        <v>0.68584623199999994</v>
      </c>
      <c r="AU19" s="273">
        <v>0.64838249999999997</v>
      </c>
      <c r="AV19" s="273">
        <v>0.63558007299999997</v>
      </c>
      <c r="AW19" s="273">
        <v>0.62159207999999999</v>
      </c>
      <c r="AX19" s="273">
        <v>0.65995648900000004</v>
      </c>
      <c r="AY19" s="273">
        <v>0.66414750300000003</v>
      </c>
      <c r="AZ19" s="273">
        <v>0.67683467600000002</v>
      </c>
      <c r="BA19" s="273">
        <v>0.68515598600000005</v>
      </c>
      <c r="BB19" s="273">
        <v>0.61660026000000001</v>
      </c>
      <c r="BC19" s="273">
        <v>0.61008666499999997</v>
      </c>
      <c r="BD19" s="273">
        <v>0.62614890000000001</v>
      </c>
      <c r="BE19" s="273">
        <v>0.64452177499999996</v>
      </c>
      <c r="BF19" s="273">
        <v>0.6189308</v>
      </c>
      <c r="BG19" s="273">
        <v>0.6104849</v>
      </c>
      <c r="BH19" s="334">
        <v>0.59364519999999998</v>
      </c>
      <c r="BI19" s="334">
        <v>0.57718979999999998</v>
      </c>
      <c r="BJ19" s="334">
        <v>0.63530900000000001</v>
      </c>
      <c r="BK19" s="334">
        <v>0.6689117</v>
      </c>
      <c r="BL19" s="334">
        <v>0.65497289999999997</v>
      </c>
      <c r="BM19" s="334">
        <v>0.62240110000000004</v>
      </c>
      <c r="BN19" s="334">
        <v>0.59017439999999999</v>
      </c>
      <c r="BO19" s="334">
        <v>0.58332709999999999</v>
      </c>
      <c r="BP19" s="334">
        <v>0.60274899999999998</v>
      </c>
      <c r="BQ19" s="334">
        <v>0.6252607</v>
      </c>
      <c r="BR19" s="334">
        <v>0.6137165</v>
      </c>
      <c r="BS19" s="334">
        <v>0.60661790000000004</v>
      </c>
      <c r="BT19" s="334">
        <v>0.59086019999999995</v>
      </c>
      <c r="BU19" s="334">
        <v>0.57430320000000001</v>
      </c>
      <c r="BV19" s="334">
        <v>0.63240320000000005</v>
      </c>
    </row>
    <row r="20" spans="1:74" ht="11.1" customHeight="1" x14ac:dyDescent="0.2">
      <c r="A20" s="104" t="s">
        <v>1191</v>
      </c>
      <c r="B20" s="130" t="s">
        <v>358</v>
      </c>
      <c r="C20" s="273">
        <v>12.21437076</v>
      </c>
      <c r="D20" s="273">
        <v>10.70332172</v>
      </c>
      <c r="E20" s="273">
        <v>11.103245447999999</v>
      </c>
      <c r="F20" s="273">
        <v>10.643769750000001</v>
      </c>
      <c r="G20" s="273">
        <v>11.177657259</v>
      </c>
      <c r="H20" s="273">
        <v>11.8973604</v>
      </c>
      <c r="I20" s="273">
        <v>12.9563136</v>
      </c>
      <c r="J20" s="273">
        <v>12.715968119999999</v>
      </c>
      <c r="K20" s="273">
        <v>12.041969999999999</v>
      </c>
      <c r="L20" s="273">
        <v>11.542161459000001</v>
      </c>
      <c r="M20" s="273">
        <v>11.68371084</v>
      </c>
      <c r="N20" s="273">
        <v>12.487669705</v>
      </c>
      <c r="O20" s="273">
        <v>11.9205478</v>
      </c>
      <c r="P20" s="273">
        <v>11.07827376</v>
      </c>
      <c r="Q20" s="273">
        <v>11.575673513</v>
      </c>
      <c r="R20" s="273">
        <v>10.88626734</v>
      </c>
      <c r="S20" s="273">
        <v>11.379303330999999</v>
      </c>
      <c r="T20" s="273">
        <v>11.759364</v>
      </c>
      <c r="U20" s="273">
        <v>12.56707574</v>
      </c>
      <c r="V20" s="273">
        <v>12.67295655</v>
      </c>
      <c r="W20" s="273">
        <v>11.660935500000001</v>
      </c>
      <c r="X20" s="273">
        <v>11.349855377000001</v>
      </c>
      <c r="Y20" s="273">
        <v>11.26831644</v>
      </c>
      <c r="Z20" s="273">
        <v>11.725827499999999</v>
      </c>
      <c r="AA20" s="273">
        <v>12.09296546</v>
      </c>
      <c r="AB20" s="273">
        <v>10.892358988</v>
      </c>
      <c r="AC20" s="273">
        <v>11.643192505</v>
      </c>
      <c r="AD20" s="273">
        <v>11.18768601</v>
      </c>
      <c r="AE20" s="273">
        <v>11.47795522</v>
      </c>
      <c r="AF20" s="273">
        <v>11.9671623</v>
      </c>
      <c r="AG20" s="273">
        <v>12.76260824</v>
      </c>
      <c r="AH20" s="273">
        <v>12.55779899</v>
      </c>
      <c r="AI20" s="273">
        <v>11.213051099999999</v>
      </c>
      <c r="AJ20" s="273">
        <v>11.352627211</v>
      </c>
      <c r="AK20" s="273">
        <v>11.455278270000001</v>
      </c>
      <c r="AL20" s="273">
        <v>12.511757790000001</v>
      </c>
      <c r="AM20" s="273">
        <v>12.46846334</v>
      </c>
      <c r="AN20" s="273">
        <v>11.153926368</v>
      </c>
      <c r="AO20" s="273">
        <v>11.571596984999999</v>
      </c>
      <c r="AP20" s="273">
        <v>11.258247118</v>
      </c>
      <c r="AQ20" s="273">
        <v>11.684400438999999</v>
      </c>
      <c r="AR20" s="273">
        <v>11.961216711000001</v>
      </c>
      <c r="AS20" s="273">
        <v>12.660735265</v>
      </c>
      <c r="AT20" s="273">
        <v>12.829628503</v>
      </c>
      <c r="AU20" s="273">
        <v>11.859437419000001</v>
      </c>
      <c r="AV20" s="273">
        <v>11.649003177999999</v>
      </c>
      <c r="AW20" s="273">
        <v>12.031671113</v>
      </c>
      <c r="AX20" s="273">
        <v>12.450732478000001</v>
      </c>
      <c r="AY20" s="273">
        <v>12.608010978999999</v>
      </c>
      <c r="AZ20" s="273">
        <v>11.112666808</v>
      </c>
      <c r="BA20" s="273">
        <v>11.839024306000001</v>
      </c>
      <c r="BB20" s="273">
        <v>11.179724454</v>
      </c>
      <c r="BC20" s="273">
        <v>11.476545093</v>
      </c>
      <c r="BD20" s="273">
        <v>11.649518017</v>
      </c>
      <c r="BE20" s="273">
        <v>12.601283046000001</v>
      </c>
      <c r="BF20" s="273">
        <v>12.357504129000001</v>
      </c>
      <c r="BG20" s="273">
        <v>11.005752245</v>
      </c>
      <c r="BH20" s="334">
        <v>10.73765</v>
      </c>
      <c r="BI20" s="334">
        <v>10.951370000000001</v>
      </c>
      <c r="BJ20" s="334">
        <v>11.812810000000001</v>
      </c>
      <c r="BK20" s="334">
        <v>11.81908</v>
      </c>
      <c r="BL20" s="334">
        <v>11.08184</v>
      </c>
      <c r="BM20" s="334">
        <v>11.71396</v>
      </c>
      <c r="BN20" s="334">
        <v>11.09901</v>
      </c>
      <c r="BO20" s="334">
        <v>11.41582</v>
      </c>
      <c r="BP20" s="334">
        <v>11.603569999999999</v>
      </c>
      <c r="BQ20" s="334">
        <v>12.340909999999999</v>
      </c>
      <c r="BR20" s="334">
        <v>12.47847</v>
      </c>
      <c r="BS20" s="334">
        <v>11.59258</v>
      </c>
      <c r="BT20" s="334">
        <v>11.581250000000001</v>
      </c>
      <c r="BU20" s="334">
        <v>11.6808</v>
      </c>
      <c r="BV20" s="334">
        <v>12.49525</v>
      </c>
    </row>
    <row r="21" spans="1:74" ht="11.1" customHeight="1" x14ac:dyDescent="0.2">
      <c r="A21" s="107" t="s">
        <v>1192</v>
      </c>
      <c r="B21" s="203" t="s">
        <v>469</v>
      </c>
      <c r="C21" s="273">
        <v>341.88069109000003</v>
      </c>
      <c r="D21" s="273">
        <v>317.47176187999997</v>
      </c>
      <c r="E21" s="273">
        <v>316.45501467999998</v>
      </c>
      <c r="F21" s="273">
        <v>286.11889052999999</v>
      </c>
      <c r="G21" s="273">
        <v>299.26835670000003</v>
      </c>
      <c r="H21" s="273">
        <v>338.29425809999998</v>
      </c>
      <c r="I21" s="273">
        <v>375.89438058000002</v>
      </c>
      <c r="J21" s="273">
        <v>374.74773614999998</v>
      </c>
      <c r="K21" s="273">
        <v>344.99984519999998</v>
      </c>
      <c r="L21" s="273">
        <v>307.59750763</v>
      </c>
      <c r="M21" s="273">
        <v>287.60023968000002</v>
      </c>
      <c r="N21" s="273">
        <v>309.83122616999998</v>
      </c>
      <c r="O21" s="273">
        <v>332.81071264000002</v>
      </c>
      <c r="P21" s="273">
        <v>307.88403697000001</v>
      </c>
      <c r="Q21" s="273">
        <v>297.38803247999999</v>
      </c>
      <c r="R21" s="273">
        <v>280.41750461999999</v>
      </c>
      <c r="S21" s="273">
        <v>296.08694484</v>
      </c>
      <c r="T21" s="273">
        <v>341.63726910000003</v>
      </c>
      <c r="U21" s="273">
        <v>384.73934366999998</v>
      </c>
      <c r="V21" s="273">
        <v>393.86528456000002</v>
      </c>
      <c r="W21" s="273">
        <v>348.4130217</v>
      </c>
      <c r="X21" s="273">
        <v>308.03052588999998</v>
      </c>
      <c r="Y21" s="273">
        <v>288.58529682</v>
      </c>
      <c r="Z21" s="273">
        <v>322.44805341</v>
      </c>
      <c r="AA21" s="273">
        <v>330.27014452999998</v>
      </c>
      <c r="AB21" s="273">
        <v>286.66949443999999</v>
      </c>
      <c r="AC21" s="273">
        <v>303.08682956000001</v>
      </c>
      <c r="AD21" s="273">
        <v>283.98884376000001</v>
      </c>
      <c r="AE21" s="273">
        <v>303.34849286999997</v>
      </c>
      <c r="AF21" s="273">
        <v>340.54977689999998</v>
      </c>
      <c r="AG21" s="273">
        <v>380.37562990999999</v>
      </c>
      <c r="AH21" s="273">
        <v>372.82041809999998</v>
      </c>
      <c r="AI21" s="273">
        <v>332.93886120000002</v>
      </c>
      <c r="AJ21" s="273">
        <v>310.89210622000002</v>
      </c>
      <c r="AK21" s="273">
        <v>294.80227881000002</v>
      </c>
      <c r="AL21" s="273">
        <v>324.72753983000001</v>
      </c>
      <c r="AM21" s="273">
        <v>352.87643743000001</v>
      </c>
      <c r="AN21" s="273">
        <v>299.12931252999999</v>
      </c>
      <c r="AO21" s="273">
        <v>303.83312669999998</v>
      </c>
      <c r="AP21" s="273">
        <v>285.15640574999998</v>
      </c>
      <c r="AQ21" s="273">
        <v>309.72829275999999</v>
      </c>
      <c r="AR21" s="273">
        <v>345.17301641</v>
      </c>
      <c r="AS21" s="273">
        <v>382.28924674000001</v>
      </c>
      <c r="AT21" s="273">
        <v>390.57755736000001</v>
      </c>
      <c r="AU21" s="273">
        <v>343.74082382</v>
      </c>
      <c r="AV21" s="273">
        <v>315.80650087999999</v>
      </c>
      <c r="AW21" s="273">
        <v>297.57434047999999</v>
      </c>
      <c r="AX21" s="273">
        <v>319.62219024000001</v>
      </c>
      <c r="AY21" s="273">
        <v>335.90755533999999</v>
      </c>
      <c r="AZ21" s="273">
        <v>303.16143445</v>
      </c>
      <c r="BA21" s="273">
        <v>309.33717080000002</v>
      </c>
      <c r="BB21" s="273">
        <v>282.21355811000001</v>
      </c>
      <c r="BC21" s="273">
        <v>303.43602586999998</v>
      </c>
      <c r="BD21" s="273">
        <v>327.56782701999998</v>
      </c>
      <c r="BE21" s="273">
        <v>382.91016918999998</v>
      </c>
      <c r="BF21" s="273">
        <v>385.10475027000001</v>
      </c>
      <c r="BG21" s="273">
        <v>342.82649922000002</v>
      </c>
      <c r="BH21" s="334">
        <v>314.22590000000002</v>
      </c>
      <c r="BI21" s="334">
        <v>288.8261</v>
      </c>
      <c r="BJ21" s="334">
        <v>317.2833</v>
      </c>
      <c r="BK21" s="334">
        <v>337.35820000000001</v>
      </c>
      <c r="BL21" s="334">
        <v>314.18770000000001</v>
      </c>
      <c r="BM21" s="334">
        <v>306.66649999999998</v>
      </c>
      <c r="BN21" s="334">
        <v>281.52659999999997</v>
      </c>
      <c r="BO21" s="334">
        <v>301.84679999999997</v>
      </c>
      <c r="BP21" s="334">
        <v>329.45749999999998</v>
      </c>
      <c r="BQ21" s="334">
        <v>378.25389999999999</v>
      </c>
      <c r="BR21" s="334">
        <v>381.22280000000001</v>
      </c>
      <c r="BS21" s="334">
        <v>328.51170000000002</v>
      </c>
      <c r="BT21" s="334">
        <v>310.2466</v>
      </c>
      <c r="BU21" s="334">
        <v>289.83179999999999</v>
      </c>
      <c r="BV21" s="334">
        <v>317.37689999999998</v>
      </c>
    </row>
    <row r="22" spans="1:74" ht="11.1" customHeight="1" x14ac:dyDescent="0.2">
      <c r="A22" s="107"/>
      <c r="B22" s="108" t="s">
        <v>190</v>
      </c>
      <c r="C22" s="213"/>
      <c r="D22" s="213"/>
      <c r="E22" s="213"/>
      <c r="F22" s="213"/>
      <c r="G22" s="213"/>
      <c r="H22" s="213"/>
      <c r="I22" s="213"/>
      <c r="J22" s="213"/>
      <c r="K22" s="213"/>
      <c r="L22" s="213"/>
      <c r="M22" s="213"/>
      <c r="N22" s="213"/>
      <c r="O22" s="213"/>
      <c r="P22" s="213"/>
      <c r="Q22" s="213"/>
      <c r="R22" s="213"/>
      <c r="S22" s="213"/>
      <c r="T22" s="213"/>
      <c r="U22" s="213"/>
      <c r="V22" s="213"/>
      <c r="W22" s="213"/>
      <c r="X22" s="213"/>
      <c r="Y22" s="213"/>
      <c r="Z22" s="213"/>
      <c r="AA22" s="213"/>
      <c r="AB22" s="213"/>
      <c r="AC22" s="213"/>
      <c r="AD22" s="213"/>
      <c r="AE22" s="213"/>
      <c r="AF22" s="213"/>
      <c r="AG22" s="213"/>
      <c r="AH22" s="213"/>
      <c r="AI22" s="213"/>
      <c r="AJ22" s="213"/>
      <c r="AK22" s="213"/>
      <c r="AL22" s="213"/>
      <c r="AM22" s="213"/>
      <c r="AN22" s="213"/>
      <c r="AO22" s="213"/>
      <c r="AP22" s="213"/>
      <c r="AQ22" s="213"/>
      <c r="AR22" s="213"/>
      <c r="AS22" s="213"/>
      <c r="AT22" s="213"/>
      <c r="AU22" s="213"/>
      <c r="AV22" s="213"/>
      <c r="AW22" s="213"/>
      <c r="AX22" s="213"/>
      <c r="AY22" s="213"/>
      <c r="AZ22" s="213"/>
      <c r="BA22" s="213"/>
      <c r="BB22" s="213"/>
      <c r="BC22" s="213"/>
      <c r="BD22" s="213"/>
      <c r="BE22" s="213"/>
      <c r="BF22" s="213"/>
      <c r="BG22" s="213"/>
      <c r="BH22" s="351"/>
      <c r="BI22" s="351"/>
      <c r="BJ22" s="351"/>
      <c r="BK22" s="351"/>
      <c r="BL22" s="351"/>
      <c r="BM22" s="351"/>
      <c r="BN22" s="351"/>
      <c r="BO22" s="351"/>
      <c r="BP22" s="351"/>
      <c r="BQ22" s="351"/>
      <c r="BR22" s="351"/>
      <c r="BS22" s="351"/>
      <c r="BT22" s="351"/>
      <c r="BU22" s="351"/>
      <c r="BV22" s="351"/>
    </row>
    <row r="23" spans="1:74" ht="11.1" customHeight="1" x14ac:dyDescent="0.2">
      <c r="A23" s="107" t="s">
        <v>191</v>
      </c>
      <c r="B23" s="203" t="s">
        <v>192</v>
      </c>
      <c r="C23" s="273">
        <v>1061.2667402</v>
      </c>
      <c r="D23" s="273">
        <v>953.97952132</v>
      </c>
      <c r="E23" s="273">
        <v>902.59271278000006</v>
      </c>
      <c r="F23" s="273">
        <v>694.84626473000003</v>
      </c>
      <c r="G23" s="273">
        <v>733.06581529000005</v>
      </c>
      <c r="H23" s="273">
        <v>926.72491669999999</v>
      </c>
      <c r="I23" s="273">
        <v>1125.0008307000001</v>
      </c>
      <c r="J23" s="273">
        <v>1113.2673294000001</v>
      </c>
      <c r="K23" s="273">
        <v>966.14287387000002</v>
      </c>
      <c r="L23" s="273">
        <v>765.33188921999999</v>
      </c>
      <c r="M23" s="273">
        <v>713.93977875999997</v>
      </c>
      <c r="N23" s="273">
        <v>860.24927941999999</v>
      </c>
      <c r="O23" s="273">
        <v>999.26060428000005</v>
      </c>
      <c r="P23" s="273">
        <v>884.72207283</v>
      </c>
      <c r="Q23" s="273">
        <v>764.68698926000002</v>
      </c>
      <c r="R23" s="273">
        <v>673.26753049000001</v>
      </c>
      <c r="S23" s="273">
        <v>718.69169839000006</v>
      </c>
      <c r="T23" s="273">
        <v>955.30956011000001</v>
      </c>
      <c r="U23" s="273">
        <v>1178.0787961000001</v>
      </c>
      <c r="V23" s="273">
        <v>1193.583609</v>
      </c>
      <c r="W23" s="273">
        <v>986.98524056999997</v>
      </c>
      <c r="X23" s="273">
        <v>774.46346359999995</v>
      </c>
      <c r="Y23" s="273">
        <v>711.41354591000004</v>
      </c>
      <c r="Z23" s="273">
        <v>925.32236910999995</v>
      </c>
      <c r="AA23" s="273">
        <v>974.60209114999998</v>
      </c>
      <c r="AB23" s="273">
        <v>761.56606122000005</v>
      </c>
      <c r="AC23" s="273">
        <v>777.61138185000004</v>
      </c>
      <c r="AD23" s="273">
        <v>684.30138044</v>
      </c>
      <c r="AE23" s="273">
        <v>741.29843391999998</v>
      </c>
      <c r="AF23" s="273">
        <v>924.29780477999998</v>
      </c>
      <c r="AG23" s="273">
        <v>1130.6438971</v>
      </c>
      <c r="AH23" s="273">
        <v>1071.1075393000001</v>
      </c>
      <c r="AI23" s="273">
        <v>895.90442770000004</v>
      </c>
      <c r="AJ23" s="273">
        <v>775.46567524</v>
      </c>
      <c r="AK23" s="273">
        <v>741.59566423000001</v>
      </c>
      <c r="AL23" s="273">
        <v>920.23570243999995</v>
      </c>
      <c r="AM23" s="273">
        <v>1110.9801950999999</v>
      </c>
      <c r="AN23" s="273">
        <v>845.53487622</v>
      </c>
      <c r="AO23" s="273">
        <v>797.48032785999999</v>
      </c>
      <c r="AP23" s="273">
        <v>709.40181877999999</v>
      </c>
      <c r="AQ23" s="273">
        <v>771.04676942000003</v>
      </c>
      <c r="AR23" s="273">
        <v>965.55752302999997</v>
      </c>
      <c r="AS23" s="273">
        <v>1141.2047993000001</v>
      </c>
      <c r="AT23" s="273">
        <v>1140.6017842000001</v>
      </c>
      <c r="AU23" s="273">
        <v>957.96402263000004</v>
      </c>
      <c r="AV23" s="273">
        <v>795.23752005999995</v>
      </c>
      <c r="AW23" s="273">
        <v>770.87837922000006</v>
      </c>
      <c r="AX23" s="273">
        <v>914.41610387000003</v>
      </c>
      <c r="AY23" s="273">
        <v>980.80860700999995</v>
      </c>
      <c r="AZ23" s="273">
        <v>857.81188983000004</v>
      </c>
      <c r="BA23" s="273">
        <v>828.84930968000003</v>
      </c>
      <c r="BB23" s="273">
        <v>669.81460967999999</v>
      </c>
      <c r="BC23" s="273">
        <v>736.18788855000003</v>
      </c>
      <c r="BD23" s="273">
        <v>881.46030933999998</v>
      </c>
      <c r="BE23" s="273">
        <v>1129.5284439</v>
      </c>
      <c r="BF23" s="273">
        <v>1119.5909999999999</v>
      </c>
      <c r="BG23" s="273">
        <v>971.4796</v>
      </c>
      <c r="BH23" s="334">
        <v>797.46</v>
      </c>
      <c r="BI23" s="334">
        <v>732.71780000000001</v>
      </c>
      <c r="BJ23" s="334">
        <v>905.01959999999997</v>
      </c>
      <c r="BK23" s="334">
        <v>998.33259999999996</v>
      </c>
      <c r="BL23" s="334">
        <v>892.90890000000002</v>
      </c>
      <c r="BM23" s="334">
        <v>813.82150000000001</v>
      </c>
      <c r="BN23" s="334">
        <v>663.80989999999997</v>
      </c>
      <c r="BO23" s="334">
        <v>728.68259999999998</v>
      </c>
      <c r="BP23" s="334">
        <v>886.47860000000003</v>
      </c>
      <c r="BQ23" s="334">
        <v>1101.5329999999999</v>
      </c>
      <c r="BR23" s="334">
        <v>1085.6279999999999</v>
      </c>
      <c r="BS23" s="334">
        <v>880.1413</v>
      </c>
      <c r="BT23" s="334">
        <v>763.827</v>
      </c>
      <c r="BU23" s="334">
        <v>728.25369999999998</v>
      </c>
      <c r="BV23" s="334">
        <v>893.14679999999998</v>
      </c>
    </row>
    <row r="24" spans="1:74" ht="11.1" customHeight="1" x14ac:dyDescent="0.2">
      <c r="A24" s="107"/>
      <c r="B24" s="108"/>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4"/>
      <c r="AL24" s="234"/>
      <c r="AM24" s="234"/>
      <c r="AN24" s="234"/>
      <c r="AO24" s="234"/>
      <c r="AP24" s="234"/>
      <c r="AQ24" s="234"/>
      <c r="AR24" s="234"/>
      <c r="AS24" s="234"/>
      <c r="AT24" s="234"/>
      <c r="AU24" s="234"/>
      <c r="AV24" s="234"/>
      <c r="AW24" s="234"/>
      <c r="AX24" s="234"/>
      <c r="AY24" s="234"/>
      <c r="AZ24" s="234"/>
      <c r="BA24" s="234"/>
      <c r="BB24" s="234"/>
      <c r="BC24" s="234"/>
      <c r="BD24" s="234"/>
      <c r="BE24" s="234"/>
      <c r="BF24" s="234"/>
      <c r="BG24" s="234"/>
      <c r="BH24" s="372"/>
      <c r="BI24" s="372"/>
      <c r="BJ24" s="372"/>
      <c r="BK24" s="372"/>
      <c r="BL24" s="372"/>
      <c r="BM24" s="372"/>
      <c r="BN24" s="372"/>
      <c r="BO24" s="372"/>
      <c r="BP24" s="372"/>
      <c r="BQ24" s="372"/>
      <c r="BR24" s="372"/>
      <c r="BS24" s="372"/>
      <c r="BT24" s="372"/>
      <c r="BU24" s="372"/>
      <c r="BV24" s="372"/>
    </row>
    <row r="25" spans="1:74" ht="11.1" customHeight="1" x14ac:dyDescent="0.2">
      <c r="A25" s="107"/>
      <c r="B25" s="109" t="s">
        <v>95</v>
      </c>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4"/>
      <c r="AL25" s="234"/>
      <c r="AM25" s="234"/>
      <c r="AN25" s="234"/>
      <c r="AO25" s="234"/>
      <c r="AP25" s="234"/>
      <c r="AQ25" s="234"/>
      <c r="AR25" s="234"/>
      <c r="AS25" s="234"/>
      <c r="AT25" s="234"/>
      <c r="AU25" s="234"/>
      <c r="AV25" s="234"/>
      <c r="AW25" s="234"/>
      <c r="AX25" s="234"/>
      <c r="AY25" s="234"/>
      <c r="AZ25" s="234"/>
      <c r="BA25" s="234"/>
      <c r="BB25" s="234"/>
      <c r="BC25" s="234"/>
      <c r="BD25" s="234"/>
      <c r="BE25" s="234"/>
      <c r="BF25" s="234"/>
      <c r="BG25" s="234"/>
      <c r="BH25" s="372"/>
      <c r="BI25" s="372"/>
      <c r="BJ25" s="372"/>
      <c r="BK25" s="372"/>
      <c r="BL25" s="372"/>
      <c r="BM25" s="372"/>
      <c r="BN25" s="372"/>
      <c r="BO25" s="372"/>
      <c r="BP25" s="372"/>
      <c r="BQ25" s="372"/>
      <c r="BR25" s="372"/>
      <c r="BS25" s="372"/>
      <c r="BT25" s="372"/>
      <c r="BU25" s="372"/>
      <c r="BV25" s="372"/>
    </row>
    <row r="26" spans="1:74" ht="11.1" customHeight="1" x14ac:dyDescent="0.2">
      <c r="A26" s="107" t="s">
        <v>63</v>
      </c>
      <c r="B26" s="203" t="s">
        <v>81</v>
      </c>
      <c r="C26" s="256">
        <v>154.389578</v>
      </c>
      <c r="D26" s="256">
        <v>149.07128700000001</v>
      </c>
      <c r="E26" s="256">
        <v>154.346698</v>
      </c>
      <c r="F26" s="256">
        <v>167.06340900000001</v>
      </c>
      <c r="G26" s="256">
        <v>172.809335</v>
      </c>
      <c r="H26" s="256">
        <v>166.43659700000001</v>
      </c>
      <c r="I26" s="256">
        <v>157.93807699999999</v>
      </c>
      <c r="J26" s="256">
        <v>155.95185499999999</v>
      </c>
      <c r="K26" s="256">
        <v>162.108619</v>
      </c>
      <c r="L26" s="256">
        <v>175.587987</v>
      </c>
      <c r="M26" s="256">
        <v>188.594571</v>
      </c>
      <c r="N26" s="256">
        <v>195.54803699999999</v>
      </c>
      <c r="O26" s="256">
        <v>187.203047</v>
      </c>
      <c r="P26" s="256">
        <v>187.06361799999999</v>
      </c>
      <c r="Q26" s="256">
        <v>191.55273500000001</v>
      </c>
      <c r="R26" s="256">
        <v>193.18521200000001</v>
      </c>
      <c r="S26" s="256">
        <v>192.41693000000001</v>
      </c>
      <c r="T26" s="256">
        <v>182.086476</v>
      </c>
      <c r="U26" s="256">
        <v>168.11860899999999</v>
      </c>
      <c r="V26" s="256">
        <v>158.908174</v>
      </c>
      <c r="W26" s="256">
        <v>156.56690900000001</v>
      </c>
      <c r="X26" s="256">
        <v>160.93226000000001</v>
      </c>
      <c r="Y26" s="256">
        <v>170.27655799999999</v>
      </c>
      <c r="Z26" s="256">
        <v>162.00901400000001</v>
      </c>
      <c r="AA26" s="256">
        <v>156.21421000000001</v>
      </c>
      <c r="AB26" s="256">
        <v>160.50150199999999</v>
      </c>
      <c r="AC26" s="256">
        <v>161.81549000000001</v>
      </c>
      <c r="AD26" s="256">
        <v>163.93691200000001</v>
      </c>
      <c r="AE26" s="256">
        <v>162.54224199999999</v>
      </c>
      <c r="AF26" s="256">
        <v>158.013959</v>
      </c>
      <c r="AG26" s="256">
        <v>145.81148300000001</v>
      </c>
      <c r="AH26" s="256">
        <v>141.204061</v>
      </c>
      <c r="AI26" s="256">
        <v>139.5712</v>
      </c>
      <c r="AJ26" s="256">
        <v>141.46251899999999</v>
      </c>
      <c r="AK26" s="256">
        <v>143.424037</v>
      </c>
      <c r="AL26" s="256">
        <v>137.68714800000001</v>
      </c>
      <c r="AM26" s="256">
        <v>123.722841</v>
      </c>
      <c r="AN26" s="256">
        <v>121.01869499999999</v>
      </c>
      <c r="AO26" s="256">
        <v>126.53183900000001</v>
      </c>
      <c r="AP26" s="256">
        <v>129.07092700000001</v>
      </c>
      <c r="AQ26" s="256">
        <v>128.453889</v>
      </c>
      <c r="AR26" s="256">
        <v>121.52869099999999</v>
      </c>
      <c r="AS26" s="256">
        <v>110.794301</v>
      </c>
      <c r="AT26" s="256">
        <v>104.172499</v>
      </c>
      <c r="AU26" s="256">
        <v>100.781006</v>
      </c>
      <c r="AV26" s="256">
        <v>105.208663</v>
      </c>
      <c r="AW26" s="256">
        <v>104.324217</v>
      </c>
      <c r="AX26" s="256">
        <v>102.78612200000001</v>
      </c>
      <c r="AY26" s="256">
        <v>99.200647000000004</v>
      </c>
      <c r="AZ26" s="256">
        <v>98.744339999999994</v>
      </c>
      <c r="BA26" s="256">
        <v>97.127436000000003</v>
      </c>
      <c r="BB26" s="256">
        <v>107.96137</v>
      </c>
      <c r="BC26" s="256">
        <v>114.947093</v>
      </c>
      <c r="BD26" s="256">
        <v>116.480121</v>
      </c>
      <c r="BE26" s="256">
        <v>110.728306</v>
      </c>
      <c r="BF26" s="256">
        <v>107.6412</v>
      </c>
      <c r="BG26" s="256">
        <v>102.1322</v>
      </c>
      <c r="BH26" s="342">
        <v>106.73690000000001</v>
      </c>
      <c r="BI26" s="342">
        <v>111.363</v>
      </c>
      <c r="BJ26" s="342">
        <v>109.9426</v>
      </c>
      <c r="BK26" s="342">
        <v>104.8231</v>
      </c>
      <c r="BL26" s="342">
        <v>102.7799</v>
      </c>
      <c r="BM26" s="342">
        <v>110.8489</v>
      </c>
      <c r="BN26" s="342">
        <v>111.2407</v>
      </c>
      <c r="BO26" s="342">
        <v>112.661</v>
      </c>
      <c r="BP26" s="342">
        <v>107.616</v>
      </c>
      <c r="BQ26" s="342">
        <v>104.90130000000001</v>
      </c>
      <c r="BR26" s="342">
        <v>101.9765</v>
      </c>
      <c r="BS26" s="342">
        <v>100.5932</v>
      </c>
      <c r="BT26" s="342">
        <v>105.53749999999999</v>
      </c>
      <c r="BU26" s="342">
        <v>110.8125</v>
      </c>
      <c r="BV26" s="342">
        <v>109.2</v>
      </c>
    </row>
    <row r="27" spans="1:74" ht="11.1" customHeight="1" x14ac:dyDescent="0.2">
      <c r="A27" s="107" t="s">
        <v>77</v>
      </c>
      <c r="B27" s="203" t="s">
        <v>79</v>
      </c>
      <c r="C27" s="256">
        <v>12.206533</v>
      </c>
      <c r="D27" s="256">
        <v>9.7982139999999998</v>
      </c>
      <c r="E27" s="256">
        <v>10.250736</v>
      </c>
      <c r="F27" s="256">
        <v>10.152165</v>
      </c>
      <c r="G27" s="256">
        <v>10.518329</v>
      </c>
      <c r="H27" s="256">
        <v>10.570016000000001</v>
      </c>
      <c r="I27" s="256">
        <v>10.263408999999999</v>
      </c>
      <c r="J27" s="256">
        <v>10.086831</v>
      </c>
      <c r="K27" s="256">
        <v>10.76604</v>
      </c>
      <c r="L27" s="256">
        <v>11.491528000000001</v>
      </c>
      <c r="M27" s="256">
        <v>12.310199000000001</v>
      </c>
      <c r="N27" s="256">
        <v>12.566008</v>
      </c>
      <c r="O27" s="256">
        <v>12.020158</v>
      </c>
      <c r="P27" s="256">
        <v>11.645473000000001</v>
      </c>
      <c r="Q27" s="256">
        <v>11.732889999999999</v>
      </c>
      <c r="R27" s="256">
        <v>11.982028</v>
      </c>
      <c r="S27" s="256">
        <v>12.093938</v>
      </c>
      <c r="T27" s="256">
        <v>11.935582</v>
      </c>
      <c r="U27" s="256">
        <v>11.696489</v>
      </c>
      <c r="V27" s="256">
        <v>11.595335</v>
      </c>
      <c r="W27" s="256">
        <v>11.639842</v>
      </c>
      <c r="X27" s="256">
        <v>11.630210999999999</v>
      </c>
      <c r="Y27" s="256">
        <v>11.952718000000001</v>
      </c>
      <c r="Z27" s="256">
        <v>11.78941</v>
      </c>
      <c r="AA27" s="256">
        <v>11.857519</v>
      </c>
      <c r="AB27" s="256">
        <v>11.743672999999999</v>
      </c>
      <c r="AC27" s="256">
        <v>12.680528000000001</v>
      </c>
      <c r="AD27" s="256">
        <v>12.439025000000001</v>
      </c>
      <c r="AE27" s="256">
        <v>12.169987000000001</v>
      </c>
      <c r="AF27" s="256">
        <v>11.993376</v>
      </c>
      <c r="AG27" s="256">
        <v>11.739891999999999</v>
      </c>
      <c r="AH27" s="256">
        <v>11.530938000000001</v>
      </c>
      <c r="AI27" s="256">
        <v>11.382114</v>
      </c>
      <c r="AJ27" s="256">
        <v>11.292012</v>
      </c>
      <c r="AK27" s="256">
        <v>11.380967999999999</v>
      </c>
      <c r="AL27" s="256">
        <v>10.929846</v>
      </c>
      <c r="AM27" s="256">
        <v>9.6759459999999997</v>
      </c>
      <c r="AN27" s="256">
        <v>10.137123000000001</v>
      </c>
      <c r="AO27" s="256">
        <v>10.102342999999999</v>
      </c>
      <c r="AP27" s="256">
        <v>10.031618999999999</v>
      </c>
      <c r="AQ27" s="256">
        <v>9.9269639999999999</v>
      </c>
      <c r="AR27" s="256">
        <v>9.8711559999999992</v>
      </c>
      <c r="AS27" s="256">
        <v>9.3559180000000008</v>
      </c>
      <c r="AT27" s="256">
        <v>8.6944859999999995</v>
      </c>
      <c r="AU27" s="256">
        <v>8.4340849999999996</v>
      </c>
      <c r="AV27" s="256">
        <v>8.4036790000000003</v>
      </c>
      <c r="AW27" s="256">
        <v>8.2059090000000001</v>
      </c>
      <c r="AX27" s="256">
        <v>8.5570819999999994</v>
      </c>
      <c r="AY27" s="256">
        <v>8.3985959999999995</v>
      </c>
      <c r="AZ27" s="256">
        <v>8.6560299999999994</v>
      </c>
      <c r="BA27" s="256">
        <v>8.6877569999999995</v>
      </c>
      <c r="BB27" s="256">
        <v>8.6691470000000006</v>
      </c>
      <c r="BC27" s="256">
        <v>8.6698620000000002</v>
      </c>
      <c r="BD27" s="256">
        <v>8.5371520000000007</v>
      </c>
      <c r="BE27" s="256">
        <v>8.2730390000000007</v>
      </c>
      <c r="BF27" s="256">
        <v>8.5656730000000003</v>
      </c>
      <c r="BG27" s="256">
        <v>9.1613539999999993</v>
      </c>
      <c r="BH27" s="342">
        <v>9.5447729999999993</v>
      </c>
      <c r="BI27" s="342">
        <v>9.9516980000000004</v>
      </c>
      <c r="BJ27" s="342">
        <v>9.9940479999999994</v>
      </c>
      <c r="BK27" s="342">
        <v>9.5179159999999996</v>
      </c>
      <c r="BL27" s="342">
        <v>9.5696519999999996</v>
      </c>
      <c r="BM27" s="342">
        <v>10.013500000000001</v>
      </c>
      <c r="BN27" s="342">
        <v>9.9948239999999995</v>
      </c>
      <c r="BO27" s="342">
        <v>10.023110000000001</v>
      </c>
      <c r="BP27" s="342">
        <v>10.111520000000001</v>
      </c>
      <c r="BQ27" s="342">
        <v>9.7635889999999996</v>
      </c>
      <c r="BR27" s="342">
        <v>9.7873739999999998</v>
      </c>
      <c r="BS27" s="342">
        <v>10.03862</v>
      </c>
      <c r="BT27" s="342">
        <v>10.26812</v>
      </c>
      <c r="BU27" s="342">
        <v>10.571109999999999</v>
      </c>
      <c r="BV27" s="342">
        <v>10.57986</v>
      </c>
    </row>
    <row r="28" spans="1:74" ht="11.1" customHeight="1" x14ac:dyDescent="0.2">
      <c r="A28" s="107" t="s">
        <v>78</v>
      </c>
      <c r="B28" s="203" t="s">
        <v>80</v>
      </c>
      <c r="C28" s="256">
        <v>18.216335999999998</v>
      </c>
      <c r="D28" s="256">
        <v>16.459309999999999</v>
      </c>
      <c r="E28" s="256">
        <v>16.995867000000001</v>
      </c>
      <c r="F28" s="256">
        <v>17.167448</v>
      </c>
      <c r="G28" s="256">
        <v>17.356687999999998</v>
      </c>
      <c r="H28" s="256">
        <v>17.512678999999999</v>
      </c>
      <c r="I28" s="256">
        <v>17.518833999999998</v>
      </c>
      <c r="J28" s="256">
        <v>17.711565</v>
      </c>
      <c r="K28" s="256">
        <v>18.285516000000001</v>
      </c>
      <c r="L28" s="256">
        <v>18.595804999999999</v>
      </c>
      <c r="M28" s="256">
        <v>18.737691000000002</v>
      </c>
      <c r="N28" s="256">
        <v>17.955214999999999</v>
      </c>
      <c r="O28" s="256">
        <v>17.929735999999998</v>
      </c>
      <c r="P28" s="256">
        <v>17.661663000000001</v>
      </c>
      <c r="Q28" s="256">
        <v>17.501256000000001</v>
      </c>
      <c r="R28" s="256">
        <v>17.637352</v>
      </c>
      <c r="S28" s="256">
        <v>17.855595000000001</v>
      </c>
      <c r="T28" s="256">
        <v>17.859297000000002</v>
      </c>
      <c r="U28" s="256">
        <v>17.726261999999998</v>
      </c>
      <c r="V28" s="256">
        <v>17.819545999999999</v>
      </c>
      <c r="W28" s="256">
        <v>17.852170999999998</v>
      </c>
      <c r="X28" s="256">
        <v>18.016973</v>
      </c>
      <c r="Y28" s="256">
        <v>18.324117999999999</v>
      </c>
      <c r="Z28" s="256">
        <v>17.854973000000001</v>
      </c>
      <c r="AA28" s="256">
        <v>17.717873999999998</v>
      </c>
      <c r="AB28" s="256">
        <v>17.587899</v>
      </c>
      <c r="AC28" s="256">
        <v>17.336110999999999</v>
      </c>
      <c r="AD28" s="256">
        <v>17.361943</v>
      </c>
      <c r="AE28" s="256">
        <v>17.264759999999999</v>
      </c>
      <c r="AF28" s="256">
        <v>17.081510999999999</v>
      </c>
      <c r="AG28" s="256">
        <v>17.150257</v>
      </c>
      <c r="AH28" s="256">
        <v>17.090823</v>
      </c>
      <c r="AI28" s="256">
        <v>16.84356</v>
      </c>
      <c r="AJ28" s="256">
        <v>16.806493</v>
      </c>
      <c r="AK28" s="256">
        <v>16.980226999999999</v>
      </c>
      <c r="AL28" s="256">
        <v>16.356024000000001</v>
      </c>
      <c r="AM28" s="256">
        <v>14.988726</v>
      </c>
      <c r="AN28" s="256">
        <v>15.223239</v>
      </c>
      <c r="AO28" s="256">
        <v>15.143361000000001</v>
      </c>
      <c r="AP28" s="256">
        <v>15.064123</v>
      </c>
      <c r="AQ28" s="256">
        <v>15.176138999999999</v>
      </c>
      <c r="AR28" s="256">
        <v>14.860454000000001</v>
      </c>
      <c r="AS28" s="256">
        <v>14.79984</v>
      </c>
      <c r="AT28" s="256">
        <v>14.396288</v>
      </c>
      <c r="AU28" s="256">
        <v>14.430486999999999</v>
      </c>
      <c r="AV28" s="256">
        <v>14.467535</v>
      </c>
      <c r="AW28" s="256">
        <v>14.706401</v>
      </c>
      <c r="AX28" s="256">
        <v>14.906278</v>
      </c>
      <c r="AY28" s="256">
        <v>14.912179</v>
      </c>
      <c r="AZ28" s="256">
        <v>14.758258</v>
      </c>
      <c r="BA28" s="256">
        <v>14.675159000000001</v>
      </c>
      <c r="BB28" s="256">
        <v>14.755718999999999</v>
      </c>
      <c r="BC28" s="256">
        <v>14.911023</v>
      </c>
      <c r="BD28" s="256">
        <v>14.864300999999999</v>
      </c>
      <c r="BE28" s="256">
        <v>14.790016</v>
      </c>
      <c r="BF28" s="256">
        <v>14.82653</v>
      </c>
      <c r="BG28" s="256">
        <v>14.90151</v>
      </c>
      <c r="BH28" s="342">
        <v>15.01779</v>
      </c>
      <c r="BI28" s="342">
        <v>15.23785</v>
      </c>
      <c r="BJ28" s="342">
        <v>15.308590000000001</v>
      </c>
      <c r="BK28" s="342">
        <v>15.38532</v>
      </c>
      <c r="BL28" s="342">
        <v>15.53393</v>
      </c>
      <c r="BM28" s="342">
        <v>15.48283</v>
      </c>
      <c r="BN28" s="342">
        <v>15.400370000000001</v>
      </c>
      <c r="BO28" s="342">
        <v>15.333500000000001</v>
      </c>
      <c r="BP28" s="342">
        <v>15.41089</v>
      </c>
      <c r="BQ28" s="342">
        <v>15.34911</v>
      </c>
      <c r="BR28" s="342">
        <v>15.329660000000001</v>
      </c>
      <c r="BS28" s="342">
        <v>15.34132</v>
      </c>
      <c r="BT28" s="342">
        <v>15.40987</v>
      </c>
      <c r="BU28" s="342">
        <v>15.58578</v>
      </c>
      <c r="BV28" s="342">
        <v>15.618410000000001</v>
      </c>
    </row>
    <row r="29" spans="1:74" ht="11.1" customHeight="1" x14ac:dyDescent="0.2">
      <c r="A29" s="107"/>
      <c r="B29" s="108"/>
      <c r="C29" s="234"/>
      <c r="D29" s="234"/>
      <c r="E29" s="234"/>
      <c r="F29" s="234"/>
      <c r="G29" s="234"/>
      <c r="H29" s="234"/>
      <c r="I29" s="234"/>
      <c r="J29" s="234"/>
      <c r="K29" s="234"/>
      <c r="L29" s="234"/>
      <c r="M29" s="234"/>
      <c r="N29" s="234"/>
      <c r="O29" s="234"/>
      <c r="P29" s="234"/>
      <c r="Q29" s="234"/>
      <c r="R29" s="234"/>
      <c r="S29" s="234"/>
      <c r="T29" s="234"/>
      <c r="U29" s="234"/>
      <c r="V29" s="234"/>
      <c r="W29" s="234"/>
      <c r="X29" s="234"/>
      <c r="Y29" s="234"/>
      <c r="Z29" s="234"/>
      <c r="AA29" s="234"/>
      <c r="AB29" s="234"/>
      <c r="AC29" s="234"/>
      <c r="AD29" s="234"/>
      <c r="AE29" s="234"/>
      <c r="AF29" s="234"/>
      <c r="AG29" s="234"/>
      <c r="AH29" s="234"/>
      <c r="AI29" s="234"/>
      <c r="AJ29" s="234"/>
      <c r="AK29" s="234"/>
      <c r="AL29" s="234"/>
      <c r="AM29" s="234"/>
      <c r="AN29" s="234"/>
      <c r="AO29" s="234"/>
      <c r="AP29" s="234"/>
      <c r="AQ29" s="234"/>
      <c r="AR29" s="234"/>
      <c r="AS29" s="234"/>
      <c r="AT29" s="234"/>
      <c r="AU29" s="234"/>
      <c r="AV29" s="234"/>
      <c r="AW29" s="234"/>
      <c r="AX29" s="234"/>
      <c r="AY29" s="234"/>
      <c r="AZ29" s="234"/>
      <c r="BA29" s="234"/>
      <c r="BB29" s="234"/>
      <c r="BC29" s="234"/>
      <c r="BD29" s="234"/>
      <c r="BE29" s="234"/>
      <c r="BF29" s="234"/>
      <c r="BG29" s="234"/>
      <c r="BH29" s="372"/>
      <c r="BI29" s="372"/>
      <c r="BJ29" s="372"/>
      <c r="BK29" s="372"/>
      <c r="BL29" s="372"/>
      <c r="BM29" s="372"/>
      <c r="BN29" s="372"/>
      <c r="BO29" s="372"/>
      <c r="BP29" s="372"/>
      <c r="BQ29" s="372"/>
      <c r="BR29" s="372"/>
      <c r="BS29" s="372"/>
      <c r="BT29" s="372"/>
      <c r="BU29" s="372"/>
      <c r="BV29" s="372"/>
    </row>
    <row r="30" spans="1:74" ht="11.1" customHeight="1" x14ac:dyDescent="0.2">
      <c r="A30" s="107"/>
      <c r="B30" s="55" t="s">
        <v>135</v>
      </c>
      <c r="C30" s="234"/>
      <c r="D30" s="234"/>
      <c r="E30" s="234"/>
      <c r="F30" s="234"/>
      <c r="G30" s="234"/>
      <c r="H30" s="234"/>
      <c r="I30" s="234"/>
      <c r="J30" s="234"/>
      <c r="K30" s="234"/>
      <c r="L30" s="234"/>
      <c r="M30" s="234"/>
      <c r="N30" s="234"/>
      <c r="O30" s="234"/>
      <c r="P30" s="234"/>
      <c r="Q30" s="234"/>
      <c r="R30" s="234"/>
      <c r="S30" s="234"/>
      <c r="T30" s="234"/>
      <c r="U30" s="234"/>
      <c r="V30" s="234"/>
      <c r="W30" s="234"/>
      <c r="X30" s="234"/>
      <c r="Y30" s="234"/>
      <c r="Z30" s="234"/>
      <c r="AA30" s="234"/>
      <c r="AB30" s="234"/>
      <c r="AC30" s="234"/>
      <c r="AD30" s="234"/>
      <c r="AE30" s="234"/>
      <c r="AF30" s="234"/>
      <c r="AG30" s="234"/>
      <c r="AH30" s="234"/>
      <c r="AI30" s="234"/>
      <c r="AJ30" s="234"/>
      <c r="AK30" s="234"/>
      <c r="AL30" s="234"/>
      <c r="AM30" s="234"/>
      <c r="AN30" s="234"/>
      <c r="AO30" s="234"/>
      <c r="AP30" s="234"/>
      <c r="AQ30" s="234"/>
      <c r="AR30" s="234"/>
      <c r="AS30" s="234"/>
      <c r="AT30" s="234"/>
      <c r="AU30" s="234"/>
      <c r="AV30" s="234"/>
      <c r="AW30" s="234"/>
      <c r="AX30" s="234"/>
      <c r="AY30" s="234"/>
      <c r="AZ30" s="234"/>
      <c r="BA30" s="234"/>
      <c r="BB30" s="234"/>
      <c r="BC30" s="234"/>
      <c r="BD30" s="234"/>
      <c r="BE30" s="234"/>
      <c r="BF30" s="234"/>
      <c r="BG30" s="234"/>
      <c r="BH30" s="372"/>
      <c r="BI30" s="372"/>
      <c r="BJ30" s="372"/>
      <c r="BK30" s="372"/>
      <c r="BL30" s="372"/>
      <c r="BM30" s="372"/>
      <c r="BN30" s="372"/>
      <c r="BO30" s="372"/>
      <c r="BP30" s="372"/>
      <c r="BQ30" s="372"/>
      <c r="BR30" s="372"/>
      <c r="BS30" s="372"/>
      <c r="BT30" s="372"/>
      <c r="BU30" s="372"/>
      <c r="BV30" s="372"/>
    </row>
    <row r="31" spans="1:74" ht="11.1" customHeight="1" x14ac:dyDescent="0.2">
      <c r="A31" s="107"/>
      <c r="B31" s="55" t="s">
        <v>35</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372"/>
      <c r="BI31" s="372"/>
      <c r="BJ31" s="372"/>
      <c r="BK31" s="372"/>
      <c r="BL31" s="372"/>
      <c r="BM31" s="372"/>
      <c r="BN31" s="372"/>
      <c r="BO31" s="372"/>
      <c r="BP31" s="372"/>
      <c r="BQ31" s="372"/>
      <c r="BR31" s="372"/>
      <c r="BS31" s="372"/>
      <c r="BT31" s="372"/>
      <c r="BU31" s="372"/>
      <c r="BV31" s="372"/>
    </row>
    <row r="32" spans="1:74" ht="11.1" customHeight="1" x14ac:dyDescent="0.2">
      <c r="A32" s="52" t="s">
        <v>540</v>
      </c>
      <c r="B32" s="203" t="s">
        <v>403</v>
      </c>
      <c r="C32" s="213">
        <v>2.29</v>
      </c>
      <c r="D32" s="213">
        <v>2.2599999999999998</v>
      </c>
      <c r="E32" s="213">
        <v>2.2599999999999998</v>
      </c>
      <c r="F32" s="213">
        <v>2.23</v>
      </c>
      <c r="G32" s="213">
        <v>2.2599999999999998</v>
      </c>
      <c r="H32" s="213">
        <v>2.25</v>
      </c>
      <c r="I32" s="213">
        <v>2.21</v>
      </c>
      <c r="J32" s="213">
        <v>2.23</v>
      </c>
      <c r="K32" s="213">
        <v>2.2200000000000002</v>
      </c>
      <c r="L32" s="213">
        <v>2.15</v>
      </c>
      <c r="M32" s="213">
        <v>2.15</v>
      </c>
      <c r="N32" s="213">
        <v>2.16</v>
      </c>
      <c r="O32" s="213">
        <v>2.12</v>
      </c>
      <c r="P32" s="213">
        <v>2.11</v>
      </c>
      <c r="Q32" s="213">
        <v>2.17</v>
      </c>
      <c r="R32" s="213">
        <v>2.16</v>
      </c>
      <c r="S32" s="213">
        <v>2.16</v>
      </c>
      <c r="T32" s="213">
        <v>2.1</v>
      </c>
      <c r="U32" s="213">
        <v>2.11</v>
      </c>
      <c r="V32" s="213">
        <v>2.11</v>
      </c>
      <c r="W32" s="213">
        <v>2.12</v>
      </c>
      <c r="X32" s="213">
        <v>2.0699999999999998</v>
      </c>
      <c r="Y32" s="213">
        <v>2.08</v>
      </c>
      <c r="Z32" s="213">
        <v>2.08</v>
      </c>
      <c r="AA32" s="213">
        <v>2.09</v>
      </c>
      <c r="AB32" s="213">
        <v>2.06</v>
      </c>
      <c r="AC32" s="213">
        <v>2.0699999999999998</v>
      </c>
      <c r="AD32" s="213">
        <v>2.08</v>
      </c>
      <c r="AE32" s="213">
        <v>2.09</v>
      </c>
      <c r="AF32" s="213">
        <v>2.0699999999999998</v>
      </c>
      <c r="AG32" s="213">
        <v>2.06</v>
      </c>
      <c r="AH32" s="213">
        <v>2.0499999999999998</v>
      </c>
      <c r="AI32" s="213">
        <v>2.02</v>
      </c>
      <c r="AJ32" s="213">
        <v>2.0299999999999998</v>
      </c>
      <c r="AK32" s="213">
        <v>2.04</v>
      </c>
      <c r="AL32" s="213">
        <v>2.04</v>
      </c>
      <c r="AM32" s="213">
        <v>2.0699999999999998</v>
      </c>
      <c r="AN32" s="213">
        <v>2.0699999999999998</v>
      </c>
      <c r="AO32" s="213">
        <v>2.04</v>
      </c>
      <c r="AP32" s="213">
        <v>2.0699999999999998</v>
      </c>
      <c r="AQ32" s="213">
        <v>2.0499999999999998</v>
      </c>
      <c r="AR32" s="213">
        <v>2.0499999999999998</v>
      </c>
      <c r="AS32" s="213">
        <v>2.06</v>
      </c>
      <c r="AT32" s="213">
        <v>2.06</v>
      </c>
      <c r="AU32" s="213">
        <v>2.0499999999999998</v>
      </c>
      <c r="AV32" s="213">
        <v>2.0499999999999998</v>
      </c>
      <c r="AW32" s="213">
        <v>2.06</v>
      </c>
      <c r="AX32" s="213">
        <v>2.12</v>
      </c>
      <c r="AY32" s="213">
        <v>2.1</v>
      </c>
      <c r="AZ32" s="213">
        <v>2.0699999999999998</v>
      </c>
      <c r="BA32" s="213">
        <v>2.08</v>
      </c>
      <c r="BB32" s="213">
        <v>2.0699999999999998</v>
      </c>
      <c r="BC32" s="213">
        <v>2.0499999999999998</v>
      </c>
      <c r="BD32" s="213">
        <v>2.0299999999999998</v>
      </c>
      <c r="BE32" s="213">
        <v>2.02</v>
      </c>
      <c r="BF32" s="213">
        <v>2.0833719999999998</v>
      </c>
      <c r="BG32" s="213">
        <v>2.0998169999999998</v>
      </c>
      <c r="BH32" s="351">
        <v>2.0867119999999999</v>
      </c>
      <c r="BI32" s="351">
        <v>2.0833740000000001</v>
      </c>
      <c r="BJ32" s="351">
        <v>2.0937299999999999</v>
      </c>
      <c r="BK32" s="351">
        <v>2.0933989999999998</v>
      </c>
      <c r="BL32" s="351">
        <v>2.1004559999999999</v>
      </c>
      <c r="BM32" s="351">
        <v>2.1117020000000002</v>
      </c>
      <c r="BN32" s="351">
        <v>2.1227230000000001</v>
      </c>
      <c r="BO32" s="351">
        <v>2.1071490000000002</v>
      </c>
      <c r="BP32" s="351">
        <v>2.0846070000000001</v>
      </c>
      <c r="BQ32" s="351">
        <v>2.0782029999999998</v>
      </c>
      <c r="BR32" s="351">
        <v>2.0837840000000001</v>
      </c>
      <c r="BS32" s="351">
        <v>2.0884109999999998</v>
      </c>
      <c r="BT32" s="351">
        <v>2.0815920000000001</v>
      </c>
      <c r="BU32" s="351">
        <v>2.0811480000000002</v>
      </c>
      <c r="BV32" s="351">
        <v>2.091799</v>
      </c>
    </row>
    <row r="33" spans="1:74" ht="11.1" customHeight="1" x14ac:dyDescent="0.2">
      <c r="A33" s="107" t="s">
        <v>542</v>
      </c>
      <c r="B33" s="203" t="s">
        <v>470</v>
      </c>
      <c r="C33" s="213">
        <v>4.1100000000000003</v>
      </c>
      <c r="D33" s="213">
        <v>4.7</v>
      </c>
      <c r="E33" s="213">
        <v>3.55</v>
      </c>
      <c r="F33" s="213">
        <v>3.1</v>
      </c>
      <c r="G33" s="213">
        <v>3.14</v>
      </c>
      <c r="H33" s="213">
        <v>3.12</v>
      </c>
      <c r="I33" s="213">
        <v>3.11</v>
      </c>
      <c r="J33" s="213">
        <v>3.11</v>
      </c>
      <c r="K33" s="213">
        <v>3.06</v>
      </c>
      <c r="L33" s="213">
        <v>2.92</v>
      </c>
      <c r="M33" s="213">
        <v>2.65</v>
      </c>
      <c r="N33" s="213">
        <v>2.59</v>
      </c>
      <c r="O33" s="213">
        <v>3.02</v>
      </c>
      <c r="P33" s="213">
        <v>2.7</v>
      </c>
      <c r="Q33" s="213">
        <v>2.23</v>
      </c>
      <c r="R33" s="213">
        <v>2.42</v>
      </c>
      <c r="S33" s="213">
        <v>2.39</v>
      </c>
      <c r="T33" s="213">
        <v>2.67</v>
      </c>
      <c r="U33" s="213">
        <v>2.97</v>
      </c>
      <c r="V33" s="213">
        <v>2.95</v>
      </c>
      <c r="W33" s="213">
        <v>3.07</v>
      </c>
      <c r="X33" s="213">
        <v>3.13</v>
      </c>
      <c r="Y33" s="213">
        <v>3.02</v>
      </c>
      <c r="Z33" s="213">
        <v>3.96</v>
      </c>
      <c r="AA33" s="213">
        <v>4.1100000000000003</v>
      </c>
      <c r="AB33" s="213">
        <v>3.56</v>
      </c>
      <c r="AC33" s="213">
        <v>3.35</v>
      </c>
      <c r="AD33" s="213">
        <v>3.38</v>
      </c>
      <c r="AE33" s="213">
        <v>3.48</v>
      </c>
      <c r="AF33" s="213">
        <v>3.29</v>
      </c>
      <c r="AG33" s="213">
        <v>3.21</v>
      </c>
      <c r="AH33" s="213">
        <v>3.13</v>
      </c>
      <c r="AI33" s="213">
        <v>3.16</v>
      </c>
      <c r="AJ33" s="213">
        <v>3.13</v>
      </c>
      <c r="AK33" s="213">
        <v>3.35</v>
      </c>
      <c r="AL33" s="213">
        <v>3.63</v>
      </c>
      <c r="AM33" s="213">
        <v>5.0199999999999996</v>
      </c>
      <c r="AN33" s="213">
        <v>3.61</v>
      </c>
      <c r="AO33" s="213">
        <v>3.18</v>
      </c>
      <c r="AP33" s="213">
        <v>3.13</v>
      </c>
      <c r="AQ33" s="213">
        <v>3.04</v>
      </c>
      <c r="AR33" s="213">
        <v>3.11</v>
      </c>
      <c r="AS33" s="213">
        <v>3.29</v>
      </c>
      <c r="AT33" s="213">
        <v>3.28</v>
      </c>
      <c r="AU33" s="213">
        <v>3.11</v>
      </c>
      <c r="AV33" s="213">
        <v>3.39</v>
      </c>
      <c r="AW33" s="213">
        <v>4.16</v>
      </c>
      <c r="AX33" s="213">
        <v>4.7300000000000004</v>
      </c>
      <c r="AY33" s="213">
        <v>4.01</v>
      </c>
      <c r="AZ33" s="213">
        <v>3.64</v>
      </c>
      <c r="BA33" s="213">
        <v>3.45</v>
      </c>
      <c r="BB33" s="213">
        <v>2.88</v>
      </c>
      <c r="BC33" s="213">
        <v>2.77</v>
      </c>
      <c r="BD33" s="213">
        <v>2.59</v>
      </c>
      <c r="BE33" s="213">
        <v>2.5299999999999998</v>
      </c>
      <c r="BF33" s="213">
        <v>2.2627190000000001</v>
      </c>
      <c r="BG33" s="213">
        <v>2.5593460000000001</v>
      </c>
      <c r="BH33" s="351">
        <v>2.4522249999999999</v>
      </c>
      <c r="BI33" s="351">
        <v>2.6314150000000001</v>
      </c>
      <c r="BJ33" s="351">
        <v>2.935419</v>
      </c>
      <c r="BK33" s="351">
        <v>3.2954720000000002</v>
      </c>
      <c r="BL33" s="351">
        <v>3.1612429999999998</v>
      </c>
      <c r="BM33" s="351">
        <v>2.9817640000000001</v>
      </c>
      <c r="BN33" s="351">
        <v>2.6724589999999999</v>
      </c>
      <c r="BO33" s="351">
        <v>2.5553590000000002</v>
      </c>
      <c r="BP33" s="351">
        <v>2.4729679999999998</v>
      </c>
      <c r="BQ33" s="351">
        <v>2.5057019999999999</v>
      </c>
      <c r="BR33" s="351">
        <v>2.4747699999999999</v>
      </c>
      <c r="BS33" s="351">
        <v>2.384128</v>
      </c>
      <c r="BT33" s="351">
        <v>2.466107</v>
      </c>
      <c r="BU33" s="351">
        <v>2.7409469999999998</v>
      </c>
      <c r="BV33" s="351">
        <v>3.0299119999999999</v>
      </c>
    </row>
    <row r="34" spans="1:74" ht="11.1" customHeight="1" x14ac:dyDescent="0.2">
      <c r="A34" s="52" t="s">
        <v>541</v>
      </c>
      <c r="B34" s="203" t="s">
        <v>412</v>
      </c>
      <c r="C34" s="213">
        <v>12.28</v>
      </c>
      <c r="D34" s="213">
        <v>10.3</v>
      </c>
      <c r="E34" s="213">
        <v>10.37</v>
      </c>
      <c r="F34" s="213">
        <v>11.83</v>
      </c>
      <c r="G34" s="213">
        <v>10.83</v>
      </c>
      <c r="H34" s="213">
        <v>12.2</v>
      </c>
      <c r="I34" s="213">
        <v>11.34</v>
      </c>
      <c r="J34" s="213">
        <v>11.25</v>
      </c>
      <c r="K34" s="213">
        <v>8.44</v>
      </c>
      <c r="L34" s="213">
        <v>7.74</v>
      </c>
      <c r="M34" s="213">
        <v>7.77</v>
      </c>
      <c r="N34" s="213">
        <v>7.81</v>
      </c>
      <c r="O34" s="213">
        <v>7.08</v>
      </c>
      <c r="P34" s="213">
        <v>5.77</v>
      </c>
      <c r="Q34" s="213">
        <v>5.63</v>
      </c>
      <c r="R34" s="213">
        <v>7.53</v>
      </c>
      <c r="S34" s="213">
        <v>9.07</v>
      </c>
      <c r="T34" s="213">
        <v>8.93</v>
      </c>
      <c r="U34" s="213">
        <v>11.72</v>
      </c>
      <c r="V34" s="213">
        <v>8.5500000000000007</v>
      </c>
      <c r="W34" s="213">
        <v>8.42</v>
      </c>
      <c r="X34" s="213">
        <v>8.75</v>
      </c>
      <c r="Y34" s="213">
        <v>9.0299999999999994</v>
      </c>
      <c r="Z34" s="213">
        <v>9.65</v>
      </c>
      <c r="AA34" s="213">
        <v>11.25</v>
      </c>
      <c r="AB34" s="213">
        <v>10.77</v>
      </c>
      <c r="AC34" s="213">
        <v>11.42</v>
      </c>
      <c r="AD34" s="213">
        <v>10.64</v>
      </c>
      <c r="AE34" s="213">
        <v>10.69</v>
      </c>
      <c r="AF34" s="213">
        <v>10.48</v>
      </c>
      <c r="AG34" s="213">
        <v>9.99</v>
      </c>
      <c r="AH34" s="213">
        <v>10.029999999999999</v>
      </c>
      <c r="AI34" s="213">
        <v>10.06</v>
      </c>
      <c r="AJ34" s="213">
        <v>10.61</v>
      </c>
      <c r="AK34" s="213">
        <v>10.28</v>
      </c>
      <c r="AL34" s="213">
        <v>13.6</v>
      </c>
      <c r="AM34" s="213">
        <v>11.33</v>
      </c>
      <c r="AN34" s="213">
        <v>11.51</v>
      </c>
      <c r="AO34" s="213">
        <v>12.1</v>
      </c>
      <c r="AP34" s="213">
        <v>12.21</v>
      </c>
      <c r="AQ34" s="213">
        <v>12.82</v>
      </c>
      <c r="AR34" s="213">
        <v>13.85</v>
      </c>
      <c r="AS34" s="213">
        <v>13.76</v>
      </c>
      <c r="AT34" s="213">
        <v>14.38</v>
      </c>
      <c r="AU34" s="213">
        <v>13.92</v>
      </c>
      <c r="AV34" s="213">
        <v>14.52</v>
      </c>
      <c r="AW34" s="213">
        <v>15.27</v>
      </c>
      <c r="AX34" s="213">
        <v>13.58</v>
      </c>
      <c r="AY34" s="213">
        <v>11.31</v>
      </c>
      <c r="AZ34" s="213">
        <v>12.27</v>
      </c>
      <c r="BA34" s="213">
        <v>13.68</v>
      </c>
      <c r="BB34" s="213">
        <v>13.89</v>
      </c>
      <c r="BC34" s="213">
        <v>13.47</v>
      </c>
      <c r="BD34" s="213">
        <v>12.92</v>
      </c>
      <c r="BE34" s="213">
        <v>12.93</v>
      </c>
      <c r="BF34" s="213">
        <v>12.16502</v>
      </c>
      <c r="BG34" s="213">
        <v>11.627050000000001</v>
      </c>
      <c r="BH34" s="351">
        <v>11.717739999999999</v>
      </c>
      <c r="BI34" s="351">
        <v>11.57836</v>
      </c>
      <c r="BJ34" s="351">
        <v>11.886520000000001</v>
      </c>
      <c r="BK34" s="351">
        <v>11.907730000000001</v>
      </c>
      <c r="BL34" s="351">
        <v>11.51652</v>
      </c>
      <c r="BM34" s="351">
        <v>11.804779999999999</v>
      </c>
      <c r="BN34" s="351">
        <v>12.4053</v>
      </c>
      <c r="BO34" s="351">
        <v>11.876609999999999</v>
      </c>
      <c r="BP34" s="351">
        <v>12.11407</v>
      </c>
      <c r="BQ34" s="351">
        <v>11.68778</v>
      </c>
      <c r="BR34" s="351">
        <v>11.569900000000001</v>
      </c>
      <c r="BS34" s="351">
        <v>11.556179999999999</v>
      </c>
      <c r="BT34" s="351">
        <v>11.659079999999999</v>
      </c>
      <c r="BU34" s="351">
        <v>11.79214</v>
      </c>
      <c r="BV34" s="351">
        <v>12.35937</v>
      </c>
    </row>
    <row r="35" spans="1:74" ht="11.1" customHeight="1" x14ac:dyDescent="0.2">
      <c r="A35" s="56" t="s">
        <v>18</v>
      </c>
      <c r="B35" s="203" t="s">
        <v>411</v>
      </c>
      <c r="C35" s="213">
        <v>13.37</v>
      </c>
      <c r="D35" s="213">
        <v>16.46</v>
      </c>
      <c r="E35" s="213">
        <v>15.6</v>
      </c>
      <c r="F35" s="213">
        <v>14.82</v>
      </c>
      <c r="G35" s="213">
        <v>15.34</v>
      </c>
      <c r="H35" s="213">
        <v>15.29</v>
      </c>
      <c r="I35" s="213">
        <v>14.37</v>
      </c>
      <c r="J35" s="213">
        <v>13.05</v>
      </c>
      <c r="K35" s="213">
        <v>12.02</v>
      </c>
      <c r="L35" s="213">
        <v>12.44</v>
      </c>
      <c r="M35" s="213">
        <v>12.38</v>
      </c>
      <c r="N35" s="213">
        <v>10.57</v>
      </c>
      <c r="O35" s="213">
        <v>8.9</v>
      </c>
      <c r="P35" s="213">
        <v>8.7799999999999994</v>
      </c>
      <c r="Q35" s="213">
        <v>9.4600000000000009</v>
      </c>
      <c r="R35" s="213">
        <v>9.9700000000000006</v>
      </c>
      <c r="S35" s="213">
        <v>10.76</v>
      </c>
      <c r="T35" s="213">
        <v>12.22</v>
      </c>
      <c r="U35" s="213">
        <v>12.08</v>
      </c>
      <c r="V35" s="213">
        <v>11.41</v>
      </c>
      <c r="W35" s="213">
        <v>11.29</v>
      </c>
      <c r="X35" s="213">
        <v>12.04</v>
      </c>
      <c r="Y35" s="213">
        <v>12.01</v>
      </c>
      <c r="Z35" s="213">
        <v>12.22</v>
      </c>
      <c r="AA35" s="213">
        <v>13.02</v>
      </c>
      <c r="AB35" s="213">
        <v>12.98</v>
      </c>
      <c r="AC35" s="213">
        <v>12.35</v>
      </c>
      <c r="AD35" s="213">
        <v>13</v>
      </c>
      <c r="AE35" s="213">
        <v>12.22</v>
      </c>
      <c r="AF35" s="213">
        <v>11.56</v>
      </c>
      <c r="AG35" s="213">
        <v>11.82</v>
      </c>
      <c r="AH35" s="213">
        <v>12.95</v>
      </c>
      <c r="AI35" s="213">
        <v>14.52</v>
      </c>
      <c r="AJ35" s="213">
        <v>14.11</v>
      </c>
      <c r="AK35" s="213">
        <v>14.61</v>
      </c>
      <c r="AL35" s="213">
        <v>14.63</v>
      </c>
      <c r="AM35" s="213">
        <v>15.96</v>
      </c>
      <c r="AN35" s="213">
        <v>15</v>
      </c>
      <c r="AO35" s="213">
        <v>14.91</v>
      </c>
      <c r="AP35" s="213">
        <v>16.07</v>
      </c>
      <c r="AQ35" s="213">
        <v>16.78</v>
      </c>
      <c r="AR35" s="213">
        <v>16.91</v>
      </c>
      <c r="AS35" s="213">
        <v>16.399999999999999</v>
      </c>
      <c r="AT35" s="213">
        <v>16.760000000000002</v>
      </c>
      <c r="AU35" s="213">
        <v>17.350000000000001</v>
      </c>
      <c r="AV35" s="213">
        <v>17.66</v>
      </c>
      <c r="AW35" s="213">
        <v>16.2</v>
      </c>
      <c r="AX35" s="213">
        <v>14.27</v>
      </c>
      <c r="AY35" s="213">
        <v>14.12</v>
      </c>
      <c r="AZ35" s="213">
        <v>15.31</v>
      </c>
      <c r="BA35" s="213">
        <v>15.57</v>
      </c>
      <c r="BB35" s="213">
        <v>16.329999999999998</v>
      </c>
      <c r="BC35" s="213">
        <v>16.18</v>
      </c>
      <c r="BD35" s="213">
        <v>14.81</v>
      </c>
      <c r="BE35" s="213">
        <v>15.1</v>
      </c>
      <c r="BF35" s="213">
        <v>14.58548</v>
      </c>
      <c r="BG35" s="213">
        <v>15.213800000000001</v>
      </c>
      <c r="BH35" s="351">
        <v>15.529439999999999</v>
      </c>
      <c r="BI35" s="351">
        <v>15.927429999999999</v>
      </c>
      <c r="BJ35" s="351">
        <v>15.592320000000001</v>
      </c>
      <c r="BK35" s="351">
        <v>15.384690000000001</v>
      </c>
      <c r="BL35" s="351">
        <v>15.51839</v>
      </c>
      <c r="BM35" s="351">
        <v>15.724930000000001</v>
      </c>
      <c r="BN35" s="351">
        <v>15.299899999999999</v>
      </c>
      <c r="BO35" s="351">
        <v>14.95781</v>
      </c>
      <c r="BP35" s="351">
        <v>15.12926</v>
      </c>
      <c r="BQ35" s="351">
        <v>15.47996</v>
      </c>
      <c r="BR35" s="351">
        <v>15.51873</v>
      </c>
      <c r="BS35" s="351">
        <v>15.616</v>
      </c>
      <c r="BT35" s="351">
        <v>15.9596</v>
      </c>
      <c r="BU35" s="351">
        <v>16.378080000000001</v>
      </c>
      <c r="BV35" s="351">
        <v>16.072690000000001</v>
      </c>
    </row>
    <row r="36" spans="1:74" ht="11.1" customHeight="1" x14ac:dyDescent="0.2">
      <c r="A36" s="56"/>
      <c r="B36" s="55" t="s">
        <v>1055</v>
      </c>
      <c r="C36" s="213"/>
      <c r="D36" s="213"/>
      <c r="E36" s="213"/>
      <c r="F36" s="213"/>
      <c r="G36" s="213"/>
      <c r="H36" s="213"/>
      <c r="I36" s="213"/>
      <c r="J36" s="213"/>
      <c r="K36" s="213"/>
      <c r="L36" s="213"/>
      <c r="M36" s="213"/>
      <c r="N36" s="213"/>
      <c r="O36" s="213"/>
      <c r="P36" s="213"/>
      <c r="Q36" s="213"/>
      <c r="R36" s="213"/>
      <c r="S36" s="213"/>
      <c r="T36" s="213"/>
      <c r="U36" s="213"/>
      <c r="V36" s="213"/>
      <c r="W36" s="213"/>
      <c r="X36" s="213"/>
      <c r="Y36" s="213"/>
      <c r="Z36" s="213"/>
      <c r="AA36" s="213"/>
      <c r="AB36" s="213"/>
      <c r="AC36" s="213"/>
      <c r="AD36" s="213"/>
      <c r="AE36" s="213"/>
      <c r="AF36" s="213"/>
      <c r="AG36" s="213"/>
      <c r="AH36" s="213"/>
      <c r="AI36" s="213"/>
      <c r="AJ36" s="213"/>
      <c r="AK36" s="213"/>
      <c r="AL36" s="213"/>
      <c r="AM36" s="213"/>
      <c r="AN36" s="213"/>
      <c r="AO36" s="213"/>
      <c r="AP36" s="213"/>
      <c r="AQ36" s="213"/>
      <c r="AR36" s="213"/>
      <c r="AS36" s="213"/>
      <c r="AT36" s="213"/>
      <c r="AU36" s="213"/>
      <c r="AV36" s="213"/>
      <c r="AW36" s="213"/>
      <c r="AX36" s="213"/>
      <c r="AY36" s="213"/>
      <c r="AZ36" s="213"/>
      <c r="BA36" s="213"/>
      <c r="BB36" s="213"/>
      <c r="BC36" s="213"/>
      <c r="BD36" s="213"/>
      <c r="BE36" s="213"/>
      <c r="BF36" s="213"/>
      <c r="BG36" s="213"/>
      <c r="BH36" s="351"/>
      <c r="BI36" s="351"/>
      <c r="BJ36" s="351"/>
      <c r="BK36" s="351"/>
      <c r="BL36" s="351"/>
      <c r="BM36" s="351"/>
      <c r="BN36" s="351"/>
      <c r="BO36" s="351"/>
      <c r="BP36" s="351"/>
      <c r="BQ36" s="351"/>
      <c r="BR36" s="351"/>
      <c r="BS36" s="351"/>
      <c r="BT36" s="351"/>
      <c r="BU36" s="351"/>
      <c r="BV36" s="351"/>
    </row>
    <row r="37" spans="1:74" ht="11.1" customHeight="1" x14ac:dyDescent="0.2">
      <c r="A37" s="56" t="s">
        <v>544</v>
      </c>
      <c r="B37" s="203" t="s">
        <v>402</v>
      </c>
      <c r="C37" s="213">
        <v>12.1</v>
      </c>
      <c r="D37" s="213">
        <v>12.29</v>
      </c>
      <c r="E37" s="213">
        <v>12.33</v>
      </c>
      <c r="F37" s="213">
        <v>12.62</v>
      </c>
      <c r="G37" s="213">
        <v>12.93</v>
      </c>
      <c r="H37" s="213">
        <v>12.92</v>
      </c>
      <c r="I37" s="213">
        <v>12.94</v>
      </c>
      <c r="J37" s="213">
        <v>12.91</v>
      </c>
      <c r="K37" s="213">
        <v>13.03</v>
      </c>
      <c r="L37" s="213">
        <v>12.72</v>
      </c>
      <c r="M37" s="213">
        <v>12.71</v>
      </c>
      <c r="N37" s="213">
        <v>12.32</v>
      </c>
      <c r="O37" s="213">
        <v>11.99</v>
      </c>
      <c r="P37" s="213">
        <v>12.14</v>
      </c>
      <c r="Q37" s="213">
        <v>12.56</v>
      </c>
      <c r="R37" s="213">
        <v>12.43</v>
      </c>
      <c r="S37" s="213">
        <v>12.79</v>
      </c>
      <c r="T37" s="213">
        <v>12.73</v>
      </c>
      <c r="U37" s="213">
        <v>12.68</v>
      </c>
      <c r="V37" s="213">
        <v>12.88</v>
      </c>
      <c r="W37" s="213">
        <v>12.87</v>
      </c>
      <c r="X37" s="213">
        <v>12.46</v>
      </c>
      <c r="Y37" s="213">
        <v>12.75</v>
      </c>
      <c r="Z37" s="213">
        <v>12.23</v>
      </c>
      <c r="AA37" s="213">
        <v>12.21</v>
      </c>
      <c r="AB37" s="213">
        <v>12.79</v>
      </c>
      <c r="AC37" s="213">
        <v>12.89</v>
      </c>
      <c r="AD37" s="213">
        <v>12.72</v>
      </c>
      <c r="AE37" s="213">
        <v>13.07</v>
      </c>
      <c r="AF37" s="213">
        <v>13.2</v>
      </c>
      <c r="AG37" s="213">
        <v>13.08</v>
      </c>
      <c r="AH37" s="213">
        <v>13.15</v>
      </c>
      <c r="AI37" s="213">
        <v>13.28</v>
      </c>
      <c r="AJ37" s="213">
        <v>12.8</v>
      </c>
      <c r="AK37" s="213">
        <v>12.94</v>
      </c>
      <c r="AL37" s="213">
        <v>12.45</v>
      </c>
      <c r="AM37" s="213">
        <v>12.25</v>
      </c>
      <c r="AN37" s="213">
        <v>12.66</v>
      </c>
      <c r="AO37" s="213">
        <v>12.99</v>
      </c>
      <c r="AP37" s="213">
        <v>12.88</v>
      </c>
      <c r="AQ37" s="213">
        <v>13.15</v>
      </c>
      <c r="AR37" s="213">
        <v>13.04</v>
      </c>
      <c r="AS37" s="213">
        <v>13.13</v>
      </c>
      <c r="AT37" s="213">
        <v>13.28</v>
      </c>
      <c r="AU37" s="213">
        <v>13.01</v>
      </c>
      <c r="AV37" s="213">
        <v>12.87</v>
      </c>
      <c r="AW37" s="213">
        <v>12.95</v>
      </c>
      <c r="AX37" s="213">
        <v>12.47</v>
      </c>
      <c r="AY37" s="213">
        <v>12.47</v>
      </c>
      <c r="AZ37" s="213">
        <v>12.7</v>
      </c>
      <c r="BA37" s="213">
        <v>12.83</v>
      </c>
      <c r="BB37" s="213">
        <v>13.26</v>
      </c>
      <c r="BC37" s="213">
        <v>13.32</v>
      </c>
      <c r="BD37" s="213">
        <v>13.34</v>
      </c>
      <c r="BE37" s="213">
        <v>13.27</v>
      </c>
      <c r="BF37" s="213">
        <v>13.336690000000001</v>
      </c>
      <c r="BG37" s="213">
        <v>12.98507</v>
      </c>
      <c r="BH37" s="351">
        <v>12.86725</v>
      </c>
      <c r="BI37" s="351">
        <v>13.12391</v>
      </c>
      <c r="BJ37" s="351">
        <v>12.54072</v>
      </c>
      <c r="BK37" s="351">
        <v>12.472250000000001</v>
      </c>
      <c r="BL37" s="351">
        <v>12.66062</v>
      </c>
      <c r="BM37" s="351">
        <v>12.8407</v>
      </c>
      <c r="BN37" s="351">
        <v>13.36697</v>
      </c>
      <c r="BO37" s="351">
        <v>13.38519</v>
      </c>
      <c r="BP37" s="351">
        <v>13.389709999999999</v>
      </c>
      <c r="BQ37" s="351">
        <v>13.33648</v>
      </c>
      <c r="BR37" s="351">
        <v>13.51515</v>
      </c>
      <c r="BS37" s="351">
        <v>13.33156</v>
      </c>
      <c r="BT37" s="351">
        <v>13.100759999999999</v>
      </c>
      <c r="BU37" s="351">
        <v>13.336779999999999</v>
      </c>
      <c r="BV37" s="351">
        <v>12.77408</v>
      </c>
    </row>
    <row r="38" spans="1:74" ht="11.1" customHeight="1" x14ac:dyDescent="0.2">
      <c r="A38" s="56" t="s">
        <v>7</v>
      </c>
      <c r="B38" s="203" t="s">
        <v>401</v>
      </c>
      <c r="C38" s="213">
        <v>10.31</v>
      </c>
      <c r="D38" s="213">
        <v>10.62</v>
      </c>
      <c r="E38" s="213">
        <v>10.63</v>
      </c>
      <c r="F38" s="213">
        <v>10.37</v>
      </c>
      <c r="G38" s="213">
        <v>10.47</v>
      </c>
      <c r="H38" s="213">
        <v>10.89</v>
      </c>
      <c r="I38" s="213">
        <v>11.07</v>
      </c>
      <c r="J38" s="213">
        <v>10.94</v>
      </c>
      <c r="K38" s="213">
        <v>10.98</v>
      </c>
      <c r="L38" s="213">
        <v>10.73</v>
      </c>
      <c r="M38" s="213">
        <v>10.3</v>
      </c>
      <c r="N38" s="213">
        <v>10.130000000000001</v>
      </c>
      <c r="O38" s="213">
        <v>10.08</v>
      </c>
      <c r="P38" s="213">
        <v>10.25</v>
      </c>
      <c r="Q38" s="213">
        <v>10.23</v>
      </c>
      <c r="R38" s="213">
        <v>10.19</v>
      </c>
      <c r="S38" s="213">
        <v>10.31</v>
      </c>
      <c r="T38" s="213">
        <v>10.66</v>
      </c>
      <c r="U38" s="213">
        <v>10.68</v>
      </c>
      <c r="V38" s="213">
        <v>10.76</v>
      </c>
      <c r="W38" s="213">
        <v>10.77</v>
      </c>
      <c r="X38" s="213">
        <v>10.55</v>
      </c>
      <c r="Y38" s="213">
        <v>10.32</v>
      </c>
      <c r="Z38" s="213">
        <v>10.17</v>
      </c>
      <c r="AA38" s="213">
        <v>10.210000000000001</v>
      </c>
      <c r="AB38" s="213">
        <v>10.48</v>
      </c>
      <c r="AC38" s="213">
        <v>10.46</v>
      </c>
      <c r="AD38" s="213">
        <v>10.4</v>
      </c>
      <c r="AE38" s="213">
        <v>10.59</v>
      </c>
      <c r="AF38" s="213">
        <v>11.01</v>
      </c>
      <c r="AG38" s="213">
        <v>10.97</v>
      </c>
      <c r="AH38" s="213">
        <v>11.01</v>
      </c>
      <c r="AI38" s="213">
        <v>11.03</v>
      </c>
      <c r="AJ38" s="213">
        <v>10.78</v>
      </c>
      <c r="AK38" s="213">
        <v>10.49</v>
      </c>
      <c r="AL38" s="213">
        <v>10.28</v>
      </c>
      <c r="AM38" s="213">
        <v>10.49</v>
      </c>
      <c r="AN38" s="213">
        <v>10.65</v>
      </c>
      <c r="AO38" s="213">
        <v>10.49</v>
      </c>
      <c r="AP38" s="213">
        <v>10.44</v>
      </c>
      <c r="AQ38" s="213">
        <v>10.5</v>
      </c>
      <c r="AR38" s="213">
        <v>10.82</v>
      </c>
      <c r="AS38" s="213">
        <v>10.98</v>
      </c>
      <c r="AT38" s="213">
        <v>11</v>
      </c>
      <c r="AU38" s="213">
        <v>10.68</v>
      </c>
      <c r="AV38" s="213">
        <v>10.75</v>
      </c>
      <c r="AW38" s="213">
        <v>10.56</v>
      </c>
      <c r="AX38" s="213">
        <v>10.33</v>
      </c>
      <c r="AY38" s="213">
        <v>10.29</v>
      </c>
      <c r="AZ38" s="213">
        <v>10.52</v>
      </c>
      <c r="BA38" s="213">
        <v>10.44</v>
      </c>
      <c r="BB38" s="213">
        <v>10.51</v>
      </c>
      <c r="BC38" s="213">
        <v>10.53</v>
      </c>
      <c r="BD38" s="213">
        <v>10.89</v>
      </c>
      <c r="BE38" s="213">
        <v>11.03</v>
      </c>
      <c r="BF38" s="213">
        <v>10.95298</v>
      </c>
      <c r="BG38" s="213">
        <v>10.6029</v>
      </c>
      <c r="BH38" s="351">
        <v>10.70861</v>
      </c>
      <c r="BI38" s="351">
        <v>10.530469999999999</v>
      </c>
      <c r="BJ38" s="351">
        <v>10.24255</v>
      </c>
      <c r="BK38" s="351">
        <v>10.214969999999999</v>
      </c>
      <c r="BL38" s="351">
        <v>10.40704</v>
      </c>
      <c r="BM38" s="351">
        <v>10.351760000000001</v>
      </c>
      <c r="BN38" s="351">
        <v>10.42046</v>
      </c>
      <c r="BO38" s="351">
        <v>10.478070000000001</v>
      </c>
      <c r="BP38" s="351">
        <v>10.85328</v>
      </c>
      <c r="BQ38" s="351">
        <v>11.01117</v>
      </c>
      <c r="BR38" s="351">
        <v>11.01858</v>
      </c>
      <c r="BS38" s="351">
        <v>10.714560000000001</v>
      </c>
      <c r="BT38" s="351">
        <v>10.79997</v>
      </c>
      <c r="BU38" s="351">
        <v>10.62384</v>
      </c>
      <c r="BV38" s="351">
        <v>10.34615</v>
      </c>
    </row>
    <row r="39" spans="1:74" ht="11.1" customHeight="1" x14ac:dyDescent="0.2">
      <c r="A39" s="56" t="s">
        <v>6</v>
      </c>
      <c r="B39" s="203" t="s">
        <v>400</v>
      </c>
      <c r="C39" s="213">
        <v>6.67</v>
      </c>
      <c r="D39" s="213">
        <v>6.88</v>
      </c>
      <c r="E39" s="213">
        <v>6.83</v>
      </c>
      <c r="F39" s="213">
        <v>6.61</v>
      </c>
      <c r="G39" s="213">
        <v>6.74</v>
      </c>
      <c r="H39" s="213">
        <v>7.11</v>
      </c>
      <c r="I39" s="213">
        <v>7.45</v>
      </c>
      <c r="J39" s="213">
        <v>7.35</v>
      </c>
      <c r="K39" s="213">
        <v>7.21</v>
      </c>
      <c r="L39" s="213">
        <v>6.88</v>
      </c>
      <c r="M39" s="213">
        <v>6.61</v>
      </c>
      <c r="N39" s="213">
        <v>6.45</v>
      </c>
      <c r="O39" s="213">
        <v>6.44</v>
      </c>
      <c r="P39" s="213">
        <v>6.42</v>
      </c>
      <c r="Q39" s="213">
        <v>6.46</v>
      </c>
      <c r="R39" s="213">
        <v>6.44</v>
      </c>
      <c r="S39" s="213">
        <v>6.57</v>
      </c>
      <c r="T39" s="213">
        <v>7.03</v>
      </c>
      <c r="U39" s="213">
        <v>7.23</v>
      </c>
      <c r="V39" s="213">
        <v>7.23</v>
      </c>
      <c r="W39" s="213">
        <v>7.14</v>
      </c>
      <c r="X39" s="213">
        <v>6.73</v>
      </c>
      <c r="Y39" s="213">
        <v>6.66</v>
      </c>
      <c r="Z39" s="213">
        <v>6.67</v>
      </c>
      <c r="AA39" s="213">
        <v>6.59</v>
      </c>
      <c r="AB39" s="213">
        <v>6.63</v>
      </c>
      <c r="AC39" s="213">
        <v>6.71</v>
      </c>
      <c r="AD39" s="213">
        <v>6.6</v>
      </c>
      <c r="AE39" s="213">
        <v>6.78</v>
      </c>
      <c r="AF39" s="213">
        <v>7.19</v>
      </c>
      <c r="AG39" s="213">
        <v>7.31</v>
      </c>
      <c r="AH39" s="213">
        <v>7.22</v>
      </c>
      <c r="AI39" s="213">
        <v>7.17</v>
      </c>
      <c r="AJ39" s="213">
        <v>6.91</v>
      </c>
      <c r="AK39" s="213">
        <v>6.73</v>
      </c>
      <c r="AL39" s="213">
        <v>6.54</v>
      </c>
      <c r="AM39" s="213">
        <v>6.96</v>
      </c>
      <c r="AN39" s="213">
        <v>6.81</v>
      </c>
      <c r="AO39" s="213">
        <v>6.66</v>
      </c>
      <c r="AP39" s="213">
        <v>6.58</v>
      </c>
      <c r="AQ39" s="213">
        <v>6.82</v>
      </c>
      <c r="AR39" s="213">
        <v>7.18</v>
      </c>
      <c r="AS39" s="213">
        <v>7.34</v>
      </c>
      <c r="AT39" s="213">
        <v>7.21</v>
      </c>
      <c r="AU39" s="213">
        <v>7.09</v>
      </c>
      <c r="AV39" s="213">
        <v>6.91</v>
      </c>
      <c r="AW39" s="213">
        <v>6.88</v>
      </c>
      <c r="AX39" s="213">
        <v>6.65</v>
      </c>
      <c r="AY39" s="213">
        <v>6.58</v>
      </c>
      <c r="AZ39" s="213">
        <v>6.68</v>
      </c>
      <c r="BA39" s="213">
        <v>6.73</v>
      </c>
      <c r="BB39" s="213">
        <v>6.53</v>
      </c>
      <c r="BC39" s="213">
        <v>6.71</v>
      </c>
      <c r="BD39" s="213">
        <v>6.91</v>
      </c>
      <c r="BE39" s="213">
        <v>7.18</v>
      </c>
      <c r="BF39" s="213">
        <v>7.0448849999999998</v>
      </c>
      <c r="BG39" s="213">
        <v>7.0554990000000002</v>
      </c>
      <c r="BH39" s="351">
        <v>6.8227479999999998</v>
      </c>
      <c r="BI39" s="351">
        <v>6.7291030000000003</v>
      </c>
      <c r="BJ39" s="351">
        <v>6.4830310000000004</v>
      </c>
      <c r="BK39" s="351">
        <v>6.5435429999999997</v>
      </c>
      <c r="BL39" s="351">
        <v>6.6790779999999996</v>
      </c>
      <c r="BM39" s="351">
        <v>6.726121</v>
      </c>
      <c r="BN39" s="351">
        <v>6.5657249999999996</v>
      </c>
      <c r="BO39" s="351">
        <v>6.7490750000000004</v>
      </c>
      <c r="BP39" s="351">
        <v>6.9735509999999996</v>
      </c>
      <c r="BQ39" s="351">
        <v>7.262556</v>
      </c>
      <c r="BR39" s="351">
        <v>7.1845480000000004</v>
      </c>
      <c r="BS39" s="351">
        <v>7.0757209999999997</v>
      </c>
      <c r="BT39" s="351">
        <v>6.8823879999999997</v>
      </c>
      <c r="BU39" s="351">
        <v>6.7984609999999996</v>
      </c>
      <c r="BV39" s="351">
        <v>6.5431900000000001</v>
      </c>
    </row>
    <row r="40" spans="1:74" ht="11.1" customHeight="1" x14ac:dyDescent="0.2">
      <c r="A40" s="56"/>
      <c r="B40" s="755" t="s">
        <v>1193</v>
      </c>
      <c r="C40" s="213"/>
      <c r="D40" s="213"/>
      <c r="E40" s="213"/>
      <c r="F40" s="213"/>
      <c r="G40" s="213"/>
      <c r="H40" s="213"/>
      <c r="I40" s="213"/>
      <c r="J40" s="213"/>
      <c r="K40" s="213"/>
      <c r="L40" s="213"/>
      <c r="M40" s="213"/>
      <c r="N40" s="213"/>
      <c r="O40" s="213"/>
      <c r="P40" s="213"/>
      <c r="Q40" s="213"/>
      <c r="R40" s="213"/>
      <c r="S40" s="213"/>
      <c r="T40" s="213"/>
      <c r="U40" s="213"/>
      <c r="V40" s="213"/>
      <c r="W40" s="213"/>
      <c r="X40" s="213"/>
      <c r="Y40" s="213"/>
      <c r="Z40" s="213"/>
      <c r="AA40" s="213"/>
      <c r="AB40" s="213"/>
      <c r="AC40" s="213"/>
      <c r="AD40" s="213"/>
      <c r="AE40" s="213"/>
      <c r="AF40" s="213"/>
      <c r="AG40" s="213"/>
      <c r="AH40" s="213"/>
      <c r="AI40" s="213"/>
      <c r="AJ40" s="213"/>
      <c r="AK40" s="213"/>
      <c r="AL40" s="213"/>
      <c r="AM40" s="213"/>
      <c r="AN40" s="213"/>
      <c r="AO40" s="213"/>
      <c r="AP40" s="213"/>
      <c r="AQ40" s="213"/>
      <c r="AR40" s="213"/>
      <c r="AS40" s="213"/>
      <c r="AT40" s="213"/>
      <c r="AU40" s="213"/>
      <c r="AV40" s="213"/>
      <c r="AW40" s="213"/>
      <c r="AX40" s="213"/>
      <c r="AY40" s="213"/>
      <c r="AZ40" s="213"/>
      <c r="BA40" s="213"/>
      <c r="BB40" s="213"/>
      <c r="BC40" s="213"/>
      <c r="BD40" s="213"/>
      <c r="BE40" s="213"/>
      <c r="BF40" s="213"/>
      <c r="BG40" s="213"/>
      <c r="BH40" s="351"/>
      <c r="BI40" s="351"/>
      <c r="BJ40" s="351"/>
      <c r="BK40" s="351"/>
      <c r="BL40" s="351"/>
      <c r="BM40" s="351"/>
      <c r="BN40" s="351"/>
      <c r="BO40" s="351"/>
      <c r="BP40" s="351"/>
      <c r="BQ40" s="351"/>
      <c r="BR40" s="351"/>
      <c r="BS40" s="351"/>
      <c r="BT40" s="351"/>
      <c r="BU40" s="351"/>
      <c r="BV40" s="351"/>
    </row>
    <row r="41" spans="1:74" ht="11.1" customHeight="1" x14ac:dyDescent="0.2">
      <c r="A41" s="56" t="s">
        <v>1194</v>
      </c>
      <c r="B41" s="567" t="s">
        <v>1205</v>
      </c>
      <c r="C41" s="259">
        <v>27.846339285999999</v>
      </c>
      <c r="D41" s="259">
        <v>28.19290625</v>
      </c>
      <c r="E41" s="259">
        <v>31.050397727</v>
      </c>
      <c r="F41" s="259">
        <v>26.544573864</v>
      </c>
      <c r="G41" s="259">
        <v>27.157187499999999</v>
      </c>
      <c r="H41" s="259">
        <v>27.819772727</v>
      </c>
      <c r="I41" s="259">
        <v>35.395353260999997</v>
      </c>
      <c r="J41" s="259">
        <v>70.130148809999994</v>
      </c>
      <c r="K41" s="259">
        <v>28.285773809999998</v>
      </c>
      <c r="L41" s="259">
        <v>24.366732955</v>
      </c>
      <c r="M41" s="259">
        <v>21.928374999999999</v>
      </c>
      <c r="N41" s="259">
        <v>20.763039772999999</v>
      </c>
      <c r="O41" s="259">
        <v>21.379375</v>
      </c>
      <c r="P41" s="259">
        <v>17.977708332999999</v>
      </c>
      <c r="Q41" s="259">
        <v>19.640407609</v>
      </c>
      <c r="R41" s="259">
        <v>23.423541666999999</v>
      </c>
      <c r="S41" s="259">
        <v>21.700654761999999</v>
      </c>
      <c r="T41" s="259">
        <v>27.514090909</v>
      </c>
      <c r="U41" s="259">
        <v>31.366656249999998</v>
      </c>
      <c r="V41" s="259">
        <v>36.464429348000003</v>
      </c>
      <c r="W41" s="259">
        <v>31.285863095</v>
      </c>
      <c r="X41" s="259">
        <v>29.247738094999999</v>
      </c>
      <c r="Y41" s="259">
        <v>21.860714286</v>
      </c>
      <c r="Z41" s="259">
        <v>29.634583332999998</v>
      </c>
      <c r="AA41" s="259">
        <v>24.844914772999999</v>
      </c>
      <c r="AB41" s="259">
        <v>21.93884375</v>
      </c>
      <c r="AC41" s="259">
        <v>23.807527174000001</v>
      </c>
      <c r="AD41" s="259">
        <v>24.520062500000002</v>
      </c>
      <c r="AE41" s="259">
        <v>26.122215909000001</v>
      </c>
      <c r="AF41" s="259">
        <v>29.632073863999999</v>
      </c>
      <c r="AG41" s="259">
        <v>36.524843750000002</v>
      </c>
      <c r="AH41" s="259">
        <v>31.051521738999998</v>
      </c>
      <c r="AI41" s="259">
        <v>26.055406250000001</v>
      </c>
      <c r="AJ41" s="259">
        <v>23.987102273000001</v>
      </c>
      <c r="AK41" s="259">
        <v>25.441160713999999</v>
      </c>
      <c r="AL41" s="259">
        <v>23.415500000000002</v>
      </c>
      <c r="AM41" s="259">
        <v>49.059857954999998</v>
      </c>
      <c r="AN41" s="259">
        <v>24.707875000000001</v>
      </c>
      <c r="AO41" s="259">
        <v>26.023892045</v>
      </c>
      <c r="AP41" s="259">
        <v>26.954970238000001</v>
      </c>
      <c r="AQ41" s="259">
        <v>47.089687499999997</v>
      </c>
      <c r="AR41" s="259">
        <v>36.993988094999999</v>
      </c>
      <c r="AS41" s="259">
        <v>112.15372024</v>
      </c>
      <c r="AT41" s="259">
        <v>38.983940216999997</v>
      </c>
      <c r="AU41" s="259">
        <v>31.974046052999999</v>
      </c>
      <c r="AV41" s="259">
        <v>33.686331522000003</v>
      </c>
      <c r="AW41" s="259">
        <v>36.620267857000002</v>
      </c>
      <c r="AX41" s="259">
        <v>32.864281249999998</v>
      </c>
      <c r="AY41" s="259">
        <v>26.792130682</v>
      </c>
      <c r="AZ41" s="259">
        <v>23.64725</v>
      </c>
      <c r="BA41" s="259">
        <v>34.789345238000003</v>
      </c>
      <c r="BB41" s="259">
        <v>28.277045455</v>
      </c>
      <c r="BC41" s="259">
        <v>27.556107955000002</v>
      </c>
      <c r="BD41" s="259">
        <v>29.188500000000001</v>
      </c>
      <c r="BE41" s="259">
        <v>38.172613636000001</v>
      </c>
      <c r="BF41" s="259">
        <v>230.71971590999999</v>
      </c>
      <c r="BG41" s="259">
        <v>150.42387500000001</v>
      </c>
      <c r="BH41" s="378">
        <v>29.661960000000001</v>
      </c>
      <c r="BI41" s="378">
        <v>26.298169999999999</v>
      </c>
      <c r="BJ41" s="378">
        <v>26.025269999999999</v>
      </c>
      <c r="BK41" s="378">
        <v>26.71499</v>
      </c>
      <c r="BL41" s="378">
        <v>26.915140000000001</v>
      </c>
      <c r="BM41" s="378">
        <v>28.664639999999999</v>
      </c>
      <c r="BN41" s="378">
        <v>29.270130000000002</v>
      </c>
      <c r="BO41" s="378">
        <v>28.101900000000001</v>
      </c>
      <c r="BP41" s="378">
        <v>29.707689999999999</v>
      </c>
      <c r="BQ41" s="378">
        <v>33.774259999999998</v>
      </c>
      <c r="BR41" s="378">
        <v>34.114899999999999</v>
      </c>
      <c r="BS41" s="378">
        <v>28.336559999999999</v>
      </c>
      <c r="BT41" s="378">
        <v>27.630120000000002</v>
      </c>
      <c r="BU41" s="378">
        <v>26.27243</v>
      </c>
      <c r="BV41" s="378">
        <v>27.068570000000001</v>
      </c>
    </row>
    <row r="42" spans="1:74" ht="11.1" customHeight="1" x14ac:dyDescent="0.2">
      <c r="A42" s="56" t="s">
        <v>1195</v>
      </c>
      <c r="B42" s="567" t="s">
        <v>1206</v>
      </c>
      <c r="C42" s="259">
        <v>35.693165024000002</v>
      </c>
      <c r="D42" s="259">
        <v>31.883805520999999</v>
      </c>
      <c r="E42" s="259">
        <v>30.731834760000002</v>
      </c>
      <c r="F42" s="259">
        <v>29.026716970999999</v>
      </c>
      <c r="G42" s="259">
        <v>28.1115496</v>
      </c>
      <c r="H42" s="259">
        <v>37.008183989999999</v>
      </c>
      <c r="I42" s="259">
        <v>39.268395239999997</v>
      </c>
      <c r="J42" s="259">
        <v>39.017451321999999</v>
      </c>
      <c r="K42" s="259">
        <v>38.003595750000002</v>
      </c>
      <c r="L42" s="259">
        <v>35.549452453999997</v>
      </c>
      <c r="M42" s="259">
        <v>30.215224035999999</v>
      </c>
      <c r="N42" s="259">
        <v>29.827473389000001</v>
      </c>
      <c r="O42" s="259">
        <v>30.137355775</v>
      </c>
      <c r="P42" s="259">
        <v>24.469601399999998</v>
      </c>
      <c r="Q42" s="259">
        <v>19.606868241000001</v>
      </c>
      <c r="R42" s="259">
        <v>18.924073173</v>
      </c>
      <c r="S42" s="259">
        <v>23.0655584</v>
      </c>
      <c r="T42" s="259">
        <v>33.413180648999997</v>
      </c>
      <c r="U42" s="259">
        <v>39.026688825000001</v>
      </c>
      <c r="V42" s="259">
        <v>38.574794259000001</v>
      </c>
      <c r="W42" s="259">
        <v>35.548484625</v>
      </c>
      <c r="X42" s="259">
        <v>35.445508797999999</v>
      </c>
      <c r="Y42" s="259">
        <v>30.666991199999998</v>
      </c>
      <c r="Z42" s="259">
        <v>36.397802235999997</v>
      </c>
      <c r="AA42" s="259">
        <v>36.269641851000003</v>
      </c>
      <c r="AB42" s="259">
        <v>28.521619583</v>
      </c>
      <c r="AC42" s="259">
        <v>23.966937823999999</v>
      </c>
      <c r="AD42" s="259">
        <v>26.710481274999999</v>
      </c>
      <c r="AE42" s="259">
        <v>32.078168101000003</v>
      </c>
      <c r="AF42" s="259">
        <v>38.141154207</v>
      </c>
      <c r="AG42" s="259">
        <v>41.486057625000001</v>
      </c>
      <c r="AH42" s="259">
        <v>54.957107477000001</v>
      </c>
      <c r="AI42" s="259">
        <v>43.1825914</v>
      </c>
      <c r="AJ42" s="259">
        <v>47.860684519000003</v>
      </c>
      <c r="AK42" s="259">
        <v>44.822954475000003</v>
      </c>
      <c r="AL42" s="259">
        <v>44.207965774999998</v>
      </c>
      <c r="AM42" s="259">
        <v>37.085246466000001</v>
      </c>
      <c r="AN42" s="259">
        <v>36.842470910999999</v>
      </c>
      <c r="AO42" s="259">
        <v>32.387819583000002</v>
      </c>
      <c r="AP42" s="259">
        <v>27.694415475</v>
      </c>
      <c r="AQ42" s="259">
        <v>24.118882909</v>
      </c>
      <c r="AR42" s="259">
        <v>31.446635576999999</v>
      </c>
      <c r="AS42" s="259">
        <v>101.0353087</v>
      </c>
      <c r="AT42" s="259">
        <v>85.215712361000001</v>
      </c>
      <c r="AU42" s="259">
        <v>38.320563073000002</v>
      </c>
      <c r="AV42" s="259">
        <v>41.093450949000001</v>
      </c>
      <c r="AW42" s="259">
        <v>55.504792649999999</v>
      </c>
      <c r="AX42" s="259">
        <v>57.260470699999999</v>
      </c>
      <c r="AY42" s="259">
        <v>42.563868677999999</v>
      </c>
      <c r="AZ42" s="259">
        <v>72.725849999999994</v>
      </c>
      <c r="BA42" s="259">
        <v>35.975619856000002</v>
      </c>
      <c r="BB42" s="259">
        <v>24.829938340999998</v>
      </c>
      <c r="BC42" s="259">
        <v>20.247661803</v>
      </c>
      <c r="BD42" s="259">
        <v>24.811784775</v>
      </c>
      <c r="BE42" s="259">
        <v>35.23677988</v>
      </c>
      <c r="BF42" s="259">
        <v>36.391629236</v>
      </c>
      <c r="BG42" s="259">
        <v>40.345273306999999</v>
      </c>
      <c r="BH42" s="378">
        <v>36.850160000000002</v>
      </c>
      <c r="BI42" s="378">
        <v>38.083460000000002</v>
      </c>
      <c r="BJ42" s="378">
        <v>39.017560000000003</v>
      </c>
      <c r="BK42" s="378">
        <v>39.187179999999998</v>
      </c>
      <c r="BL42" s="378">
        <v>35.847749999999998</v>
      </c>
      <c r="BM42" s="378">
        <v>34.897880000000001</v>
      </c>
      <c r="BN42" s="378">
        <v>33.936349999999997</v>
      </c>
      <c r="BO42" s="378">
        <v>31.098410000000001</v>
      </c>
      <c r="BP42" s="378">
        <v>31.876049999999999</v>
      </c>
      <c r="BQ42" s="378">
        <v>35.729239999999997</v>
      </c>
      <c r="BR42" s="378">
        <v>36.721269999999997</v>
      </c>
      <c r="BS42" s="378">
        <v>35.11336</v>
      </c>
      <c r="BT42" s="378">
        <v>36.058459999999997</v>
      </c>
      <c r="BU42" s="378">
        <v>38.658580000000001</v>
      </c>
      <c r="BV42" s="378">
        <v>39.419670000000004</v>
      </c>
    </row>
    <row r="43" spans="1:74" ht="11.1" customHeight="1" x14ac:dyDescent="0.2">
      <c r="A43" s="56" t="s">
        <v>1196</v>
      </c>
      <c r="B43" s="567" t="s">
        <v>1207</v>
      </c>
      <c r="C43" s="259">
        <v>81.915208332999995</v>
      </c>
      <c r="D43" s="259">
        <v>136.54290624999999</v>
      </c>
      <c r="E43" s="259">
        <v>69.862585226999997</v>
      </c>
      <c r="F43" s="259">
        <v>33.687159090999998</v>
      </c>
      <c r="G43" s="259">
        <v>31.187843749999999</v>
      </c>
      <c r="H43" s="259">
        <v>26.209687500000001</v>
      </c>
      <c r="I43" s="259">
        <v>34.396875000000001</v>
      </c>
      <c r="J43" s="259">
        <v>37.867410714000002</v>
      </c>
      <c r="K43" s="259">
        <v>39.589166667000001</v>
      </c>
      <c r="L43" s="259">
        <v>43.636136364000002</v>
      </c>
      <c r="M43" s="259">
        <v>35.084156249999999</v>
      </c>
      <c r="N43" s="259">
        <v>28.016590909000001</v>
      </c>
      <c r="O43" s="259">
        <v>45.415500000000002</v>
      </c>
      <c r="P43" s="259">
        <v>33.036577381000001</v>
      </c>
      <c r="Q43" s="259">
        <v>23.102146738999998</v>
      </c>
      <c r="R43" s="259">
        <v>32.734821429</v>
      </c>
      <c r="S43" s="259">
        <v>24.888333332999999</v>
      </c>
      <c r="T43" s="259">
        <v>26.891363636000001</v>
      </c>
      <c r="U43" s="259">
        <v>42.610937499999999</v>
      </c>
      <c r="V43" s="259">
        <v>43.878260869999998</v>
      </c>
      <c r="W43" s="259">
        <v>37.435892856999999</v>
      </c>
      <c r="X43" s="259">
        <v>27.247708332999999</v>
      </c>
      <c r="Y43" s="259">
        <v>28.473363095</v>
      </c>
      <c r="Z43" s="259">
        <v>60.510773810000003</v>
      </c>
      <c r="AA43" s="259">
        <v>42.890170455000003</v>
      </c>
      <c r="AB43" s="259">
        <v>32.918437500000003</v>
      </c>
      <c r="AC43" s="259">
        <v>37.809184782999999</v>
      </c>
      <c r="AD43" s="259">
        <v>33.054250000000003</v>
      </c>
      <c r="AE43" s="259">
        <v>33.286193181999998</v>
      </c>
      <c r="AF43" s="259">
        <v>30.229687500000001</v>
      </c>
      <c r="AG43" s="259">
        <v>34.638406250000003</v>
      </c>
      <c r="AH43" s="259">
        <v>30.159782609000001</v>
      </c>
      <c r="AI43" s="259">
        <v>31.03228125</v>
      </c>
      <c r="AJ43" s="259">
        <v>35.315369318000002</v>
      </c>
      <c r="AK43" s="259">
        <v>37.946309524</v>
      </c>
      <c r="AL43" s="259">
        <v>74.972875000000002</v>
      </c>
      <c r="AM43" s="259">
        <v>115.63914773</v>
      </c>
      <c r="AN43" s="259">
        <v>42.974031250000003</v>
      </c>
      <c r="AO43" s="259">
        <v>38.979062499999998</v>
      </c>
      <c r="AP43" s="259">
        <v>50.647321429000002</v>
      </c>
      <c r="AQ43" s="259">
        <v>27.697784090999999</v>
      </c>
      <c r="AR43" s="259">
        <v>30.498184523999999</v>
      </c>
      <c r="AS43" s="259">
        <v>40.011875000000003</v>
      </c>
      <c r="AT43" s="259">
        <v>49.629538042999997</v>
      </c>
      <c r="AU43" s="259">
        <v>40.934342104999999</v>
      </c>
      <c r="AV43" s="259">
        <v>43.018179347999997</v>
      </c>
      <c r="AW43" s="259">
        <v>63.505416666999999</v>
      </c>
      <c r="AX43" s="259">
        <v>56.02225</v>
      </c>
      <c r="AY43" s="259">
        <v>63.145909091</v>
      </c>
      <c r="AZ43" s="259">
        <v>38.393406249999998</v>
      </c>
      <c r="BA43" s="259">
        <v>40.665178570999998</v>
      </c>
      <c r="BB43" s="259">
        <v>29.498750000000001</v>
      </c>
      <c r="BC43" s="259">
        <v>26.757187500000001</v>
      </c>
      <c r="BD43" s="259">
        <v>25.189843750000001</v>
      </c>
      <c r="BE43" s="259">
        <v>33.969005682000002</v>
      </c>
      <c r="BF43" s="259">
        <v>30.534460227</v>
      </c>
      <c r="BG43" s="259">
        <v>24.044343749999999</v>
      </c>
      <c r="BH43" s="378">
        <v>33.5092</v>
      </c>
      <c r="BI43" s="378">
        <v>31.544650000000001</v>
      </c>
      <c r="BJ43" s="378">
        <v>42.594320000000003</v>
      </c>
      <c r="BK43" s="378">
        <v>50.249429999999997</v>
      </c>
      <c r="BL43" s="378">
        <v>42.020429999999998</v>
      </c>
      <c r="BM43" s="378">
        <v>42.71105</v>
      </c>
      <c r="BN43" s="378">
        <v>32.351840000000003</v>
      </c>
      <c r="BO43" s="378">
        <v>32.407820000000001</v>
      </c>
      <c r="BP43" s="378">
        <v>30.135470000000002</v>
      </c>
      <c r="BQ43" s="378">
        <v>30.836290000000002</v>
      </c>
      <c r="BR43" s="378">
        <v>32.730089999999997</v>
      </c>
      <c r="BS43" s="378">
        <v>28.820779999999999</v>
      </c>
      <c r="BT43" s="378">
        <v>30.421330000000001</v>
      </c>
      <c r="BU43" s="378">
        <v>30.176120000000001</v>
      </c>
      <c r="BV43" s="378">
        <v>41.733350000000002</v>
      </c>
    </row>
    <row r="44" spans="1:74" ht="11.1" customHeight="1" x14ac:dyDescent="0.2">
      <c r="A44" s="56" t="s">
        <v>1197</v>
      </c>
      <c r="B44" s="567" t="s">
        <v>1208</v>
      </c>
      <c r="C44" s="259">
        <v>68.653511905000002</v>
      </c>
      <c r="D44" s="259">
        <v>131.86193750000001</v>
      </c>
      <c r="E44" s="259">
        <v>57.237272726999997</v>
      </c>
      <c r="F44" s="259">
        <v>32.067102273000003</v>
      </c>
      <c r="G44" s="259">
        <v>39.140156249999997</v>
      </c>
      <c r="H44" s="259">
        <v>31.205028409000001</v>
      </c>
      <c r="I44" s="259">
        <v>37.045896739</v>
      </c>
      <c r="J44" s="259">
        <v>36.860714285999997</v>
      </c>
      <c r="K44" s="259">
        <v>40.615297619000003</v>
      </c>
      <c r="L44" s="259">
        <v>31.450937499999998</v>
      </c>
      <c r="M44" s="259">
        <v>27.682781250000001</v>
      </c>
      <c r="N44" s="259">
        <v>25.802443182000001</v>
      </c>
      <c r="O44" s="259">
        <v>43.062750000000001</v>
      </c>
      <c r="P44" s="259">
        <v>31.249285713999999</v>
      </c>
      <c r="Q44" s="259">
        <v>23.444293477999999</v>
      </c>
      <c r="R44" s="259">
        <v>31.470744048</v>
      </c>
      <c r="S44" s="259">
        <v>25.861160714</v>
      </c>
      <c r="T44" s="259">
        <v>28.896278409000001</v>
      </c>
      <c r="U44" s="259">
        <v>44.287999999999997</v>
      </c>
      <c r="V44" s="259">
        <v>40.624483695999999</v>
      </c>
      <c r="W44" s="259">
        <v>32.407797619</v>
      </c>
      <c r="X44" s="259">
        <v>25.783303571000001</v>
      </c>
      <c r="Y44" s="259">
        <v>29.540089286000001</v>
      </c>
      <c r="Z44" s="259">
        <v>51.874940475999999</v>
      </c>
      <c r="AA44" s="259">
        <v>42.986221591000003</v>
      </c>
      <c r="AB44" s="259">
        <v>34.031593749999999</v>
      </c>
      <c r="AC44" s="259">
        <v>39.069157609000001</v>
      </c>
      <c r="AD44" s="259">
        <v>35.698093749999998</v>
      </c>
      <c r="AE44" s="259">
        <v>33.440426135999999</v>
      </c>
      <c r="AF44" s="259">
        <v>34.124403409000003</v>
      </c>
      <c r="AG44" s="259">
        <v>36.547593749999997</v>
      </c>
      <c r="AH44" s="259">
        <v>32.427173912999997</v>
      </c>
      <c r="AI44" s="259">
        <v>31.782624999999999</v>
      </c>
      <c r="AJ44" s="259">
        <v>29.924034090999999</v>
      </c>
      <c r="AK44" s="259">
        <v>33.936309524000002</v>
      </c>
      <c r="AL44" s="259">
        <v>52.746218749999997</v>
      </c>
      <c r="AM44" s="259">
        <v>92.125426136000002</v>
      </c>
      <c r="AN44" s="259">
        <v>32.459781249999999</v>
      </c>
      <c r="AO44" s="259">
        <v>29.977471591</v>
      </c>
      <c r="AP44" s="259">
        <v>38.154047619000004</v>
      </c>
      <c r="AQ44" s="259">
        <v>31.689403409000001</v>
      </c>
      <c r="AR44" s="259">
        <v>32.883839285999997</v>
      </c>
      <c r="AS44" s="259">
        <v>41.755000000000003</v>
      </c>
      <c r="AT44" s="259">
        <v>43.828206522000002</v>
      </c>
      <c r="AU44" s="259">
        <v>40.005263157999998</v>
      </c>
      <c r="AV44" s="259">
        <v>39.091005435</v>
      </c>
      <c r="AW44" s="259">
        <v>43.328333333000003</v>
      </c>
      <c r="AX44" s="259">
        <v>43.42728125</v>
      </c>
      <c r="AY44" s="259">
        <v>53.682528409</v>
      </c>
      <c r="AZ44" s="259">
        <v>34.270906250000003</v>
      </c>
      <c r="BA44" s="259">
        <v>37.354077381000003</v>
      </c>
      <c r="BB44" s="259">
        <v>29.756704545000002</v>
      </c>
      <c r="BC44" s="259">
        <v>23.157329545</v>
      </c>
      <c r="BD44" s="259">
        <v>24.11209375</v>
      </c>
      <c r="BE44" s="259">
        <v>31.286789772999999</v>
      </c>
      <c r="BF44" s="259">
        <v>29.070909091000001</v>
      </c>
      <c r="BG44" s="259">
        <v>22.916125000000001</v>
      </c>
      <c r="BH44" s="378">
        <v>31.157830000000001</v>
      </c>
      <c r="BI44" s="378">
        <v>30.726870000000002</v>
      </c>
      <c r="BJ44" s="378">
        <v>37.421340000000001</v>
      </c>
      <c r="BK44" s="378">
        <v>38.633450000000003</v>
      </c>
      <c r="BL44" s="378">
        <v>35.997599999999998</v>
      </c>
      <c r="BM44" s="378">
        <v>31.803329999999999</v>
      </c>
      <c r="BN44" s="378">
        <v>30.543130000000001</v>
      </c>
      <c r="BO44" s="378">
        <v>30.373930000000001</v>
      </c>
      <c r="BP44" s="378">
        <v>28.284880000000001</v>
      </c>
      <c r="BQ44" s="378">
        <v>29.60633</v>
      </c>
      <c r="BR44" s="378">
        <v>31.126049999999999</v>
      </c>
      <c r="BS44" s="378">
        <v>27.862469999999998</v>
      </c>
      <c r="BT44" s="378">
        <v>28.61026</v>
      </c>
      <c r="BU44" s="378">
        <v>29.783629999999999</v>
      </c>
      <c r="BV44" s="378">
        <v>36.022370000000002</v>
      </c>
    </row>
    <row r="45" spans="1:74" ht="11.1" customHeight="1" x14ac:dyDescent="0.2">
      <c r="A45" s="56" t="s">
        <v>1198</v>
      </c>
      <c r="B45" s="567" t="s">
        <v>1209</v>
      </c>
      <c r="C45" s="259">
        <v>44.639435773999999</v>
      </c>
      <c r="D45" s="259">
        <v>90.260918625000002</v>
      </c>
      <c r="E45" s="259">
        <v>45.783265739000001</v>
      </c>
      <c r="F45" s="259">
        <v>37.312952357999997</v>
      </c>
      <c r="G45" s="259">
        <v>44.806583625000002</v>
      </c>
      <c r="H45" s="259">
        <v>39.256083238999999</v>
      </c>
      <c r="I45" s="259">
        <v>42.178610108999997</v>
      </c>
      <c r="J45" s="259">
        <v>36.745940476000001</v>
      </c>
      <c r="K45" s="259">
        <v>38.484794673000003</v>
      </c>
      <c r="L45" s="259">
        <v>36.985925938000001</v>
      </c>
      <c r="M45" s="259">
        <v>32.530586155999998</v>
      </c>
      <c r="N45" s="259">
        <v>29.539467159000001</v>
      </c>
      <c r="O45" s="259">
        <v>35.594270938000001</v>
      </c>
      <c r="P45" s="259">
        <v>30.548824256</v>
      </c>
      <c r="Q45" s="259">
        <v>28.340957635999999</v>
      </c>
      <c r="R45" s="259">
        <v>34.332097320999999</v>
      </c>
      <c r="S45" s="259">
        <v>30.036680119</v>
      </c>
      <c r="T45" s="259">
        <v>31.831184034</v>
      </c>
      <c r="U45" s="259">
        <v>43.165364281000002</v>
      </c>
      <c r="V45" s="259">
        <v>40.041507011</v>
      </c>
      <c r="W45" s="259">
        <v>39.023187618999998</v>
      </c>
      <c r="X45" s="259">
        <v>35.841072292</v>
      </c>
      <c r="Y45" s="259">
        <v>29.988161606999999</v>
      </c>
      <c r="Z45" s="259">
        <v>37.093420803999997</v>
      </c>
      <c r="AA45" s="259">
        <v>33.652942330000002</v>
      </c>
      <c r="AB45" s="259">
        <v>29.039217280999999</v>
      </c>
      <c r="AC45" s="259">
        <v>34.674774321000001</v>
      </c>
      <c r="AD45" s="259">
        <v>34.398394125000003</v>
      </c>
      <c r="AE45" s="259">
        <v>35.360233067999999</v>
      </c>
      <c r="AF45" s="259">
        <v>29.95249858</v>
      </c>
      <c r="AG45" s="259">
        <v>35.616748063000003</v>
      </c>
      <c r="AH45" s="259">
        <v>32.154279619999997</v>
      </c>
      <c r="AI45" s="259">
        <v>37.517318875000001</v>
      </c>
      <c r="AJ45" s="259">
        <v>33.598029034</v>
      </c>
      <c r="AK45" s="259">
        <v>35.000318958000001</v>
      </c>
      <c r="AL45" s="259">
        <v>41.365689688000003</v>
      </c>
      <c r="AM45" s="259">
        <v>73.369733152999999</v>
      </c>
      <c r="AN45" s="259">
        <v>31.167148906000001</v>
      </c>
      <c r="AO45" s="259">
        <v>37.765500568</v>
      </c>
      <c r="AP45" s="259">
        <v>39.310800475999997</v>
      </c>
      <c r="AQ45" s="259">
        <v>44.487758239000001</v>
      </c>
      <c r="AR45" s="259">
        <v>35.396447500000001</v>
      </c>
      <c r="AS45" s="259">
        <v>40.104854582999998</v>
      </c>
      <c r="AT45" s="259">
        <v>38.726088505</v>
      </c>
      <c r="AU45" s="259">
        <v>41.351170920999998</v>
      </c>
      <c r="AV45" s="259">
        <v>38.334911890999997</v>
      </c>
      <c r="AW45" s="259">
        <v>42.0370025</v>
      </c>
      <c r="AX45" s="259">
        <v>37.835433063000004</v>
      </c>
      <c r="AY45" s="259">
        <v>38.700897756000003</v>
      </c>
      <c r="AZ45" s="259">
        <v>29.440715405999999</v>
      </c>
      <c r="BA45" s="259">
        <v>33.233683601000003</v>
      </c>
      <c r="BB45" s="259">
        <v>29.513949574000002</v>
      </c>
      <c r="BC45" s="259">
        <v>29.328377869000001</v>
      </c>
      <c r="BD45" s="259">
        <v>26.781477905999999</v>
      </c>
      <c r="BE45" s="259">
        <v>32.827892273000003</v>
      </c>
      <c r="BF45" s="259">
        <v>29.330724403000001</v>
      </c>
      <c r="BG45" s="259">
        <v>31.361443999999999</v>
      </c>
      <c r="BH45" s="378">
        <v>31.437419999999999</v>
      </c>
      <c r="BI45" s="378">
        <v>30.701509999999999</v>
      </c>
      <c r="BJ45" s="378">
        <v>34.740009999999998</v>
      </c>
      <c r="BK45" s="378">
        <v>35.819470000000003</v>
      </c>
      <c r="BL45" s="378">
        <v>34.467979999999997</v>
      </c>
      <c r="BM45" s="378">
        <v>30.761669999999999</v>
      </c>
      <c r="BN45" s="378">
        <v>29.226050000000001</v>
      </c>
      <c r="BO45" s="378">
        <v>29.194579999999998</v>
      </c>
      <c r="BP45" s="378">
        <v>29.245200000000001</v>
      </c>
      <c r="BQ45" s="378">
        <v>32.165880000000001</v>
      </c>
      <c r="BR45" s="378">
        <v>32.666559999999997</v>
      </c>
      <c r="BS45" s="378">
        <v>31.395119999999999</v>
      </c>
      <c r="BT45" s="378">
        <v>30.701049999999999</v>
      </c>
      <c r="BU45" s="378">
        <v>30.541309999999999</v>
      </c>
      <c r="BV45" s="378">
        <v>34.17745</v>
      </c>
    </row>
    <row r="46" spans="1:74" ht="11.1" customHeight="1" x14ac:dyDescent="0.2">
      <c r="A46" s="56" t="s">
        <v>1199</v>
      </c>
      <c r="B46" s="567" t="s">
        <v>1210</v>
      </c>
      <c r="C46" s="259">
        <v>30.435952381</v>
      </c>
      <c r="D46" s="259">
        <v>35.3389375</v>
      </c>
      <c r="E46" s="259">
        <v>31.234034091000002</v>
      </c>
      <c r="F46" s="259">
        <v>29.681619317999999</v>
      </c>
      <c r="G46" s="259">
        <v>32.711812500000001</v>
      </c>
      <c r="H46" s="259">
        <v>30.656477273</v>
      </c>
      <c r="I46" s="259">
        <v>33.238885869999997</v>
      </c>
      <c r="J46" s="259">
        <v>31.509553571000001</v>
      </c>
      <c r="K46" s="259">
        <v>36.005357142999998</v>
      </c>
      <c r="L46" s="259">
        <v>32.593039773000001</v>
      </c>
      <c r="M46" s="259">
        <v>25.949187500000001</v>
      </c>
      <c r="N46" s="259">
        <v>24.597357955</v>
      </c>
      <c r="O46" s="259">
        <v>25.25721875</v>
      </c>
      <c r="P46" s="259">
        <v>25.035089286000002</v>
      </c>
      <c r="Q46" s="259">
        <v>24.640597826</v>
      </c>
      <c r="R46" s="259">
        <v>26.801607142999998</v>
      </c>
      <c r="S46" s="259">
        <v>30.620625</v>
      </c>
      <c r="T46" s="259">
        <v>31.253153408999999</v>
      </c>
      <c r="U46" s="259">
        <v>39.364593749999997</v>
      </c>
      <c r="V46" s="259">
        <v>39.827228261000002</v>
      </c>
      <c r="W46" s="259">
        <v>36.345654762000002</v>
      </c>
      <c r="X46" s="259">
        <v>34.379523810000002</v>
      </c>
      <c r="Y46" s="259">
        <v>27.464404762000001</v>
      </c>
      <c r="Z46" s="259">
        <v>35.203363095</v>
      </c>
      <c r="AA46" s="259">
        <v>31.273267045000001</v>
      </c>
      <c r="AB46" s="259">
        <v>26.670437499999998</v>
      </c>
      <c r="AC46" s="259">
        <v>28.353858696</v>
      </c>
      <c r="AD46" s="259">
        <v>30.201812499999999</v>
      </c>
      <c r="AE46" s="259">
        <v>35.087329545000003</v>
      </c>
      <c r="AF46" s="259">
        <v>34.569886363999998</v>
      </c>
      <c r="AG46" s="259">
        <v>36.909687499999997</v>
      </c>
      <c r="AH46" s="259">
        <v>31.370625</v>
      </c>
      <c r="AI46" s="259">
        <v>36.386843749999997</v>
      </c>
      <c r="AJ46" s="259">
        <v>30.211931818</v>
      </c>
      <c r="AK46" s="259">
        <v>28.870267857000002</v>
      </c>
      <c r="AL46" s="259">
        <v>27.568562499999999</v>
      </c>
      <c r="AM46" s="259">
        <v>40.638323864</v>
      </c>
      <c r="AN46" s="259">
        <v>26.479156249999999</v>
      </c>
      <c r="AO46" s="259">
        <v>26.556505682000001</v>
      </c>
      <c r="AP46" s="259">
        <v>34.451934524000002</v>
      </c>
      <c r="AQ46" s="259">
        <v>38.105511364000002</v>
      </c>
      <c r="AR46" s="259">
        <v>35.071994048000001</v>
      </c>
      <c r="AS46" s="259">
        <v>37.157589285999997</v>
      </c>
      <c r="AT46" s="259">
        <v>36.634999999999998</v>
      </c>
      <c r="AU46" s="259">
        <v>37.886546053000004</v>
      </c>
      <c r="AV46" s="259">
        <v>38.906304347999999</v>
      </c>
      <c r="AW46" s="259">
        <v>39.586428570999999</v>
      </c>
      <c r="AX46" s="259">
        <v>36.419812499999999</v>
      </c>
      <c r="AY46" s="259">
        <v>35.084886363999999</v>
      </c>
      <c r="AZ46" s="259">
        <v>28.597906250000001</v>
      </c>
      <c r="BA46" s="259">
        <v>30.642976189999999</v>
      </c>
      <c r="BB46" s="259">
        <v>28.999147727</v>
      </c>
      <c r="BC46" s="259">
        <v>27.970681817999999</v>
      </c>
      <c r="BD46" s="259">
        <v>26.453968750000001</v>
      </c>
      <c r="BE46" s="259">
        <v>32.740397727000001</v>
      </c>
      <c r="BF46" s="259">
        <v>28.651221590999999</v>
      </c>
      <c r="BG46" s="259">
        <v>30.73153125</v>
      </c>
      <c r="BH46" s="378">
        <v>30.407720000000001</v>
      </c>
      <c r="BI46" s="378">
        <v>29.983599999999999</v>
      </c>
      <c r="BJ46" s="378">
        <v>30.780889999999999</v>
      </c>
      <c r="BK46" s="378">
        <v>32.320160000000001</v>
      </c>
      <c r="BL46" s="378">
        <v>31.75909</v>
      </c>
      <c r="BM46" s="378">
        <v>29.363009999999999</v>
      </c>
      <c r="BN46" s="378">
        <v>28.288329999999998</v>
      </c>
      <c r="BO46" s="378">
        <v>28.585170000000002</v>
      </c>
      <c r="BP46" s="378">
        <v>29.717130000000001</v>
      </c>
      <c r="BQ46" s="378">
        <v>32.420859999999998</v>
      </c>
      <c r="BR46" s="378">
        <v>32.728160000000003</v>
      </c>
      <c r="BS46" s="378">
        <v>31.143339999999998</v>
      </c>
      <c r="BT46" s="378">
        <v>29.920280000000002</v>
      </c>
      <c r="BU46" s="378">
        <v>29.72278</v>
      </c>
      <c r="BV46" s="378">
        <v>30.43242</v>
      </c>
    </row>
    <row r="47" spans="1:74" ht="11.1" customHeight="1" x14ac:dyDescent="0.2">
      <c r="A47" s="56" t="s">
        <v>1200</v>
      </c>
      <c r="B47" s="567" t="s">
        <v>1211</v>
      </c>
      <c r="C47" s="259">
        <v>29.404910714</v>
      </c>
      <c r="D47" s="259">
        <v>28.564968749999998</v>
      </c>
      <c r="E47" s="259">
        <v>27.751590909000001</v>
      </c>
      <c r="F47" s="259">
        <v>29.173778409000001</v>
      </c>
      <c r="G47" s="259">
        <v>29.615749999999998</v>
      </c>
      <c r="H47" s="259">
        <v>31.559602272999999</v>
      </c>
      <c r="I47" s="259">
        <v>34.189473640999999</v>
      </c>
      <c r="J47" s="259">
        <v>31.461650893000002</v>
      </c>
      <c r="K47" s="259">
        <v>30.186767262</v>
      </c>
      <c r="L47" s="259">
        <v>26.824731818</v>
      </c>
      <c r="M47" s="259">
        <v>24.300587813</v>
      </c>
      <c r="N47" s="259">
        <v>21.699865909</v>
      </c>
      <c r="O47" s="259">
        <v>23.801805938000001</v>
      </c>
      <c r="P47" s="259">
        <v>20.558873810000001</v>
      </c>
      <c r="Q47" s="259">
        <v>18.770275271999999</v>
      </c>
      <c r="R47" s="259">
        <v>23.908863988</v>
      </c>
      <c r="S47" s="259">
        <v>23.115482143000001</v>
      </c>
      <c r="T47" s="259">
        <v>31.256289489</v>
      </c>
      <c r="U47" s="259">
        <v>33.607924687999997</v>
      </c>
      <c r="V47" s="259">
        <v>32.593408695999997</v>
      </c>
      <c r="W47" s="259">
        <v>36.782417559999999</v>
      </c>
      <c r="X47" s="259">
        <v>36.333016667000003</v>
      </c>
      <c r="Y47" s="259">
        <v>26.716611607000001</v>
      </c>
      <c r="Z47" s="259">
        <v>35.836062202000001</v>
      </c>
      <c r="AA47" s="259">
        <v>31.286221307000002</v>
      </c>
      <c r="AB47" s="259">
        <v>25.573871563000001</v>
      </c>
      <c r="AC47" s="259">
        <v>29.293053261000001</v>
      </c>
      <c r="AD47" s="259">
        <v>38.000240937999997</v>
      </c>
      <c r="AE47" s="259">
        <v>35.139747442999997</v>
      </c>
      <c r="AF47" s="259">
        <v>32.034503692999998</v>
      </c>
      <c r="AG47" s="259">
        <v>35.998700624999998</v>
      </c>
      <c r="AH47" s="259">
        <v>30.472764674</v>
      </c>
      <c r="AI47" s="259">
        <v>28.750007188000001</v>
      </c>
      <c r="AJ47" s="259">
        <v>26.762923579999999</v>
      </c>
      <c r="AK47" s="259">
        <v>24.852670238000002</v>
      </c>
      <c r="AL47" s="259">
        <v>28.743617188000002</v>
      </c>
      <c r="AM47" s="259">
        <v>33.108419601999998</v>
      </c>
      <c r="AN47" s="259">
        <v>24.315900312</v>
      </c>
      <c r="AO47" s="259">
        <v>22.188074147999998</v>
      </c>
      <c r="AP47" s="259">
        <v>24.397300595000001</v>
      </c>
      <c r="AQ47" s="259">
        <v>30.6437375</v>
      </c>
      <c r="AR47" s="259">
        <v>30.435057440000001</v>
      </c>
      <c r="AS47" s="259">
        <v>34.149397917000002</v>
      </c>
      <c r="AT47" s="259">
        <v>29.550833151999999</v>
      </c>
      <c r="AU47" s="259">
        <v>26.212023354999999</v>
      </c>
      <c r="AV47" s="259">
        <v>35.369316032999997</v>
      </c>
      <c r="AW47" s="259">
        <v>42.616371428999997</v>
      </c>
      <c r="AX47" s="259">
        <v>31.352083125</v>
      </c>
      <c r="AY47" s="259">
        <v>28.552306818000002</v>
      </c>
      <c r="AZ47" s="259">
        <v>27.485459687999999</v>
      </c>
      <c r="BA47" s="259">
        <v>31.418118452000002</v>
      </c>
      <c r="BB47" s="259">
        <v>24.783113067999999</v>
      </c>
      <c r="BC47" s="259">
        <v>28.997365340999998</v>
      </c>
      <c r="BD47" s="259">
        <v>27.625429688000001</v>
      </c>
      <c r="BE47" s="259">
        <v>33.675886079999998</v>
      </c>
      <c r="BF47" s="259">
        <v>30.744647443000002</v>
      </c>
      <c r="BG47" s="259">
        <v>30.098027188</v>
      </c>
      <c r="BH47" s="378">
        <v>30.946660000000001</v>
      </c>
      <c r="BI47" s="378">
        <v>30.421769999999999</v>
      </c>
      <c r="BJ47" s="378">
        <v>30.084689999999998</v>
      </c>
      <c r="BK47" s="378">
        <v>30.127469999999999</v>
      </c>
      <c r="BL47" s="378">
        <v>29.94256</v>
      </c>
      <c r="BM47" s="378">
        <v>28.33352</v>
      </c>
      <c r="BN47" s="378">
        <v>26.983789999999999</v>
      </c>
      <c r="BO47" s="378">
        <v>28.735019999999999</v>
      </c>
      <c r="BP47" s="378">
        <v>30.84892</v>
      </c>
      <c r="BQ47" s="378">
        <v>34.754150000000003</v>
      </c>
      <c r="BR47" s="378">
        <v>37.038989999999998</v>
      </c>
      <c r="BS47" s="378">
        <v>31.291029999999999</v>
      </c>
      <c r="BT47" s="378">
        <v>30.777640000000002</v>
      </c>
      <c r="BU47" s="378">
        <v>30.47034</v>
      </c>
      <c r="BV47" s="378">
        <v>29.700970000000002</v>
      </c>
    </row>
    <row r="48" spans="1:74" ht="11.1" customHeight="1" x14ac:dyDescent="0.2">
      <c r="A48" s="107" t="s">
        <v>1201</v>
      </c>
      <c r="B48" s="567" t="s">
        <v>1212</v>
      </c>
      <c r="C48" s="259">
        <v>29.175000000000001</v>
      </c>
      <c r="D48" s="259">
        <v>34.723684210999998</v>
      </c>
      <c r="E48" s="259">
        <v>30.25</v>
      </c>
      <c r="F48" s="259">
        <v>28.130952381</v>
      </c>
      <c r="G48" s="259">
        <v>28.774999999999999</v>
      </c>
      <c r="H48" s="259">
        <v>38.806818182000001</v>
      </c>
      <c r="I48" s="259">
        <v>34.579545455000002</v>
      </c>
      <c r="J48" s="259">
        <v>34.25</v>
      </c>
      <c r="K48" s="259">
        <v>31.476190475999999</v>
      </c>
      <c r="L48" s="259">
        <v>25.113636364000001</v>
      </c>
      <c r="M48" s="259">
        <v>31.697368421</v>
      </c>
      <c r="N48" s="259">
        <v>23.909090909</v>
      </c>
      <c r="O48" s="259">
        <v>23.684210526000001</v>
      </c>
      <c r="P48" s="259">
        <v>21.862500000000001</v>
      </c>
      <c r="Q48" s="259">
        <v>20.670454544999998</v>
      </c>
      <c r="R48" s="259">
        <v>21.5</v>
      </c>
      <c r="S48" s="259">
        <v>21.845238094999999</v>
      </c>
      <c r="T48" s="259">
        <v>27.431818182000001</v>
      </c>
      <c r="U48" s="259">
        <v>36.375</v>
      </c>
      <c r="V48" s="259">
        <v>33.554347825999997</v>
      </c>
      <c r="W48" s="259">
        <v>32.202380951999999</v>
      </c>
      <c r="X48" s="259">
        <v>31.559523810000002</v>
      </c>
      <c r="Y48" s="259">
        <v>24.262499999999999</v>
      </c>
      <c r="Z48" s="259">
        <v>31.547619048000001</v>
      </c>
      <c r="AA48" s="259">
        <v>29.337499999999999</v>
      </c>
      <c r="AB48" s="259">
        <v>26.526315789000002</v>
      </c>
      <c r="AC48" s="259">
        <v>31.815217391000001</v>
      </c>
      <c r="AD48" s="259">
        <v>31.912500000000001</v>
      </c>
      <c r="AE48" s="259">
        <v>33.670454544999998</v>
      </c>
      <c r="AF48" s="259">
        <v>30.931818182000001</v>
      </c>
      <c r="AG48" s="259">
        <v>30.1</v>
      </c>
      <c r="AH48" s="259">
        <v>25.902173912999999</v>
      </c>
      <c r="AI48" s="259">
        <v>27.5625</v>
      </c>
      <c r="AJ48" s="259">
        <v>30.647727273000001</v>
      </c>
      <c r="AK48" s="259">
        <v>27.1875</v>
      </c>
      <c r="AL48" s="259">
        <v>30.75</v>
      </c>
      <c r="AM48" s="259">
        <v>38.25</v>
      </c>
      <c r="AN48" s="259">
        <v>26.684210526000001</v>
      </c>
      <c r="AO48" s="259">
        <v>27.583333332999999</v>
      </c>
      <c r="AP48" s="259">
        <v>29.845238094999999</v>
      </c>
      <c r="AQ48" s="259">
        <v>28.522727273000001</v>
      </c>
      <c r="AR48" s="259">
        <v>29.523809524000001</v>
      </c>
      <c r="AS48" s="259">
        <v>31.464285713999999</v>
      </c>
      <c r="AT48" s="259">
        <v>31.173913042999999</v>
      </c>
      <c r="AU48" s="259">
        <v>32.776315789000002</v>
      </c>
      <c r="AV48" s="259">
        <v>31.413043477999999</v>
      </c>
      <c r="AW48" s="259">
        <v>31.524999999999999</v>
      </c>
      <c r="AX48" s="259">
        <v>30.597222221999999</v>
      </c>
      <c r="AY48" s="259">
        <v>31.595238094999999</v>
      </c>
      <c r="AZ48" s="259">
        <v>30.631578947000001</v>
      </c>
      <c r="BA48" s="259">
        <v>29.988095238</v>
      </c>
      <c r="BB48" s="259">
        <v>29.920454544999998</v>
      </c>
      <c r="BC48" s="259">
        <v>29.590909091</v>
      </c>
      <c r="BD48" s="259">
        <v>30.1</v>
      </c>
      <c r="BE48" s="259">
        <v>31.119047619</v>
      </c>
      <c r="BF48" s="259">
        <v>31.397727273000001</v>
      </c>
      <c r="BG48" s="259">
        <v>30.712499999999999</v>
      </c>
      <c r="BH48" s="378">
        <v>31.626159999999999</v>
      </c>
      <c r="BI48" s="378">
        <v>30.074000000000002</v>
      </c>
      <c r="BJ48" s="378">
        <v>32.321260000000002</v>
      </c>
      <c r="BK48" s="378">
        <v>33.431780000000003</v>
      </c>
      <c r="BL48" s="378">
        <v>31.498650000000001</v>
      </c>
      <c r="BM48" s="378">
        <v>28.566369999999999</v>
      </c>
      <c r="BN48" s="378">
        <v>29.05275</v>
      </c>
      <c r="BO48" s="378">
        <v>29.044060000000002</v>
      </c>
      <c r="BP48" s="378">
        <v>29.660730000000001</v>
      </c>
      <c r="BQ48" s="378">
        <v>31.875509999999998</v>
      </c>
      <c r="BR48" s="378">
        <v>32.525199999999998</v>
      </c>
      <c r="BS48" s="378">
        <v>30.795349999999999</v>
      </c>
      <c r="BT48" s="378">
        <v>29.752490000000002</v>
      </c>
      <c r="BU48" s="378">
        <v>29.433050000000001</v>
      </c>
      <c r="BV48" s="378">
        <v>31.752929999999999</v>
      </c>
    </row>
    <row r="49" spans="1:74" ht="11.1" customHeight="1" x14ac:dyDescent="0.2">
      <c r="A49" s="52" t="s">
        <v>1202</v>
      </c>
      <c r="B49" s="567" t="s">
        <v>1213</v>
      </c>
      <c r="C49" s="259">
        <v>30.625</v>
      </c>
      <c r="D49" s="259">
        <v>32</v>
      </c>
      <c r="E49" s="259">
        <v>28.977272726999999</v>
      </c>
      <c r="F49" s="259">
        <v>31.178571429000002</v>
      </c>
      <c r="G49" s="259">
        <v>29.962499999999999</v>
      </c>
      <c r="H49" s="259">
        <v>36.090909091</v>
      </c>
      <c r="I49" s="259">
        <v>34.488636364000001</v>
      </c>
      <c r="J49" s="259">
        <v>35.071428570999998</v>
      </c>
      <c r="K49" s="259">
        <v>34.702380951999999</v>
      </c>
      <c r="L49" s="259">
        <v>28.590909091</v>
      </c>
      <c r="M49" s="259">
        <v>29.302631579</v>
      </c>
      <c r="N49" s="259">
        <v>25</v>
      </c>
      <c r="O49" s="259">
        <v>23.197368421</v>
      </c>
      <c r="P49" s="259">
        <v>21.024999999999999</v>
      </c>
      <c r="Q49" s="259">
        <v>20.943181817999999</v>
      </c>
      <c r="R49" s="259">
        <v>23.202380951999999</v>
      </c>
      <c r="S49" s="259">
        <v>23.785714286000001</v>
      </c>
      <c r="T49" s="259">
        <v>29.238636364000001</v>
      </c>
      <c r="U49" s="259">
        <v>38.887500000000003</v>
      </c>
      <c r="V49" s="259">
        <v>32.989130435</v>
      </c>
      <c r="W49" s="259">
        <v>32.773809524000001</v>
      </c>
      <c r="X49" s="259">
        <v>33.440476189999998</v>
      </c>
      <c r="Y49" s="259">
        <v>27.65</v>
      </c>
      <c r="Z49" s="259">
        <v>34.797619048000001</v>
      </c>
      <c r="AA49" s="259">
        <v>30.5625</v>
      </c>
      <c r="AB49" s="259">
        <v>27.276315789000002</v>
      </c>
      <c r="AC49" s="259">
        <v>30.989130435</v>
      </c>
      <c r="AD49" s="259">
        <v>32.912500000000001</v>
      </c>
      <c r="AE49" s="259">
        <v>33.681818182000001</v>
      </c>
      <c r="AF49" s="259">
        <v>29.863636364000001</v>
      </c>
      <c r="AG49" s="259">
        <v>30.487500000000001</v>
      </c>
      <c r="AH49" s="259">
        <v>31.586956522000001</v>
      </c>
      <c r="AI49" s="259">
        <v>32.112499999999997</v>
      </c>
      <c r="AJ49" s="259">
        <v>34.897727273000001</v>
      </c>
      <c r="AK49" s="259">
        <v>25.725000000000001</v>
      </c>
      <c r="AL49" s="259">
        <v>28.375</v>
      </c>
      <c r="AM49" s="259">
        <v>37.559523810000002</v>
      </c>
      <c r="AN49" s="259">
        <v>26.973684210999998</v>
      </c>
      <c r="AO49" s="259">
        <v>26.404761905000001</v>
      </c>
      <c r="AP49" s="259">
        <v>30.666666667000001</v>
      </c>
      <c r="AQ49" s="259">
        <v>29.954545455000002</v>
      </c>
      <c r="AR49" s="259">
        <v>29.952380951999999</v>
      </c>
      <c r="AS49" s="259">
        <v>31.678571429000002</v>
      </c>
      <c r="AT49" s="259">
        <v>31.25</v>
      </c>
      <c r="AU49" s="259">
        <v>32.171052631999999</v>
      </c>
      <c r="AV49" s="259">
        <v>31.760869565</v>
      </c>
      <c r="AW49" s="259">
        <v>30.85</v>
      </c>
      <c r="AX49" s="259">
        <v>30.652777778000001</v>
      </c>
      <c r="AY49" s="259">
        <v>31.642857143000001</v>
      </c>
      <c r="AZ49" s="259">
        <v>30.486842105000001</v>
      </c>
      <c r="BA49" s="259">
        <v>30.011904762</v>
      </c>
      <c r="BB49" s="259">
        <v>29.897727273000001</v>
      </c>
      <c r="BC49" s="259">
        <v>29.25</v>
      </c>
      <c r="BD49" s="259">
        <v>29.5625</v>
      </c>
      <c r="BE49" s="259">
        <v>30.404761905000001</v>
      </c>
      <c r="BF49" s="259">
        <v>31.159090909</v>
      </c>
      <c r="BG49" s="259">
        <v>30.362500000000001</v>
      </c>
      <c r="BH49" s="378">
        <v>32.52364</v>
      </c>
      <c r="BI49" s="378">
        <v>32.638249999999999</v>
      </c>
      <c r="BJ49" s="378">
        <v>33.412509999999997</v>
      </c>
      <c r="BK49" s="378">
        <v>34.271569999999997</v>
      </c>
      <c r="BL49" s="378">
        <v>29.363199999999999</v>
      </c>
      <c r="BM49" s="378">
        <v>30.478400000000001</v>
      </c>
      <c r="BN49" s="378">
        <v>29.397110000000001</v>
      </c>
      <c r="BO49" s="378">
        <v>28.817209999999999</v>
      </c>
      <c r="BP49" s="378">
        <v>28.311509999999998</v>
      </c>
      <c r="BQ49" s="378">
        <v>29.116040000000002</v>
      </c>
      <c r="BR49" s="378">
        <v>30.114180000000001</v>
      </c>
      <c r="BS49" s="378">
        <v>28.077359999999999</v>
      </c>
      <c r="BT49" s="378">
        <v>29.73658</v>
      </c>
      <c r="BU49" s="378">
        <v>31.633369999999999</v>
      </c>
      <c r="BV49" s="378">
        <v>31.91499</v>
      </c>
    </row>
    <row r="50" spans="1:74" ht="11.1" customHeight="1" x14ac:dyDescent="0.2">
      <c r="A50" s="107" t="s">
        <v>1203</v>
      </c>
      <c r="B50" s="567" t="s">
        <v>1214</v>
      </c>
      <c r="C50" s="259">
        <v>23.314</v>
      </c>
      <c r="D50" s="259">
        <v>19.690000000000001</v>
      </c>
      <c r="E50" s="259">
        <v>19.243181818</v>
      </c>
      <c r="F50" s="259">
        <v>20.293809524</v>
      </c>
      <c r="G50" s="259">
        <v>27.957000000000001</v>
      </c>
      <c r="H50" s="259">
        <v>37.257272727</v>
      </c>
      <c r="I50" s="259">
        <v>39.942272727000002</v>
      </c>
      <c r="J50" s="259">
        <v>32.29</v>
      </c>
      <c r="K50" s="259">
        <v>27.487142856999998</v>
      </c>
      <c r="L50" s="259">
        <v>23.41</v>
      </c>
      <c r="M50" s="259">
        <v>20.576842105000001</v>
      </c>
      <c r="N50" s="259">
        <v>21.560909090999999</v>
      </c>
      <c r="O50" s="259">
        <v>22.833157894999999</v>
      </c>
      <c r="P50" s="259">
        <v>17.152000000000001</v>
      </c>
      <c r="Q50" s="259">
        <v>13.274545455</v>
      </c>
      <c r="R50" s="259">
        <v>12.746666667</v>
      </c>
      <c r="S50" s="259">
        <v>14.662857143</v>
      </c>
      <c r="T50" s="259">
        <v>22.325454544999999</v>
      </c>
      <c r="U50" s="259">
        <v>31.123999999999999</v>
      </c>
      <c r="V50" s="259">
        <v>35.982608696</v>
      </c>
      <c r="W50" s="259">
        <v>28.557619047999999</v>
      </c>
      <c r="X50" s="259">
        <v>23.29047619</v>
      </c>
      <c r="Y50" s="259">
        <v>19.146999999999998</v>
      </c>
      <c r="Z50" s="259">
        <v>34.330952381000003</v>
      </c>
      <c r="AA50" s="259">
        <v>34.0685</v>
      </c>
      <c r="AB50" s="259">
        <v>23.462105263000002</v>
      </c>
      <c r="AC50" s="259">
        <v>13.852173913</v>
      </c>
      <c r="AD50" s="259">
        <v>14.746</v>
      </c>
      <c r="AE50" s="259">
        <v>17.742272727</v>
      </c>
      <c r="AF50" s="259">
        <v>16.197272727000001</v>
      </c>
      <c r="AG50" s="259">
        <v>29.6355</v>
      </c>
      <c r="AH50" s="259">
        <v>51.956956521999999</v>
      </c>
      <c r="AI50" s="259">
        <v>31.184999999999999</v>
      </c>
      <c r="AJ50" s="259">
        <v>26.870909091000001</v>
      </c>
      <c r="AK50" s="259">
        <v>26.280999999999999</v>
      </c>
      <c r="AL50" s="259">
        <v>28.32</v>
      </c>
      <c r="AM50" s="259">
        <v>22.958571428999999</v>
      </c>
      <c r="AN50" s="259">
        <v>21.467894737000002</v>
      </c>
      <c r="AO50" s="259">
        <v>20.974761905000001</v>
      </c>
      <c r="AP50" s="259">
        <v>17.980952381000002</v>
      </c>
      <c r="AQ50" s="259">
        <v>14.546818182000001</v>
      </c>
      <c r="AR50" s="259">
        <v>22.572857143</v>
      </c>
      <c r="AS50" s="259">
        <v>72.002857143</v>
      </c>
      <c r="AT50" s="259">
        <v>77.147826086999999</v>
      </c>
      <c r="AU50" s="259">
        <v>30.831052631999999</v>
      </c>
      <c r="AV50" s="259">
        <v>42.388260870000003</v>
      </c>
      <c r="AW50" s="259">
        <v>55.738</v>
      </c>
      <c r="AX50" s="259">
        <v>54.651111110999999</v>
      </c>
      <c r="AY50" s="259">
        <v>35.965238094999997</v>
      </c>
      <c r="AZ50" s="259">
        <v>90.38</v>
      </c>
      <c r="BA50" s="259">
        <v>40.880952381</v>
      </c>
      <c r="BB50" s="259">
        <v>18.137727272999999</v>
      </c>
      <c r="BC50" s="259">
        <v>14.582272726999999</v>
      </c>
      <c r="BD50" s="259">
        <v>22.916499999999999</v>
      </c>
      <c r="BE50" s="259">
        <v>32.249523809999999</v>
      </c>
      <c r="BF50" s="259">
        <v>33.415909091000003</v>
      </c>
      <c r="BG50" s="259">
        <v>32.542499999999997</v>
      </c>
      <c r="BH50" s="378">
        <v>33.718530000000001</v>
      </c>
      <c r="BI50" s="378">
        <v>34.817210000000003</v>
      </c>
      <c r="BJ50" s="378">
        <v>36.071170000000002</v>
      </c>
      <c r="BK50" s="378">
        <v>35.769579999999998</v>
      </c>
      <c r="BL50" s="378">
        <v>32.95214</v>
      </c>
      <c r="BM50" s="378">
        <v>31.72946</v>
      </c>
      <c r="BN50" s="378">
        <v>30.33755</v>
      </c>
      <c r="BO50" s="378">
        <v>25.360130000000002</v>
      </c>
      <c r="BP50" s="378">
        <v>25.555710000000001</v>
      </c>
      <c r="BQ50" s="378">
        <v>32.506920000000001</v>
      </c>
      <c r="BR50" s="378">
        <v>33.00376</v>
      </c>
      <c r="BS50" s="378">
        <v>31.980119999999999</v>
      </c>
      <c r="BT50" s="378">
        <v>33.417250000000003</v>
      </c>
      <c r="BU50" s="378">
        <v>35.419350000000001</v>
      </c>
      <c r="BV50" s="378">
        <v>36.762230000000002</v>
      </c>
    </row>
    <row r="51" spans="1:74" ht="11.1" customHeight="1" x14ac:dyDescent="0.2">
      <c r="A51" s="110" t="s">
        <v>1204</v>
      </c>
      <c r="B51" s="756" t="s">
        <v>1215</v>
      </c>
      <c r="C51" s="214">
        <v>26.556999999999999</v>
      </c>
      <c r="D51" s="214">
        <v>24.622105263000002</v>
      </c>
      <c r="E51" s="214">
        <v>25.073181817999998</v>
      </c>
      <c r="F51" s="214">
        <v>24.074761904999999</v>
      </c>
      <c r="G51" s="214">
        <v>24.485499999999998</v>
      </c>
      <c r="H51" s="214">
        <v>31.594545454999999</v>
      </c>
      <c r="I51" s="214">
        <v>34.117272727</v>
      </c>
      <c r="J51" s="214">
        <v>35.857619047999997</v>
      </c>
      <c r="K51" s="214">
        <v>29.460476190000001</v>
      </c>
      <c r="L51" s="214">
        <v>27.187272727</v>
      </c>
      <c r="M51" s="214">
        <v>22.912105263000001</v>
      </c>
      <c r="N51" s="214">
        <v>21.695454545</v>
      </c>
      <c r="O51" s="214">
        <v>21.562105262999999</v>
      </c>
      <c r="P51" s="214">
        <v>18.765499999999999</v>
      </c>
      <c r="Q51" s="214">
        <v>17.020909091</v>
      </c>
      <c r="R51" s="214">
        <v>18.625714286000001</v>
      </c>
      <c r="S51" s="214">
        <v>18.727619048000001</v>
      </c>
      <c r="T51" s="214">
        <v>29.892727272999998</v>
      </c>
      <c r="U51" s="214">
        <v>40.896000000000001</v>
      </c>
      <c r="V51" s="214">
        <v>37.178260870000003</v>
      </c>
      <c r="W51" s="214">
        <v>26.682380951999999</v>
      </c>
      <c r="X51" s="214">
        <v>26.674761905</v>
      </c>
      <c r="Y51" s="214">
        <v>19.959</v>
      </c>
      <c r="Z51" s="214">
        <v>28.761904762</v>
      </c>
      <c r="AA51" s="214">
        <v>27.491499999999998</v>
      </c>
      <c r="AB51" s="214">
        <v>22.123157894999999</v>
      </c>
      <c r="AC51" s="214">
        <v>20.897826086999999</v>
      </c>
      <c r="AD51" s="214">
        <v>27.2545</v>
      </c>
      <c r="AE51" s="214">
        <v>28.739090909000002</v>
      </c>
      <c r="AF51" s="214">
        <v>42.306363636</v>
      </c>
      <c r="AG51" s="214">
        <v>38.549999999999997</v>
      </c>
      <c r="AH51" s="214">
        <v>53.943478261000003</v>
      </c>
      <c r="AI51" s="214">
        <v>38.774000000000001</v>
      </c>
      <c r="AJ51" s="214">
        <v>35.598636364000001</v>
      </c>
      <c r="AK51" s="214">
        <v>29.183</v>
      </c>
      <c r="AL51" s="214">
        <v>27.475000000000001</v>
      </c>
      <c r="AM51" s="214">
        <v>27.717142856999999</v>
      </c>
      <c r="AN51" s="214">
        <v>26.473684210999998</v>
      </c>
      <c r="AO51" s="214">
        <v>24.976190475999999</v>
      </c>
      <c r="AP51" s="214">
        <v>25.347619047999999</v>
      </c>
      <c r="AQ51" s="214">
        <v>22.265000000000001</v>
      </c>
      <c r="AR51" s="214">
        <v>29.668095237999999</v>
      </c>
      <c r="AS51" s="214">
        <v>89.43</v>
      </c>
      <c r="AT51" s="214">
        <v>81.089565217000001</v>
      </c>
      <c r="AU51" s="214">
        <v>32.812631578999998</v>
      </c>
      <c r="AV51" s="214">
        <v>36.543478260999997</v>
      </c>
      <c r="AW51" s="214">
        <v>44.3125</v>
      </c>
      <c r="AX51" s="214">
        <v>47.264444443999999</v>
      </c>
      <c r="AY51" s="214">
        <v>36.910952381000001</v>
      </c>
      <c r="AZ51" s="214">
        <v>62.665263158000002</v>
      </c>
      <c r="BA51" s="214">
        <v>33.113333333</v>
      </c>
      <c r="BB51" s="214">
        <v>20.009545455000001</v>
      </c>
      <c r="BC51" s="214">
        <v>11.723636364000001</v>
      </c>
      <c r="BD51" s="214">
        <v>23.627500000000001</v>
      </c>
      <c r="BE51" s="214">
        <v>45.812857143000002</v>
      </c>
      <c r="BF51" s="214">
        <v>43.297272726999999</v>
      </c>
      <c r="BG51" s="214">
        <v>36.878999999999998</v>
      </c>
      <c r="BH51" s="380">
        <v>36.247199999999999</v>
      </c>
      <c r="BI51" s="380">
        <v>35.563369999999999</v>
      </c>
      <c r="BJ51" s="380">
        <v>36.719450000000002</v>
      </c>
      <c r="BK51" s="380">
        <v>36.724440000000001</v>
      </c>
      <c r="BL51" s="380">
        <v>34.322789999999998</v>
      </c>
      <c r="BM51" s="380">
        <v>32.269849999999998</v>
      </c>
      <c r="BN51" s="380">
        <v>33.025649999999999</v>
      </c>
      <c r="BO51" s="380">
        <v>29.58783</v>
      </c>
      <c r="BP51" s="380">
        <v>35.05265</v>
      </c>
      <c r="BQ51" s="380">
        <v>38.862070000000003</v>
      </c>
      <c r="BR51" s="380">
        <v>38.083280000000002</v>
      </c>
      <c r="BS51" s="380">
        <v>34.469070000000002</v>
      </c>
      <c r="BT51" s="380">
        <v>35.169400000000003</v>
      </c>
      <c r="BU51" s="380">
        <v>36.179639999999999</v>
      </c>
      <c r="BV51" s="380">
        <v>37.828090000000003</v>
      </c>
    </row>
    <row r="52" spans="1:74" s="272" customFormat="1" ht="11.1" customHeight="1" x14ac:dyDescent="0.2">
      <c r="A52" s="101"/>
      <c r="B52" s="788" t="s">
        <v>373</v>
      </c>
      <c r="C52" s="789"/>
      <c r="D52" s="789"/>
      <c r="E52" s="789"/>
      <c r="F52" s="789"/>
      <c r="G52" s="789"/>
      <c r="H52" s="789"/>
      <c r="I52" s="789"/>
      <c r="J52" s="789"/>
      <c r="K52" s="789"/>
      <c r="L52" s="789"/>
      <c r="M52" s="789"/>
      <c r="N52" s="789"/>
      <c r="O52" s="789"/>
      <c r="P52" s="789"/>
      <c r="Q52" s="785"/>
      <c r="R52" s="288"/>
      <c r="S52" s="288"/>
      <c r="T52" s="288"/>
      <c r="U52" s="288"/>
      <c r="V52" s="288"/>
      <c r="W52" s="288"/>
      <c r="X52" s="288"/>
      <c r="Y52" s="288"/>
      <c r="Z52" s="288"/>
      <c r="AA52" s="288"/>
      <c r="AB52" s="288"/>
      <c r="AC52" s="288"/>
      <c r="AD52" s="288"/>
      <c r="AE52" s="288"/>
      <c r="AF52" s="288"/>
      <c r="AG52" s="288"/>
      <c r="AH52" s="288"/>
      <c r="AI52" s="288"/>
      <c r="AJ52" s="288"/>
      <c r="AK52" s="288"/>
      <c r="AL52" s="288"/>
      <c r="AM52" s="288"/>
      <c r="AN52" s="288"/>
      <c r="AO52" s="288"/>
      <c r="AP52" s="288"/>
      <c r="AQ52" s="288"/>
      <c r="AR52" s="288"/>
      <c r="AS52" s="288"/>
      <c r="AT52" s="288"/>
      <c r="AU52" s="288"/>
      <c r="AV52" s="288"/>
      <c r="AW52" s="288"/>
      <c r="AX52" s="288"/>
      <c r="AY52" s="373"/>
      <c r="AZ52" s="373"/>
      <c r="BA52" s="373"/>
      <c r="BB52" s="373"/>
      <c r="BC52" s="373"/>
      <c r="BD52" s="373"/>
      <c r="BE52" s="288"/>
      <c r="BF52" s="288"/>
      <c r="BG52" s="373"/>
      <c r="BH52" s="373"/>
      <c r="BI52" s="373"/>
      <c r="BJ52" s="373"/>
      <c r="BK52" s="373"/>
      <c r="BL52" s="373"/>
      <c r="BM52" s="373"/>
      <c r="BN52" s="373"/>
      <c r="BO52" s="373"/>
      <c r="BP52" s="373"/>
      <c r="BQ52" s="373"/>
      <c r="BR52" s="373"/>
      <c r="BS52" s="373"/>
      <c r="BT52" s="373"/>
      <c r="BU52" s="373"/>
      <c r="BV52" s="373"/>
    </row>
    <row r="53" spans="1:74" s="272" customFormat="1" ht="12" customHeight="1" x14ac:dyDescent="0.2">
      <c r="A53" s="101"/>
      <c r="B53" s="820" t="s">
        <v>1408</v>
      </c>
      <c r="C53" s="799"/>
      <c r="D53" s="799"/>
      <c r="E53" s="799"/>
      <c r="F53" s="799"/>
      <c r="G53" s="799"/>
      <c r="H53" s="799"/>
      <c r="I53" s="799"/>
      <c r="J53" s="799"/>
      <c r="K53" s="799"/>
      <c r="L53" s="799"/>
      <c r="M53" s="799"/>
      <c r="N53" s="799"/>
      <c r="O53" s="799"/>
      <c r="P53" s="799"/>
      <c r="Q53" s="799"/>
      <c r="AY53" s="511"/>
      <c r="AZ53" s="511"/>
      <c r="BA53" s="511"/>
      <c r="BB53" s="511"/>
      <c r="BC53" s="511"/>
      <c r="BD53" s="662"/>
      <c r="BE53" s="662"/>
      <c r="BF53" s="662"/>
      <c r="BG53" s="511"/>
      <c r="BH53" s="511"/>
      <c r="BI53" s="511"/>
      <c r="BJ53" s="511"/>
    </row>
    <row r="54" spans="1:74" s="272" customFormat="1" ht="12" customHeight="1" x14ac:dyDescent="0.2">
      <c r="A54" s="101"/>
      <c r="B54" s="820" t="s">
        <v>1409</v>
      </c>
      <c r="C54" s="799"/>
      <c r="D54" s="799"/>
      <c r="E54" s="799"/>
      <c r="F54" s="799"/>
      <c r="G54" s="799"/>
      <c r="H54" s="799"/>
      <c r="I54" s="799"/>
      <c r="J54" s="799"/>
      <c r="K54" s="799"/>
      <c r="L54" s="799"/>
      <c r="M54" s="799"/>
      <c r="N54" s="799"/>
      <c r="O54" s="799"/>
      <c r="P54" s="799"/>
      <c r="Q54" s="799"/>
      <c r="AY54" s="511"/>
      <c r="AZ54" s="511"/>
      <c r="BA54" s="511"/>
      <c r="BB54" s="511"/>
      <c r="BC54" s="511"/>
      <c r="BD54" s="662"/>
      <c r="BE54" s="662"/>
      <c r="BF54" s="662"/>
      <c r="BG54" s="511"/>
      <c r="BH54" s="511"/>
      <c r="BI54" s="511"/>
      <c r="BJ54" s="511"/>
    </row>
    <row r="55" spans="1:74" s="452" customFormat="1" ht="12" customHeight="1" x14ac:dyDescent="0.2">
      <c r="A55" s="451"/>
      <c r="B55" s="844" t="s">
        <v>1410</v>
      </c>
      <c r="C55" s="845"/>
      <c r="D55" s="845"/>
      <c r="E55" s="845"/>
      <c r="F55" s="845"/>
      <c r="G55" s="845"/>
      <c r="H55" s="845"/>
      <c r="I55" s="845"/>
      <c r="J55" s="845"/>
      <c r="K55" s="845"/>
      <c r="L55" s="845"/>
      <c r="M55" s="845"/>
      <c r="N55" s="845"/>
      <c r="O55" s="845"/>
      <c r="P55" s="845"/>
      <c r="Q55" s="845"/>
      <c r="AY55" s="512"/>
      <c r="AZ55" s="512"/>
      <c r="BA55" s="512"/>
      <c r="BB55" s="512"/>
      <c r="BC55" s="512"/>
      <c r="BD55" s="663"/>
      <c r="BE55" s="663"/>
      <c r="BF55" s="663"/>
      <c r="BG55" s="512"/>
      <c r="BH55" s="512"/>
      <c r="BI55" s="512"/>
      <c r="BJ55" s="512"/>
    </row>
    <row r="56" spans="1:74" s="452" customFormat="1" ht="12" customHeight="1" x14ac:dyDescent="0.2">
      <c r="A56" s="451"/>
      <c r="B56" s="844" t="s">
        <v>1411</v>
      </c>
      <c r="C56" s="845"/>
      <c r="D56" s="845"/>
      <c r="E56" s="845"/>
      <c r="F56" s="845"/>
      <c r="G56" s="845"/>
      <c r="H56" s="845"/>
      <c r="I56" s="845"/>
      <c r="J56" s="845"/>
      <c r="K56" s="845"/>
      <c r="L56" s="845"/>
      <c r="M56" s="845"/>
      <c r="N56" s="845"/>
      <c r="O56" s="845"/>
      <c r="P56" s="845"/>
      <c r="Q56" s="845"/>
      <c r="AY56" s="512"/>
      <c r="AZ56" s="512"/>
      <c r="BA56" s="512"/>
      <c r="BB56" s="512"/>
      <c r="BC56" s="512"/>
      <c r="BD56" s="663"/>
      <c r="BE56" s="663"/>
      <c r="BF56" s="663"/>
      <c r="BG56" s="512"/>
      <c r="BH56" s="512"/>
      <c r="BI56" s="512"/>
      <c r="BJ56" s="512"/>
    </row>
    <row r="57" spans="1:74" s="452" customFormat="1" ht="12" customHeight="1" x14ac:dyDescent="0.2">
      <c r="A57" s="453"/>
      <c r="B57" s="834" t="s">
        <v>1412</v>
      </c>
      <c r="C57" s="789"/>
      <c r="D57" s="789"/>
      <c r="E57" s="789"/>
      <c r="F57" s="789"/>
      <c r="G57" s="789"/>
      <c r="H57" s="789"/>
      <c r="I57" s="789"/>
      <c r="J57" s="789"/>
      <c r="K57" s="789"/>
      <c r="L57" s="789"/>
      <c r="M57" s="789"/>
      <c r="N57" s="789"/>
      <c r="O57" s="789"/>
      <c r="P57" s="789"/>
      <c r="Q57" s="785"/>
      <c r="AY57" s="512"/>
      <c r="AZ57" s="512"/>
      <c r="BA57" s="512"/>
      <c r="BB57" s="512"/>
      <c r="BC57" s="512"/>
      <c r="BD57" s="663"/>
      <c r="BE57" s="663"/>
      <c r="BF57" s="663"/>
      <c r="BG57" s="512"/>
      <c r="BH57" s="512"/>
      <c r="BI57" s="512"/>
      <c r="BJ57" s="512"/>
    </row>
    <row r="58" spans="1:74" s="452" customFormat="1" ht="12" customHeight="1" x14ac:dyDescent="0.2">
      <c r="A58" s="453"/>
      <c r="B58" s="834" t="s">
        <v>1413</v>
      </c>
      <c r="C58" s="789"/>
      <c r="D58" s="789"/>
      <c r="E58" s="789"/>
      <c r="F58" s="789"/>
      <c r="G58" s="789"/>
      <c r="H58" s="789"/>
      <c r="I58" s="789"/>
      <c r="J58" s="789"/>
      <c r="K58" s="789"/>
      <c r="L58" s="789"/>
      <c r="M58" s="789"/>
      <c r="N58" s="789"/>
      <c r="O58" s="789"/>
      <c r="P58" s="789"/>
      <c r="Q58" s="785"/>
      <c r="AY58" s="512"/>
      <c r="AZ58" s="512"/>
      <c r="BA58" s="512"/>
      <c r="BB58" s="512"/>
      <c r="BC58" s="512"/>
      <c r="BD58" s="663"/>
      <c r="BE58" s="663"/>
      <c r="BF58" s="663"/>
      <c r="BG58" s="512"/>
      <c r="BH58" s="512"/>
      <c r="BI58" s="512"/>
      <c r="BJ58" s="512"/>
    </row>
    <row r="59" spans="1:74" s="452" customFormat="1" ht="12" customHeight="1" x14ac:dyDescent="0.2">
      <c r="A59" s="453"/>
      <c r="B59" s="834" t="s">
        <v>1414</v>
      </c>
      <c r="C59" s="785"/>
      <c r="D59" s="785"/>
      <c r="E59" s="785"/>
      <c r="F59" s="785"/>
      <c r="G59" s="785"/>
      <c r="H59" s="785"/>
      <c r="I59" s="785"/>
      <c r="J59" s="785"/>
      <c r="K59" s="785"/>
      <c r="L59" s="785"/>
      <c r="M59" s="785"/>
      <c r="N59" s="785"/>
      <c r="O59" s="785"/>
      <c r="P59" s="785"/>
      <c r="Q59" s="785"/>
      <c r="AY59" s="512"/>
      <c r="AZ59" s="512"/>
      <c r="BA59" s="512"/>
      <c r="BB59" s="512"/>
      <c r="BC59" s="512"/>
      <c r="BD59" s="663"/>
      <c r="BE59" s="663"/>
      <c r="BF59" s="663"/>
      <c r="BG59" s="512"/>
      <c r="BH59" s="512"/>
      <c r="BI59" s="512"/>
      <c r="BJ59" s="512"/>
    </row>
    <row r="60" spans="1:74" s="452" customFormat="1" ht="12" customHeight="1" x14ac:dyDescent="0.2">
      <c r="A60" s="451"/>
      <c r="B60" s="788" t="s">
        <v>1415</v>
      </c>
      <c r="C60" s="846"/>
      <c r="D60" s="846"/>
      <c r="E60" s="846"/>
      <c r="F60" s="846"/>
      <c r="G60" s="846"/>
      <c r="H60" s="846"/>
      <c r="I60" s="846"/>
      <c r="J60" s="846"/>
      <c r="K60" s="846"/>
      <c r="L60" s="846"/>
      <c r="M60" s="846"/>
      <c r="N60" s="846"/>
      <c r="O60" s="846"/>
      <c r="P60" s="846"/>
      <c r="Q60" s="816"/>
      <c r="AY60" s="512"/>
      <c r="AZ60" s="512"/>
      <c r="BA60" s="512"/>
      <c r="BB60" s="512"/>
      <c r="BC60" s="512"/>
      <c r="BD60" s="663"/>
      <c r="BE60" s="663"/>
      <c r="BF60" s="663"/>
      <c r="BG60" s="512"/>
      <c r="BH60" s="512"/>
      <c r="BI60" s="512"/>
      <c r="BJ60" s="512"/>
    </row>
    <row r="61" spans="1:74" s="452" customFormat="1" ht="22.35" customHeight="1" x14ac:dyDescent="0.2">
      <c r="A61" s="451"/>
      <c r="B61" s="815" t="s">
        <v>1416</v>
      </c>
      <c r="C61" s="846"/>
      <c r="D61" s="846"/>
      <c r="E61" s="846"/>
      <c r="F61" s="846"/>
      <c r="G61" s="846"/>
      <c r="H61" s="846"/>
      <c r="I61" s="846"/>
      <c r="J61" s="846"/>
      <c r="K61" s="846"/>
      <c r="L61" s="846"/>
      <c r="M61" s="846"/>
      <c r="N61" s="846"/>
      <c r="O61" s="846"/>
      <c r="P61" s="846"/>
      <c r="Q61" s="816"/>
      <c r="AY61" s="512"/>
      <c r="AZ61" s="512"/>
      <c r="BA61" s="512"/>
      <c r="BB61" s="512"/>
      <c r="BC61" s="512"/>
      <c r="BD61" s="663"/>
      <c r="BE61" s="663"/>
      <c r="BF61" s="663"/>
      <c r="BG61" s="512"/>
      <c r="BH61" s="512"/>
      <c r="BI61" s="512"/>
      <c r="BJ61" s="512"/>
    </row>
    <row r="62" spans="1:74" s="452" customFormat="1" ht="12" customHeight="1" x14ac:dyDescent="0.2">
      <c r="A62" s="451"/>
      <c r="B62" s="815" t="s">
        <v>1417</v>
      </c>
      <c r="C62" s="846"/>
      <c r="D62" s="846"/>
      <c r="E62" s="846"/>
      <c r="F62" s="846"/>
      <c r="G62" s="846"/>
      <c r="H62" s="846"/>
      <c r="I62" s="846"/>
      <c r="J62" s="846"/>
      <c r="K62" s="846"/>
      <c r="L62" s="846"/>
      <c r="M62" s="846"/>
      <c r="N62" s="846"/>
      <c r="O62" s="846"/>
      <c r="P62" s="846"/>
      <c r="Q62" s="816"/>
      <c r="AY62" s="512"/>
      <c r="AZ62" s="512"/>
      <c r="BA62" s="512"/>
      <c r="BB62" s="512"/>
      <c r="BC62" s="512"/>
      <c r="BD62" s="663"/>
      <c r="BE62" s="663"/>
      <c r="BF62" s="663"/>
      <c r="BG62" s="512"/>
      <c r="BH62" s="512"/>
      <c r="BI62" s="512"/>
      <c r="BJ62" s="512"/>
    </row>
    <row r="63" spans="1:74" s="454" customFormat="1" ht="12" customHeight="1" x14ac:dyDescent="0.2">
      <c r="A63" s="429"/>
      <c r="B63" s="815" t="s">
        <v>1418</v>
      </c>
      <c r="C63" s="846"/>
      <c r="D63" s="846"/>
      <c r="E63" s="846"/>
      <c r="F63" s="846"/>
      <c r="G63" s="846"/>
      <c r="H63" s="846"/>
      <c r="I63" s="846"/>
      <c r="J63" s="846"/>
      <c r="K63" s="846"/>
      <c r="L63" s="846"/>
      <c r="M63" s="846"/>
      <c r="N63" s="846"/>
      <c r="O63" s="846"/>
      <c r="P63" s="846"/>
      <c r="Q63" s="816"/>
      <c r="AY63" s="506"/>
      <c r="AZ63" s="506"/>
      <c r="BA63" s="506"/>
      <c r="BB63" s="506"/>
      <c r="BC63" s="506"/>
      <c r="BD63" s="664"/>
      <c r="BE63" s="664"/>
      <c r="BF63" s="664"/>
      <c r="BG63" s="506"/>
      <c r="BH63" s="506"/>
      <c r="BI63" s="506"/>
      <c r="BJ63" s="506"/>
    </row>
    <row r="64" spans="1:74" ht="12.75" x14ac:dyDescent="0.2">
      <c r="A64" s="101"/>
      <c r="B64" s="815" t="s">
        <v>1419</v>
      </c>
      <c r="C64" s="816"/>
      <c r="D64" s="816"/>
      <c r="E64" s="816"/>
      <c r="F64" s="816"/>
      <c r="G64" s="816"/>
      <c r="H64" s="816"/>
      <c r="I64" s="816"/>
      <c r="J64" s="816"/>
      <c r="K64" s="816"/>
      <c r="L64" s="816"/>
      <c r="M64" s="816"/>
      <c r="N64" s="816"/>
      <c r="O64" s="816"/>
      <c r="P64" s="816"/>
      <c r="Q64" s="785"/>
      <c r="BK64" s="374"/>
      <c r="BL64" s="374"/>
      <c r="BM64" s="374"/>
      <c r="BN64" s="374"/>
      <c r="BO64" s="374"/>
      <c r="BP64" s="374"/>
      <c r="BQ64" s="374"/>
      <c r="BR64" s="374"/>
      <c r="BS64" s="374"/>
      <c r="BT64" s="374"/>
      <c r="BU64" s="374"/>
      <c r="BV64" s="374"/>
    </row>
    <row r="65" spans="1:74" ht="12.75" x14ac:dyDescent="0.2">
      <c r="A65" s="101"/>
      <c r="B65" s="805" t="s">
        <v>959</v>
      </c>
      <c r="C65" s="785"/>
      <c r="D65" s="785"/>
      <c r="E65" s="785"/>
      <c r="F65" s="785"/>
      <c r="G65" s="785"/>
      <c r="H65" s="785"/>
      <c r="I65" s="785"/>
      <c r="J65" s="785"/>
      <c r="K65" s="785"/>
      <c r="L65" s="785"/>
      <c r="M65" s="785"/>
      <c r="N65" s="785"/>
      <c r="O65" s="785"/>
      <c r="P65" s="785"/>
      <c r="Q65" s="785"/>
      <c r="BK65" s="374"/>
      <c r="BL65" s="374"/>
      <c r="BM65" s="374"/>
      <c r="BN65" s="374"/>
      <c r="BO65" s="374"/>
      <c r="BP65" s="374"/>
      <c r="BQ65" s="374"/>
      <c r="BR65" s="374"/>
      <c r="BS65" s="374"/>
      <c r="BT65" s="374"/>
      <c r="BU65" s="374"/>
      <c r="BV65" s="374"/>
    </row>
    <row r="66" spans="1:74" x14ac:dyDescent="0.2">
      <c r="BK66" s="374"/>
      <c r="BL66" s="374"/>
      <c r="BM66" s="374"/>
      <c r="BN66" s="374"/>
      <c r="BO66" s="374"/>
      <c r="BP66" s="374"/>
      <c r="BQ66" s="374"/>
      <c r="BR66" s="374"/>
      <c r="BS66" s="374"/>
      <c r="BT66" s="374"/>
      <c r="BU66" s="374"/>
      <c r="BV66" s="374"/>
    </row>
    <row r="67" spans="1:74" x14ac:dyDescent="0.2">
      <c r="BK67" s="374"/>
      <c r="BL67" s="374"/>
      <c r="BM67" s="374"/>
      <c r="BN67" s="374"/>
      <c r="BO67" s="374"/>
      <c r="BP67" s="374"/>
      <c r="BQ67" s="374"/>
      <c r="BR67" s="374"/>
      <c r="BS67" s="374"/>
      <c r="BT67" s="374"/>
      <c r="BU67" s="374"/>
      <c r="BV67" s="374"/>
    </row>
    <row r="68" spans="1:74" x14ac:dyDescent="0.2">
      <c r="BK68" s="374"/>
      <c r="BL68" s="374"/>
      <c r="BM68" s="374"/>
      <c r="BN68" s="374"/>
      <c r="BO68" s="374"/>
      <c r="BP68" s="374"/>
      <c r="BQ68" s="374"/>
      <c r="BR68" s="374"/>
      <c r="BS68" s="374"/>
      <c r="BT68" s="374"/>
      <c r="BU68" s="374"/>
      <c r="BV68" s="374"/>
    </row>
    <row r="69" spans="1:74" x14ac:dyDescent="0.2">
      <c r="BK69" s="374"/>
      <c r="BL69" s="374"/>
      <c r="BM69" s="374"/>
      <c r="BN69" s="374"/>
      <c r="BO69" s="374"/>
      <c r="BP69" s="374"/>
      <c r="BQ69" s="374"/>
      <c r="BR69" s="374"/>
      <c r="BS69" s="374"/>
      <c r="BT69" s="374"/>
      <c r="BU69" s="374"/>
      <c r="BV69" s="374"/>
    </row>
    <row r="70" spans="1:74" x14ac:dyDescent="0.2">
      <c r="BK70" s="374"/>
      <c r="BL70" s="374"/>
      <c r="BM70" s="374"/>
      <c r="BN70" s="374"/>
      <c r="BO70" s="374"/>
      <c r="BP70" s="374"/>
      <c r="BQ70" s="374"/>
      <c r="BR70" s="374"/>
      <c r="BS70" s="374"/>
      <c r="BT70" s="374"/>
      <c r="BU70" s="374"/>
      <c r="BV70" s="374"/>
    </row>
    <row r="71" spans="1:74" x14ac:dyDescent="0.2">
      <c r="BK71" s="374"/>
      <c r="BL71" s="374"/>
      <c r="BM71" s="374"/>
      <c r="BN71" s="374"/>
      <c r="BO71" s="374"/>
      <c r="BP71" s="374"/>
      <c r="BQ71" s="374"/>
      <c r="BR71" s="374"/>
      <c r="BS71" s="374"/>
      <c r="BT71" s="374"/>
      <c r="BU71" s="374"/>
      <c r="BV71" s="374"/>
    </row>
    <row r="72" spans="1:74" x14ac:dyDescent="0.2">
      <c r="BK72" s="374"/>
      <c r="BL72" s="374"/>
      <c r="BM72" s="374"/>
      <c r="BN72" s="374"/>
      <c r="BO72" s="374"/>
      <c r="BP72" s="374"/>
      <c r="BQ72" s="374"/>
      <c r="BR72" s="374"/>
      <c r="BS72" s="374"/>
      <c r="BT72" s="374"/>
      <c r="BU72" s="374"/>
      <c r="BV72" s="374"/>
    </row>
    <row r="73" spans="1:74" x14ac:dyDescent="0.2">
      <c r="BK73" s="374"/>
      <c r="BL73" s="374"/>
      <c r="BM73" s="374"/>
      <c r="BN73" s="374"/>
      <c r="BO73" s="374"/>
      <c r="BP73" s="374"/>
      <c r="BQ73" s="374"/>
      <c r="BR73" s="374"/>
      <c r="BS73" s="374"/>
      <c r="BT73" s="374"/>
      <c r="BU73" s="374"/>
      <c r="BV73" s="374"/>
    </row>
    <row r="74" spans="1:74" x14ac:dyDescent="0.2">
      <c r="BK74" s="374"/>
      <c r="BL74" s="374"/>
      <c r="BM74" s="374"/>
      <c r="BN74" s="374"/>
      <c r="BO74" s="374"/>
      <c r="BP74" s="374"/>
      <c r="BQ74" s="374"/>
      <c r="BR74" s="374"/>
      <c r="BS74" s="374"/>
      <c r="BT74" s="374"/>
      <c r="BU74" s="374"/>
      <c r="BV74" s="374"/>
    </row>
    <row r="75" spans="1:74" x14ac:dyDescent="0.2">
      <c r="BK75" s="374"/>
      <c r="BL75" s="374"/>
      <c r="BM75" s="374"/>
      <c r="BN75" s="374"/>
      <c r="BO75" s="374"/>
      <c r="BP75" s="374"/>
      <c r="BQ75" s="374"/>
      <c r="BR75" s="374"/>
      <c r="BS75" s="374"/>
      <c r="BT75" s="374"/>
      <c r="BU75" s="374"/>
      <c r="BV75" s="374"/>
    </row>
    <row r="76" spans="1:74" x14ac:dyDescent="0.2">
      <c r="BK76" s="374"/>
      <c r="BL76" s="374"/>
      <c r="BM76" s="374"/>
      <c r="BN76" s="374"/>
      <c r="BO76" s="374"/>
      <c r="BP76" s="374"/>
      <c r="BQ76" s="374"/>
      <c r="BR76" s="374"/>
      <c r="BS76" s="374"/>
      <c r="BT76" s="374"/>
      <c r="BU76" s="374"/>
      <c r="BV76" s="374"/>
    </row>
    <row r="77" spans="1:74" x14ac:dyDescent="0.2">
      <c r="BK77" s="374"/>
      <c r="BL77" s="374"/>
      <c r="BM77" s="374"/>
      <c r="BN77" s="374"/>
      <c r="BO77" s="374"/>
      <c r="BP77" s="374"/>
      <c r="BQ77" s="374"/>
      <c r="BR77" s="374"/>
      <c r="BS77" s="374"/>
      <c r="BT77" s="374"/>
      <c r="BU77" s="374"/>
      <c r="BV77" s="374"/>
    </row>
    <row r="78" spans="1:74" x14ac:dyDescent="0.2">
      <c r="BK78" s="374"/>
      <c r="BL78" s="374"/>
      <c r="BM78" s="374"/>
      <c r="BN78" s="374"/>
      <c r="BO78" s="374"/>
      <c r="BP78" s="374"/>
      <c r="BQ78" s="374"/>
      <c r="BR78" s="374"/>
      <c r="BS78" s="374"/>
      <c r="BT78" s="374"/>
      <c r="BU78" s="374"/>
      <c r="BV78" s="374"/>
    </row>
    <row r="79" spans="1:74" x14ac:dyDescent="0.2">
      <c r="BK79" s="374"/>
      <c r="BL79" s="374"/>
      <c r="BM79" s="374"/>
      <c r="BN79" s="374"/>
      <c r="BO79" s="374"/>
      <c r="BP79" s="374"/>
      <c r="BQ79" s="374"/>
      <c r="BR79" s="374"/>
      <c r="BS79" s="374"/>
      <c r="BT79" s="374"/>
      <c r="BU79" s="374"/>
      <c r="BV79" s="374"/>
    </row>
    <row r="80" spans="1:74" x14ac:dyDescent="0.2">
      <c r="BK80" s="374"/>
      <c r="BL80" s="374"/>
      <c r="BM80" s="374"/>
      <c r="BN80" s="374"/>
      <c r="BO80" s="374"/>
      <c r="BP80" s="374"/>
      <c r="BQ80" s="374"/>
      <c r="BR80" s="374"/>
      <c r="BS80" s="374"/>
      <c r="BT80" s="374"/>
      <c r="BU80" s="374"/>
      <c r="BV80" s="374"/>
    </row>
    <row r="81" spans="63:74" x14ac:dyDescent="0.2">
      <c r="BK81" s="374"/>
      <c r="BL81" s="374"/>
      <c r="BM81" s="374"/>
      <c r="BN81" s="374"/>
      <c r="BO81" s="374"/>
      <c r="BP81" s="374"/>
      <c r="BQ81" s="374"/>
      <c r="BR81" s="374"/>
      <c r="BS81" s="374"/>
      <c r="BT81" s="374"/>
      <c r="BU81" s="374"/>
      <c r="BV81" s="374"/>
    </row>
    <row r="82" spans="63:74" x14ac:dyDescent="0.2">
      <c r="BK82" s="374"/>
      <c r="BL82" s="374"/>
      <c r="BM82" s="374"/>
      <c r="BN82" s="374"/>
      <c r="BO82" s="374"/>
      <c r="BP82" s="374"/>
      <c r="BQ82" s="374"/>
      <c r="BR82" s="374"/>
      <c r="BS82" s="374"/>
      <c r="BT82" s="374"/>
      <c r="BU82" s="374"/>
      <c r="BV82" s="374"/>
    </row>
    <row r="83" spans="63:74" x14ac:dyDescent="0.2">
      <c r="BK83" s="374"/>
      <c r="BL83" s="374"/>
      <c r="BM83" s="374"/>
      <c r="BN83" s="374"/>
      <c r="BO83" s="374"/>
      <c r="BP83" s="374"/>
      <c r="BQ83" s="374"/>
      <c r="BR83" s="374"/>
      <c r="BS83" s="374"/>
      <c r="BT83" s="374"/>
      <c r="BU83" s="374"/>
      <c r="BV83" s="374"/>
    </row>
    <row r="84" spans="63:74" x14ac:dyDescent="0.2">
      <c r="BK84" s="374"/>
      <c r="BL84" s="374"/>
      <c r="BM84" s="374"/>
      <c r="BN84" s="374"/>
      <c r="BO84" s="374"/>
      <c r="BP84" s="374"/>
      <c r="BQ84" s="374"/>
      <c r="BR84" s="374"/>
      <c r="BS84" s="374"/>
      <c r="BT84" s="374"/>
      <c r="BU84" s="374"/>
      <c r="BV84" s="374"/>
    </row>
    <row r="85" spans="63:74" x14ac:dyDescent="0.2">
      <c r="BK85" s="374"/>
      <c r="BL85" s="374"/>
      <c r="BM85" s="374"/>
      <c r="BN85" s="374"/>
      <c r="BO85" s="374"/>
      <c r="BP85" s="374"/>
      <c r="BQ85" s="374"/>
      <c r="BR85" s="374"/>
      <c r="BS85" s="374"/>
      <c r="BT85" s="374"/>
      <c r="BU85" s="374"/>
      <c r="BV85" s="374"/>
    </row>
    <row r="86" spans="63:74" x14ac:dyDescent="0.2">
      <c r="BK86" s="374"/>
      <c r="BL86" s="374"/>
      <c r="BM86" s="374"/>
      <c r="BN86" s="374"/>
      <c r="BO86" s="374"/>
      <c r="BP86" s="374"/>
      <c r="BQ86" s="374"/>
      <c r="BR86" s="374"/>
      <c r="BS86" s="374"/>
      <c r="BT86" s="374"/>
      <c r="BU86" s="374"/>
      <c r="BV86" s="374"/>
    </row>
    <row r="87" spans="63:74" x14ac:dyDescent="0.2">
      <c r="BK87" s="374"/>
      <c r="BL87" s="374"/>
      <c r="BM87" s="374"/>
      <c r="BN87" s="374"/>
      <c r="BO87" s="374"/>
      <c r="BP87" s="374"/>
      <c r="BQ87" s="374"/>
      <c r="BR87" s="374"/>
      <c r="BS87" s="374"/>
      <c r="BT87" s="374"/>
      <c r="BU87" s="374"/>
      <c r="BV87" s="374"/>
    </row>
    <row r="88" spans="63:74" x14ac:dyDescent="0.2">
      <c r="BK88" s="374"/>
      <c r="BL88" s="374"/>
      <c r="BM88" s="374"/>
      <c r="BN88" s="374"/>
      <c r="BO88" s="374"/>
      <c r="BP88" s="374"/>
      <c r="BQ88" s="374"/>
      <c r="BR88" s="374"/>
      <c r="BS88" s="374"/>
      <c r="BT88" s="374"/>
      <c r="BU88" s="374"/>
      <c r="BV88" s="374"/>
    </row>
    <row r="89" spans="63:74" x14ac:dyDescent="0.2">
      <c r="BK89" s="374"/>
      <c r="BL89" s="374"/>
      <c r="BM89" s="374"/>
      <c r="BN89" s="374"/>
      <c r="BO89" s="374"/>
      <c r="BP89" s="374"/>
      <c r="BQ89" s="374"/>
      <c r="BR89" s="374"/>
      <c r="BS89" s="374"/>
      <c r="BT89" s="374"/>
      <c r="BU89" s="374"/>
      <c r="BV89" s="374"/>
    </row>
    <row r="90" spans="63:74" x14ac:dyDescent="0.2">
      <c r="BK90" s="374"/>
      <c r="BL90" s="374"/>
      <c r="BM90" s="374"/>
      <c r="BN90" s="374"/>
      <c r="BO90" s="374"/>
      <c r="BP90" s="374"/>
      <c r="BQ90" s="374"/>
      <c r="BR90" s="374"/>
      <c r="BS90" s="374"/>
      <c r="BT90" s="374"/>
      <c r="BU90" s="374"/>
      <c r="BV90" s="374"/>
    </row>
    <row r="91" spans="63:74" x14ac:dyDescent="0.2">
      <c r="BK91" s="374"/>
      <c r="BL91" s="374"/>
      <c r="BM91" s="374"/>
      <c r="BN91" s="374"/>
      <c r="BO91" s="374"/>
      <c r="BP91" s="374"/>
      <c r="BQ91" s="374"/>
      <c r="BR91" s="374"/>
      <c r="BS91" s="374"/>
      <c r="BT91" s="374"/>
      <c r="BU91" s="374"/>
      <c r="BV91" s="374"/>
    </row>
    <row r="92" spans="63:74" x14ac:dyDescent="0.2">
      <c r="BK92" s="374"/>
      <c r="BL92" s="374"/>
      <c r="BM92" s="374"/>
      <c r="BN92" s="374"/>
      <c r="BO92" s="374"/>
      <c r="BP92" s="374"/>
      <c r="BQ92" s="374"/>
      <c r="BR92" s="374"/>
      <c r="BS92" s="374"/>
      <c r="BT92" s="374"/>
      <c r="BU92" s="374"/>
      <c r="BV92" s="374"/>
    </row>
    <row r="93" spans="63:74" x14ac:dyDescent="0.2">
      <c r="BK93" s="374"/>
      <c r="BL93" s="374"/>
      <c r="BM93" s="374"/>
      <c r="BN93" s="374"/>
      <c r="BO93" s="374"/>
      <c r="BP93" s="374"/>
      <c r="BQ93" s="374"/>
      <c r="BR93" s="374"/>
      <c r="BS93" s="374"/>
      <c r="BT93" s="374"/>
      <c r="BU93" s="374"/>
      <c r="BV93" s="374"/>
    </row>
    <row r="94" spans="63:74" x14ac:dyDescent="0.2">
      <c r="BK94" s="374"/>
      <c r="BL94" s="374"/>
      <c r="BM94" s="374"/>
      <c r="BN94" s="374"/>
      <c r="BO94" s="374"/>
      <c r="BP94" s="374"/>
      <c r="BQ94" s="374"/>
      <c r="BR94" s="374"/>
      <c r="BS94" s="374"/>
      <c r="BT94" s="374"/>
      <c r="BU94" s="374"/>
      <c r="BV94" s="374"/>
    </row>
    <row r="95" spans="63:74" x14ac:dyDescent="0.2">
      <c r="BK95" s="374"/>
      <c r="BL95" s="374"/>
      <c r="BM95" s="374"/>
      <c r="BN95" s="374"/>
      <c r="BO95" s="374"/>
      <c r="BP95" s="374"/>
      <c r="BQ95" s="374"/>
      <c r="BR95" s="374"/>
      <c r="BS95" s="374"/>
      <c r="BT95" s="374"/>
      <c r="BU95" s="374"/>
      <c r="BV95" s="374"/>
    </row>
    <row r="96" spans="63:74" x14ac:dyDescent="0.2">
      <c r="BK96" s="374"/>
      <c r="BL96" s="374"/>
      <c r="BM96" s="374"/>
      <c r="BN96" s="374"/>
      <c r="BO96" s="374"/>
      <c r="BP96" s="374"/>
      <c r="BQ96" s="374"/>
      <c r="BR96" s="374"/>
      <c r="BS96" s="374"/>
      <c r="BT96" s="374"/>
      <c r="BU96" s="374"/>
      <c r="BV96" s="374"/>
    </row>
    <row r="97" spans="63:74" x14ac:dyDescent="0.2">
      <c r="BK97" s="374"/>
      <c r="BL97" s="374"/>
      <c r="BM97" s="374"/>
      <c r="BN97" s="374"/>
      <c r="BO97" s="374"/>
      <c r="BP97" s="374"/>
      <c r="BQ97" s="374"/>
      <c r="BR97" s="374"/>
      <c r="BS97" s="374"/>
      <c r="BT97" s="374"/>
      <c r="BU97" s="374"/>
      <c r="BV97" s="374"/>
    </row>
    <row r="98" spans="63:74" x14ac:dyDescent="0.2">
      <c r="BK98" s="374"/>
      <c r="BL98" s="374"/>
      <c r="BM98" s="374"/>
      <c r="BN98" s="374"/>
      <c r="BO98" s="374"/>
      <c r="BP98" s="374"/>
      <c r="BQ98" s="374"/>
      <c r="BR98" s="374"/>
      <c r="BS98" s="374"/>
      <c r="BT98" s="374"/>
      <c r="BU98" s="374"/>
      <c r="BV98" s="374"/>
    </row>
    <row r="99" spans="63:74" x14ac:dyDescent="0.2">
      <c r="BK99" s="374"/>
      <c r="BL99" s="374"/>
      <c r="BM99" s="374"/>
      <c r="BN99" s="374"/>
      <c r="BO99" s="374"/>
      <c r="BP99" s="374"/>
      <c r="BQ99" s="374"/>
      <c r="BR99" s="374"/>
      <c r="BS99" s="374"/>
      <c r="BT99" s="374"/>
      <c r="BU99" s="374"/>
      <c r="BV99" s="374"/>
    </row>
    <row r="100" spans="63:74" x14ac:dyDescent="0.2">
      <c r="BK100" s="374"/>
      <c r="BL100" s="374"/>
      <c r="BM100" s="374"/>
      <c r="BN100" s="374"/>
      <c r="BO100" s="374"/>
      <c r="BP100" s="374"/>
      <c r="BQ100" s="374"/>
      <c r="BR100" s="374"/>
      <c r="BS100" s="374"/>
      <c r="BT100" s="374"/>
      <c r="BU100" s="374"/>
      <c r="BV100" s="374"/>
    </row>
    <row r="101" spans="63:74" x14ac:dyDescent="0.2">
      <c r="BK101" s="374"/>
      <c r="BL101" s="374"/>
      <c r="BM101" s="374"/>
      <c r="BN101" s="374"/>
      <c r="BO101" s="374"/>
      <c r="BP101" s="374"/>
      <c r="BQ101" s="374"/>
      <c r="BR101" s="374"/>
      <c r="BS101" s="374"/>
      <c r="BT101" s="374"/>
      <c r="BU101" s="374"/>
      <c r="BV101" s="374"/>
    </row>
    <row r="102" spans="63:74" x14ac:dyDescent="0.2">
      <c r="BK102" s="374"/>
      <c r="BL102" s="374"/>
      <c r="BM102" s="374"/>
      <c r="BN102" s="374"/>
      <c r="BO102" s="374"/>
      <c r="BP102" s="374"/>
      <c r="BQ102" s="374"/>
      <c r="BR102" s="374"/>
      <c r="BS102" s="374"/>
      <c r="BT102" s="374"/>
      <c r="BU102" s="374"/>
      <c r="BV102" s="374"/>
    </row>
    <row r="103" spans="63:74" x14ac:dyDescent="0.2">
      <c r="BK103" s="374"/>
      <c r="BL103" s="374"/>
      <c r="BM103" s="374"/>
      <c r="BN103" s="374"/>
      <c r="BO103" s="374"/>
      <c r="BP103" s="374"/>
      <c r="BQ103" s="374"/>
      <c r="BR103" s="374"/>
      <c r="BS103" s="374"/>
      <c r="BT103" s="374"/>
      <c r="BU103" s="374"/>
      <c r="BV103" s="374"/>
    </row>
    <row r="104" spans="63:74" x14ac:dyDescent="0.2">
      <c r="BK104" s="374"/>
      <c r="BL104" s="374"/>
      <c r="BM104" s="374"/>
      <c r="BN104" s="374"/>
      <c r="BO104" s="374"/>
      <c r="BP104" s="374"/>
      <c r="BQ104" s="374"/>
      <c r="BR104" s="374"/>
      <c r="BS104" s="374"/>
      <c r="BT104" s="374"/>
      <c r="BU104" s="374"/>
      <c r="BV104" s="374"/>
    </row>
    <row r="105" spans="63:74" x14ac:dyDescent="0.2">
      <c r="BK105" s="374"/>
      <c r="BL105" s="374"/>
      <c r="BM105" s="374"/>
      <c r="BN105" s="374"/>
      <c r="BO105" s="374"/>
      <c r="BP105" s="374"/>
      <c r="BQ105" s="374"/>
      <c r="BR105" s="374"/>
      <c r="BS105" s="374"/>
      <c r="BT105" s="374"/>
      <c r="BU105" s="374"/>
      <c r="BV105" s="374"/>
    </row>
    <row r="106" spans="63:74" x14ac:dyDescent="0.2">
      <c r="BK106" s="374"/>
      <c r="BL106" s="374"/>
      <c r="BM106" s="374"/>
      <c r="BN106" s="374"/>
      <c r="BO106" s="374"/>
      <c r="BP106" s="374"/>
      <c r="BQ106" s="374"/>
      <c r="BR106" s="374"/>
      <c r="BS106" s="374"/>
      <c r="BT106" s="374"/>
      <c r="BU106" s="374"/>
      <c r="BV106" s="374"/>
    </row>
    <row r="107" spans="63:74" x14ac:dyDescent="0.2">
      <c r="BK107" s="374"/>
      <c r="BL107" s="374"/>
      <c r="BM107" s="374"/>
      <c r="BN107" s="374"/>
      <c r="BO107" s="374"/>
      <c r="BP107" s="374"/>
      <c r="BQ107" s="374"/>
      <c r="BR107" s="374"/>
      <c r="BS107" s="374"/>
      <c r="BT107" s="374"/>
      <c r="BU107" s="374"/>
      <c r="BV107" s="374"/>
    </row>
    <row r="108" spans="63:74" x14ac:dyDescent="0.2">
      <c r="BK108" s="374"/>
      <c r="BL108" s="374"/>
      <c r="BM108" s="374"/>
      <c r="BN108" s="374"/>
      <c r="BO108" s="374"/>
      <c r="BP108" s="374"/>
      <c r="BQ108" s="374"/>
      <c r="BR108" s="374"/>
      <c r="BS108" s="374"/>
      <c r="BT108" s="374"/>
      <c r="BU108" s="374"/>
      <c r="BV108" s="374"/>
    </row>
    <row r="109" spans="63:74" x14ac:dyDescent="0.2">
      <c r="BK109" s="374"/>
      <c r="BL109" s="374"/>
      <c r="BM109" s="374"/>
      <c r="BN109" s="374"/>
      <c r="BO109" s="374"/>
      <c r="BP109" s="374"/>
      <c r="BQ109" s="374"/>
      <c r="BR109" s="374"/>
      <c r="BS109" s="374"/>
      <c r="BT109" s="374"/>
      <c r="BU109" s="374"/>
      <c r="BV109" s="374"/>
    </row>
    <row r="110" spans="63:74" x14ac:dyDescent="0.2">
      <c r="BK110" s="374"/>
      <c r="BL110" s="374"/>
      <c r="BM110" s="374"/>
      <c r="BN110" s="374"/>
      <c r="BO110" s="374"/>
      <c r="BP110" s="374"/>
      <c r="BQ110" s="374"/>
      <c r="BR110" s="374"/>
      <c r="BS110" s="374"/>
      <c r="BT110" s="374"/>
      <c r="BU110" s="374"/>
      <c r="BV110" s="374"/>
    </row>
    <row r="111" spans="63:74" x14ac:dyDescent="0.2">
      <c r="BK111" s="374"/>
      <c r="BL111" s="374"/>
      <c r="BM111" s="374"/>
      <c r="BN111" s="374"/>
      <c r="BO111" s="374"/>
      <c r="BP111" s="374"/>
      <c r="BQ111" s="374"/>
      <c r="BR111" s="374"/>
      <c r="BS111" s="374"/>
      <c r="BT111" s="374"/>
      <c r="BU111" s="374"/>
      <c r="BV111" s="374"/>
    </row>
    <row r="112" spans="63:74" x14ac:dyDescent="0.2">
      <c r="BK112" s="374"/>
      <c r="BL112" s="374"/>
      <c r="BM112" s="374"/>
      <c r="BN112" s="374"/>
      <c r="BO112" s="374"/>
      <c r="BP112" s="374"/>
      <c r="BQ112" s="374"/>
      <c r="BR112" s="374"/>
      <c r="BS112" s="374"/>
      <c r="BT112" s="374"/>
      <c r="BU112" s="374"/>
      <c r="BV112" s="374"/>
    </row>
    <row r="113" spans="63:74" x14ac:dyDescent="0.2">
      <c r="BK113" s="374"/>
      <c r="BL113" s="374"/>
      <c r="BM113" s="374"/>
      <c r="BN113" s="374"/>
      <c r="BO113" s="374"/>
      <c r="BP113" s="374"/>
      <c r="BQ113" s="374"/>
      <c r="BR113" s="374"/>
      <c r="BS113" s="374"/>
      <c r="BT113" s="374"/>
      <c r="BU113" s="374"/>
      <c r="BV113" s="374"/>
    </row>
    <row r="114" spans="63:74" x14ac:dyDescent="0.2">
      <c r="BK114" s="374"/>
      <c r="BL114" s="374"/>
      <c r="BM114" s="374"/>
      <c r="BN114" s="374"/>
      <c r="BO114" s="374"/>
      <c r="BP114" s="374"/>
      <c r="BQ114" s="374"/>
      <c r="BR114" s="374"/>
      <c r="BS114" s="374"/>
      <c r="BT114" s="374"/>
      <c r="BU114" s="374"/>
      <c r="BV114" s="374"/>
    </row>
    <row r="115" spans="63:74" x14ac:dyDescent="0.2">
      <c r="BK115" s="374"/>
      <c r="BL115" s="374"/>
      <c r="BM115" s="374"/>
      <c r="BN115" s="374"/>
      <c r="BO115" s="374"/>
      <c r="BP115" s="374"/>
      <c r="BQ115" s="374"/>
      <c r="BR115" s="374"/>
      <c r="BS115" s="374"/>
      <c r="BT115" s="374"/>
      <c r="BU115" s="374"/>
      <c r="BV115" s="374"/>
    </row>
    <row r="116" spans="63:74" x14ac:dyDescent="0.2">
      <c r="BK116" s="374"/>
      <c r="BL116" s="374"/>
      <c r="BM116" s="374"/>
      <c r="BN116" s="374"/>
      <c r="BO116" s="374"/>
      <c r="BP116" s="374"/>
      <c r="BQ116" s="374"/>
      <c r="BR116" s="374"/>
      <c r="BS116" s="374"/>
      <c r="BT116" s="374"/>
      <c r="BU116" s="374"/>
      <c r="BV116" s="374"/>
    </row>
    <row r="117" spans="63:74" x14ac:dyDescent="0.2">
      <c r="BK117" s="374"/>
      <c r="BL117" s="374"/>
      <c r="BM117" s="374"/>
      <c r="BN117" s="374"/>
      <c r="BO117" s="374"/>
      <c r="BP117" s="374"/>
      <c r="BQ117" s="374"/>
      <c r="BR117" s="374"/>
      <c r="BS117" s="374"/>
      <c r="BT117" s="374"/>
      <c r="BU117" s="374"/>
      <c r="BV117" s="374"/>
    </row>
    <row r="118" spans="63:74" x14ac:dyDescent="0.2">
      <c r="BK118" s="374"/>
      <c r="BL118" s="374"/>
      <c r="BM118" s="374"/>
      <c r="BN118" s="374"/>
      <c r="BO118" s="374"/>
      <c r="BP118" s="374"/>
      <c r="BQ118" s="374"/>
      <c r="BR118" s="374"/>
      <c r="BS118" s="374"/>
      <c r="BT118" s="374"/>
      <c r="BU118" s="374"/>
      <c r="BV118" s="374"/>
    </row>
    <row r="119" spans="63:74" x14ac:dyDescent="0.2">
      <c r="BK119" s="374"/>
      <c r="BL119" s="374"/>
      <c r="BM119" s="374"/>
      <c r="BN119" s="374"/>
      <c r="BO119" s="374"/>
      <c r="BP119" s="374"/>
      <c r="BQ119" s="374"/>
      <c r="BR119" s="374"/>
      <c r="BS119" s="374"/>
      <c r="BT119" s="374"/>
      <c r="BU119" s="374"/>
      <c r="BV119" s="374"/>
    </row>
    <row r="120" spans="63:74" x14ac:dyDescent="0.2">
      <c r="BK120" s="374"/>
      <c r="BL120" s="374"/>
      <c r="BM120" s="374"/>
      <c r="BN120" s="374"/>
      <c r="BO120" s="374"/>
      <c r="BP120" s="374"/>
      <c r="BQ120" s="374"/>
      <c r="BR120" s="374"/>
      <c r="BS120" s="374"/>
      <c r="BT120" s="374"/>
      <c r="BU120" s="374"/>
      <c r="BV120" s="374"/>
    </row>
    <row r="121" spans="63:74" x14ac:dyDescent="0.2">
      <c r="BK121" s="374"/>
      <c r="BL121" s="374"/>
      <c r="BM121" s="374"/>
      <c r="BN121" s="374"/>
      <c r="BO121" s="374"/>
      <c r="BP121" s="374"/>
      <c r="BQ121" s="374"/>
      <c r="BR121" s="374"/>
      <c r="BS121" s="374"/>
      <c r="BT121" s="374"/>
      <c r="BU121" s="374"/>
      <c r="BV121" s="374"/>
    </row>
    <row r="122" spans="63:74" x14ac:dyDescent="0.2">
      <c r="BK122" s="374"/>
      <c r="BL122" s="374"/>
      <c r="BM122" s="374"/>
      <c r="BN122" s="374"/>
      <c r="BO122" s="374"/>
      <c r="BP122" s="374"/>
      <c r="BQ122" s="374"/>
      <c r="BR122" s="374"/>
      <c r="BS122" s="374"/>
      <c r="BT122" s="374"/>
      <c r="BU122" s="374"/>
      <c r="BV122" s="374"/>
    </row>
    <row r="123" spans="63:74" x14ac:dyDescent="0.2">
      <c r="BK123" s="374"/>
      <c r="BL123" s="374"/>
      <c r="BM123" s="374"/>
      <c r="BN123" s="374"/>
      <c r="BO123" s="374"/>
      <c r="BP123" s="374"/>
      <c r="BQ123" s="374"/>
      <c r="BR123" s="374"/>
      <c r="BS123" s="374"/>
      <c r="BT123" s="374"/>
      <c r="BU123" s="374"/>
      <c r="BV123" s="374"/>
    </row>
    <row r="124" spans="63:74" x14ac:dyDescent="0.2">
      <c r="BK124" s="374"/>
      <c r="BL124" s="374"/>
      <c r="BM124" s="374"/>
      <c r="BN124" s="374"/>
      <c r="BO124" s="374"/>
      <c r="BP124" s="374"/>
      <c r="BQ124" s="374"/>
      <c r="BR124" s="374"/>
      <c r="BS124" s="374"/>
      <c r="BT124" s="374"/>
      <c r="BU124" s="374"/>
      <c r="BV124" s="374"/>
    </row>
    <row r="125" spans="63:74" x14ac:dyDescent="0.2">
      <c r="BK125" s="374"/>
      <c r="BL125" s="374"/>
      <c r="BM125" s="374"/>
      <c r="BN125" s="374"/>
      <c r="BO125" s="374"/>
      <c r="BP125" s="374"/>
      <c r="BQ125" s="374"/>
      <c r="BR125" s="374"/>
      <c r="BS125" s="374"/>
      <c r="BT125" s="374"/>
      <c r="BU125" s="374"/>
      <c r="BV125" s="374"/>
    </row>
    <row r="126" spans="63:74" x14ac:dyDescent="0.2">
      <c r="BK126" s="374"/>
      <c r="BL126" s="374"/>
      <c r="BM126" s="374"/>
      <c r="BN126" s="374"/>
      <c r="BO126" s="374"/>
      <c r="BP126" s="374"/>
      <c r="BQ126" s="374"/>
      <c r="BR126" s="374"/>
      <c r="BS126" s="374"/>
      <c r="BT126" s="374"/>
      <c r="BU126" s="374"/>
      <c r="BV126" s="374"/>
    </row>
    <row r="127" spans="63:74" x14ac:dyDescent="0.2">
      <c r="BK127" s="374"/>
      <c r="BL127" s="374"/>
      <c r="BM127" s="374"/>
      <c r="BN127" s="374"/>
      <c r="BO127" s="374"/>
      <c r="BP127" s="374"/>
      <c r="BQ127" s="374"/>
      <c r="BR127" s="374"/>
      <c r="BS127" s="374"/>
      <c r="BT127" s="374"/>
      <c r="BU127" s="374"/>
      <c r="BV127" s="374"/>
    </row>
    <row r="128" spans="63:74" x14ac:dyDescent="0.2">
      <c r="BK128" s="374"/>
      <c r="BL128" s="374"/>
      <c r="BM128" s="374"/>
      <c r="BN128" s="374"/>
      <c r="BO128" s="374"/>
      <c r="BP128" s="374"/>
      <c r="BQ128" s="374"/>
      <c r="BR128" s="374"/>
      <c r="BS128" s="374"/>
      <c r="BT128" s="374"/>
      <c r="BU128" s="374"/>
      <c r="BV128" s="374"/>
    </row>
    <row r="129" spans="63:74" x14ac:dyDescent="0.2">
      <c r="BK129" s="374"/>
      <c r="BL129" s="374"/>
      <c r="BM129" s="374"/>
      <c r="BN129" s="374"/>
      <c r="BO129" s="374"/>
      <c r="BP129" s="374"/>
      <c r="BQ129" s="374"/>
      <c r="BR129" s="374"/>
      <c r="BS129" s="374"/>
      <c r="BT129" s="374"/>
      <c r="BU129" s="374"/>
      <c r="BV129" s="374"/>
    </row>
    <row r="130" spans="63:74" x14ac:dyDescent="0.2">
      <c r="BK130" s="374"/>
      <c r="BL130" s="374"/>
      <c r="BM130" s="374"/>
      <c r="BN130" s="374"/>
      <c r="BO130" s="374"/>
      <c r="BP130" s="374"/>
      <c r="BQ130" s="374"/>
      <c r="BR130" s="374"/>
      <c r="BS130" s="374"/>
      <c r="BT130" s="374"/>
      <c r="BU130" s="374"/>
      <c r="BV130" s="374"/>
    </row>
    <row r="131" spans="63:74" x14ac:dyDescent="0.2">
      <c r="BK131" s="374"/>
      <c r="BL131" s="374"/>
      <c r="BM131" s="374"/>
      <c r="BN131" s="374"/>
      <c r="BO131" s="374"/>
      <c r="BP131" s="374"/>
      <c r="BQ131" s="374"/>
      <c r="BR131" s="374"/>
      <c r="BS131" s="374"/>
      <c r="BT131" s="374"/>
      <c r="BU131" s="374"/>
      <c r="BV131" s="374"/>
    </row>
    <row r="132" spans="63:74" x14ac:dyDescent="0.2">
      <c r="BK132" s="374"/>
      <c r="BL132" s="374"/>
      <c r="BM132" s="374"/>
      <c r="BN132" s="374"/>
      <c r="BO132" s="374"/>
      <c r="BP132" s="374"/>
      <c r="BQ132" s="374"/>
      <c r="BR132" s="374"/>
      <c r="BS132" s="374"/>
      <c r="BT132" s="374"/>
      <c r="BU132" s="374"/>
      <c r="BV132" s="374"/>
    </row>
    <row r="133" spans="63:74" x14ac:dyDescent="0.2">
      <c r="BK133" s="374"/>
      <c r="BL133" s="374"/>
      <c r="BM133" s="374"/>
      <c r="BN133" s="374"/>
      <c r="BO133" s="374"/>
      <c r="BP133" s="374"/>
      <c r="BQ133" s="374"/>
      <c r="BR133" s="374"/>
      <c r="BS133" s="374"/>
      <c r="BT133" s="374"/>
      <c r="BU133" s="374"/>
      <c r="BV133" s="374"/>
    </row>
    <row r="134" spans="63:74" x14ac:dyDescent="0.2">
      <c r="BK134" s="374"/>
      <c r="BL134" s="374"/>
      <c r="BM134" s="374"/>
      <c r="BN134" s="374"/>
      <c r="BO134" s="374"/>
      <c r="BP134" s="374"/>
      <c r="BQ134" s="374"/>
      <c r="BR134" s="374"/>
      <c r="BS134" s="374"/>
      <c r="BT134" s="374"/>
      <c r="BU134" s="374"/>
      <c r="BV134" s="374"/>
    </row>
    <row r="135" spans="63:74" x14ac:dyDescent="0.2">
      <c r="BK135" s="374"/>
      <c r="BL135" s="374"/>
      <c r="BM135" s="374"/>
      <c r="BN135" s="374"/>
      <c r="BO135" s="374"/>
      <c r="BP135" s="374"/>
      <c r="BQ135" s="374"/>
      <c r="BR135" s="374"/>
      <c r="BS135" s="374"/>
      <c r="BT135" s="374"/>
      <c r="BU135" s="374"/>
      <c r="BV135" s="374"/>
    </row>
    <row r="136" spans="63:74" x14ac:dyDescent="0.2">
      <c r="BK136" s="374"/>
      <c r="BL136" s="374"/>
      <c r="BM136" s="374"/>
      <c r="BN136" s="374"/>
      <c r="BO136" s="374"/>
      <c r="BP136" s="374"/>
      <c r="BQ136" s="374"/>
      <c r="BR136" s="374"/>
      <c r="BS136" s="374"/>
      <c r="BT136" s="374"/>
      <c r="BU136" s="374"/>
      <c r="BV136" s="374"/>
    </row>
    <row r="137" spans="63:74" x14ac:dyDescent="0.2">
      <c r="BK137" s="374"/>
      <c r="BL137" s="374"/>
      <c r="BM137" s="374"/>
      <c r="BN137" s="374"/>
      <c r="BO137" s="374"/>
      <c r="BP137" s="374"/>
      <c r="BQ137" s="374"/>
      <c r="BR137" s="374"/>
      <c r="BS137" s="374"/>
      <c r="BT137" s="374"/>
      <c r="BU137" s="374"/>
      <c r="BV137" s="374"/>
    </row>
    <row r="138" spans="63:74" x14ac:dyDescent="0.2">
      <c r="BK138" s="374"/>
      <c r="BL138" s="374"/>
      <c r="BM138" s="374"/>
      <c r="BN138" s="374"/>
      <c r="BO138" s="374"/>
      <c r="BP138" s="374"/>
      <c r="BQ138" s="374"/>
      <c r="BR138" s="374"/>
      <c r="BS138" s="374"/>
      <c r="BT138" s="374"/>
      <c r="BU138" s="374"/>
      <c r="BV138" s="374"/>
    </row>
    <row r="139" spans="63:74" x14ac:dyDescent="0.2">
      <c r="BK139" s="374"/>
      <c r="BL139" s="374"/>
      <c r="BM139" s="374"/>
      <c r="BN139" s="374"/>
      <c r="BO139" s="374"/>
      <c r="BP139" s="374"/>
      <c r="BQ139" s="374"/>
      <c r="BR139" s="374"/>
      <c r="BS139" s="374"/>
      <c r="BT139" s="374"/>
      <c r="BU139" s="374"/>
      <c r="BV139" s="374"/>
    </row>
    <row r="140" spans="63:74" x14ac:dyDescent="0.2">
      <c r="BK140" s="374"/>
      <c r="BL140" s="374"/>
      <c r="BM140" s="374"/>
      <c r="BN140" s="374"/>
      <c r="BO140" s="374"/>
      <c r="BP140" s="374"/>
      <c r="BQ140" s="374"/>
      <c r="BR140" s="374"/>
      <c r="BS140" s="374"/>
      <c r="BT140" s="374"/>
      <c r="BU140" s="374"/>
      <c r="BV140" s="374"/>
    </row>
    <row r="141" spans="63:74" x14ac:dyDescent="0.2">
      <c r="BK141" s="374"/>
      <c r="BL141" s="374"/>
      <c r="BM141" s="374"/>
      <c r="BN141" s="374"/>
      <c r="BO141" s="374"/>
      <c r="BP141" s="374"/>
      <c r="BQ141" s="374"/>
      <c r="BR141" s="374"/>
      <c r="BS141" s="374"/>
      <c r="BT141" s="374"/>
      <c r="BU141" s="374"/>
      <c r="BV141" s="374"/>
    </row>
    <row r="142" spans="63:74" x14ac:dyDescent="0.2">
      <c r="BK142" s="374"/>
      <c r="BL142" s="374"/>
      <c r="BM142" s="374"/>
      <c r="BN142" s="374"/>
      <c r="BO142" s="374"/>
      <c r="BP142" s="374"/>
      <c r="BQ142" s="374"/>
      <c r="BR142" s="374"/>
      <c r="BS142" s="374"/>
      <c r="BT142" s="374"/>
      <c r="BU142" s="374"/>
      <c r="BV142" s="374"/>
    </row>
    <row r="143" spans="63:74" x14ac:dyDescent="0.2">
      <c r="BK143" s="374"/>
      <c r="BL143" s="374"/>
      <c r="BM143" s="374"/>
      <c r="BN143" s="374"/>
      <c r="BO143" s="374"/>
      <c r="BP143" s="374"/>
      <c r="BQ143" s="374"/>
      <c r="BR143" s="374"/>
      <c r="BS143" s="374"/>
      <c r="BT143" s="374"/>
      <c r="BU143" s="374"/>
      <c r="BV143" s="374"/>
    </row>
    <row r="144" spans="63:74" x14ac:dyDescent="0.2">
      <c r="BK144" s="374"/>
      <c r="BL144" s="374"/>
      <c r="BM144" s="374"/>
      <c r="BN144" s="374"/>
      <c r="BO144" s="374"/>
      <c r="BP144" s="374"/>
      <c r="BQ144" s="374"/>
      <c r="BR144" s="374"/>
      <c r="BS144" s="374"/>
      <c r="BT144" s="374"/>
      <c r="BU144" s="374"/>
      <c r="BV144" s="374"/>
    </row>
    <row r="145" spans="63:74" x14ac:dyDescent="0.2">
      <c r="BK145" s="374"/>
      <c r="BL145" s="374"/>
      <c r="BM145" s="374"/>
      <c r="BN145" s="374"/>
      <c r="BO145" s="374"/>
      <c r="BP145" s="374"/>
      <c r="BQ145" s="374"/>
      <c r="BR145" s="374"/>
      <c r="BS145" s="374"/>
      <c r="BT145" s="374"/>
      <c r="BU145" s="374"/>
      <c r="BV145" s="374"/>
    </row>
    <row r="146" spans="63:74" x14ac:dyDescent="0.2">
      <c r="BK146" s="374"/>
      <c r="BL146" s="374"/>
      <c r="BM146" s="374"/>
      <c r="BN146" s="374"/>
      <c r="BO146" s="374"/>
      <c r="BP146" s="374"/>
      <c r="BQ146" s="374"/>
      <c r="BR146" s="374"/>
      <c r="BS146" s="374"/>
      <c r="BT146" s="374"/>
      <c r="BU146" s="374"/>
      <c r="BV146" s="374"/>
    </row>
    <row r="147" spans="63:74" x14ac:dyDescent="0.2">
      <c r="BK147" s="374"/>
      <c r="BL147" s="374"/>
      <c r="BM147" s="374"/>
      <c r="BN147" s="374"/>
      <c r="BO147" s="374"/>
      <c r="BP147" s="374"/>
      <c r="BQ147" s="374"/>
      <c r="BR147" s="374"/>
      <c r="BS147" s="374"/>
      <c r="BT147" s="374"/>
      <c r="BU147" s="374"/>
      <c r="BV147" s="374"/>
    </row>
    <row r="148" spans="63:74" x14ac:dyDescent="0.2">
      <c r="BK148" s="374"/>
      <c r="BL148" s="374"/>
      <c r="BM148" s="374"/>
      <c r="BN148" s="374"/>
      <c r="BO148" s="374"/>
      <c r="BP148" s="374"/>
      <c r="BQ148" s="374"/>
      <c r="BR148" s="374"/>
      <c r="BS148" s="374"/>
      <c r="BT148" s="374"/>
      <c r="BU148" s="374"/>
      <c r="BV148" s="374"/>
    </row>
    <row r="149" spans="63:74" x14ac:dyDescent="0.2">
      <c r="BK149" s="374"/>
      <c r="BL149" s="374"/>
      <c r="BM149" s="374"/>
      <c r="BN149" s="374"/>
      <c r="BO149" s="374"/>
      <c r="BP149" s="374"/>
      <c r="BQ149" s="374"/>
      <c r="BR149" s="374"/>
      <c r="BS149" s="374"/>
      <c r="BT149" s="374"/>
      <c r="BU149" s="374"/>
      <c r="BV149" s="374"/>
    </row>
    <row r="150" spans="63:74" x14ac:dyDescent="0.2">
      <c r="BK150" s="374"/>
      <c r="BL150" s="374"/>
      <c r="BM150" s="374"/>
      <c r="BN150" s="374"/>
      <c r="BO150" s="374"/>
      <c r="BP150" s="374"/>
      <c r="BQ150" s="374"/>
      <c r="BR150" s="374"/>
      <c r="BS150" s="374"/>
      <c r="BT150" s="374"/>
      <c r="BU150" s="374"/>
      <c r="BV150" s="374"/>
    </row>
    <row r="151" spans="63:74" x14ac:dyDescent="0.2">
      <c r="BK151" s="374"/>
      <c r="BL151" s="374"/>
      <c r="BM151" s="374"/>
      <c r="BN151" s="374"/>
      <c r="BO151" s="374"/>
      <c r="BP151" s="374"/>
      <c r="BQ151" s="374"/>
      <c r="BR151" s="374"/>
      <c r="BS151" s="374"/>
      <c r="BT151" s="374"/>
      <c r="BU151" s="374"/>
      <c r="BV151" s="374"/>
    </row>
    <row r="152" spans="63:74" x14ac:dyDescent="0.2">
      <c r="BK152" s="374"/>
      <c r="BL152" s="374"/>
      <c r="BM152" s="374"/>
      <c r="BN152" s="374"/>
      <c r="BO152" s="374"/>
      <c r="BP152" s="374"/>
      <c r="BQ152" s="374"/>
      <c r="BR152" s="374"/>
      <c r="BS152" s="374"/>
      <c r="BT152" s="374"/>
      <c r="BU152" s="374"/>
      <c r="BV152" s="374"/>
    </row>
    <row r="153" spans="63:74" x14ac:dyDescent="0.2">
      <c r="BK153" s="374"/>
      <c r="BL153" s="374"/>
      <c r="BM153" s="374"/>
      <c r="BN153" s="374"/>
      <c r="BO153" s="374"/>
      <c r="BP153" s="374"/>
      <c r="BQ153" s="374"/>
      <c r="BR153" s="374"/>
      <c r="BS153" s="374"/>
      <c r="BT153" s="374"/>
      <c r="BU153" s="374"/>
      <c r="BV153" s="374"/>
    </row>
    <row r="154" spans="63:74" x14ac:dyDescent="0.2">
      <c r="BK154" s="374"/>
      <c r="BL154" s="374"/>
      <c r="BM154" s="374"/>
      <c r="BN154" s="374"/>
      <c r="BO154" s="374"/>
      <c r="BP154" s="374"/>
      <c r="BQ154" s="374"/>
      <c r="BR154" s="374"/>
      <c r="BS154" s="374"/>
      <c r="BT154" s="374"/>
      <c r="BU154" s="374"/>
      <c r="BV154" s="374"/>
    </row>
    <row r="155" spans="63:74" x14ac:dyDescent="0.2">
      <c r="BK155" s="374"/>
      <c r="BL155" s="374"/>
      <c r="BM155" s="374"/>
      <c r="BN155" s="374"/>
      <c r="BO155" s="374"/>
      <c r="BP155" s="374"/>
      <c r="BQ155" s="374"/>
      <c r="BR155" s="374"/>
      <c r="BS155" s="374"/>
      <c r="BT155" s="374"/>
      <c r="BU155" s="374"/>
      <c r="BV155" s="374"/>
    </row>
    <row r="156" spans="63:74" x14ac:dyDescent="0.2">
      <c r="BK156" s="374"/>
      <c r="BL156" s="374"/>
      <c r="BM156" s="374"/>
      <c r="BN156" s="374"/>
      <c r="BO156" s="374"/>
      <c r="BP156" s="374"/>
      <c r="BQ156" s="374"/>
      <c r="BR156" s="374"/>
      <c r="BS156" s="374"/>
      <c r="BT156" s="374"/>
      <c r="BU156" s="374"/>
      <c r="BV156" s="374"/>
    </row>
    <row r="157" spans="63:74" x14ac:dyDescent="0.2">
      <c r="BK157" s="374"/>
      <c r="BL157" s="374"/>
      <c r="BM157" s="374"/>
      <c r="BN157" s="374"/>
      <c r="BO157" s="374"/>
      <c r="BP157" s="374"/>
      <c r="BQ157" s="374"/>
      <c r="BR157" s="374"/>
      <c r="BS157" s="374"/>
      <c r="BT157" s="374"/>
      <c r="BU157" s="374"/>
      <c r="BV157" s="374"/>
    </row>
    <row r="158" spans="63:74" x14ac:dyDescent="0.2">
      <c r="BK158" s="374"/>
      <c r="BL158" s="374"/>
      <c r="BM158" s="374"/>
      <c r="BN158" s="374"/>
      <c r="BO158" s="374"/>
      <c r="BP158" s="374"/>
      <c r="BQ158" s="374"/>
      <c r="BR158" s="374"/>
      <c r="BS158" s="374"/>
      <c r="BT158" s="374"/>
      <c r="BU158" s="374"/>
      <c r="BV158" s="374"/>
    </row>
    <row r="159" spans="63:74" x14ac:dyDescent="0.2">
      <c r="BK159" s="374"/>
      <c r="BL159" s="374"/>
      <c r="BM159" s="374"/>
      <c r="BN159" s="374"/>
      <c r="BO159" s="374"/>
      <c r="BP159" s="374"/>
      <c r="BQ159" s="374"/>
      <c r="BR159" s="374"/>
      <c r="BS159" s="374"/>
      <c r="BT159" s="374"/>
      <c r="BU159" s="374"/>
      <c r="BV159" s="374"/>
    </row>
  </sheetData>
  <mergeCells count="22">
    <mergeCell ref="B52:Q52"/>
    <mergeCell ref="B56:Q56"/>
    <mergeCell ref="B64:Q64"/>
    <mergeCell ref="B65:Q65"/>
    <mergeCell ref="A1:A2"/>
    <mergeCell ref="B63:Q63"/>
    <mergeCell ref="B59:Q59"/>
    <mergeCell ref="B60:Q60"/>
    <mergeCell ref="B61:Q61"/>
    <mergeCell ref="B62:Q62"/>
    <mergeCell ref="B53:Q53"/>
    <mergeCell ref="B55:Q55"/>
    <mergeCell ref="B57:Q57"/>
    <mergeCell ref="B58:Q58"/>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BR5" activePane="bottomRight" state="frozen"/>
      <selection activeCell="BF63" sqref="BF63"/>
      <selection pane="topRight" activeCell="BF63" sqref="BF63"/>
      <selection pane="bottomLeft" activeCell="BF63" sqref="BF63"/>
      <selection pane="bottomRight" activeCell="BE23" sqref="BE23"/>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0" customWidth="1"/>
    <col min="56" max="58" width="6.5703125" style="665" customWidth="1"/>
    <col min="59" max="62" width="6.5703125" style="370" customWidth="1"/>
    <col min="63" max="74" width="6.5703125" style="112" customWidth="1"/>
    <col min="75" max="16384" width="9.5703125" style="112"/>
  </cols>
  <sheetData>
    <row r="1" spans="1:74" ht="15.6" customHeight="1" x14ac:dyDescent="0.2">
      <c r="A1" s="791" t="s">
        <v>817</v>
      </c>
      <c r="B1" s="848" t="s">
        <v>1216</v>
      </c>
      <c r="C1" s="849"/>
      <c r="D1" s="849"/>
      <c r="E1" s="849"/>
      <c r="F1" s="849"/>
      <c r="G1" s="849"/>
      <c r="H1" s="849"/>
      <c r="I1" s="849"/>
      <c r="J1" s="849"/>
      <c r="K1" s="849"/>
      <c r="L1" s="849"/>
      <c r="M1" s="849"/>
      <c r="N1" s="849"/>
      <c r="O1" s="849"/>
      <c r="P1" s="849"/>
      <c r="Q1" s="849"/>
      <c r="R1" s="849"/>
      <c r="S1" s="849"/>
      <c r="T1" s="849"/>
      <c r="U1" s="849"/>
      <c r="V1" s="849"/>
      <c r="W1" s="849"/>
      <c r="X1" s="849"/>
      <c r="Y1" s="849"/>
      <c r="Z1" s="849"/>
      <c r="AA1" s="849"/>
      <c r="AB1" s="849"/>
      <c r="AC1" s="849"/>
      <c r="AD1" s="849"/>
      <c r="AE1" s="849"/>
      <c r="AF1" s="849"/>
      <c r="AG1" s="849"/>
      <c r="AH1" s="849"/>
      <c r="AI1" s="849"/>
      <c r="AJ1" s="849"/>
      <c r="AK1" s="849"/>
      <c r="AL1" s="849"/>
      <c r="AM1" s="116"/>
    </row>
    <row r="2" spans="1:74" ht="13.35" customHeight="1"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1"/>
      <c r="B5" s="114" t="s">
        <v>9</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17"/>
      <c r="AZ5" s="417"/>
      <c r="BA5" s="417"/>
      <c r="BB5" s="417"/>
      <c r="BC5" s="417"/>
      <c r="BD5" s="115"/>
      <c r="BE5" s="115"/>
      <c r="BF5" s="115"/>
      <c r="BG5" s="115"/>
      <c r="BH5" s="417"/>
      <c r="BI5" s="417"/>
      <c r="BJ5" s="417"/>
      <c r="BK5" s="417"/>
      <c r="BL5" s="417"/>
      <c r="BM5" s="417"/>
      <c r="BN5" s="417"/>
      <c r="BO5" s="417"/>
      <c r="BP5" s="417"/>
      <c r="BQ5" s="417"/>
      <c r="BR5" s="417"/>
      <c r="BS5" s="417"/>
      <c r="BT5" s="417"/>
      <c r="BU5" s="417"/>
      <c r="BV5" s="417"/>
    </row>
    <row r="6" spans="1:74" ht="11.1" customHeight="1" x14ac:dyDescent="0.2">
      <c r="A6" s="111" t="s">
        <v>1217</v>
      </c>
      <c r="B6" s="204" t="s">
        <v>447</v>
      </c>
      <c r="C6" s="757">
        <v>4.7661575799999998</v>
      </c>
      <c r="D6" s="757">
        <v>4.6689121800000004</v>
      </c>
      <c r="E6" s="757">
        <v>4.2984396499999997</v>
      </c>
      <c r="F6" s="757">
        <v>3.5614001000000002</v>
      </c>
      <c r="G6" s="757">
        <v>3.10085386</v>
      </c>
      <c r="H6" s="757">
        <v>3.5061392699999998</v>
      </c>
      <c r="I6" s="757">
        <v>4.3505863099999997</v>
      </c>
      <c r="J6" s="757">
        <v>4.6728987699999998</v>
      </c>
      <c r="K6" s="757">
        <v>4.2577134900000004</v>
      </c>
      <c r="L6" s="757">
        <v>3.2914192099999999</v>
      </c>
      <c r="M6" s="757">
        <v>3.19208545</v>
      </c>
      <c r="N6" s="757">
        <v>3.8152681400000001</v>
      </c>
      <c r="O6" s="757">
        <v>4.3213041900000002</v>
      </c>
      <c r="P6" s="757">
        <v>3.9952842</v>
      </c>
      <c r="Q6" s="757">
        <v>3.74941879</v>
      </c>
      <c r="R6" s="757">
        <v>3.32666029</v>
      </c>
      <c r="S6" s="757">
        <v>3.05998086</v>
      </c>
      <c r="T6" s="757">
        <v>3.5622726600000001</v>
      </c>
      <c r="U6" s="757">
        <v>4.5432735199999996</v>
      </c>
      <c r="V6" s="757">
        <v>5.1516398199999998</v>
      </c>
      <c r="W6" s="757">
        <v>4.3145549599999997</v>
      </c>
      <c r="X6" s="757">
        <v>3.2099726500000001</v>
      </c>
      <c r="Y6" s="757">
        <v>3.2353908900000001</v>
      </c>
      <c r="Z6" s="757">
        <v>4.0623221699999998</v>
      </c>
      <c r="AA6" s="757">
        <v>4.4145479500000002</v>
      </c>
      <c r="AB6" s="757">
        <v>3.7607345900000002</v>
      </c>
      <c r="AC6" s="757">
        <v>3.8988904999999998</v>
      </c>
      <c r="AD6" s="757">
        <v>3.41727341</v>
      </c>
      <c r="AE6" s="757">
        <v>3.1346294600000002</v>
      </c>
      <c r="AF6" s="757">
        <v>3.6941368699999999</v>
      </c>
      <c r="AG6" s="757">
        <v>4.5414986600000002</v>
      </c>
      <c r="AH6" s="757">
        <v>4.3510151700000002</v>
      </c>
      <c r="AI6" s="757">
        <v>3.58626377</v>
      </c>
      <c r="AJ6" s="757">
        <v>3.1967585500000002</v>
      </c>
      <c r="AK6" s="757">
        <v>3.4401828600000002</v>
      </c>
      <c r="AL6" s="757">
        <v>4.4131102200000001</v>
      </c>
      <c r="AM6" s="757">
        <v>5.0263988800000003</v>
      </c>
      <c r="AN6" s="757">
        <v>3.79299426</v>
      </c>
      <c r="AO6" s="757">
        <v>3.77992945</v>
      </c>
      <c r="AP6" s="757">
        <v>3.4074869900000002</v>
      </c>
      <c r="AQ6" s="757">
        <v>3.1543803600000002</v>
      </c>
      <c r="AR6" s="757">
        <v>3.54277256</v>
      </c>
      <c r="AS6" s="757">
        <v>4.9173696500000004</v>
      </c>
      <c r="AT6" s="757">
        <v>5.0600447600000003</v>
      </c>
      <c r="AU6" s="757">
        <v>4.0944563599999997</v>
      </c>
      <c r="AV6" s="757">
        <v>3.29904347</v>
      </c>
      <c r="AW6" s="757">
        <v>3.64538261</v>
      </c>
      <c r="AX6" s="757">
        <v>4.1165828800000002</v>
      </c>
      <c r="AY6" s="757">
        <v>4.5217256299999997</v>
      </c>
      <c r="AZ6" s="757">
        <v>3.9601685199999999</v>
      </c>
      <c r="BA6" s="757">
        <v>4.0371629200000001</v>
      </c>
      <c r="BB6" s="757">
        <v>3.29381192</v>
      </c>
      <c r="BC6" s="757">
        <v>3.1261771299999999</v>
      </c>
      <c r="BD6" s="757">
        <v>3.3762777900000001</v>
      </c>
      <c r="BE6" s="757">
        <v>4.96360768</v>
      </c>
      <c r="BF6" s="757">
        <v>4.4294149999999997</v>
      </c>
      <c r="BG6" s="757">
        <v>3.8392379999999999</v>
      </c>
      <c r="BH6" s="758">
        <v>3.3015840000000001</v>
      </c>
      <c r="BI6" s="758">
        <v>3.5418370000000001</v>
      </c>
      <c r="BJ6" s="758">
        <v>4.0484869999999997</v>
      </c>
      <c r="BK6" s="758">
        <v>4.5648590000000002</v>
      </c>
      <c r="BL6" s="758">
        <v>4.1392379999999998</v>
      </c>
      <c r="BM6" s="758">
        <v>4.018084</v>
      </c>
      <c r="BN6" s="758">
        <v>3.3108279999999999</v>
      </c>
      <c r="BO6" s="758">
        <v>3.166083</v>
      </c>
      <c r="BP6" s="758">
        <v>3.4638789999999999</v>
      </c>
      <c r="BQ6" s="758">
        <v>4.58324</v>
      </c>
      <c r="BR6" s="758">
        <v>4.5275730000000003</v>
      </c>
      <c r="BS6" s="758">
        <v>3.6138080000000001</v>
      </c>
      <c r="BT6" s="758">
        <v>3.330279</v>
      </c>
      <c r="BU6" s="758">
        <v>3.5680190000000001</v>
      </c>
      <c r="BV6" s="758">
        <v>4.051876</v>
      </c>
    </row>
    <row r="7" spans="1:74" ht="11.1" customHeight="1" x14ac:dyDescent="0.2">
      <c r="A7" s="111" t="s">
        <v>1218</v>
      </c>
      <c r="B7" s="187" t="s">
        <v>480</v>
      </c>
      <c r="C7" s="757">
        <v>13.305629830000001</v>
      </c>
      <c r="D7" s="757">
        <v>12.632739300000001</v>
      </c>
      <c r="E7" s="757">
        <v>12.133097729999999</v>
      </c>
      <c r="F7" s="757">
        <v>9.3194710100000009</v>
      </c>
      <c r="G7" s="757">
        <v>9.1081291499999999</v>
      </c>
      <c r="H7" s="757">
        <v>10.85229356</v>
      </c>
      <c r="I7" s="757">
        <v>13.145707639999999</v>
      </c>
      <c r="J7" s="757">
        <v>13.707441210000001</v>
      </c>
      <c r="K7" s="757">
        <v>12.148309080000001</v>
      </c>
      <c r="L7" s="757">
        <v>9.1188577500000001</v>
      </c>
      <c r="M7" s="757">
        <v>8.6921584799999998</v>
      </c>
      <c r="N7" s="757">
        <v>10.40985628</v>
      </c>
      <c r="O7" s="757">
        <v>12.0440158</v>
      </c>
      <c r="P7" s="757">
        <v>11.36313234</v>
      </c>
      <c r="Q7" s="757">
        <v>10.118817910000001</v>
      </c>
      <c r="R7" s="757">
        <v>8.7169738900000002</v>
      </c>
      <c r="S7" s="757">
        <v>8.6722040200000006</v>
      </c>
      <c r="T7" s="757">
        <v>10.82901189</v>
      </c>
      <c r="U7" s="757">
        <v>14.382376199999999</v>
      </c>
      <c r="V7" s="757">
        <v>15.47832461</v>
      </c>
      <c r="W7" s="757">
        <v>12.660667780000001</v>
      </c>
      <c r="X7" s="757">
        <v>9.1373953500000002</v>
      </c>
      <c r="Y7" s="757">
        <v>9.0148583200000001</v>
      </c>
      <c r="Z7" s="757">
        <v>11.381364919999999</v>
      </c>
      <c r="AA7" s="757">
        <v>12.265230239999999</v>
      </c>
      <c r="AB7" s="757">
        <v>10.30959182</v>
      </c>
      <c r="AC7" s="757">
        <v>10.675129180000001</v>
      </c>
      <c r="AD7" s="757">
        <v>8.7755417399999995</v>
      </c>
      <c r="AE7" s="757">
        <v>8.5171580799999997</v>
      </c>
      <c r="AF7" s="757">
        <v>10.721274510000001</v>
      </c>
      <c r="AG7" s="757">
        <v>13.75667157</v>
      </c>
      <c r="AH7" s="757">
        <v>12.85714228</v>
      </c>
      <c r="AI7" s="757">
        <v>10.536885229999999</v>
      </c>
      <c r="AJ7" s="757">
        <v>9.2502459800000008</v>
      </c>
      <c r="AK7" s="757">
        <v>9.18771922</v>
      </c>
      <c r="AL7" s="757">
        <v>11.714544180000001</v>
      </c>
      <c r="AM7" s="757">
        <v>13.744244</v>
      </c>
      <c r="AN7" s="757">
        <v>10.93095819</v>
      </c>
      <c r="AO7" s="757">
        <v>10.768532970000001</v>
      </c>
      <c r="AP7" s="757">
        <v>9.5416176799999999</v>
      </c>
      <c r="AQ7" s="757">
        <v>9.0818878299999994</v>
      </c>
      <c r="AR7" s="757">
        <v>10.75604148</v>
      </c>
      <c r="AS7" s="757">
        <v>14.267519800000001</v>
      </c>
      <c r="AT7" s="757">
        <v>14.63805848</v>
      </c>
      <c r="AU7" s="757">
        <v>12.733379149999999</v>
      </c>
      <c r="AV7" s="757">
        <v>9.6834931799999993</v>
      </c>
      <c r="AW7" s="757">
        <v>9.6860052799999998</v>
      </c>
      <c r="AX7" s="757">
        <v>11.700853049999999</v>
      </c>
      <c r="AY7" s="757">
        <v>12.646271049999999</v>
      </c>
      <c r="AZ7" s="757">
        <v>11.58095022</v>
      </c>
      <c r="BA7" s="757">
        <v>11.024462460000001</v>
      </c>
      <c r="BB7" s="757">
        <v>8.6582835199999995</v>
      </c>
      <c r="BC7" s="757">
        <v>8.6342745300000008</v>
      </c>
      <c r="BD7" s="757">
        <v>10.41693179</v>
      </c>
      <c r="BE7" s="757">
        <v>14.92916632</v>
      </c>
      <c r="BF7" s="757">
        <v>13.725960000000001</v>
      </c>
      <c r="BG7" s="757">
        <v>11.59132</v>
      </c>
      <c r="BH7" s="758">
        <v>9.5191599999999994</v>
      </c>
      <c r="BI7" s="758">
        <v>9.4209309999999995</v>
      </c>
      <c r="BJ7" s="758">
        <v>11.61228</v>
      </c>
      <c r="BK7" s="758">
        <v>12.74305</v>
      </c>
      <c r="BL7" s="758">
        <v>12.07888</v>
      </c>
      <c r="BM7" s="758">
        <v>10.938079999999999</v>
      </c>
      <c r="BN7" s="758">
        <v>8.7290749999999999</v>
      </c>
      <c r="BO7" s="758">
        <v>8.7251670000000008</v>
      </c>
      <c r="BP7" s="758">
        <v>10.613340000000001</v>
      </c>
      <c r="BQ7" s="758">
        <v>13.913639999999999</v>
      </c>
      <c r="BR7" s="758">
        <v>13.44177</v>
      </c>
      <c r="BS7" s="758">
        <v>11.3741</v>
      </c>
      <c r="BT7" s="758">
        <v>9.4456620000000004</v>
      </c>
      <c r="BU7" s="758">
        <v>9.3814659999999996</v>
      </c>
      <c r="BV7" s="758">
        <v>11.49071</v>
      </c>
    </row>
    <row r="8" spans="1:74" ht="11.1" customHeight="1" x14ac:dyDescent="0.2">
      <c r="A8" s="111" t="s">
        <v>1219</v>
      </c>
      <c r="B8" s="204" t="s">
        <v>448</v>
      </c>
      <c r="C8" s="757">
        <v>19.269387510000001</v>
      </c>
      <c r="D8" s="757">
        <v>17.616592260000001</v>
      </c>
      <c r="E8" s="757">
        <v>16.03364075</v>
      </c>
      <c r="F8" s="757">
        <v>11.73470816</v>
      </c>
      <c r="G8" s="757">
        <v>12.56428079</v>
      </c>
      <c r="H8" s="757">
        <v>14.71385592</v>
      </c>
      <c r="I8" s="757">
        <v>18.205301630000001</v>
      </c>
      <c r="J8" s="757">
        <v>17.871995349999999</v>
      </c>
      <c r="K8" s="757">
        <v>15.16835811</v>
      </c>
      <c r="L8" s="757">
        <v>11.781451519999999</v>
      </c>
      <c r="M8" s="757">
        <v>12.773845250000001</v>
      </c>
      <c r="N8" s="757">
        <v>15.419530699999999</v>
      </c>
      <c r="O8" s="757">
        <v>18.158318789999999</v>
      </c>
      <c r="P8" s="757">
        <v>15.73025296</v>
      </c>
      <c r="Q8" s="757">
        <v>13.66982436</v>
      </c>
      <c r="R8" s="757">
        <v>12.022169829999999</v>
      </c>
      <c r="S8" s="757">
        <v>12.36264441</v>
      </c>
      <c r="T8" s="757">
        <v>16.417349699999999</v>
      </c>
      <c r="U8" s="757">
        <v>20.369059279999998</v>
      </c>
      <c r="V8" s="757">
        <v>21.074190720000001</v>
      </c>
      <c r="W8" s="757">
        <v>15.693494230000001</v>
      </c>
      <c r="X8" s="757">
        <v>12.19438036</v>
      </c>
      <c r="Y8" s="757">
        <v>12.59124196</v>
      </c>
      <c r="Z8" s="757">
        <v>17.614732450000002</v>
      </c>
      <c r="AA8" s="757">
        <v>17.736402439999999</v>
      </c>
      <c r="AB8" s="757">
        <v>13.67212007</v>
      </c>
      <c r="AC8" s="757">
        <v>14.257932459999999</v>
      </c>
      <c r="AD8" s="757">
        <v>11.590782369999999</v>
      </c>
      <c r="AE8" s="757">
        <v>12.114459139999999</v>
      </c>
      <c r="AF8" s="757">
        <v>15.863171449999999</v>
      </c>
      <c r="AG8" s="757">
        <v>19.21673818</v>
      </c>
      <c r="AH8" s="757">
        <v>16.76708262</v>
      </c>
      <c r="AI8" s="757">
        <v>14.304039489999999</v>
      </c>
      <c r="AJ8" s="757">
        <v>12.328191260000001</v>
      </c>
      <c r="AK8" s="757">
        <v>13.748172739999999</v>
      </c>
      <c r="AL8" s="757">
        <v>17.675924859999999</v>
      </c>
      <c r="AM8" s="757">
        <v>19.602989669999999</v>
      </c>
      <c r="AN8" s="757">
        <v>15.363572639999999</v>
      </c>
      <c r="AO8" s="757">
        <v>14.733524389999999</v>
      </c>
      <c r="AP8" s="757">
        <v>13.14041495</v>
      </c>
      <c r="AQ8" s="757">
        <v>13.80899524</v>
      </c>
      <c r="AR8" s="757">
        <v>16.737536609999999</v>
      </c>
      <c r="AS8" s="757">
        <v>20.301692670000001</v>
      </c>
      <c r="AT8" s="757">
        <v>19.495359659999998</v>
      </c>
      <c r="AU8" s="757">
        <v>15.711281120000001</v>
      </c>
      <c r="AV8" s="757">
        <v>13.113203739999999</v>
      </c>
      <c r="AW8" s="757">
        <v>14.53975327</v>
      </c>
      <c r="AX8" s="757">
        <v>16.733766410000001</v>
      </c>
      <c r="AY8" s="757">
        <v>18.37829996</v>
      </c>
      <c r="AZ8" s="757">
        <v>15.937344550000001</v>
      </c>
      <c r="BA8" s="757">
        <v>15.724689740000001</v>
      </c>
      <c r="BB8" s="757">
        <v>11.83303873</v>
      </c>
      <c r="BC8" s="757">
        <v>11.97452477</v>
      </c>
      <c r="BD8" s="757">
        <v>14.32187751</v>
      </c>
      <c r="BE8" s="757">
        <v>21.190541710000002</v>
      </c>
      <c r="BF8" s="757">
        <v>18.443989999999999</v>
      </c>
      <c r="BG8" s="757">
        <v>15.65265</v>
      </c>
      <c r="BH8" s="758">
        <v>13.155239999999999</v>
      </c>
      <c r="BI8" s="758">
        <v>13.74447</v>
      </c>
      <c r="BJ8" s="758">
        <v>16.9819</v>
      </c>
      <c r="BK8" s="758">
        <v>18.50957</v>
      </c>
      <c r="BL8" s="758">
        <v>16.417850000000001</v>
      </c>
      <c r="BM8" s="758">
        <v>15.29186</v>
      </c>
      <c r="BN8" s="758">
        <v>11.738860000000001</v>
      </c>
      <c r="BO8" s="758">
        <v>12.14875</v>
      </c>
      <c r="BP8" s="758">
        <v>15.068149999999999</v>
      </c>
      <c r="BQ8" s="758">
        <v>19.515350000000002</v>
      </c>
      <c r="BR8" s="758">
        <v>18.321010000000001</v>
      </c>
      <c r="BS8" s="758">
        <v>14.242979999999999</v>
      </c>
      <c r="BT8" s="758">
        <v>12.988239999999999</v>
      </c>
      <c r="BU8" s="758">
        <v>13.711460000000001</v>
      </c>
      <c r="BV8" s="758">
        <v>16.805769999999999</v>
      </c>
    </row>
    <row r="9" spans="1:74" ht="11.1" customHeight="1" x14ac:dyDescent="0.2">
      <c r="A9" s="111" t="s">
        <v>1220</v>
      </c>
      <c r="B9" s="204" t="s">
        <v>449</v>
      </c>
      <c r="C9" s="757">
        <v>10.98053223</v>
      </c>
      <c r="D9" s="757">
        <v>9.7553043899999992</v>
      </c>
      <c r="E9" s="757">
        <v>8.6495210399999998</v>
      </c>
      <c r="F9" s="757">
        <v>6.3895112999999997</v>
      </c>
      <c r="G9" s="757">
        <v>6.4597451899999996</v>
      </c>
      <c r="H9" s="757">
        <v>8.3983918299999996</v>
      </c>
      <c r="I9" s="757">
        <v>10.44089934</v>
      </c>
      <c r="J9" s="757">
        <v>9.7038790600000002</v>
      </c>
      <c r="K9" s="757">
        <v>8.3457803100000003</v>
      </c>
      <c r="L9" s="757">
        <v>6.5469332099999997</v>
      </c>
      <c r="M9" s="757">
        <v>6.8115539900000002</v>
      </c>
      <c r="N9" s="757">
        <v>9.13768694</v>
      </c>
      <c r="O9" s="757">
        <v>10.63960327</v>
      </c>
      <c r="P9" s="757">
        <v>8.9472397299999997</v>
      </c>
      <c r="Q9" s="757">
        <v>7.5894098100000003</v>
      </c>
      <c r="R9" s="757">
        <v>6.38906785</v>
      </c>
      <c r="S9" s="757">
        <v>6.4039461900000001</v>
      </c>
      <c r="T9" s="757">
        <v>9.3961571300000006</v>
      </c>
      <c r="U9" s="757">
        <v>10.861623440000001</v>
      </c>
      <c r="V9" s="757">
        <v>10.602661360000001</v>
      </c>
      <c r="W9" s="757">
        <v>8.3318069099999992</v>
      </c>
      <c r="X9" s="757">
        <v>6.7896845399999997</v>
      </c>
      <c r="Y9" s="757">
        <v>6.7145729200000002</v>
      </c>
      <c r="Z9" s="757">
        <v>10.19423594</v>
      </c>
      <c r="AA9" s="757">
        <v>10.76914081</v>
      </c>
      <c r="AB9" s="757">
        <v>8.0509975800000007</v>
      </c>
      <c r="AC9" s="757">
        <v>7.8627301699999999</v>
      </c>
      <c r="AD9" s="757">
        <v>6.5348464499999999</v>
      </c>
      <c r="AE9" s="757">
        <v>6.6503961</v>
      </c>
      <c r="AF9" s="757">
        <v>8.7184313499999995</v>
      </c>
      <c r="AG9" s="757">
        <v>10.887760650000001</v>
      </c>
      <c r="AH9" s="757">
        <v>9.0477501900000004</v>
      </c>
      <c r="AI9" s="757">
        <v>7.9361433699999999</v>
      </c>
      <c r="AJ9" s="757">
        <v>6.9009937499999996</v>
      </c>
      <c r="AK9" s="757">
        <v>7.4308184900000001</v>
      </c>
      <c r="AL9" s="757">
        <v>9.7393470999999998</v>
      </c>
      <c r="AM9" s="757">
        <v>11.56925008</v>
      </c>
      <c r="AN9" s="757">
        <v>9.3624625899999998</v>
      </c>
      <c r="AO9" s="757">
        <v>8.4548493300000001</v>
      </c>
      <c r="AP9" s="757">
        <v>7.4148556000000001</v>
      </c>
      <c r="AQ9" s="757">
        <v>7.6849523700000004</v>
      </c>
      <c r="AR9" s="757">
        <v>9.8228366900000008</v>
      </c>
      <c r="AS9" s="757">
        <v>10.75567811</v>
      </c>
      <c r="AT9" s="757">
        <v>10.23903928</v>
      </c>
      <c r="AU9" s="757">
        <v>8.2418538199999993</v>
      </c>
      <c r="AV9" s="757">
        <v>7.0800613099999996</v>
      </c>
      <c r="AW9" s="757">
        <v>8.0858692699999999</v>
      </c>
      <c r="AX9" s="757">
        <v>9.8221715599999992</v>
      </c>
      <c r="AY9" s="757">
        <v>10.76603581</v>
      </c>
      <c r="AZ9" s="757">
        <v>9.9374327400000002</v>
      </c>
      <c r="BA9" s="757">
        <v>9.23704781</v>
      </c>
      <c r="BB9" s="757">
        <v>6.6099885900000004</v>
      </c>
      <c r="BC9" s="757">
        <v>6.7626355399999998</v>
      </c>
      <c r="BD9" s="757">
        <v>8.1976243199999992</v>
      </c>
      <c r="BE9" s="757">
        <v>10.606602609999999</v>
      </c>
      <c r="BF9" s="757">
        <v>10.07023</v>
      </c>
      <c r="BG9" s="757">
        <v>8.9712379999999996</v>
      </c>
      <c r="BH9" s="758">
        <v>7.0732989999999996</v>
      </c>
      <c r="BI9" s="758">
        <v>7.5346669999999998</v>
      </c>
      <c r="BJ9" s="758">
        <v>10.0009</v>
      </c>
      <c r="BK9" s="758">
        <v>11.05218</v>
      </c>
      <c r="BL9" s="758">
        <v>9.7717340000000004</v>
      </c>
      <c r="BM9" s="758">
        <v>8.7300470000000008</v>
      </c>
      <c r="BN9" s="758">
        <v>6.5934650000000001</v>
      </c>
      <c r="BO9" s="758">
        <v>6.98637</v>
      </c>
      <c r="BP9" s="758">
        <v>8.5208049999999993</v>
      </c>
      <c r="BQ9" s="758">
        <v>10.582280000000001</v>
      </c>
      <c r="BR9" s="758">
        <v>10.37561</v>
      </c>
      <c r="BS9" s="758">
        <v>7.8184670000000001</v>
      </c>
      <c r="BT9" s="758">
        <v>6.9653900000000002</v>
      </c>
      <c r="BU9" s="758">
        <v>7.622738</v>
      </c>
      <c r="BV9" s="758">
        <v>10.04059</v>
      </c>
    </row>
    <row r="10" spans="1:74" ht="11.1" customHeight="1" x14ac:dyDescent="0.2">
      <c r="A10" s="111" t="s">
        <v>1221</v>
      </c>
      <c r="B10" s="204" t="s">
        <v>450</v>
      </c>
      <c r="C10" s="757">
        <v>34.881196009999996</v>
      </c>
      <c r="D10" s="757">
        <v>32.491962010000002</v>
      </c>
      <c r="E10" s="757">
        <v>30.187357599999999</v>
      </c>
      <c r="F10" s="757">
        <v>22.728351180000001</v>
      </c>
      <c r="G10" s="757">
        <v>25.900712540000001</v>
      </c>
      <c r="H10" s="757">
        <v>32.680478970000003</v>
      </c>
      <c r="I10" s="757">
        <v>38.150934489999997</v>
      </c>
      <c r="J10" s="757">
        <v>36.290945010000002</v>
      </c>
      <c r="K10" s="757">
        <v>30.92437791</v>
      </c>
      <c r="L10" s="757">
        <v>24.600752270000001</v>
      </c>
      <c r="M10" s="757">
        <v>23.711546030000001</v>
      </c>
      <c r="N10" s="757">
        <v>26.709008000000001</v>
      </c>
      <c r="O10" s="757">
        <v>33.147890160000003</v>
      </c>
      <c r="P10" s="757">
        <v>30.3630517</v>
      </c>
      <c r="Q10" s="757">
        <v>25.2651322</v>
      </c>
      <c r="R10" s="757">
        <v>22.138528239999999</v>
      </c>
      <c r="S10" s="757">
        <v>25.095672709999999</v>
      </c>
      <c r="T10" s="757">
        <v>32.896369329999999</v>
      </c>
      <c r="U10" s="757">
        <v>40.388408149999997</v>
      </c>
      <c r="V10" s="757">
        <v>39.56286309</v>
      </c>
      <c r="W10" s="757">
        <v>33.632253740000003</v>
      </c>
      <c r="X10" s="757">
        <v>25.665376739999999</v>
      </c>
      <c r="Y10" s="757">
        <v>23.587616130000001</v>
      </c>
      <c r="Z10" s="757">
        <v>29.682675809999999</v>
      </c>
      <c r="AA10" s="757">
        <v>30.80231611</v>
      </c>
      <c r="AB10" s="757">
        <v>24.207351939999999</v>
      </c>
      <c r="AC10" s="757">
        <v>25.587819700000001</v>
      </c>
      <c r="AD10" s="757">
        <v>23.246766860000001</v>
      </c>
      <c r="AE10" s="757">
        <v>26.459626020000002</v>
      </c>
      <c r="AF10" s="757">
        <v>31.608837220000002</v>
      </c>
      <c r="AG10" s="757">
        <v>38.213983419999998</v>
      </c>
      <c r="AH10" s="757">
        <v>36.454540860000002</v>
      </c>
      <c r="AI10" s="757">
        <v>30.109186739999998</v>
      </c>
      <c r="AJ10" s="757">
        <v>27.051385979999999</v>
      </c>
      <c r="AK10" s="757">
        <v>24.950014960000001</v>
      </c>
      <c r="AL10" s="757">
        <v>30.598501280000001</v>
      </c>
      <c r="AM10" s="757">
        <v>39.50308759</v>
      </c>
      <c r="AN10" s="757">
        <v>27.488305480000001</v>
      </c>
      <c r="AO10" s="757">
        <v>26.584675690000001</v>
      </c>
      <c r="AP10" s="757">
        <v>23.89083424</v>
      </c>
      <c r="AQ10" s="757">
        <v>26.476219619999998</v>
      </c>
      <c r="AR10" s="757">
        <v>33.344995019999999</v>
      </c>
      <c r="AS10" s="757">
        <v>37.791441650000003</v>
      </c>
      <c r="AT10" s="757">
        <v>37.107322709999998</v>
      </c>
      <c r="AU10" s="757">
        <v>34.051494560000002</v>
      </c>
      <c r="AV10" s="757">
        <v>28.625717640000001</v>
      </c>
      <c r="AW10" s="757">
        <v>26.82098233</v>
      </c>
      <c r="AX10" s="757">
        <v>30.927593300000002</v>
      </c>
      <c r="AY10" s="757">
        <v>32.922510920000001</v>
      </c>
      <c r="AZ10" s="757">
        <v>28.131981769999999</v>
      </c>
      <c r="BA10" s="757">
        <v>27.195585040000001</v>
      </c>
      <c r="BB10" s="757">
        <v>23.23064037</v>
      </c>
      <c r="BC10" s="757">
        <v>28.257193470000001</v>
      </c>
      <c r="BD10" s="757">
        <v>32.9533062</v>
      </c>
      <c r="BE10" s="757">
        <v>39.250911299999999</v>
      </c>
      <c r="BF10" s="757">
        <v>38.419980000000002</v>
      </c>
      <c r="BG10" s="757">
        <v>34.000219999999999</v>
      </c>
      <c r="BH10" s="758">
        <v>28.13701</v>
      </c>
      <c r="BI10" s="758">
        <v>25.44511</v>
      </c>
      <c r="BJ10" s="758">
        <v>30.841370000000001</v>
      </c>
      <c r="BK10" s="758">
        <v>34.64752</v>
      </c>
      <c r="BL10" s="758">
        <v>30.833680000000001</v>
      </c>
      <c r="BM10" s="758">
        <v>27.641590000000001</v>
      </c>
      <c r="BN10" s="758">
        <v>23.231549999999999</v>
      </c>
      <c r="BO10" s="758">
        <v>26.877849999999999</v>
      </c>
      <c r="BP10" s="758">
        <v>32.284289999999999</v>
      </c>
      <c r="BQ10" s="758">
        <v>38.514940000000003</v>
      </c>
      <c r="BR10" s="758">
        <v>36.704230000000003</v>
      </c>
      <c r="BS10" s="758">
        <v>30.954260000000001</v>
      </c>
      <c r="BT10" s="758">
        <v>27.143439999999998</v>
      </c>
      <c r="BU10" s="758">
        <v>25.560500000000001</v>
      </c>
      <c r="BV10" s="758">
        <v>30.620259999999998</v>
      </c>
    </row>
    <row r="11" spans="1:74" ht="11.1" customHeight="1" x14ac:dyDescent="0.2">
      <c r="A11" s="111" t="s">
        <v>1222</v>
      </c>
      <c r="B11" s="204" t="s">
        <v>451</v>
      </c>
      <c r="C11" s="757">
        <v>12.245426569999999</v>
      </c>
      <c r="D11" s="757">
        <v>12.057037100000001</v>
      </c>
      <c r="E11" s="757">
        <v>10.58911382</v>
      </c>
      <c r="F11" s="757">
        <v>7.1926126999999997</v>
      </c>
      <c r="G11" s="757">
        <v>7.6997772099999997</v>
      </c>
      <c r="H11" s="757">
        <v>10.131271160000001</v>
      </c>
      <c r="I11" s="757">
        <v>12.47020287</v>
      </c>
      <c r="J11" s="757">
        <v>12.41275106</v>
      </c>
      <c r="K11" s="757">
        <v>10.24884454</v>
      </c>
      <c r="L11" s="757">
        <v>7.6626309199999998</v>
      </c>
      <c r="M11" s="757">
        <v>7.11235485</v>
      </c>
      <c r="N11" s="757">
        <v>8.4831122200000006</v>
      </c>
      <c r="O11" s="757">
        <v>11.30017975</v>
      </c>
      <c r="P11" s="757">
        <v>10.83845202</v>
      </c>
      <c r="Q11" s="757">
        <v>8.3717927299999992</v>
      </c>
      <c r="R11" s="757">
        <v>7.0136523999999998</v>
      </c>
      <c r="S11" s="757">
        <v>7.5227367300000001</v>
      </c>
      <c r="T11" s="757">
        <v>10.318307069999999</v>
      </c>
      <c r="U11" s="757">
        <v>12.96553125</v>
      </c>
      <c r="V11" s="757">
        <v>13.11501603</v>
      </c>
      <c r="W11" s="757">
        <v>11.64451438</v>
      </c>
      <c r="X11" s="757">
        <v>8.4741536400000008</v>
      </c>
      <c r="Y11" s="757">
        <v>7.3096341799999998</v>
      </c>
      <c r="Z11" s="757">
        <v>9.7528288199999995</v>
      </c>
      <c r="AA11" s="757">
        <v>10.68516971</v>
      </c>
      <c r="AB11" s="757">
        <v>8.4024941999999996</v>
      </c>
      <c r="AC11" s="757">
        <v>8.07930919</v>
      </c>
      <c r="AD11" s="757">
        <v>7.37653084</v>
      </c>
      <c r="AE11" s="757">
        <v>7.8230880100000002</v>
      </c>
      <c r="AF11" s="757">
        <v>9.6793734600000008</v>
      </c>
      <c r="AG11" s="757">
        <v>12.0706895</v>
      </c>
      <c r="AH11" s="757">
        <v>11.837189779999999</v>
      </c>
      <c r="AI11" s="757">
        <v>9.6484439000000002</v>
      </c>
      <c r="AJ11" s="757">
        <v>8.3032774600000003</v>
      </c>
      <c r="AK11" s="757">
        <v>7.7593119799999997</v>
      </c>
      <c r="AL11" s="757">
        <v>10.135293020000001</v>
      </c>
      <c r="AM11" s="757">
        <v>14.37553733</v>
      </c>
      <c r="AN11" s="757">
        <v>10.36750179</v>
      </c>
      <c r="AO11" s="757">
        <v>8.3568637199999998</v>
      </c>
      <c r="AP11" s="757">
        <v>7.7128440400000002</v>
      </c>
      <c r="AQ11" s="757">
        <v>8.5005725999999999</v>
      </c>
      <c r="AR11" s="757">
        <v>11.14449297</v>
      </c>
      <c r="AS11" s="757">
        <v>12.7342534</v>
      </c>
      <c r="AT11" s="757">
        <v>12.330197249999999</v>
      </c>
      <c r="AU11" s="757">
        <v>11.409973949999999</v>
      </c>
      <c r="AV11" s="757">
        <v>9.0064883899999995</v>
      </c>
      <c r="AW11" s="757">
        <v>8.5421133999999999</v>
      </c>
      <c r="AX11" s="757">
        <v>10.668292299999999</v>
      </c>
      <c r="AY11" s="757">
        <v>11.40193638</v>
      </c>
      <c r="AZ11" s="757">
        <v>9.9611150599999991</v>
      </c>
      <c r="BA11" s="757">
        <v>9.1897937699999996</v>
      </c>
      <c r="BB11" s="757">
        <v>7.3596332999999996</v>
      </c>
      <c r="BC11" s="757">
        <v>8.2132550700000007</v>
      </c>
      <c r="BD11" s="757">
        <v>10.34923064</v>
      </c>
      <c r="BE11" s="757">
        <v>12.49277015</v>
      </c>
      <c r="BF11" s="757">
        <v>12.43446</v>
      </c>
      <c r="BG11" s="757">
        <v>11.88341</v>
      </c>
      <c r="BH11" s="758">
        <v>9.3024830000000005</v>
      </c>
      <c r="BI11" s="758">
        <v>7.9866929999999998</v>
      </c>
      <c r="BJ11" s="758">
        <v>10.42549</v>
      </c>
      <c r="BK11" s="758">
        <v>12.121180000000001</v>
      </c>
      <c r="BL11" s="758">
        <v>11.305350000000001</v>
      </c>
      <c r="BM11" s="758">
        <v>9.4706449999999993</v>
      </c>
      <c r="BN11" s="758">
        <v>7.2644690000000001</v>
      </c>
      <c r="BO11" s="758">
        <v>8.1301369999999995</v>
      </c>
      <c r="BP11" s="758">
        <v>10.30213</v>
      </c>
      <c r="BQ11" s="758">
        <v>12.705080000000001</v>
      </c>
      <c r="BR11" s="758">
        <v>12.18548</v>
      </c>
      <c r="BS11" s="758">
        <v>10.3209</v>
      </c>
      <c r="BT11" s="758">
        <v>8.4479330000000008</v>
      </c>
      <c r="BU11" s="758">
        <v>7.9560870000000001</v>
      </c>
      <c r="BV11" s="758">
        <v>10.267770000000001</v>
      </c>
    </row>
    <row r="12" spans="1:74" ht="11.1" customHeight="1" x14ac:dyDescent="0.2">
      <c r="A12" s="111" t="s">
        <v>1223</v>
      </c>
      <c r="B12" s="204" t="s">
        <v>452</v>
      </c>
      <c r="C12" s="757">
        <v>20.18966649</v>
      </c>
      <c r="D12" s="757">
        <v>17.202199539999999</v>
      </c>
      <c r="E12" s="757">
        <v>17.226893789999998</v>
      </c>
      <c r="F12" s="757">
        <v>12.699437189999999</v>
      </c>
      <c r="G12" s="757">
        <v>14.079637249999999</v>
      </c>
      <c r="H12" s="757">
        <v>19.410321700000001</v>
      </c>
      <c r="I12" s="757">
        <v>24.850754590000001</v>
      </c>
      <c r="J12" s="757">
        <v>25.819367419999999</v>
      </c>
      <c r="K12" s="757">
        <v>22.00292979</v>
      </c>
      <c r="L12" s="757">
        <v>16.79497701</v>
      </c>
      <c r="M12" s="757">
        <v>12.64390431</v>
      </c>
      <c r="N12" s="757">
        <v>15.166349909999999</v>
      </c>
      <c r="O12" s="757">
        <v>18.488147990000002</v>
      </c>
      <c r="P12" s="757">
        <v>16.015564550000001</v>
      </c>
      <c r="Q12" s="757">
        <v>13.369712030000001</v>
      </c>
      <c r="R12" s="757">
        <v>12.53373611</v>
      </c>
      <c r="S12" s="757">
        <v>14.443075520000001</v>
      </c>
      <c r="T12" s="757">
        <v>20.20602555</v>
      </c>
      <c r="U12" s="757">
        <v>26.17269216</v>
      </c>
      <c r="V12" s="757">
        <v>25.85925319</v>
      </c>
      <c r="W12" s="757">
        <v>22.530396840000002</v>
      </c>
      <c r="X12" s="757">
        <v>17.8748416</v>
      </c>
      <c r="Y12" s="757">
        <v>13.62700514</v>
      </c>
      <c r="Z12" s="757">
        <v>16.076745280000001</v>
      </c>
      <c r="AA12" s="757">
        <v>18.26755545</v>
      </c>
      <c r="AB12" s="757">
        <v>13.62521042</v>
      </c>
      <c r="AC12" s="757">
        <v>13.59937457</v>
      </c>
      <c r="AD12" s="757">
        <v>13.28713698</v>
      </c>
      <c r="AE12" s="757">
        <v>15.43064259</v>
      </c>
      <c r="AF12" s="757">
        <v>20.386046499999999</v>
      </c>
      <c r="AG12" s="757">
        <v>24.685732909999999</v>
      </c>
      <c r="AH12" s="757">
        <v>24.778639210000001</v>
      </c>
      <c r="AI12" s="757">
        <v>20.852192680000002</v>
      </c>
      <c r="AJ12" s="757">
        <v>17.89116082</v>
      </c>
      <c r="AK12" s="757">
        <v>13.678539949999999</v>
      </c>
      <c r="AL12" s="757">
        <v>16.156233960000002</v>
      </c>
      <c r="AM12" s="757">
        <v>23.231152009999999</v>
      </c>
      <c r="AN12" s="757">
        <v>17.56557475</v>
      </c>
      <c r="AO12" s="757">
        <v>13.960263599999999</v>
      </c>
      <c r="AP12" s="757">
        <v>13.0837881</v>
      </c>
      <c r="AQ12" s="757">
        <v>16.437286919999998</v>
      </c>
      <c r="AR12" s="757">
        <v>23.473820060000001</v>
      </c>
      <c r="AS12" s="757">
        <v>25.941836250000001</v>
      </c>
      <c r="AT12" s="757">
        <v>25.80298247</v>
      </c>
      <c r="AU12" s="757">
        <v>22.165566640000002</v>
      </c>
      <c r="AV12" s="757">
        <v>17.631676859999999</v>
      </c>
      <c r="AW12" s="757">
        <v>14.375801060000001</v>
      </c>
      <c r="AX12" s="757">
        <v>17.07721986</v>
      </c>
      <c r="AY12" s="757">
        <v>19.079192079999999</v>
      </c>
      <c r="AZ12" s="757">
        <v>16.713762110000001</v>
      </c>
      <c r="BA12" s="757">
        <v>16.028710790000002</v>
      </c>
      <c r="BB12" s="757">
        <v>13.726002899999999</v>
      </c>
      <c r="BC12" s="757">
        <v>15.58946409</v>
      </c>
      <c r="BD12" s="757">
        <v>20.58828316</v>
      </c>
      <c r="BE12" s="757">
        <v>24.796909729999999</v>
      </c>
      <c r="BF12" s="757">
        <v>26.531839999999999</v>
      </c>
      <c r="BG12" s="757">
        <v>25.71039</v>
      </c>
      <c r="BH12" s="758">
        <v>19.216660000000001</v>
      </c>
      <c r="BI12" s="758">
        <v>13.801450000000001</v>
      </c>
      <c r="BJ12" s="758">
        <v>16.868169999999999</v>
      </c>
      <c r="BK12" s="758">
        <v>19.500779999999999</v>
      </c>
      <c r="BL12" s="758">
        <v>17.783190000000001</v>
      </c>
      <c r="BM12" s="758">
        <v>16.09158</v>
      </c>
      <c r="BN12" s="758">
        <v>13.942</v>
      </c>
      <c r="BO12" s="758">
        <v>16.022010000000002</v>
      </c>
      <c r="BP12" s="758">
        <v>21.276019999999999</v>
      </c>
      <c r="BQ12" s="758">
        <v>25.828220000000002</v>
      </c>
      <c r="BR12" s="758">
        <v>26.083870000000001</v>
      </c>
      <c r="BS12" s="758">
        <v>22.42464</v>
      </c>
      <c r="BT12" s="758">
        <v>17.961490000000001</v>
      </c>
      <c r="BU12" s="758">
        <v>14.02406</v>
      </c>
      <c r="BV12" s="758">
        <v>17.107119999999998</v>
      </c>
    </row>
    <row r="13" spans="1:74" ht="11.1" customHeight="1" x14ac:dyDescent="0.2">
      <c r="A13" s="111" t="s">
        <v>1224</v>
      </c>
      <c r="B13" s="204" t="s">
        <v>453</v>
      </c>
      <c r="C13" s="757">
        <v>8.2448129600000009</v>
      </c>
      <c r="D13" s="757">
        <v>6.2263536200000003</v>
      </c>
      <c r="E13" s="757">
        <v>6.5831538500000004</v>
      </c>
      <c r="F13" s="757">
        <v>6.0018808999999997</v>
      </c>
      <c r="G13" s="757">
        <v>6.4248314300000002</v>
      </c>
      <c r="H13" s="757">
        <v>9.3755157800000006</v>
      </c>
      <c r="I13" s="757">
        <v>10.743312530000001</v>
      </c>
      <c r="J13" s="757">
        <v>10.868973840000001</v>
      </c>
      <c r="K13" s="757">
        <v>8.9552412199999996</v>
      </c>
      <c r="L13" s="757">
        <v>7.12835252</v>
      </c>
      <c r="M13" s="757">
        <v>6.3537513299999997</v>
      </c>
      <c r="N13" s="757">
        <v>8.2999840500000008</v>
      </c>
      <c r="O13" s="757">
        <v>8.5613587599999992</v>
      </c>
      <c r="P13" s="757">
        <v>6.8382041200000003</v>
      </c>
      <c r="Q13" s="757">
        <v>6.40286285</v>
      </c>
      <c r="R13" s="757">
        <v>6.0342579799999996</v>
      </c>
      <c r="S13" s="757">
        <v>6.7800705199999998</v>
      </c>
      <c r="T13" s="757">
        <v>10.06597738</v>
      </c>
      <c r="U13" s="757">
        <v>11.66972741</v>
      </c>
      <c r="V13" s="757">
        <v>11.01973233</v>
      </c>
      <c r="W13" s="757">
        <v>8.3112026799999992</v>
      </c>
      <c r="X13" s="757">
        <v>6.8210895000000002</v>
      </c>
      <c r="Y13" s="757">
        <v>6.3154259799999997</v>
      </c>
      <c r="Z13" s="757">
        <v>8.18534659</v>
      </c>
      <c r="AA13" s="757">
        <v>8.5863651399999998</v>
      </c>
      <c r="AB13" s="757">
        <v>6.6546283199999996</v>
      </c>
      <c r="AC13" s="757">
        <v>6.71117893</v>
      </c>
      <c r="AD13" s="757">
        <v>6.3107239799999997</v>
      </c>
      <c r="AE13" s="757">
        <v>7.2646855500000003</v>
      </c>
      <c r="AF13" s="757">
        <v>9.9438394599999995</v>
      </c>
      <c r="AG13" s="757">
        <v>12.06145579</v>
      </c>
      <c r="AH13" s="757">
        <v>11.03121501</v>
      </c>
      <c r="AI13" s="757">
        <v>8.6998878200000007</v>
      </c>
      <c r="AJ13" s="757">
        <v>6.9761084799999997</v>
      </c>
      <c r="AK13" s="757">
        <v>6.4084035500000001</v>
      </c>
      <c r="AL13" s="757">
        <v>7.8873689899999997</v>
      </c>
      <c r="AM13" s="757">
        <v>7.8912470900000002</v>
      </c>
      <c r="AN13" s="757">
        <v>6.8169990900000004</v>
      </c>
      <c r="AO13" s="757">
        <v>6.82120806</v>
      </c>
      <c r="AP13" s="757">
        <v>6.5708163700000002</v>
      </c>
      <c r="AQ13" s="757">
        <v>7.5463606399999996</v>
      </c>
      <c r="AR13" s="757">
        <v>9.8157465800000008</v>
      </c>
      <c r="AS13" s="757">
        <v>12.151700379999999</v>
      </c>
      <c r="AT13" s="757">
        <v>11.64077885</v>
      </c>
      <c r="AU13" s="757">
        <v>9.3284696</v>
      </c>
      <c r="AV13" s="757">
        <v>6.7147054500000003</v>
      </c>
      <c r="AW13" s="757">
        <v>6.6968068699999996</v>
      </c>
      <c r="AX13" s="757">
        <v>8.1961131799999993</v>
      </c>
      <c r="AY13" s="757">
        <v>8.4394160500000002</v>
      </c>
      <c r="AZ13" s="757">
        <v>7.5576152700000003</v>
      </c>
      <c r="BA13" s="757">
        <v>7.1252190400000002</v>
      </c>
      <c r="BB13" s="757">
        <v>6.3954759799999996</v>
      </c>
      <c r="BC13" s="757">
        <v>6.6840458800000002</v>
      </c>
      <c r="BD13" s="757">
        <v>8.9349769000000006</v>
      </c>
      <c r="BE13" s="757">
        <v>11.728923869999999</v>
      </c>
      <c r="BF13" s="757">
        <v>12.338850000000001</v>
      </c>
      <c r="BG13" s="757">
        <v>9.3211549999999992</v>
      </c>
      <c r="BH13" s="758">
        <v>6.8250359999999999</v>
      </c>
      <c r="BI13" s="758">
        <v>6.7290460000000003</v>
      </c>
      <c r="BJ13" s="758">
        <v>8.2747639999999993</v>
      </c>
      <c r="BK13" s="758">
        <v>8.5575860000000006</v>
      </c>
      <c r="BL13" s="758">
        <v>7.6701230000000002</v>
      </c>
      <c r="BM13" s="758">
        <v>7.054557</v>
      </c>
      <c r="BN13" s="758">
        <v>6.4244779999999997</v>
      </c>
      <c r="BO13" s="758">
        <v>7.1873180000000003</v>
      </c>
      <c r="BP13" s="758">
        <v>9.5712589999999995</v>
      </c>
      <c r="BQ13" s="758">
        <v>11.93153</v>
      </c>
      <c r="BR13" s="758">
        <v>11.54936</v>
      </c>
      <c r="BS13" s="758">
        <v>9.2905840000000008</v>
      </c>
      <c r="BT13" s="758">
        <v>6.9139989999999996</v>
      </c>
      <c r="BU13" s="758">
        <v>6.8221270000000001</v>
      </c>
      <c r="BV13" s="758">
        <v>8.3597110000000008</v>
      </c>
    </row>
    <row r="14" spans="1:74" ht="11.1" customHeight="1" x14ac:dyDescent="0.2">
      <c r="A14" s="111" t="s">
        <v>1225</v>
      </c>
      <c r="B14" s="204" t="s">
        <v>251</v>
      </c>
      <c r="C14" s="757">
        <v>13.44725212</v>
      </c>
      <c r="D14" s="757">
        <v>10.80358689</v>
      </c>
      <c r="E14" s="757">
        <v>11.08141854</v>
      </c>
      <c r="F14" s="757">
        <v>10.21166582</v>
      </c>
      <c r="G14" s="757">
        <v>9.4796691499999994</v>
      </c>
      <c r="H14" s="757">
        <v>10.887857759999999</v>
      </c>
      <c r="I14" s="757">
        <v>13.295196369999999</v>
      </c>
      <c r="J14" s="757">
        <v>12.768350829999999</v>
      </c>
      <c r="K14" s="757">
        <v>12.96226285</v>
      </c>
      <c r="L14" s="757">
        <v>12.030614</v>
      </c>
      <c r="M14" s="757">
        <v>10.978057229999999</v>
      </c>
      <c r="N14" s="757">
        <v>13.78143543</v>
      </c>
      <c r="O14" s="757">
        <v>13.87419581</v>
      </c>
      <c r="P14" s="757">
        <v>11.493672930000001</v>
      </c>
      <c r="Q14" s="757">
        <v>11.32165597</v>
      </c>
      <c r="R14" s="757">
        <v>9.7131655200000004</v>
      </c>
      <c r="S14" s="757">
        <v>9.5085122399999999</v>
      </c>
      <c r="T14" s="757">
        <v>11.16773583</v>
      </c>
      <c r="U14" s="757">
        <v>12.68454751</v>
      </c>
      <c r="V14" s="757">
        <v>14.182654210000001</v>
      </c>
      <c r="W14" s="757">
        <v>11.87162839</v>
      </c>
      <c r="X14" s="757">
        <v>10.94733252</v>
      </c>
      <c r="Y14" s="757">
        <v>10.45727836</v>
      </c>
      <c r="Z14" s="757">
        <v>13.8736797</v>
      </c>
      <c r="AA14" s="757">
        <v>15.22912041</v>
      </c>
      <c r="AB14" s="757">
        <v>11.90509984</v>
      </c>
      <c r="AC14" s="757">
        <v>12.011585350000001</v>
      </c>
      <c r="AD14" s="757">
        <v>9.8213884900000004</v>
      </c>
      <c r="AE14" s="757">
        <v>10.5259935</v>
      </c>
      <c r="AF14" s="757">
        <v>11.57568019</v>
      </c>
      <c r="AG14" s="757">
        <v>14.08507753</v>
      </c>
      <c r="AH14" s="757">
        <v>14.49458014</v>
      </c>
      <c r="AI14" s="757">
        <v>12.73173431</v>
      </c>
      <c r="AJ14" s="757">
        <v>10.520638780000001</v>
      </c>
      <c r="AK14" s="757">
        <v>11.314010619999999</v>
      </c>
      <c r="AL14" s="757">
        <v>13.25742687</v>
      </c>
      <c r="AM14" s="757">
        <v>13.595354840000001</v>
      </c>
      <c r="AN14" s="757">
        <v>11.3052622</v>
      </c>
      <c r="AO14" s="757">
        <v>13.0722893</v>
      </c>
      <c r="AP14" s="757">
        <v>9.98970293</v>
      </c>
      <c r="AQ14" s="757">
        <v>10.34458014</v>
      </c>
      <c r="AR14" s="757">
        <v>10.484699000000001</v>
      </c>
      <c r="AS14" s="757">
        <v>13.789260130000001</v>
      </c>
      <c r="AT14" s="757">
        <v>16.243107040000002</v>
      </c>
      <c r="AU14" s="757">
        <v>10.3386946</v>
      </c>
      <c r="AV14" s="757">
        <v>11.087749219999999</v>
      </c>
      <c r="AW14" s="757">
        <v>10.57864256</v>
      </c>
      <c r="AX14" s="757">
        <v>12.960355180000001</v>
      </c>
      <c r="AY14" s="757">
        <v>14.387728620000001</v>
      </c>
      <c r="AZ14" s="757">
        <v>12.16940314</v>
      </c>
      <c r="BA14" s="757">
        <v>12.447532239999999</v>
      </c>
      <c r="BB14" s="757">
        <v>9.3693230799999991</v>
      </c>
      <c r="BC14" s="757">
        <v>10.218959699999999</v>
      </c>
      <c r="BD14" s="757">
        <v>10.0133045</v>
      </c>
      <c r="BE14" s="757">
        <v>12.790807279999999</v>
      </c>
      <c r="BF14" s="757">
        <v>15.011509999999999</v>
      </c>
      <c r="BG14" s="757">
        <v>10.372199999999999</v>
      </c>
      <c r="BH14" s="758">
        <v>11.20402</v>
      </c>
      <c r="BI14" s="758">
        <v>10.74742</v>
      </c>
      <c r="BJ14" s="758">
        <v>13.244680000000001</v>
      </c>
      <c r="BK14" s="758">
        <v>14.70656</v>
      </c>
      <c r="BL14" s="758">
        <v>12.02298</v>
      </c>
      <c r="BM14" s="758">
        <v>11.94603</v>
      </c>
      <c r="BN14" s="758">
        <v>9.4145020000000006</v>
      </c>
      <c r="BO14" s="758">
        <v>10.28281</v>
      </c>
      <c r="BP14" s="758">
        <v>10.050280000000001</v>
      </c>
      <c r="BQ14" s="758">
        <v>13.01726</v>
      </c>
      <c r="BR14" s="758">
        <v>15.234579999999999</v>
      </c>
      <c r="BS14" s="758">
        <v>10.226129999999999</v>
      </c>
      <c r="BT14" s="758">
        <v>11.11393</v>
      </c>
      <c r="BU14" s="758">
        <v>10.783390000000001</v>
      </c>
      <c r="BV14" s="758">
        <v>13.272819999999999</v>
      </c>
    </row>
    <row r="15" spans="1:74" ht="11.1" customHeight="1" x14ac:dyDescent="0.2">
      <c r="A15" s="111" t="s">
        <v>1226</v>
      </c>
      <c r="B15" s="204" t="s">
        <v>252</v>
      </c>
      <c r="C15" s="757">
        <v>0.4347975</v>
      </c>
      <c r="D15" s="757">
        <v>0.38303331000000002</v>
      </c>
      <c r="E15" s="757">
        <v>0.38447393000000002</v>
      </c>
      <c r="F15" s="757">
        <v>0.36014900999999999</v>
      </c>
      <c r="G15" s="757">
        <v>0.34289631999999998</v>
      </c>
      <c r="H15" s="757">
        <v>0.34362759999999998</v>
      </c>
      <c r="I15" s="757">
        <v>0.38539482000000003</v>
      </c>
      <c r="J15" s="757">
        <v>0.39854207000000003</v>
      </c>
      <c r="K15" s="757">
        <v>0.40284899000000002</v>
      </c>
      <c r="L15" s="757">
        <v>0.39305897000000001</v>
      </c>
      <c r="M15" s="757">
        <v>0.40849231000000003</v>
      </c>
      <c r="N15" s="757">
        <v>0.44820520000000003</v>
      </c>
      <c r="O15" s="757">
        <v>0.43683379999999999</v>
      </c>
      <c r="P15" s="757">
        <v>0.37457047999999998</v>
      </c>
      <c r="Q15" s="757">
        <v>0.36794882000000001</v>
      </c>
      <c r="R15" s="757">
        <v>0.35612825999999997</v>
      </c>
      <c r="S15" s="757">
        <v>0.34918652999999999</v>
      </c>
      <c r="T15" s="757">
        <v>0.35203292000000003</v>
      </c>
      <c r="U15" s="757">
        <v>0.37208806999999999</v>
      </c>
      <c r="V15" s="757">
        <v>0.39518822999999997</v>
      </c>
      <c r="W15" s="757">
        <v>0.37241171000000001</v>
      </c>
      <c r="X15" s="757">
        <v>0.39373893999999998</v>
      </c>
      <c r="Y15" s="757">
        <v>0.39106742999999999</v>
      </c>
      <c r="Z15" s="757">
        <v>0.45692384000000003</v>
      </c>
      <c r="AA15" s="757">
        <v>0.45665041000000001</v>
      </c>
      <c r="AB15" s="757">
        <v>0.38000694000000002</v>
      </c>
      <c r="AC15" s="757">
        <v>0.41157021999999999</v>
      </c>
      <c r="AD15" s="757">
        <v>0.36351276999999999</v>
      </c>
      <c r="AE15" s="757">
        <v>0.36048036999999999</v>
      </c>
      <c r="AF15" s="757">
        <v>0.35237810000000003</v>
      </c>
      <c r="AG15" s="757">
        <v>0.38087360999999997</v>
      </c>
      <c r="AH15" s="757">
        <v>0.38801131</v>
      </c>
      <c r="AI15" s="757">
        <v>0.37400505000000001</v>
      </c>
      <c r="AJ15" s="757">
        <v>0.39228196999999998</v>
      </c>
      <c r="AK15" s="757">
        <v>0.40339117000000002</v>
      </c>
      <c r="AL15" s="757">
        <v>0.42686613000000001</v>
      </c>
      <c r="AM15" s="757">
        <v>0.43911773999999998</v>
      </c>
      <c r="AN15" s="757">
        <v>0.38950221000000002</v>
      </c>
      <c r="AO15" s="757">
        <v>0.40705757999999997</v>
      </c>
      <c r="AP15" s="757">
        <v>0.37582738999999998</v>
      </c>
      <c r="AQ15" s="757">
        <v>0.35931489999999999</v>
      </c>
      <c r="AR15" s="757">
        <v>0.35479001999999998</v>
      </c>
      <c r="AS15" s="757">
        <v>0.38063603000000001</v>
      </c>
      <c r="AT15" s="757">
        <v>0.39363545</v>
      </c>
      <c r="AU15" s="757">
        <v>0.38430057000000001</v>
      </c>
      <c r="AV15" s="757">
        <v>0.39630251</v>
      </c>
      <c r="AW15" s="757">
        <v>0.40061345999999998</v>
      </c>
      <c r="AX15" s="757">
        <v>0.41690608000000001</v>
      </c>
      <c r="AY15" s="757">
        <v>0.44546609999999998</v>
      </c>
      <c r="AZ15" s="757">
        <v>0.36159109</v>
      </c>
      <c r="BA15" s="757">
        <v>0.37410246000000003</v>
      </c>
      <c r="BB15" s="757">
        <v>0.34447233999999999</v>
      </c>
      <c r="BC15" s="757">
        <v>0.35974374999999997</v>
      </c>
      <c r="BD15" s="757">
        <v>0.36605879000000002</v>
      </c>
      <c r="BE15" s="757">
        <v>0.40337738000000001</v>
      </c>
      <c r="BF15" s="757">
        <v>0.39996680000000001</v>
      </c>
      <c r="BG15" s="757">
        <v>0.38183430000000002</v>
      </c>
      <c r="BH15" s="758">
        <v>0.39370319999999998</v>
      </c>
      <c r="BI15" s="758">
        <v>0.39812950000000003</v>
      </c>
      <c r="BJ15" s="758">
        <v>0.41425030000000002</v>
      </c>
      <c r="BK15" s="758">
        <v>0.442745</v>
      </c>
      <c r="BL15" s="758">
        <v>0.37211450000000001</v>
      </c>
      <c r="BM15" s="758">
        <v>0.37179050000000002</v>
      </c>
      <c r="BN15" s="758">
        <v>0.34225299999999997</v>
      </c>
      <c r="BO15" s="758">
        <v>0.35740060000000001</v>
      </c>
      <c r="BP15" s="758">
        <v>0.3635584</v>
      </c>
      <c r="BQ15" s="758">
        <v>0.40063320000000002</v>
      </c>
      <c r="BR15" s="758">
        <v>0.38858199999999998</v>
      </c>
      <c r="BS15" s="758">
        <v>0.37917640000000002</v>
      </c>
      <c r="BT15" s="758">
        <v>0.39094069999999997</v>
      </c>
      <c r="BU15" s="758">
        <v>0.39524359999999997</v>
      </c>
      <c r="BV15" s="758">
        <v>0.41112969999999999</v>
      </c>
    </row>
    <row r="16" spans="1:74" ht="11.1" customHeight="1" x14ac:dyDescent="0.2">
      <c r="A16" s="111" t="s">
        <v>1227</v>
      </c>
      <c r="B16" s="204" t="s">
        <v>455</v>
      </c>
      <c r="C16" s="757">
        <v>137.76485880000001</v>
      </c>
      <c r="D16" s="757">
        <v>123.8377206</v>
      </c>
      <c r="E16" s="757">
        <v>117.16711069999999</v>
      </c>
      <c r="F16" s="757">
        <v>90.199187370000004</v>
      </c>
      <c r="G16" s="757">
        <v>95.160532889999999</v>
      </c>
      <c r="H16" s="757">
        <v>120.29975355000001</v>
      </c>
      <c r="I16" s="757">
        <v>146.03829059</v>
      </c>
      <c r="J16" s="757">
        <v>144.51514462</v>
      </c>
      <c r="K16" s="757">
        <v>125.41666628999999</v>
      </c>
      <c r="L16" s="757">
        <v>99.349047380000002</v>
      </c>
      <c r="M16" s="757">
        <v>92.677749230000003</v>
      </c>
      <c r="N16" s="757">
        <v>111.67043687</v>
      </c>
      <c r="O16" s="757">
        <v>130.97184831999999</v>
      </c>
      <c r="P16" s="757">
        <v>115.95942503000001</v>
      </c>
      <c r="Q16" s="757">
        <v>100.22657547</v>
      </c>
      <c r="R16" s="757">
        <v>88.244340370000003</v>
      </c>
      <c r="S16" s="757">
        <v>94.198029730000002</v>
      </c>
      <c r="T16" s="757">
        <v>125.21123946</v>
      </c>
      <c r="U16" s="757">
        <v>154.40932699000001</v>
      </c>
      <c r="V16" s="757">
        <v>156.44152359</v>
      </c>
      <c r="W16" s="757">
        <v>129.36293162000001</v>
      </c>
      <c r="X16" s="757">
        <v>101.50796584</v>
      </c>
      <c r="Y16" s="757">
        <v>93.244091310000002</v>
      </c>
      <c r="Z16" s="757">
        <v>121.28085552</v>
      </c>
      <c r="AA16" s="757">
        <v>129.21249867</v>
      </c>
      <c r="AB16" s="757">
        <v>100.96823572</v>
      </c>
      <c r="AC16" s="757">
        <v>103.09552026999999</v>
      </c>
      <c r="AD16" s="757">
        <v>90.724503889999994</v>
      </c>
      <c r="AE16" s="757">
        <v>98.281158820000002</v>
      </c>
      <c r="AF16" s="757">
        <v>122.54316910999999</v>
      </c>
      <c r="AG16" s="757">
        <v>149.90048182000001</v>
      </c>
      <c r="AH16" s="757">
        <v>142.00716657000001</v>
      </c>
      <c r="AI16" s="757">
        <v>118.77878235999999</v>
      </c>
      <c r="AJ16" s="757">
        <v>102.81104302999999</v>
      </c>
      <c r="AK16" s="757">
        <v>98.320565540000004</v>
      </c>
      <c r="AL16" s="757">
        <v>122.00461661</v>
      </c>
      <c r="AM16" s="757">
        <v>148.97837923</v>
      </c>
      <c r="AN16" s="757">
        <v>113.3831332</v>
      </c>
      <c r="AO16" s="757">
        <v>106.93919409</v>
      </c>
      <c r="AP16" s="757">
        <v>95.128188289999997</v>
      </c>
      <c r="AQ16" s="757">
        <v>103.39455062</v>
      </c>
      <c r="AR16" s="757">
        <v>129.47773099</v>
      </c>
      <c r="AS16" s="757">
        <v>153.03138806999999</v>
      </c>
      <c r="AT16" s="757">
        <v>152.95052595000001</v>
      </c>
      <c r="AU16" s="757">
        <v>128.45947036999999</v>
      </c>
      <c r="AV16" s="757">
        <v>106.63844177</v>
      </c>
      <c r="AW16" s="757">
        <v>103.37197011000001</v>
      </c>
      <c r="AX16" s="757">
        <v>122.6198538</v>
      </c>
      <c r="AY16" s="757">
        <v>132.9885826</v>
      </c>
      <c r="AZ16" s="757">
        <v>116.31136447</v>
      </c>
      <c r="BA16" s="757">
        <v>112.38430627</v>
      </c>
      <c r="BB16" s="757">
        <v>90.820670730000003</v>
      </c>
      <c r="BC16" s="757">
        <v>99.820273929999999</v>
      </c>
      <c r="BD16" s="757">
        <v>119.51787160000001</v>
      </c>
      <c r="BE16" s="757">
        <v>153.15361802999999</v>
      </c>
      <c r="BF16" s="757">
        <v>151.80619999999999</v>
      </c>
      <c r="BG16" s="757">
        <v>131.72370000000001</v>
      </c>
      <c r="BH16" s="758">
        <v>108.12820000000001</v>
      </c>
      <c r="BI16" s="758">
        <v>99.349760000000003</v>
      </c>
      <c r="BJ16" s="758">
        <v>122.7123</v>
      </c>
      <c r="BK16" s="758">
        <v>136.84610000000001</v>
      </c>
      <c r="BL16" s="758">
        <v>122.3951</v>
      </c>
      <c r="BM16" s="758">
        <v>111.5543</v>
      </c>
      <c r="BN16" s="758">
        <v>90.991489999999999</v>
      </c>
      <c r="BO16" s="758">
        <v>99.883880000000005</v>
      </c>
      <c r="BP16" s="758">
        <v>121.5137</v>
      </c>
      <c r="BQ16" s="758">
        <v>150.9922</v>
      </c>
      <c r="BR16" s="758">
        <v>148.81209999999999</v>
      </c>
      <c r="BS16" s="758">
        <v>120.645</v>
      </c>
      <c r="BT16" s="758">
        <v>104.7013</v>
      </c>
      <c r="BU16" s="758">
        <v>99.825090000000003</v>
      </c>
      <c r="BV16" s="758">
        <v>122.4278</v>
      </c>
    </row>
    <row r="17" spans="1:74" ht="11.1" customHeight="1" x14ac:dyDescent="0.2">
      <c r="A17" s="111"/>
      <c r="B17" s="113" t="s">
        <v>10</v>
      </c>
      <c r="C17" s="759"/>
      <c r="D17" s="759"/>
      <c r="E17" s="759"/>
      <c r="F17" s="759"/>
      <c r="G17" s="759"/>
      <c r="H17" s="759"/>
      <c r="I17" s="759"/>
      <c r="J17" s="759"/>
      <c r="K17" s="759"/>
      <c r="L17" s="759"/>
      <c r="M17" s="759"/>
      <c r="N17" s="759"/>
      <c r="O17" s="759"/>
      <c r="P17" s="759"/>
      <c r="Q17" s="759"/>
      <c r="R17" s="759"/>
      <c r="S17" s="759"/>
      <c r="T17" s="759"/>
      <c r="U17" s="759"/>
      <c r="V17" s="759"/>
      <c r="W17" s="759"/>
      <c r="X17" s="759"/>
      <c r="Y17" s="759"/>
      <c r="Z17" s="759"/>
      <c r="AA17" s="759"/>
      <c r="AB17" s="759"/>
      <c r="AC17" s="759"/>
      <c r="AD17" s="759"/>
      <c r="AE17" s="759"/>
      <c r="AF17" s="759"/>
      <c r="AG17" s="759"/>
      <c r="AH17" s="759"/>
      <c r="AI17" s="759"/>
      <c r="AJ17" s="759"/>
      <c r="AK17" s="759"/>
      <c r="AL17" s="759"/>
      <c r="AM17" s="759"/>
      <c r="AN17" s="759"/>
      <c r="AO17" s="759"/>
      <c r="AP17" s="759"/>
      <c r="AQ17" s="759"/>
      <c r="AR17" s="759"/>
      <c r="AS17" s="759"/>
      <c r="AT17" s="759"/>
      <c r="AU17" s="759"/>
      <c r="AV17" s="759"/>
      <c r="AW17" s="759"/>
      <c r="AX17" s="759"/>
      <c r="AY17" s="759"/>
      <c r="AZ17" s="759"/>
      <c r="BA17" s="759"/>
      <c r="BB17" s="759"/>
      <c r="BC17" s="759"/>
      <c r="BD17" s="759"/>
      <c r="BE17" s="759"/>
      <c r="BF17" s="759"/>
      <c r="BG17" s="759"/>
      <c r="BH17" s="760"/>
      <c r="BI17" s="760"/>
      <c r="BJ17" s="760"/>
      <c r="BK17" s="760"/>
      <c r="BL17" s="760"/>
      <c r="BM17" s="760"/>
      <c r="BN17" s="760"/>
      <c r="BO17" s="760"/>
      <c r="BP17" s="760"/>
      <c r="BQ17" s="760"/>
      <c r="BR17" s="760"/>
      <c r="BS17" s="760"/>
      <c r="BT17" s="760"/>
      <c r="BU17" s="760"/>
      <c r="BV17" s="760"/>
    </row>
    <row r="18" spans="1:74" ht="11.1" customHeight="1" x14ac:dyDescent="0.2">
      <c r="A18" s="111" t="s">
        <v>1228</v>
      </c>
      <c r="B18" s="204" t="s">
        <v>447</v>
      </c>
      <c r="C18" s="757">
        <v>4.53618627</v>
      </c>
      <c r="D18" s="757">
        <v>4.4147591899999998</v>
      </c>
      <c r="E18" s="757">
        <v>4.3985181300000002</v>
      </c>
      <c r="F18" s="757">
        <v>4.1438195899999997</v>
      </c>
      <c r="G18" s="757">
        <v>4.0564319099999997</v>
      </c>
      <c r="H18" s="757">
        <v>4.5114379299999996</v>
      </c>
      <c r="I18" s="757">
        <v>4.93826623</v>
      </c>
      <c r="J18" s="757">
        <v>4.9919146100000003</v>
      </c>
      <c r="K18" s="757">
        <v>4.7929068900000003</v>
      </c>
      <c r="L18" s="757">
        <v>4.3212403300000002</v>
      </c>
      <c r="M18" s="757">
        <v>4.0170388299999997</v>
      </c>
      <c r="N18" s="757">
        <v>4.2607321300000001</v>
      </c>
      <c r="O18" s="757">
        <v>4.48440818</v>
      </c>
      <c r="P18" s="757">
        <v>4.1640468100000003</v>
      </c>
      <c r="Q18" s="757">
        <v>4.3185427599999997</v>
      </c>
      <c r="R18" s="757">
        <v>4.0211173000000002</v>
      </c>
      <c r="S18" s="757">
        <v>3.9942684800000001</v>
      </c>
      <c r="T18" s="757">
        <v>4.51732449</v>
      </c>
      <c r="U18" s="757">
        <v>4.8591641000000001</v>
      </c>
      <c r="V18" s="757">
        <v>5.1853335200000004</v>
      </c>
      <c r="W18" s="757">
        <v>4.7391983</v>
      </c>
      <c r="X18" s="757">
        <v>4.2424278500000003</v>
      </c>
      <c r="Y18" s="757">
        <v>3.9732295899999999</v>
      </c>
      <c r="Z18" s="757">
        <v>4.2540536199999996</v>
      </c>
      <c r="AA18" s="757">
        <v>4.45448617</v>
      </c>
      <c r="AB18" s="757">
        <v>3.9789195199999998</v>
      </c>
      <c r="AC18" s="757">
        <v>4.3504091300000001</v>
      </c>
      <c r="AD18" s="757">
        <v>4.0094317799999999</v>
      </c>
      <c r="AE18" s="757">
        <v>4.0314104400000002</v>
      </c>
      <c r="AF18" s="757">
        <v>4.4960148499999999</v>
      </c>
      <c r="AG18" s="757">
        <v>4.8720966600000004</v>
      </c>
      <c r="AH18" s="757">
        <v>4.8583600599999999</v>
      </c>
      <c r="AI18" s="757">
        <v>4.4579439699999996</v>
      </c>
      <c r="AJ18" s="757">
        <v>4.18241218</v>
      </c>
      <c r="AK18" s="757">
        <v>4.1260437000000003</v>
      </c>
      <c r="AL18" s="757">
        <v>4.3722325800000004</v>
      </c>
      <c r="AM18" s="757">
        <v>4.5717412800000004</v>
      </c>
      <c r="AN18" s="757">
        <v>4.0553925599999996</v>
      </c>
      <c r="AO18" s="757">
        <v>4.1017335800000003</v>
      </c>
      <c r="AP18" s="757">
        <v>3.9193133900000001</v>
      </c>
      <c r="AQ18" s="757">
        <v>4.0744963099999998</v>
      </c>
      <c r="AR18" s="757">
        <v>4.3860964100000004</v>
      </c>
      <c r="AS18" s="757">
        <v>4.9658274000000002</v>
      </c>
      <c r="AT18" s="757">
        <v>5.1901738100000001</v>
      </c>
      <c r="AU18" s="757">
        <v>4.5099220500000001</v>
      </c>
      <c r="AV18" s="757">
        <v>4.2305270000000004</v>
      </c>
      <c r="AW18" s="757">
        <v>4.0633175100000001</v>
      </c>
      <c r="AX18" s="757">
        <v>4.1815582600000001</v>
      </c>
      <c r="AY18" s="757">
        <v>4.5075112700000002</v>
      </c>
      <c r="AZ18" s="757">
        <v>4.0084177299999997</v>
      </c>
      <c r="BA18" s="757">
        <v>4.2467433699999999</v>
      </c>
      <c r="BB18" s="757">
        <v>4.0201412599999999</v>
      </c>
      <c r="BC18" s="757">
        <v>3.9603199199999999</v>
      </c>
      <c r="BD18" s="757">
        <v>4.1829432200000003</v>
      </c>
      <c r="BE18" s="757">
        <v>4.9873677299999999</v>
      </c>
      <c r="BF18" s="757">
        <v>4.794524</v>
      </c>
      <c r="BG18" s="757">
        <v>4.4439520000000003</v>
      </c>
      <c r="BH18" s="758">
        <v>4.1258739999999996</v>
      </c>
      <c r="BI18" s="758">
        <v>3.9807450000000002</v>
      </c>
      <c r="BJ18" s="758">
        <v>4.1275339999999998</v>
      </c>
      <c r="BK18" s="758">
        <v>4.4677860000000003</v>
      </c>
      <c r="BL18" s="758">
        <v>4.1099410000000001</v>
      </c>
      <c r="BM18" s="758">
        <v>4.1861360000000003</v>
      </c>
      <c r="BN18" s="758">
        <v>3.9693740000000002</v>
      </c>
      <c r="BO18" s="758">
        <v>3.9254720000000001</v>
      </c>
      <c r="BP18" s="758">
        <v>4.1688470000000004</v>
      </c>
      <c r="BQ18" s="758">
        <v>4.708723</v>
      </c>
      <c r="BR18" s="758">
        <v>4.8853770000000001</v>
      </c>
      <c r="BS18" s="758">
        <v>4.0501670000000001</v>
      </c>
      <c r="BT18" s="758">
        <v>4.0556260000000002</v>
      </c>
      <c r="BU18" s="758">
        <v>3.9037679999999999</v>
      </c>
      <c r="BV18" s="758">
        <v>4.0355860000000003</v>
      </c>
    </row>
    <row r="19" spans="1:74" ht="11.1" customHeight="1" x14ac:dyDescent="0.2">
      <c r="A19" s="111" t="s">
        <v>1229</v>
      </c>
      <c r="B19" s="187" t="s">
        <v>480</v>
      </c>
      <c r="C19" s="757">
        <v>13.46676199</v>
      </c>
      <c r="D19" s="757">
        <v>13.23920333</v>
      </c>
      <c r="E19" s="757">
        <v>13.33000728</v>
      </c>
      <c r="F19" s="757">
        <v>12.03243062</v>
      </c>
      <c r="G19" s="757">
        <v>12.605792299999999</v>
      </c>
      <c r="H19" s="757">
        <v>13.3802562</v>
      </c>
      <c r="I19" s="757">
        <v>14.768403149999999</v>
      </c>
      <c r="J19" s="757">
        <v>14.952186060000001</v>
      </c>
      <c r="K19" s="757">
        <v>14.375946799999999</v>
      </c>
      <c r="L19" s="757">
        <v>12.65763707</v>
      </c>
      <c r="M19" s="757">
        <v>12.037446539999999</v>
      </c>
      <c r="N19" s="757">
        <v>12.627456690000001</v>
      </c>
      <c r="O19" s="757">
        <v>13.153533299999999</v>
      </c>
      <c r="P19" s="757">
        <v>12.77891355</v>
      </c>
      <c r="Q19" s="757">
        <v>12.65091464</v>
      </c>
      <c r="R19" s="757">
        <v>11.69834758</v>
      </c>
      <c r="S19" s="757">
        <v>12.25967833</v>
      </c>
      <c r="T19" s="757">
        <v>13.39425228</v>
      </c>
      <c r="U19" s="757">
        <v>14.981003490000001</v>
      </c>
      <c r="V19" s="757">
        <v>15.58877785</v>
      </c>
      <c r="W19" s="757">
        <v>14.49354583</v>
      </c>
      <c r="X19" s="757">
        <v>12.746732010000001</v>
      </c>
      <c r="Y19" s="757">
        <v>12.122488069999999</v>
      </c>
      <c r="Z19" s="757">
        <v>12.846620079999999</v>
      </c>
      <c r="AA19" s="757">
        <v>13.27708779</v>
      </c>
      <c r="AB19" s="757">
        <v>12.52613648</v>
      </c>
      <c r="AC19" s="757">
        <v>12.422003950000001</v>
      </c>
      <c r="AD19" s="757">
        <v>11.78298066</v>
      </c>
      <c r="AE19" s="757">
        <v>11.94925877</v>
      </c>
      <c r="AF19" s="757">
        <v>13.206394960000001</v>
      </c>
      <c r="AG19" s="757">
        <v>14.77575994</v>
      </c>
      <c r="AH19" s="757">
        <v>14.41398152</v>
      </c>
      <c r="AI19" s="757">
        <v>13.530485090000001</v>
      </c>
      <c r="AJ19" s="757">
        <v>12.837347279999999</v>
      </c>
      <c r="AK19" s="757">
        <v>12.217557879999999</v>
      </c>
      <c r="AL19" s="757">
        <v>12.9884597</v>
      </c>
      <c r="AM19" s="757">
        <v>13.667225159999999</v>
      </c>
      <c r="AN19" s="757">
        <v>12.559738400000001</v>
      </c>
      <c r="AO19" s="757">
        <v>12.58679104</v>
      </c>
      <c r="AP19" s="757">
        <v>11.95142362</v>
      </c>
      <c r="AQ19" s="757">
        <v>12.2565267</v>
      </c>
      <c r="AR19" s="757">
        <v>13.239510210000001</v>
      </c>
      <c r="AS19" s="757">
        <v>14.78602366</v>
      </c>
      <c r="AT19" s="757">
        <v>15.181860410000001</v>
      </c>
      <c r="AU19" s="757">
        <v>14.11649952</v>
      </c>
      <c r="AV19" s="757">
        <v>12.944068</v>
      </c>
      <c r="AW19" s="757">
        <v>11.990164310000001</v>
      </c>
      <c r="AX19" s="757">
        <v>12.77776403</v>
      </c>
      <c r="AY19" s="757">
        <v>13.34632283</v>
      </c>
      <c r="AZ19" s="757">
        <v>12.6212035</v>
      </c>
      <c r="BA19" s="757">
        <v>12.63788132</v>
      </c>
      <c r="BB19" s="757">
        <v>11.52544556</v>
      </c>
      <c r="BC19" s="757">
        <v>12.127795259999999</v>
      </c>
      <c r="BD19" s="757">
        <v>12.60706746</v>
      </c>
      <c r="BE19" s="757">
        <v>14.34195763</v>
      </c>
      <c r="BF19" s="757">
        <v>14.42901</v>
      </c>
      <c r="BG19" s="757">
        <v>13.60704</v>
      </c>
      <c r="BH19" s="758">
        <v>12.74264</v>
      </c>
      <c r="BI19" s="758">
        <v>11.8139</v>
      </c>
      <c r="BJ19" s="758">
        <v>12.58494</v>
      </c>
      <c r="BK19" s="758">
        <v>13.206849999999999</v>
      </c>
      <c r="BL19" s="758">
        <v>12.903040000000001</v>
      </c>
      <c r="BM19" s="758">
        <v>12.45734</v>
      </c>
      <c r="BN19" s="758">
        <v>11.38578</v>
      </c>
      <c r="BO19" s="758">
        <v>11.998760000000001</v>
      </c>
      <c r="BP19" s="758">
        <v>12.58319</v>
      </c>
      <c r="BQ19" s="758">
        <v>13.76543</v>
      </c>
      <c r="BR19" s="758">
        <v>14.639670000000001</v>
      </c>
      <c r="BS19" s="758">
        <v>13.28289</v>
      </c>
      <c r="BT19" s="758">
        <v>12.643269999999999</v>
      </c>
      <c r="BU19" s="758">
        <v>11.74968</v>
      </c>
      <c r="BV19" s="758">
        <v>12.505179999999999</v>
      </c>
    </row>
    <row r="20" spans="1:74" ht="11.1" customHeight="1" x14ac:dyDescent="0.2">
      <c r="A20" s="111" t="s">
        <v>1230</v>
      </c>
      <c r="B20" s="204" t="s">
        <v>448</v>
      </c>
      <c r="C20" s="757">
        <v>15.855412879999999</v>
      </c>
      <c r="D20" s="757">
        <v>14.834357689999999</v>
      </c>
      <c r="E20" s="757">
        <v>15.057613610000001</v>
      </c>
      <c r="F20" s="757">
        <v>13.72222766</v>
      </c>
      <c r="G20" s="757">
        <v>15.04057632</v>
      </c>
      <c r="H20" s="757">
        <v>15.79548632</v>
      </c>
      <c r="I20" s="757">
        <v>17.121527919999998</v>
      </c>
      <c r="J20" s="757">
        <v>16.80954169</v>
      </c>
      <c r="K20" s="757">
        <v>15.950740209999999</v>
      </c>
      <c r="L20" s="757">
        <v>14.733075149999999</v>
      </c>
      <c r="M20" s="757">
        <v>13.95738942</v>
      </c>
      <c r="N20" s="757">
        <v>14.542315070000001</v>
      </c>
      <c r="O20" s="757">
        <v>15.49716888</v>
      </c>
      <c r="P20" s="757">
        <v>14.363334119999999</v>
      </c>
      <c r="Q20" s="757">
        <v>14.530988819999999</v>
      </c>
      <c r="R20" s="757">
        <v>13.862915579999999</v>
      </c>
      <c r="S20" s="757">
        <v>14.706125549999999</v>
      </c>
      <c r="T20" s="757">
        <v>16.267982320000002</v>
      </c>
      <c r="U20" s="757">
        <v>17.47968414</v>
      </c>
      <c r="V20" s="757">
        <v>18.38961939</v>
      </c>
      <c r="W20" s="757">
        <v>16.237704560000001</v>
      </c>
      <c r="X20" s="757">
        <v>15.03578652</v>
      </c>
      <c r="Y20" s="757">
        <v>14.016287930000001</v>
      </c>
      <c r="Z20" s="757">
        <v>15.363498160000001</v>
      </c>
      <c r="AA20" s="757">
        <v>15.361471420000001</v>
      </c>
      <c r="AB20" s="757">
        <v>13.684257150000001</v>
      </c>
      <c r="AC20" s="757">
        <v>14.907016410000001</v>
      </c>
      <c r="AD20" s="757">
        <v>13.505247949999999</v>
      </c>
      <c r="AE20" s="757">
        <v>14.67334965</v>
      </c>
      <c r="AF20" s="757">
        <v>16.036270290000001</v>
      </c>
      <c r="AG20" s="757">
        <v>17.188845799999999</v>
      </c>
      <c r="AH20" s="757">
        <v>16.527026670000001</v>
      </c>
      <c r="AI20" s="757">
        <v>15.62557473</v>
      </c>
      <c r="AJ20" s="757">
        <v>15.00736311</v>
      </c>
      <c r="AK20" s="757">
        <v>14.21784729</v>
      </c>
      <c r="AL20" s="757">
        <v>15.03545254</v>
      </c>
      <c r="AM20" s="757">
        <v>16.01393212</v>
      </c>
      <c r="AN20" s="757">
        <v>14.05967727</v>
      </c>
      <c r="AO20" s="757">
        <v>14.813118490000001</v>
      </c>
      <c r="AP20" s="757">
        <v>13.861846269999999</v>
      </c>
      <c r="AQ20" s="757">
        <v>15.53792632</v>
      </c>
      <c r="AR20" s="757">
        <v>16.21186518</v>
      </c>
      <c r="AS20" s="757">
        <v>17.44325499</v>
      </c>
      <c r="AT20" s="757">
        <v>17.847480869999998</v>
      </c>
      <c r="AU20" s="757">
        <v>15.85063804</v>
      </c>
      <c r="AV20" s="757">
        <v>15.37140922</v>
      </c>
      <c r="AW20" s="757">
        <v>14.183287419999999</v>
      </c>
      <c r="AX20" s="757">
        <v>14.95452757</v>
      </c>
      <c r="AY20" s="757">
        <v>15.52717367</v>
      </c>
      <c r="AZ20" s="757">
        <v>14.02361292</v>
      </c>
      <c r="BA20" s="757">
        <v>15.00242048</v>
      </c>
      <c r="BB20" s="757">
        <v>13.55861502</v>
      </c>
      <c r="BC20" s="757">
        <v>14.44599103</v>
      </c>
      <c r="BD20" s="757">
        <v>15.059225420000001</v>
      </c>
      <c r="BE20" s="757">
        <v>17.783167710000001</v>
      </c>
      <c r="BF20" s="757">
        <v>17.3797</v>
      </c>
      <c r="BG20" s="757">
        <v>15.87895</v>
      </c>
      <c r="BH20" s="758">
        <v>15.419930000000001</v>
      </c>
      <c r="BI20" s="758">
        <v>13.91747</v>
      </c>
      <c r="BJ20" s="758">
        <v>15.127219999999999</v>
      </c>
      <c r="BK20" s="758">
        <v>15.46564</v>
      </c>
      <c r="BL20" s="758">
        <v>14.484769999999999</v>
      </c>
      <c r="BM20" s="758">
        <v>14.83534</v>
      </c>
      <c r="BN20" s="758">
        <v>13.563090000000001</v>
      </c>
      <c r="BO20" s="758">
        <v>14.52838</v>
      </c>
      <c r="BP20" s="758">
        <v>15.381220000000001</v>
      </c>
      <c r="BQ20" s="758">
        <v>17.155149999999999</v>
      </c>
      <c r="BR20" s="758">
        <v>17.35247</v>
      </c>
      <c r="BS20" s="758">
        <v>15.009880000000001</v>
      </c>
      <c r="BT20" s="758">
        <v>15.371320000000001</v>
      </c>
      <c r="BU20" s="758">
        <v>13.91492</v>
      </c>
      <c r="BV20" s="758">
        <v>15.08657</v>
      </c>
    </row>
    <row r="21" spans="1:74" ht="11.1" customHeight="1" x14ac:dyDescent="0.2">
      <c r="A21" s="111" t="s">
        <v>1231</v>
      </c>
      <c r="B21" s="204" t="s">
        <v>449</v>
      </c>
      <c r="C21" s="757">
        <v>8.8019509199999995</v>
      </c>
      <c r="D21" s="757">
        <v>8.2220192300000008</v>
      </c>
      <c r="E21" s="757">
        <v>8.1607774200000005</v>
      </c>
      <c r="F21" s="757">
        <v>7.6217392500000001</v>
      </c>
      <c r="G21" s="757">
        <v>8.0242078200000009</v>
      </c>
      <c r="H21" s="757">
        <v>8.7309650800000007</v>
      </c>
      <c r="I21" s="757">
        <v>9.6084349000000007</v>
      </c>
      <c r="J21" s="757">
        <v>9.3487581100000003</v>
      </c>
      <c r="K21" s="757">
        <v>8.9562773500000006</v>
      </c>
      <c r="L21" s="757">
        <v>8.1107680900000005</v>
      </c>
      <c r="M21" s="757">
        <v>7.9027947000000003</v>
      </c>
      <c r="N21" s="757">
        <v>8.2222239699999999</v>
      </c>
      <c r="O21" s="757">
        <v>8.6505685499999991</v>
      </c>
      <c r="P21" s="757">
        <v>8.0731808199999993</v>
      </c>
      <c r="Q21" s="757">
        <v>7.9652737399999998</v>
      </c>
      <c r="R21" s="757">
        <v>7.5731131500000002</v>
      </c>
      <c r="S21" s="757">
        <v>8.0521036299999995</v>
      </c>
      <c r="T21" s="757">
        <v>9.0914722399999999</v>
      </c>
      <c r="U21" s="757">
        <v>9.67766868</v>
      </c>
      <c r="V21" s="757">
        <v>9.9053411100000002</v>
      </c>
      <c r="W21" s="757">
        <v>8.8280982300000002</v>
      </c>
      <c r="X21" s="757">
        <v>8.3367423299999999</v>
      </c>
      <c r="Y21" s="757">
        <v>7.8943259399999999</v>
      </c>
      <c r="Z21" s="757">
        <v>8.7120926099999991</v>
      </c>
      <c r="AA21" s="757">
        <v>8.6806795300000008</v>
      </c>
      <c r="AB21" s="757">
        <v>7.6738547400000003</v>
      </c>
      <c r="AC21" s="757">
        <v>8.1505870100000006</v>
      </c>
      <c r="AD21" s="757">
        <v>7.6729063799999997</v>
      </c>
      <c r="AE21" s="757">
        <v>8.0575608899999995</v>
      </c>
      <c r="AF21" s="757">
        <v>8.8786938000000006</v>
      </c>
      <c r="AG21" s="757">
        <v>9.8510478399999997</v>
      </c>
      <c r="AH21" s="757">
        <v>9.2655830399999992</v>
      </c>
      <c r="AI21" s="757">
        <v>8.7765098399999992</v>
      </c>
      <c r="AJ21" s="757">
        <v>8.2331363700000004</v>
      </c>
      <c r="AK21" s="757">
        <v>7.98365291</v>
      </c>
      <c r="AL21" s="757">
        <v>8.6469516899999999</v>
      </c>
      <c r="AM21" s="757">
        <v>8.9409656500000008</v>
      </c>
      <c r="AN21" s="757">
        <v>8.1366604799999998</v>
      </c>
      <c r="AO21" s="757">
        <v>8.3267193400000004</v>
      </c>
      <c r="AP21" s="757">
        <v>7.8827080900000004</v>
      </c>
      <c r="AQ21" s="757">
        <v>8.6094425999999995</v>
      </c>
      <c r="AR21" s="757">
        <v>9.1933892499999992</v>
      </c>
      <c r="AS21" s="757">
        <v>9.7356722799999993</v>
      </c>
      <c r="AT21" s="757">
        <v>9.8613120199999997</v>
      </c>
      <c r="AU21" s="757">
        <v>8.6856457200000001</v>
      </c>
      <c r="AV21" s="757">
        <v>8.3200225499999991</v>
      </c>
      <c r="AW21" s="757">
        <v>8.1768318600000001</v>
      </c>
      <c r="AX21" s="757">
        <v>8.5233089700000004</v>
      </c>
      <c r="AY21" s="757">
        <v>8.8287105700000001</v>
      </c>
      <c r="AZ21" s="757">
        <v>8.2768377100000006</v>
      </c>
      <c r="BA21" s="757">
        <v>8.4986207799999995</v>
      </c>
      <c r="BB21" s="757">
        <v>7.5948014700000002</v>
      </c>
      <c r="BC21" s="757">
        <v>8.0646206399999993</v>
      </c>
      <c r="BD21" s="757">
        <v>8.5149029400000007</v>
      </c>
      <c r="BE21" s="757">
        <v>9.5874995700000003</v>
      </c>
      <c r="BF21" s="757">
        <v>9.6542899999999996</v>
      </c>
      <c r="BG21" s="757">
        <v>8.9960000000000004</v>
      </c>
      <c r="BH21" s="758">
        <v>8.1606360000000002</v>
      </c>
      <c r="BI21" s="758">
        <v>7.9920970000000002</v>
      </c>
      <c r="BJ21" s="758">
        <v>8.6676629999999992</v>
      </c>
      <c r="BK21" s="758">
        <v>8.8497620000000001</v>
      </c>
      <c r="BL21" s="758">
        <v>8.4533699999999996</v>
      </c>
      <c r="BM21" s="758">
        <v>8.4549470000000007</v>
      </c>
      <c r="BN21" s="758">
        <v>7.6649039999999999</v>
      </c>
      <c r="BO21" s="758">
        <v>8.1868510000000008</v>
      </c>
      <c r="BP21" s="758">
        <v>8.6578870000000006</v>
      </c>
      <c r="BQ21" s="758">
        <v>9.5680599999999991</v>
      </c>
      <c r="BR21" s="758">
        <v>9.8585569999999993</v>
      </c>
      <c r="BS21" s="758">
        <v>8.2992889999999999</v>
      </c>
      <c r="BT21" s="758">
        <v>8.2049719999999997</v>
      </c>
      <c r="BU21" s="758">
        <v>8.0237979999999993</v>
      </c>
      <c r="BV21" s="758">
        <v>8.6875820000000008</v>
      </c>
    </row>
    <row r="22" spans="1:74" ht="11.1" customHeight="1" x14ac:dyDescent="0.2">
      <c r="A22" s="111" t="s">
        <v>1232</v>
      </c>
      <c r="B22" s="204" t="s">
        <v>450</v>
      </c>
      <c r="C22" s="757">
        <v>25.082151459999999</v>
      </c>
      <c r="D22" s="757">
        <v>23.964614340000001</v>
      </c>
      <c r="E22" s="757">
        <v>23.72962549</v>
      </c>
      <c r="F22" s="757">
        <v>23.918515169999999</v>
      </c>
      <c r="G22" s="757">
        <v>26.319883260000001</v>
      </c>
      <c r="H22" s="757">
        <v>28.260444440000001</v>
      </c>
      <c r="I22" s="757">
        <v>29.675203979999999</v>
      </c>
      <c r="J22" s="757">
        <v>29.561366849999999</v>
      </c>
      <c r="K22" s="757">
        <v>27.526031209999999</v>
      </c>
      <c r="L22" s="757">
        <v>25.501679249999999</v>
      </c>
      <c r="M22" s="757">
        <v>24.044818670000002</v>
      </c>
      <c r="N22" s="757">
        <v>24.124773909999998</v>
      </c>
      <c r="O22" s="757">
        <v>25.366231240000001</v>
      </c>
      <c r="P22" s="757">
        <v>23.090076190000001</v>
      </c>
      <c r="Q22" s="757">
        <v>23.82178064</v>
      </c>
      <c r="R22" s="757">
        <v>23.409458399999998</v>
      </c>
      <c r="S22" s="757">
        <v>25.564412699999998</v>
      </c>
      <c r="T22" s="757">
        <v>28.01751574</v>
      </c>
      <c r="U22" s="757">
        <v>30.84962487</v>
      </c>
      <c r="V22" s="757">
        <v>31.063875119999999</v>
      </c>
      <c r="W22" s="757">
        <v>28.282470440000001</v>
      </c>
      <c r="X22" s="757">
        <v>25.432640450000001</v>
      </c>
      <c r="Y22" s="757">
        <v>23.874583269999999</v>
      </c>
      <c r="Z22" s="757">
        <v>24.784715980000001</v>
      </c>
      <c r="AA22" s="757">
        <v>24.06894325</v>
      </c>
      <c r="AB22" s="757">
        <v>22.19923352</v>
      </c>
      <c r="AC22" s="757">
        <v>24.447172800000001</v>
      </c>
      <c r="AD22" s="757">
        <v>23.914073330000001</v>
      </c>
      <c r="AE22" s="757">
        <v>25.955357190000001</v>
      </c>
      <c r="AF22" s="757">
        <v>27.781530870000001</v>
      </c>
      <c r="AG22" s="757">
        <v>30.018586750000001</v>
      </c>
      <c r="AH22" s="757">
        <v>29.822229570000001</v>
      </c>
      <c r="AI22" s="757">
        <v>26.92881792</v>
      </c>
      <c r="AJ22" s="757">
        <v>25.74229455</v>
      </c>
      <c r="AK22" s="757">
        <v>24.148603489999999</v>
      </c>
      <c r="AL22" s="757">
        <v>24.72469577</v>
      </c>
      <c r="AM22" s="757">
        <v>25.757998180000001</v>
      </c>
      <c r="AN22" s="757">
        <v>22.526246929999999</v>
      </c>
      <c r="AO22" s="757">
        <v>24.672215219999998</v>
      </c>
      <c r="AP22" s="757">
        <v>23.265878740000002</v>
      </c>
      <c r="AQ22" s="757">
        <v>26.66575125</v>
      </c>
      <c r="AR22" s="757">
        <v>28.50321353</v>
      </c>
      <c r="AS22" s="757">
        <v>29.932618909999999</v>
      </c>
      <c r="AT22" s="757">
        <v>30.380876629999999</v>
      </c>
      <c r="AU22" s="757">
        <v>29.370310929999999</v>
      </c>
      <c r="AV22" s="757">
        <v>26.447242710000001</v>
      </c>
      <c r="AW22" s="757">
        <v>24.644257060000001</v>
      </c>
      <c r="AX22" s="757">
        <v>24.21558555</v>
      </c>
      <c r="AY22" s="757">
        <v>25.332720949999999</v>
      </c>
      <c r="AZ22" s="757">
        <v>22.401504389999999</v>
      </c>
      <c r="BA22" s="757">
        <v>24.353374559999999</v>
      </c>
      <c r="BB22" s="757">
        <v>23.918550620000001</v>
      </c>
      <c r="BC22" s="757">
        <v>27.499749619999999</v>
      </c>
      <c r="BD22" s="757">
        <v>27.997568149999999</v>
      </c>
      <c r="BE22" s="757">
        <v>30.641282870000001</v>
      </c>
      <c r="BF22" s="757">
        <v>30.692979999999999</v>
      </c>
      <c r="BG22" s="757">
        <v>29.28087</v>
      </c>
      <c r="BH22" s="758">
        <v>26.118469999999999</v>
      </c>
      <c r="BI22" s="758">
        <v>23.99241</v>
      </c>
      <c r="BJ22" s="758">
        <v>24.540569999999999</v>
      </c>
      <c r="BK22" s="758">
        <v>25.498069999999998</v>
      </c>
      <c r="BL22" s="758">
        <v>23.365570000000002</v>
      </c>
      <c r="BM22" s="758">
        <v>23.960319999999999</v>
      </c>
      <c r="BN22" s="758">
        <v>23.956230000000001</v>
      </c>
      <c r="BO22" s="758">
        <v>26.39058</v>
      </c>
      <c r="BP22" s="758">
        <v>27.73507</v>
      </c>
      <c r="BQ22" s="758">
        <v>30.201360000000001</v>
      </c>
      <c r="BR22" s="758">
        <v>29.609290000000001</v>
      </c>
      <c r="BS22" s="758">
        <v>27.83764</v>
      </c>
      <c r="BT22" s="758">
        <v>25.918009999999999</v>
      </c>
      <c r="BU22" s="758">
        <v>24.014579999999999</v>
      </c>
      <c r="BV22" s="758">
        <v>24.494009999999999</v>
      </c>
    </row>
    <row r="23" spans="1:74" ht="11.1" customHeight="1" x14ac:dyDescent="0.2">
      <c r="A23" s="111" t="s">
        <v>1233</v>
      </c>
      <c r="B23" s="204" t="s">
        <v>451</v>
      </c>
      <c r="C23" s="757">
        <v>7.5537457100000003</v>
      </c>
      <c r="D23" s="757">
        <v>7.20886768</v>
      </c>
      <c r="E23" s="757">
        <v>7.1944236400000001</v>
      </c>
      <c r="F23" s="757">
        <v>6.9642425399999999</v>
      </c>
      <c r="G23" s="757">
        <v>7.4366681699999999</v>
      </c>
      <c r="H23" s="757">
        <v>8.2765728299999992</v>
      </c>
      <c r="I23" s="757">
        <v>9.0421455599999998</v>
      </c>
      <c r="J23" s="757">
        <v>9.0726335500000008</v>
      </c>
      <c r="K23" s="757">
        <v>8.4283736900000008</v>
      </c>
      <c r="L23" s="757">
        <v>7.4148085699999999</v>
      </c>
      <c r="M23" s="757">
        <v>6.8735080699999997</v>
      </c>
      <c r="N23" s="757">
        <v>6.9342839999999999</v>
      </c>
      <c r="O23" s="757">
        <v>7.4233682300000003</v>
      </c>
      <c r="P23" s="757">
        <v>7.1067316199999997</v>
      </c>
      <c r="Q23" s="757">
        <v>6.9687842199999999</v>
      </c>
      <c r="R23" s="757">
        <v>6.8354544700000002</v>
      </c>
      <c r="S23" s="757">
        <v>7.3356406300000003</v>
      </c>
      <c r="T23" s="757">
        <v>8.3239501899999997</v>
      </c>
      <c r="U23" s="757">
        <v>9.1782911400000007</v>
      </c>
      <c r="V23" s="757">
        <v>9.4709352800000008</v>
      </c>
      <c r="W23" s="757">
        <v>8.9683525799999995</v>
      </c>
      <c r="X23" s="757">
        <v>7.8078592000000002</v>
      </c>
      <c r="Y23" s="757">
        <v>7.0627528799999997</v>
      </c>
      <c r="Z23" s="757">
        <v>7.0949165799999996</v>
      </c>
      <c r="AA23" s="757">
        <v>7.19831822</v>
      </c>
      <c r="AB23" s="757">
        <v>6.5652577900000004</v>
      </c>
      <c r="AC23" s="757">
        <v>6.8169340199999997</v>
      </c>
      <c r="AD23" s="757">
        <v>6.89807915</v>
      </c>
      <c r="AE23" s="757">
        <v>7.3935821199999996</v>
      </c>
      <c r="AF23" s="757">
        <v>7.96767249</v>
      </c>
      <c r="AG23" s="757">
        <v>8.8114229000000002</v>
      </c>
      <c r="AH23" s="757">
        <v>8.8919083000000008</v>
      </c>
      <c r="AI23" s="757">
        <v>8.0356953200000003</v>
      </c>
      <c r="AJ23" s="757">
        <v>7.58240465</v>
      </c>
      <c r="AK23" s="757">
        <v>6.8746595800000003</v>
      </c>
      <c r="AL23" s="757">
        <v>6.9837614800000001</v>
      </c>
      <c r="AM23" s="757">
        <v>7.8746357800000002</v>
      </c>
      <c r="AN23" s="757">
        <v>6.9795099</v>
      </c>
      <c r="AO23" s="757">
        <v>6.8918708899999999</v>
      </c>
      <c r="AP23" s="757">
        <v>6.7503967500000002</v>
      </c>
      <c r="AQ23" s="757">
        <v>7.68424803</v>
      </c>
      <c r="AR23" s="757">
        <v>8.5872095799999997</v>
      </c>
      <c r="AS23" s="757">
        <v>9.1408457100000007</v>
      </c>
      <c r="AT23" s="757">
        <v>9.2478840000000009</v>
      </c>
      <c r="AU23" s="757">
        <v>8.8050837400000006</v>
      </c>
      <c r="AV23" s="757">
        <v>7.9976225400000001</v>
      </c>
      <c r="AW23" s="757">
        <v>6.9823456200000003</v>
      </c>
      <c r="AX23" s="757">
        <v>7.0990677700000004</v>
      </c>
      <c r="AY23" s="757">
        <v>7.3146905100000001</v>
      </c>
      <c r="AZ23" s="757">
        <v>6.7840790000000002</v>
      </c>
      <c r="BA23" s="757">
        <v>6.9300841399999999</v>
      </c>
      <c r="BB23" s="757">
        <v>6.7532615199999997</v>
      </c>
      <c r="BC23" s="757">
        <v>7.5693777200000003</v>
      </c>
      <c r="BD23" s="757">
        <v>8.1865973099999998</v>
      </c>
      <c r="BE23" s="757">
        <v>9.0211691999999992</v>
      </c>
      <c r="BF23" s="757">
        <v>9.3561589999999999</v>
      </c>
      <c r="BG23" s="757">
        <v>8.9227589999999992</v>
      </c>
      <c r="BH23" s="758">
        <v>7.8752319999999996</v>
      </c>
      <c r="BI23" s="758">
        <v>6.7875059999999996</v>
      </c>
      <c r="BJ23" s="758">
        <v>7.0810300000000002</v>
      </c>
      <c r="BK23" s="758">
        <v>7.366733</v>
      </c>
      <c r="BL23" s="758">
        <v>7.1358969999999999</v>
      </c>
      <c r="BM23" s="758">
        <v>6.9409520000000002</v>
      </c>
      <c r="BN23" s="758">
        <v>6.7760699999999998</v>
      </c>
      <c r="BO23" s="758">
        <v>7.4421819999999999</v>
      </c>
      <c r="BP23" s="758">
        <v>8.2063649999999999</v>
      </c>
      <c r="BQ23" s="758">
        <v>9.072711</v>
      </c>
      <c r="BR23" s="758">
        <v>9.1834659999999992</v>
      </c>
      <c r="BS23" s="758">
        <v>8.1819369999999996</v>
      </c>
      <c r="BT23" s="758">
        <v>7.6726749999999999</v>
      </c>
      <c r="BU23" s="758">
        <v>6.7971649999999997</v>
      </c>
      <c r="BV23" s="758">
        <v>7.0725220000000002</v>
      </c>
    </row>
    <row r="24" spans="1:74" ht="11.1" customHeight="1" x14ac:dyDescent="0.2">
      <c r="A24" s="111" t="s">
        <v>1234</v>
      </c>
      <c r="B24" s="204" t="s">
        <v>452</v>
      </c>
      <c r="C24" s="757">
        <v>15.31786572</v>
      </c>
      <c r="D24" s="757">
        <v>14.22387056</v>
      </c>
      <c r="E24" s="757">
        <v>14.85776985</v>
      </c>
      <c r="F24" s="757">
        <v>14.898226040000001</v>
      </c>
      <c r="G24" s="757">
        <v>15.19596623</v>
      </c>
      <c r="H24" s="757">
        <v>17.378522289999999</v>
      </c>
      <c r="I24" s="757">
        <v>18.976698450000001</v>
      </c>
      <c r="J24" s="757">
        <v>19.32307235</v>
      </c>
      <c r="K24" s="757">
        <v>18.337017880000001</v>
      </c>
      <c r="L24" s="757">
        <v>16.90293114</v>
      </c>
      <c r="M24" s="757">
        <v>14.42615219</v>
      </c>
      <c r="N24" s="757">
        <v>14.32598836</v>
      </c>
      <c r="O24" s="757">
        <v>15.02817913</v>
      </c>
      <c r="P24" s="757">
        <v>14.048189450000001</v>
      </c>
      <c r="Q24" s="757">
        <v>14.4229602</v>
      </c>
      <c r="R24" s="757">
        <v>14.43211945</v>
      </c>
      <c r="S24" s="757">
        <v>15.54507113</v>
      </c>
      <c r="T24" s="757">
        <v>17.753296160000001</v>
      </c>
      <c r="U24" s="757">
        <v>19.166081729999998</v>
      </c>
      <c r="V24" s="757">
        <v>20.03808909</v>
      </c>
      <c r="W24" s="757">
        <v>18.887830910000002</v>
      </c>
      <c r="X24" s="757">
        <v>17.1823938</v>
      </c>
      <c r="Y24" s="757">
        <v>15.277916769999999</v>
      </c>
      <c r="Z24" s="757">
        <v>15.0911952</v>
      </c>
      <c r="AA24" s="757">
        <v>14.980576409999999</v>
      </c>
      <c r="AB24" s="757">
        <v>13.39486475</v>
      </c>
      <c r="AC24" s="757">
        <v>14.79312253</v>
      </c>
      <c r="AD24" s="757">
        <v>14.254238580000001</v>
      </c>
      <c r="AE24" s="757">
        <v>16.265668829999999</v>
      </c>
      <c r="AF24" s="757">
        <v>17.770954830000001</v>
      </c>
      <c r="AG24" s="757">
        <v>18.83414617</v>
      </c>
      <c r="AH24" s="757">
        <v>19.147350419999999</v>
      </c>
      <c r="AI24" s="757">
        <v>18.003682479999998</v>
      </c>
      <c r="AJ24" s="757">
        <v>17.282121140000001</v>
      </c>
      <c r="AK24" s="757">
        <v>14.71722658</v>
      </c>
      <c r="AL24" s="757">
        <v>14.95361529</v>
      </c>
      <c r="AM24" s="757">
        <v>16.55456178</v>
      </c>
      <c r="AN24" s="757">
        <v>13.93520786</v>
      </c>
      <c r="AO24" s="757">
        <v>14.599109520000001</v>
      </c>
      <c r="AP24" s="757">
        <v>14.54165718</v>
      </c>
      <c r="AQ24" s="757">
        <v>16.646419810000001</v>
      </c>
      <c r="AR24" s="757">
        <v>18.803678420000001</v>
      </c>
      <c r="AS24" s="757">
        <v>19.856407430000001</v>
      </c>
      <c r="AT24" s="757">
        <v>20.149627729999999</v>
      </c>
      <c r="AU24" s="757">
        <v>18.589653370000001</v>
      </c>
      <c r="AV24" s="757">
        <v>17.812258580000002</v>
      </c>
      <c r="AW24" s="757">
        <v>14.840159209999999</v>
      </c>
      <c r="AX24" s="757">
        <v>14.895291289999999</v>
      </c>
      <c r="AY24" s="757">
        <v>15.291096599999999</v>
      </c>
      <c r="AZ24" s="757">
        <v>15.07084482</v>
      </c>
      <c r="BA24" s="757">
        <v>14.640339880000001</v>
      </c>
      <c r="BB24" s="757">
        <v>15.231987309999999</v>
      </c>
      <c r="BC24" s="757">
        <v>15.92492813</v>
      </c>
      <c r="BD24" s="757">
        <v>17.293405270000001</v>
      </c>
      <c r="BE24" s="757">
        <v>19.05500683</v>
      </c>
      <c r="BF24" s="757">
        <v>20.80772</v>
      </c>
      <c r="BG24" s="757">
        <v>20.2804</v>
      </c>
      <c r="BH24" s="758">
        <v>18.65504</v>
      </c>
      <c r="BI24" s="758">
        <v>14.93432</v>
      </c>
      <c r="BJ24" s="758">
        <v>15.19932</v>
      </c>
      <c r="BK24" s="758">
        <v>15.68548</v>
      </c>
      <c r="BL24" s="758">
        <v>16.069109999999998</v>
      </c>
      <c r="BM24" s="758">
        <v>14.94552</v>
      </c>
      <c r="BN24" s="758">
        <v>15.65509</v>
      </c>
      <c r="BO24" s="758">
        <v>16.319569999999999</v>
      </c>
      <c r="BP24" s="758">
        <v>17.781420000000001</v>
      </c>
      <c r="BQ24" s="758">
        <v>19.607890000000001</v>
      </c>
      <c r="BR24" s="758">
        <v>20.871670000000002</v>
      </c>
      <c r="BS24" s="758">
        <v>19.092400000000001</v>
      </c>
      <c r="BT24" s="758">
        <v>18.437550000000002</v>
      </c>
      <c r="BU24" s="758">
        <v>15.159549999999999</v>
      </c>
      <c r="BV24" s="758">
        <v>15.418979999999999</v>
      </c>
    </row>
    <row r="25" spans="1:74" ht="11.1" customHeight="1" x14ac:dyDescent="0.2">
      <c r="A25" s="111" t="s">
        <v>1235</v>
      </c>
      <c r="B25" s="204" t="s">
        <v>453</v>
      </c>
      <c r="C25" s="757">
        <v>7.5008800500000001</v>
      </c>
      <c r="D25" s="757">
        <v>6.8948501100000001</v>
      </c>
      <c r="E25" s="757">
        <v>7.3828280399999997</v>
      </c>
      <c r="F25" s="757">
        <v>7.28963698</v>
      </c>
      <c r="G25" s="757">
        <v>7.6975144000000002</v>
      </c>
      <c r="H25" s="757">
        <v>8.4754744599999992</v>
      </c>
      <c r="I25" s="757">
        <v>8.9458187599999999</v>
      </c>
      <c r="J25" s="757">
        <v>9.3765229100000003</v>
      </c>
      <c r="K25" s="757">
        <v>8.5062488599999995</v>
      </c>
      <c r="L25" s="757">
        <v>7.9304708699999997</v>
      </c>
      <c r="M25" s="757">
        <v>7.2945079499999999</v>
      </c>
      <c r="N25" s="757">
        <v>7.5857256199999998</v>
      </c>
      <c r="O25" s="757">
        <v>7.5449290400000004</v>
      </c>
      <c r="P25" s="757">
        <v>7.0706147699999997</v>
      </c>
      <c r="Q25" s="757">
        <v>7.3915183999999998</v>
      </c>
      <c r="R25" s="757">
        <v>7.1793681500000002</v>
      </c>
      <c r="S25" s="757">
        <v>7.7055417000000004</v>
      </c>
      <c r="T25" s="757">
        <v>8.6900882799999994</v>
      </c>
      <c r="U25" s="757">
        <v>9.3943055700000002</v>
      </c>
      <c r="V25" s="757">
        <v>9.1884688000000008</v>
      </c>
      <c r="W25" s="757">
        <v>8.2595652600000005</v>
      </c>
      <c r="X25" s="757">
        <v>8.0608782800000007</v>
      </c>
      <c r="Y25" s="757">
        <v>7.2979953100000001</v>
      </c>
      <c r="Z25" s="757">
        <v>7.7543634800000003</v>
      </c>
      <c r="AA25" s="757">
        <v>7.6591937999999997</v>
      </c>
      <c r="AB25" s="757">
        <v>6.9884262799999997</v>
      </c>
      <c r="AC25" s="757">
        <v>7.5376764999999999</v>
      </c>
      <c r="AD25" s="757">
        <v>7.3350728700000003</v>
      </c>
      <c r="AE25" s="757">
        <v>7.93551976</v>
      </c>
      <c r="AF25" s="757">
        <v>8.9121308900000002</v>
      </c>
      <c r="AG25" s="757">
        <v>9.6237003600000008</v>
      </c>
      <c r="AH25" s="757">
        <v>9.5439914600000009</v>
      </c>
      <c r="AI25" s="757">
        <v>8.5802183000000003</v>
      </c>
      <c r="AJ25" s="757">
        <v>7.9544245499999997</v>
      </c>
      <c r="AK25" s="757">
        <v>7.3534474000000003</v>
      </c>
      <c r="AL25" s="757">
        <v>7.69782586</v>
      </c>
      <c r="AM25" s="757">
        <v>7.6122816899999997</v>
      </c>
      <c r="AN25" s="757">
        <v>7.1192101799999996</v>
      </c>
      <c r="AO25" s="757">
        <v>7.6229903600000002</v>
      </c>
      <c r="AP25" s="757">
        <v>7.5280382699999997</v>
      </c>
      <c r="AQ25" s="757">
        <v>8.1704710800000004</v>
      </c>
      <c r="AR25" s="757">
        <v>8.8194829200000004</v>
      </c>
      <c r="AS25" s="757">
        <v>9.7748287999999999</v>
      </c>
      <c r="AT25" s="757">
        <v>9.8360088500000007</v>
      </c>
      <c r="AU25" s="757">
        <v>8.8121918899999994</v>
      </c>
      <c r="AV25" s="757">
        <v>7.9916273599999998</v>
      </c>
      <c r="AW25" s="757">
        <v>7.4192625899999998</v>
      </c>
      <c r="AX25" s="757">
        <v>7.7466099899999996</v>
      </c>
      <c r="AY25" s="757">
        <v>7.8129092900000003</v>
      </c>
      <c r="AZ25" s="757">
        <v>7.2541661399999997</v>
      </c>
      <c r="BA25" s="757">
        <v>7.5969764299999998</v>
      </c>
      <c r="BB25" s="757">
        <v>7.5760604499999999</v>
      </c>
      <c r="BC25" s="757">
        <v>7.8552908199999996</v>
      </c>
      <c r="BD25" s="757">
        <v>8.4632849199999995</v>
      </c>
      <c r="BE25" s="757">
        <v>9.6197341200000004</v>
      </c>
      <c r="BF25" s="757">
        <v>10.18056</v>
      </c>
      <c r="BG25" s="757">
        <v>8.7726310000000005</v>
      </c>
      <c r="BH25" s="758">
        <v>8.1384910000000001</v>
      </c>
      <c r="BI25" s="758">
        <v>7.4863879999999998</v>
      </c>
      <c r="BJ25" s="758">
        <v>7.8286699999999998</v>
      </c>
      <c r="BK25" s="758">
        <v>7.8765770000000002</v>
      </c>
      <c r="BL25" s="758">
        <v>7.5041209999999996</v>
      </c>
      <c r="BM25" s="758">
        <v>7.6788090000000002</v>
      </c>
      <c r="BN25" s="758">
        <v>7.6248389999999997</v>
      </c>
      <c r="BO25" s="758">
        <v>8.2122539999999997</v>
      </c>
      <c r="BP25" s="758">
        <v>8.7851979999999994</v>
      </c>
      <c r="BQ25" s="758">
        <v>9.7007440000000003</v>
      </c>
      <c r="BR25" s="758">
        <v>9.8083609999999997</v>
      </c>
      <c r="BS25" s="758">
        <v>8.8778319999999997</v>
      </c>
      <c r="BT25" s="758">
        <v>8.2089079999999992</v>
      </c>
      <c r="BU25" s="758">
        <v>7.5686499999999999</v>
      </c>
      <c r="BV25" s="758">
        <v>7.9095909999999998</v>
      </c>
    </row>
    <row r="26" spans="1:74" ht="11.1" customHeight="1" x14ac:dyDescent="0.2">
      <c r="A26" s="111" t="s">
        <v>1236</v>
      </c>
      <c r="B26" s="204" t="s">
        <v>251</v>
      </c>
      <c r="C26" s="757">
        <v>13.01617817</v>
      </c>
      <c r="D26" s="757">
        <v>11.999522819999999</v>
      </c>
      <c r="E26" s="757">
        <v>13.197846589999999</v>
      </c>
      <c r="F26" s="757">
        <v>13.09319994</v>
      </c>
      <c r="G26" s="757">
        <v>12.54904584</v>
      </c>
      <c r="H26" s="757">
        <v>13.98337409</v>
      </c>
      <c r="I26" s="757">
        <v>14.9194064</v>
      </c>
      <c r="J26" s="757">
        <v>14.573235439999999</v>
      </c>
      <c r="K26" s="757">
        <v>14.81479053</v>
      </c>
      <c r="L26" s="757">
        <v>14.74723423</v>
      </c>
      <c r="M26" s="757">
        <v>13.07840562</v>
      </c>
      <c r="N26" s="757">
        <v>13.69943129</v>
      </c>
      <c r="O26" s="757">
        <v>12.77516434</v>
      </c>
      <c r="P26" s="757">
        <v>12.27678214</v>
      </c>
      <c r="Q26" s="757">
        <v>13.18187434</v>
      </c>
      <c r="R26" s="757">
        <v>12.56368612</v>
      </c>
      <c r="S26" s="757">
        <v>12.79303024</v>
      </c>
      <c r="T26" s="757">
        <v>13.83978003</v>
      </c>
      <c r="U26" s="757">
        <v>13.958710999999999</v>
      </c>
      <c r="V26" s="757">
        <v>15.68144017</v>
      </c>
      <c r="W26" s="757">
        <v>14.306458749999999</v>
      </c>
      <c r="X26" s="757">
        <v>13.62206939</v>
      </c>
      <c r="Y26" s="757">
        <v>13.05633475</v>
      </c>
      <c r="Z26" s="757">
        <v>13.76889276</v>
      </c>
      <c r="AA26" s="757">
        <v>13.319707129999999</v>
      </c>
      <c r="AB26" s="757">
        <v>12.164699049999999</v>
      </c>
      <c r="AC26" s="757">
        <v>13.255182</v>
      </c>
      <c r="AD26" s="757">
        <v>12.739421979999999</v>
      </c>
      <c r="AE26" s="757">
        <v>13.13757069</v>
      </c>
      <c r="AF26" s="757">
        <v>14.49851312</v>
      </c>
      <c r="AG26" s="757">
        <v>14.813715050000001</v>
      </c>
      <c r="AH26" s="757">
        <v>15.505326220000001</v>
      </c>
      <c r="AI26" s="757">
        <v>14.36573551</v>
      </c>
      <c r="AJ26" s="757">
        <v>13.9741128</v>
      </c>
      <c r="AK26" s="757">
        <v>12.855771710000001</v>
      </c>
      <c r="AL26" s="757">
        <v>13.422883779999999</v>
      </c>
      <c r="AM26" s="757">
        <v>13.135390360000001</v>
      </c>
      <c r="AN26" s="757">
        <v>12.16645123</v>
      </c>
      <c r="AO26" s="757">
        <v>13.8006476</v>
      </c>
      <c r="AP26" s="757">
        <v>12.75150232</v>
      </c>
      <c r="AQ26" s="757">
        <v>12.487986080000001</v>
      </c>
      <c r="AR26" s="757">
        <v>13.371515820000001</v>
      </c>
      <c r="AS26" s="757">
        <v>14.793869239999999</v>
      </c>
      <c r="AT26" s="757">
        <v>16.290439060000001</v>
      </c>
      <c r="AU26" s="757">
        <v>12.372470270000001</v>
      </c>
      <c r="AV26" s="757">
        <v>14.25779715</v>
      </c>
      <c r="AW26" s="757">
        <v>11.850762810000001</v>
      </c>
      <c r="AX26" s="757">
        <v>12.81352701</v>
      </c>
      <c r="AY26" s="757">
        <v>13.167572789999999</v>
      </c>
      <c r="AZ26" s="757">
        <v>11.81438313</v>
      </c>
      <c r="BA26" s="757">
        <v>13.06213743</v>
      </c>
      <c r="BB26" s="757">
        <v>12.534956530000001</v>
      </c>
      <c r="BC26" s="757">
        <v>12.912016080000001</v>
      </c>
      <c r="BD26" s="757">
        <v>12.47634335</v>
      </c>
      <c r="BE26" s="757">
        <v>14.713667320000001</v>
      </c>
      <c r="BF26" s="757">
        <v>15.69759</v>
      </c>
      <c r="BG26" s="757">
        <v>12.364409999999999</v>
      </c>
      <c r="BH26" s="758">
        <v>14.27843</v>
      </c>
      <c r="BI26" s="758">
        <v>11.90028</v>
      </c>
      <c r="BJ26" s="758">
        <v>12.802680000000001</v>
      </c>
      <c r="BK26" s="758">
        <v>13.207649999999999</v>
      </c>
      <c r="BL26" s="758">
        <v>12.1341</v>
      </c>
      <c r="BM26" s="758">
        <v>13.223380000000001</v>
      </c>
      <c r="BN26" s="758">
        <v>12.632210000000001</v>
      </c>
      <c r="BO26" s="758">
        <v>12.91352</v>
      </c>
      <c r="BP26" s="758">
        <v>12.61229</v>
      </c>
      <c r="BQ26" s="758">
        <v>14.80119</v>
      </c>
      <c r="BR26" s="758">
        <v>16.025970000000001</v>
      </c>
      <c r="BS26" s="758">
        <v>12.45946</v>
      </c>
      <c r="BT26" s="758">
        <v>14.235150000000001</v>
      </c>
      <c r="BU26" s="758">
        <v>11.93206</v>
      </c>
      <c r="BV26" s="758">
        <v>12.83441</v>
      </c>
    </row>
    <row r="27" spans="1:74" ht="11.1" customHeight="1" x14ac:dyDescent="0.2">
      <c r="A27" s="111" t="s">
        <v>1237</v>
      </c>
      <c r="B27" s="204" t="s">
        <v>252</v>
      </c>
      <c r="C27" s="757">
        <v>0.48852424999999999</v>
      </c>
      <c r="D27" s="757">
        <v>0.48041138999999999</v>
      </c>
      <c r="E27" s="757">
        <v>0.48667356000000001</v>
      </c>
      <c r="F27" s="757">
        <v>0.48376006999999999</v>
      </c>
      <c r="G27" s="757">
        <v>0.47956747999999999</v>
      </c>
      <c r="H27" s="757">
        <v>0.47758758000000001</v>
      </c>
      <c r="I27" s="757">
        <v>0.50834798000000003</v>
      </c>
      <c r="J27" s="757">
        <v>0.50969092999999999</v>
      </c>
      <c r="K27" s="757">
        <v>0.50707294999999997</v>
      </c>
      <c r="L27" s="757">
        <v>0.50164284999999997</v>
      </c>
      <c r="M27" s="757">
        <v>0.50817756000000003</v>
      </c>
      <c r="N27" s="757">
        <v>0.50649641000000001</v>
      </c>
      <c r="O27" s="757">
        <v>0.48692554999999998</v>
      </c>
      <c r="P27" s="757">
        <v>0.47982015</v>
      </c>
      <c r="Q27" s="757">
        <v>0.48654069</v>
      </c>
      <c r="R27" s="757">
        <v>0.46954847</v>
      </c>
      <c r="S27" s="757">
        <v>0.48101980999999999</v>
      </c>
      <c r="T27" s="757">
        <v>0.46761132</v>
      </c>
      <c r="U27" s="757">
        <v>0.49378344000000002</v>
      </c>
      <c r="V27" s="757">
        <v>0.50696052999999996</v>
      </c>
      <c r="W27" s="757">
        <v>0.48959893999999998</v>
      </c>
      <c r="X27" s="757">
        <v>0.49528682000000002</v>
      </c>
      <c r="Y27" s="757">
        <v>0.48395305</v>
      </c>
      <c r="Z27" s="757">
        <v>0.50173226000000004</v>
      </c>
      <c r="AA27" s="757">
        <v>0.48792282999999997</v>
      </c>
      <c r="AB27" s="757">
        <v>0.46428624000000002</v>
      </c>
      <c r="AC27" s="757">
        <v>0.49276002000000002</v>
      </c>
      <c r="AD27" s="757">
        <v>0.47759699999999999</v>
      </c>
      <c r="AE27" s="757">
        <v>0.47282148000000002</v>
      </c>
      <c r="AF27" s="757">
        <v>0.46497922000000003</v>
      </c>
      <c r="AG27" s="757">
        <v>0.4873016</v>
      </c>
      <c r="AH27" s="757">
        <v>0.50525061999999998</v>
      </c>
      <c r="AI27" s="757">
        <v>0.48409593000000001</v>
      </c>
      <c r="AJ27" s="757">
        <v>0.49157507</v>
      </c>
      <c r="AK27" s="757">
        <v>0.47828953000000002</v>
      </c>
      <c r="AL27" s="757">
        <v>0.47964245</v>
      </c>
      <c r="AM27" s="757">
        <v>0.48946613999999999</v>
      </c>
      <c r="AN27" s="757">
        <v>0.46331418000000002</v>
      </c>
      <c r="AO27" s="757">
        <v>0.47115263000000002</v>
      </c>
      <c r="AP27" s="757">
        <v>0.46876552999999999</v>
      </c>
      <c r="AQ27" s="757">
        <v>0.46415551999999999</v>
      </c>
      <c r="AR27" s="757">
        <v>0.46246156999999999</v>
      </c>
      <c r="AS27" s="757">
        <v>0.48710309000000002</v>
      </c>
      <c r="AT27" s="757">
        <v>0.49366425000000003</v>
      </c>
      <c r="AU27" s="757">
        <v>0.46885542000000002</v>
      </c>
      <c r="AV27" s="757">
        <v>0.48794878000000003</v>
      </c>
      <c r="AW27" s="757">
        <v>0.47159735000000003</v>
      </c>
      <c r="AX27" s="757">
        <v>0.47109994999999999</v>
      </c>
      <c r="AY27" s="757">
        <v>0.48477056000000002</v>
      </c>
      <c r="AZ27" s="757">
        <v>0.43482399999999999</v>
      </c>
      <c r="BA27" s="757">
        <v>0.45313397999999999</v>
      </c>
      <c r="BB27" s="757">
        <v>0.45243522000000003</v>
      </c>
      <c r="BC27" s="757">
        <v>0.46267919000000002</v>
      </c>
      <c r="BD27" s="757">
        <v>0.46510984999999999</v>
      </c>
      <c r="BE27" s="757">
        <v>0.48802636999999999</v>
      </c>
      <c r="BF27" s="757">
        <v>0.49120629999999998</v>
      </c>
      <c r="BG27" s="757">
        <v>0.46489839999999999</v>
      </c>
      <c r="BH27" s="758">
        <v>0.48378209999999999</v>
      </c>
      <c r="BI27" s="758">
        <v>0.46744839999999999</v>
      </c>
      <c r="BJ27" s="758">
        <v>0.466978</v>
      </c>
      <c r="BK27" s="758">
        <v>0.48044540000000002</v>
      </c>
      <c r="BL27" s="758">
        <v>0.4462892</v>
      </c>
      <c r="BM27" s="758">
        <v>0.44903670000000001</v>
      </c>
      <c r="BN27" s="758">
        <v>0.44840239999999998</v>
      </c>
      <c r="BO27" s="758">
        <v>0.45863310000000002</v>
      </c>
      <c r="BP27" s="758">
        <v>0.46112389999999998</v>
      </c>
      <c r="BQ27" s="758">
        <v>0.48388439999999999</v>
      </c>
      <c r="BR27" s="758">
        <v>0.48576799999999998</v>
      </c>
      <c r="BS27" s="758">
        <v>0.46132790000000001</v>
      </c>
      <c r="BT27" s="758">
        <v>0.47985119999999998</v>
      </c>
      <c r="BU27" s="758">
        <v>0.46367649999999999</v>
      </c>
      <c r="BV27" s="758">
        <v>0.46319440000000001</v>
      </c>
    </row>
    <row r="28" spans="1:74" ht="11.1" customHeight="1" x14ac:dyDescent="0.2">
      <c r="A28" s="111" t="s">
        <v>1238</v>
      </c>
      <c r="B28" s="204" t="s">
        <v>455</v>
      </c>
      <c r="C28" s="757">
        <v>111.61965742</v>
      </c>
      <c r="D28" s="757">
        <v>105.48247634000001</v>
      </c>
      <c r="E28" s="757">
        <v>107.79608361</v>
      </c>
      <c r="F28" s="757">
        <v>104.16779785999999</v>
      </c>
      <c r="G28" s="757">
        <v>109.40565373</v>
      </c>
      <c r="H28" s="757">
        <v>119.27012121999999</v>
      </c>
      <c r="I28" s="757">
        <v>128.50425333000001</v>
      </c>
      <c r="J28" s="757">
        <v>128.5189225</v>
      </c>
      <c r="K28" s="757">
        <v>122.19540637</v>
      </c>
      <c r="L28" s="757">
        <v>112.82148755</v>
      </c>
      <c r="M28" s="757">
        <v>104.14023955</v>
      </c>
      <c r="N28" s="757">
        <v>106.82942745</v>
      </c>
      <c r="O28" s="757">
        <v>110.41047644</v>
      </c>
      <c r="P28" s="757">
        <v>103.45168962</v>
      </c>
      <c r="Q28" s="757">
        <v>105.73917845</v>
      </c>
      <c r="R28" s="757">
        <v>102.04512867</v>
      </c>
      <c r="S28" s="757">
        <v>108.4368922</v>
      </c>
      <c r="T28" s="757">
        <v>120.36327305</v>
      </c>
      <c r="U28" s="757">
        <v>130.03831815999999</v>
      </c>
      <c r="V28" s="757">
        <v>135.01884086000001</v>
      </c>
      <c r="W28" s="757">
        <v>123.4928238</v>
      </c>
      <c r="X28" s="757">
        <v>112.96281664999999</v>
      </c>
      <c r="Y28" s="757">
        <v>105.05986756</v>
      </c>
      <c r="Z28" s="757">
        <v>110.17208073</v>
      </c>
      <c r="AA28" s="757">
        <v>109.48838655</v>
      </c>
      <c r="AB28" s="757">
        <v>99.639935519999995</v>
      </c>
      <c r="AC28" s="757">
        <v>107.17286437</v>
      </c>
      <c r="AD28" s="757">
        <v>102.58904968</v>
      </c>
      <c r="AE28" s="757">
        <v>109.87209982</v>
      </c>
      <c r="AF28" s="757">
        <v>120.01315532</v>
      </c>
      <c r="AG28" s="757">
        <v>129.27662307</v>
      </c>
      <c r="AH28" s="757">
        <v>128.48100787999999</v>
      </c>
      <c r="AI28" s="757">
        <v>118.78875909</v>
      </c>
      <c r="AJ28" s="757">
        <v>113.28719169999999</v>
      </c>
      <c r="AK28" s="757">
        <v>104.97310007</v>
      </c>
      <c r="AL28" s="757">
        <v>109.30552114</v>
      </c>
      <c r="AM28" s="757">
        <v>114.61819814</v>
      </c>
      <c r="AN28" s="757">
        <v>102.00140899</v>
      </c>
      <c r="AO28" s="757">
        <v>107.88634867</v>
      </c>
      <c r="AP28" s="757">
        <v>102.92153016</v>
      </c>
      <c r="AQ28" s="757">
        <v>112.59742369999999</v>
      </c>
      <c r="AR28" s="757">
        <v>121.57842289</v>
      </c>
      <c r="AS28" s="757">
        <v>130.91645151</v>
      </c>
      <c r="AT28" s="757">
        <v>134.47932763</v>
      </c>
      <c r="AU28" s="757">
        <v>121.58127095</v>
      </c>
      <c r="AV28" s="757">
        <v>115.86052389</v>
      </c>
      <c r="AW28" s="757">
        <v>104.62198574</v>
      </c>
      <c r="AX28" s="757">
        <v>107.67834039</v>
      </c>
      <c r="AY28" s="757">
        <v>111.61347904</v>
      </c>
      <c r="AZ28" s="757">
        <v>102.68987334000001</v>
      </c>
      <c r="BA28" s="757">
        <v>107.42171236999999</v>
      </c>
      <c r="BB28" s="757">
        <v>103.16625496</v>
      </c>
      <c r="BC28" s="757">
        <v>110.82276840999999</v>
      </c>
      <c r="BD28" s="757">
        <v>115.24644789</v>
      </c>
      <c r="BE28" s="757">
        <v>130.23887934999999</v>
      </c>
      <c r="BF28" s="757">
        <v>133.4837</v>
      </c>
      <c r="BG28" s="757">
        <v>123.0119</v>
      </c>
      <c r="BH28" s="758">
        <v>115.99850000000001</v>
      </c>
      <c r="BI28" s="758">
        <v>103.2726</v>
      </c>
      <c r="BJ28" s="758">
        <v>108.42659999999999</v>
      </c>
      <c r="BK28" s="758">
        <v>112.105</v>
      </c>
      <c r="BL28" s="758">
        <v>106.6062</v>
      </c>
      <c r="BM28" s="758">
        <v>107.1318</v>
      </c>
      <c r="BN28" s="758">
        <v>103.676</v>
      </c>
      <c r="BO28" s="758">
        <v>110.3762</v>
      </c>
      <c r="BP28" s="758">
        <v>116.37260000000001</v>
      </c>
      <c r="BQ28" s="758">
        <v>129.0651</v>
      </c>
      <c r="BR28" s="758">
        <v>132.72059999999999</v>
      </c>
      <c r="BS28" s="758">
        <v>117.5528</v>
      </c>
      <c r="BT28" s="758">
        <v>115.2273</v>
      </c>
      <c r="BU28" s="758">
        <v>103.5279</v>
      </c>
      <c r="BV28" s="758">
        <v>108.5076</v>
      </c>
    </row>
    <row r="29" spans="1:74" ht="11.1" customHeight="1" x14ac:dyDescent="0.2">
      <c r="A29" s="111"/>
      <c r="B29" s="113" t="s">
        <v>31</v>
      </c>
      <c r="C29" s="759"/>
      <c r="D29" s="759"/>
      <c r="E29" s="759"/>
      <c r="F29" s="759"/>
      <c r="G29" s="759"/>
      <c r="H29" s="759"/>
      <c r="I29" s="759"/>
      <c r="J29" s="759"/>
      <c r="K29" s="759"/>
      <c r="L29" s="759"/>
      <c r="M29" s="759"/>
      <c r="N29" s="759"/>
      <c r="O29" s="759"/>
      <c r="P29" s="759"/>
      <c r="Q29" s="759"/>
      <c r="R29" s="759"/>
      <c r="S29" s="759"/>
      <c r="T29" s="759"/>
      <c r="U29" s="759"/>
      <c r="V29" s="759"/>
      <c r="W29" s="759"/>
      <c r="X29" s="759"/>
      <c r="Y29" s="759"/>
      <c r="Z29" s="759"/>
      <c r="AA29" s="759"/>
      <c r="AB29" s="759"/>
      <c r="AC29" s="759"/>
      <c r="AD29" s="759"/>
      <c r="AE29" s="759"/>
      <c r="AF29" s="759"/>
      <c r="AG29" s="759"/>
      <c r="AH29" s="759"/>
      <c r="AI29" s="759"/>
      <c r="AJ29" s="759"/>
      <c r="AK29" s="759"/>
      <c r="AL29" s="759"/>
      <c r="AM29" s="759"/>
      <c r="AN29" s="759"/>
      <c r="AO29" s="759"/>
      <c r="AP29" s="759"/>
      <c r="AQ29" s="759"/>
      <c r="AR29" s="759"/>
      <c r="AS29" s="759"/>
      <c r="AT29" s="759"/>
      <c r="AU29" s="759"/>
      <c r="AV29" s="759"/>
      <c r="AW29" s="759"/>
      <c r="AX29" s="759"/>
      <c r="AY29" s="759"/>
      <c r="AZ29" s="759"/>
      <c r="BA29" s="759"/>
      <c r="BB29" s="759"/>
      <c r="BC29" s="759"/>
      <c r="BD29" s="759"/>
      <c r="BE29" s="759"/>
      <c r="BF29" s="759"/>
      <c r="BG29" s="759"/>
      <c r="BH29" s="760"/>
      <c r="BI29" s="760"/>
      <c r="BJ29" s="760"/>
      <c r="BK29" s="760"/>
      <c r="BL29" s="760"/>
      <c r="BM29" s="760"/>
      <c r="BN29" s="760"/>
      <c r="BO29" s="760"/>
      <c r="BP29" s="760"/>
      <c r="BQ29" s="760"/>
      <c r="BR29" s="760"/>
      <c r="BS29" s="760"/>
      <c r="BT29" s="760"/>
      <c r="BU29" s="760"/>
      <c r="BV29" s="760"/>
    </row>
    <row r="30" spans="1:74" ht="11.1" customHeight="1" x14ac:dyDescent="0.2">
      <c r="A30" s="111" t="s">
        <v>1239</v>
      </c>
      <c r="B30" s="204" t="s">
        <v>447</v>
      </c>
      <c r="C30" s="757">
        <v>1.48459538</v>
      </c>
      <c r="D30" s="757">
        <v>1.4622005300000001</v>
      </c>
      <c r="E30" s="757">
        <v>1.4614292200000001</v>
      </c>
      <c r="F30" s="757">
        <v>1.5197424500000001</v>
      </c>
      <c r="G30" s="757">
        <v>1.5642765300000001</v>
      </c>
      <c r="H30" s="757">
        <v>1.6533401000000001</v>
      </c>
      <c r="I30" s="757">
        <v>1.64832399</v>
      </c>
      <c r="J30" s="757">
        <v>1.7030171000000001</v>
      </c>
      <c r="K30" s="757">
        <v>1.6208558900000001</v>
      </c>
      <c r="L30" s="757">
        <v>1.6546484699999999</v>
      </c>
      <c r="M30" s="757">
        <v>1.4760218300000001</v>
      </c>
      <c r="N30" s="757">
        <v>1.4849215600000001</v>
      </c>
      <c r="O30" s="757">
        <v>1.4622661699999999</v>
      </c>
      <c r="P30" s="757">
        <v>1.4280127300000001</v>
      </c>
      <c r="Q30" s="757">
        <v>1.45321291</v>
      </c>
      <c r="R30" s="757">
        <v>1.4430212899999999</v>
      </c>
      <c r="S30" s="757">
        <v>1.48428132</v>
      </c>
      <c r="T30" s="757">
        <v>1.52718943</v>
      </c>
      <c r="U30" s="757">
        <v>1.58042616</v>
      </c>
      <c r="V30" s="757">
        <v>1.6642822100000001</v>
      </c>
      <c r="W30" s="757">
        <v>1.54625243</v>
      </c>
      <c r="X30" s="757">
        <v>1.47460312</v>
      </c>
      <c r="Y30" s="757">
        <v>1.44910563</v>
      </c>
      <c r="Z30" s="757">
        <v>1.45208764</v>
      </c>
      <c r="AA30" s="757">
        <v>1.3720656899999999</v>
      </c>
      <c r="AB30" s="757">
        <v>1.2911259100000001</v>
      </c>
      <c r="AC30" s="757">
        <v>1.3965459899999999</v>
      </c>
      <c r="AD30" s="757">
        <v>1.31282426</v>
      </c>
      <c r="AE30" s="757">
        <v>1.3794679599999999</v>
      </c>
      <c r="AF30" s="757">
        <v>1.4397555099999999</v>
      </c>
      <c r="AG30" s="757">
        <v>1.5120038499999999</v>
      </c>
      <c r="AH30" s="757">
        <v>1.5011249200000001</v>
      </c>
      <c r="AI30" s="757">
        <v>1.47620996</v>
      </c>
      <c r="AJ30" s="757">
        <v>1.4647189</v>
      </c>
      <c r="AK30" s="757">
        <v>1.3622853100000001</v>
      </c>
      <c r="AL30" s="757">
        <v>1.35839175</v>
      </c>
      <c r="AM30" s="757">
        <v>1.28089616</v>
      </c>
      <c r="AN30" s="757">
        <v>1.2316635300000001</v>
      </c>
      <c r="AO30" s="757">
        <v>1.2736783</v>
      </c>
      <c r="AP30" s="757">
        <v>1.25446401</v>
      </c>
      <c r="AQ30" s="757">
        <v>1.3828850399999999</v>
      </c>
      <c r="AR30" s="757">
        <v>1.3121205300000001</v>
      </c>
      <c r="AS30" s="757">
        <v>1.3921068999999999</v>
      </c>
      <c r="AT30" s="757">
        <v>1.56290916</v>
      </c>
      <c r="AU30" s="757">
        <v>1.3516156800000001</v>
      </c>
      <c r="AV30" s="757">
        <v>1.40619425</v>
      </c>
      <c r="AW30" s="757">
        <v>1.30247102</v>
      </c>
      <c r="AX30" s="757">
        <v>1.29578386</v>
      </c>
      <c r="AY30" s="757">
        <v>1.2988628099999999</v>
      </c>
      <c r="AZ30" s="757">
        <v>1.11362118</v>
      </c>
      <c r="BA30" s="757">
        <v>1.3555735</v>
      </c>
      <c r="BB30" s="757">
        <v>1.2760924</v>
      </c>
      <c r="BC30" s="757">
        <v>1.32291117</v>
      </c>
      <c r="BD30" s="757">
        <v>1.2101416899999999</v>
      </c>
      <c r="BE30" s="757">
        <v>1.48185678</v>
      </c>
      <c r="BF30" s="757">
        <v>1.61995</v>
      </c>
      <c r="BG30" s="757">
        <v>1.371424</v>
      </c>
      <c r="BH30" s="758">
        <v>1.3676459999999999</v>
      </c>
      <c r="BI30" s="758">
        <v>1.301096</v>
      </c>
      <c r="BJ30" s="758">
        <v>1.32664</v>
      </c>
      <c r="BK30" s="758">
        <v>1.3236889999999999</v>
      </c>
      <c r="BL30" s="758">
        <v>1.1731419999999999</v>
      </c>
      <c r="BM30" s="758">
        <v>1.380827</v>
      </c>
      <c r="BN30" s="758">
        <v>1.2945180000000001</v>
      </c>
      <c r="BO30" s="758">
        <v>1.336538</v>
      </c>
      <c r="BP30" s="758">
        <v>1.219511</v>
      </c>
      <c r="BQ30" s="758">
        <v>1.477322</v>
      </c>
      <c r="BR30" s="758">
        <v>1.5954630000000001</v>
      </c>
      <c r="BS30" s="758">
        <v>1.2496080000000001</v>
      </c>
      <c r="BT30" s="758">
        <v>1.3503750000000001</v>
      </c>
      <c r="BU30" s="758">
        <v>1.2847980000000001</v>
      </c>
      <c r="BV30" s="758">
        <v>1.311485</v>
      </c>
    </row>
    <row r="31" spans="1:74" ht="11.1" customHeight="1" x14ac:dyDescent="0.2">
      <c r="A31" s="111" t="s">
        <v>1240</v>
      </c>
      <c r="B31" s="187" t="s">
        <v>480</v>
      </c>
      <c r="C31" s="757">
        <v>5.9630269</v>
      </c>
      <c r="D31" s="757">
        <v>5.9607566399999996</v>
      </c>
      <c r="E31" s="757">
        <v>6.18181213</v>
      </c>
      <c r="F31" s="757">
        <v>5.9167662200000004</v>
      </c>
      <c r="G31" s="757">
        <v>5.5600879299999999</v>
      </c>
      <c r="H31" s="757">
        <v>6.6174533999999996</v>
      </c>
      <c r="I31" s="757">
        <v>6.5275027999999997</v>
      </c>
      <c r="J31" s="757">
        <v>6.2433182800000004</v>
      </c>
      <c r="K31" s="757">
        <v>6.2618847899999999</v>
      </c>
      <c r="L31" s="757">
        <v>6.0890338899999996</v>
      </c>
      <c r="M31" s="757">
        <v>5.7298137799999997</v>
      </c>
      <c r="N31" s="757">
        <v>5.7524133099999997</v>
      </c>
      <c r="O31" s="757">
        <v>6.0247998000000003</v>
      </c>
      <c r="P31" s="757">
        <v>5.8689799200000001</v>
      </c>
      <c r="Q31" s="757">
        <v>5.87979114</v>
      </c>
      <c r="R31" s="757">
        <v>5.7212954700000003</v>
      </c>
      <c r="S31" s="757">
        <v>5.8718473900000001</v>
      </c>
      <c r="T31" s="757">
        <v>6.0812015600000002</v>
      </c>
      <c r="U31" s="757">
        <v>6.3572990999999996</v>
      </c>
      <c r="V31" s="757">
        <v>6.4024962399999996</v>
      </c>
      <c r="W31" s="757">
        <v>6.21909504</v>
      </c>
      <c r="X31" s="757">
        <v>6.0033118700000001</v>
      </c>
      <c r="Y31" s="757">
        <v>5.6905067799999998</v>
      </c>
      <c r="Z31" s="757">
        <v>6.0095957000000002</v>
      </c>
      <c r="AA31" s="757">
        <v>5.8968059799999999</v>
      </c>
      <c r="AB31" s="757">
        <v>5.8271900499999996</v>
      </c>
      <c r="AC31" s="757">
        <v>5.9061408699999998</v>
      </c>
      <c r="AD31" s="757">
        <v>5.9738081300000001</v>
      </c>
      <c r="AE31" s="757">
        <v>5.9540126300000003</v>
      </c>
      <c r="AF31" s="757">
        <v>6.1068235800000004</v>
      </c>
      <c r="AG31" s="757">
        <v>6.4060363000000002</v>
      </c>
      <c r="AH31" s="757">
        <v>6.5737110200000002</v>
      </c>
      <c r="AI31" s="757">
        <v>6.16912664</v>
      </c>
      <c r="AJ31" s="757">
        <v>6.1213327099999999</v>
      </c>
      <c r="AK31" s="757">
        <v>6.0497850599999996</v>
      </c>
      <c r="AL31" s="757">
        <v>6.05881106</v>
      </c>
      <c r="AM31" s="757">
        <v>5.9306812100000004</v>
      </c>
      <c r="AN31" s="757">
        <v>5.9045005599999998</v>
      </c>
      <c r="AO31" s="757">
        <v>5.8322097900000003</v>
      </c>
      <c r="AP31" s="757">
        <v>5.8375182199999998</v>
      </c>
      <c r="AQ31" s="757">
        <v>6.02447774</v>
      </c>
      <c r="AR31" s="757">
        <v>5.8364070699999999</v>
      </c>
      <c r="AS31" s="757">
        <v>6.44742047</v>
      </c>
      <c r="AT31" s="757">
        <v>6.7413422599999997</v>
      </c>
      <c r="AU31" s="757">
        <v>6.4972686800000004</v>
      </c>
      <c r="AV31" s="757">
        <v>5.9150441999999996</v>
      </c>
      <c r="AW31" s="757">
        <v>5.73318321</v>
      </c>
      <c r="AX31" s="757">
        <v>6.3294004700000004</v>
      </c>
      <c r="AY31" s="757">
        <v>6.0315274299999997</v>
      </c>
      <c r="AZ31" s="757">
        <v>5.7640205599999996</v>
      </c>
      <c r="BA31" s="757">
        <v>5.8955464600000003</v>
      </c>
      <c r="BB31" s="757">
        <v>5.6994821599999996</v>
      </c>
      <c r="BC31" s="757">
        <v>5.7672179699999999</v>
      </c>
      <c r="BD31" s="757">
        <v>6.0503528800000002</v>
      </c>
      <c r="BE31" s="757">
        <v>6.7449697200000003</v>
      </c>
      <c r="BF31" s="757">
        <v>6.7601940000000003</v>
      </c>
      <c r="BG31" s="757">
        <v>6.4003379999999996</v>
      </c>
      <c r="BH31" s="758">
        <v>5.7726930000000003</v>
      </c>
      <c r="BI31" s="758">
        <v>5.5806139999999997</v>
      </c>
      <c r="BJ31" s="758">
        <v>6.1281809999999997</v>
      </c>
      <c r="BK31" s="758">
        <v>5.8628239999999998</v>
      </c>
      <c r="BL31" s="758">
        <v>5.843083</v>
      </c>
      <c r="BM31" s="758">
        <v>5.7827849999999996</v>
      </c>
      <c r="BN31" s="758">
        <v>5.5942230000000004</v>
      </c>
      <c r="BO31" s="758">
        <v>5.673324</v>
      </c>
      <c r="BP31" s="758">
        <v>5.9503469999999998</v>
      </c>
      <c r="BQ31" s="758">
        <v>6.6479499999999998</v>
      </c>
      <c r="BR31" s="758">
        <v>6.6678940000000004</v>
      </c>
      <c r="BS31" s="758">
        <v>6.271865</v>
      </c>
      <c r="BT31" s="758">
        <v>5.7248640000000002</v>
      </c>
      <c r="BU31" s="758">
        <v>5.5413209999999999</v>
      </c>
      <c r="BV31" s="758">
        <v>6.0890060000000004</v>
      </c>
    </row>
    <row r="32" spans="1:74" ht="11.1" customHeight="1" x14ac:dyDescent="0.2">
      <c r="A32" s="111" t="s">
        <v>1241</v>
      </c>
      <c r="B32" s="204" t="s">
        <v>448</v>
      </c>
      <c r="C32" s="757">
        <v>16.338887289999999</v>
      </c>
      <c r="D32" s="757">
        <v>15.781003460000001</v>
      </c>
      <c r="E32" s="757">
        <v>16.65913544</v>
      </c>
      <c r="F32" s="757">
        <v>15.897000390000001</v>
      </c>
      <c r="G32" s="757">
        <v>16.932831620000002</v>
      </c>
      <c r="H32" s="757">
        <v>16.922124090000001</v>
      </c>
      <c r="I32" s="757">
        <v>16.83767009</v>
      </c>
      <c r="J32" s="757">
        <v>17.128729539999998</v>
      </c>
      <c r="K32" s="757">
        <v>16.658320530000001</v>
      </c>
      <c r="L32" s="757">
        <v>16.29762938</v>
      </c>
      <c r="M32" s="757">
        <v>15.3761739</v>
      </c>
      <c r="N32" s="757">
        <v>15.534830250000001</v>
      </c>
      <c r="O32" s="757">
        <v>15.84884308</v>
      </c>
      <c r="P32" s="757">
        <v>15.761667539999999</v>
      </c>
      <c r="Q32" s="757">
        <v>16.41098289</v>
      </c>
      <c r="R32" s="757">
        <v>15.66151148</v>
      </c>
      <c r="S32" s="757">
        <v>16.399960069999999</v>
      </c>
      <c r="T32" s="757">
        <v>16.459288690000001</v>
      </c>
      <c r="U32" s="757">
        <v>17.32991123</v>
      </c>
      <c r="V32" s="757">
        <v>17.77046103</v>
      </c>
      <c r="W32" s="757">
        <v>16.393893089999999</v>
      </c>
      <c r="X32" s="757">
        <v>16.032540229999999</v>
      </c>
      <c r="Y32" s="757">
        <v>15.491617160000001</v>
      </c>
      <c r="Z32" s="757">
        <v>15.76317759</v>
      </c>
      <c r="AA32" s="757">
        <v>15.688043479999999</v>
      </c>
      <c r="AB32" s="757">
        <v>14.7684718</v>
      </c>
      <c r="AC32" s="757">
        <v>16.216938389999999</v>
      </c>
      <c r="AD32" s="757">
        <v>15.36724832</v>
      </c>
      <c r="AE32" s="757">
        <v>16.217552860000001</v>
      </c>
      <c r="AF32" s="757">
        <v>16.478947229999999</v>
      </c>
      <c r="AG32" s="757">
        <v>16.858697320000001</v>
      </c>
      <c r="AH32" s="757">
        <v>17.138016310000001</v>
      </c>
      <c r="AI32" s="757">
        <v>16.357799910000001</v>
      </c>
      <c r="AJ32" s="757">
        <v>16.081934539999999</v>
      </c>
      <c r="AK32" s="757">
        <v>15.4173986</v>
      </c>
      <c r="AL32" s="757">
        <v>15.562905260000001</v>
      </c>
      <c r="AM32" s="757">
        <v>14.981253450000001</v>
      </c>
      <c r="AN32" s="757">
        <v>14.386552350000001</v>
      </c>
      <c r="AO32" s="757">
        <v>15.532083030000001</v>
      </c>
      <c r="AP32" s="757">
        <v>14.68612121</v>
      </c>
      <c r="AQ32" s="757">
        <v>16.16741021</v>
      </c>
      <c r="AR32" s="757">
        <v>16.19851688</v>
      </c>
      <c r="AS32" s="757">
        <v>16.18658495</v>
      </c>
      <c r="AT32" s="757">
        <v>17.16785879</v>
      </c>
      <c r="AU32" s="757">
        <v>15.425310400000001</v>
      </c>
      <c r="AV32" s="757">
        <v>15.570624799999999</v>
      </c>
      <c r="AW32" s="757">
        <v>14.938386080000001</v>
      </c>
      <c r="AX32" s="757">
        <v>14.841175379999999</v>
      </c>
      <c r="AY32" s="757">
        <v>15.32833568</v>
      </c>
      <c r="AZ32" s="757">
        <v>14.20291052</v>
      </c>
      <c r="BA32" s="757">
        <v>15.30760594</v>
      </c>
      <c r="BB32" s="757">
        <v>14.70725431</v>
      </c>
      <c r="BC32" s="757">
        <v>15.452380509999999</v>
      </c>
      <c r="BD32" s="757">
        <v>15.18575268</v>
      </c>
      <c r="BE32" s="757">
        <v>16.159954110000001</v>
      </c>
      <c r="BF32" s="757">
        <v>16.989840000000001</v>
      </c>
      <c r="BG32" s="757">
        <v>15.022819999999999</v>
      </c>
      <c r="BH32" s="758">
        <v>14.91916</v>
      </c>
      <c r="BI32" s="758">
        <v>14.34524</v>
      </c>
      <c r="BJ32" s="758">
        <v>14.197480000000001</v>
      </c>
      <c r="BK32" s="758">
        <v>14.81639</v>
      </c>
      <c r="BL32" s="758">
        <v>14.329639999999999</v>
      </c>
      <c r="BM32" s="758">
        <v>14.934150000000001</v>
      </c>
      <c r="BN32" s="758">
        <v>14.369440000000001</v>
      </c>
      <c r="BO32" s="758">
        <v>15.15117</v>
      </c>
      <c r="BP32" s="758">
        <v>14.8063</v>
      </c>
      <c r="BQ32" s="758">
        <v>15.756399999999999</v>
      </c>
      <c r="BR32" s="758">
        <v>16.330079999999999</v>
      </c>
      <c r="BS32" s="758">
        <v>14.38133</v>
      </c>
      <c r="BT32" s="758">
        <v>14.66436</v>
      </c>
      <c r="BU32" s="758">
        <v>14.132910000000001</v>
      </c>
      <c r="BV32" s="758">
        <v>14.009309999999999</v>
      </c>
    </row>
    <row r="33" spans="1:74" ht="11.1" customHeight="1" x14ac:dyDescent="0.2">
      <c r="A33" s="111" t="s">
        <v>1242</v>
      </c>
      <c r="B33" s="204" t="s">
        <v>449</v>
      </c>
      <c r="C33" s="757">
        <v>7.4593953800000001</v>
      </c>
      <c r="D33" s="757">
        <v>7.2799445800000004</v>
      </c>
      <c r="E33" s="757">
        <v>7.5256752999999996</v>
      </c>
      <c r="F33" s="757">
        <v>7.4769374199999996</v>
      </c>
      <c r="G33" s="757">
        <v>7.5765811300000001</v>
      </c>
      <c r="H33" s="757">
        <v>7.7542691399999999</v>
      </c>
      <c r="I33" s="757">
        <v>8.0997906999999998</v>
      </c>
      <c r="J33" s="757">
        <v>8.4203259300000006</v>
      </c>
      <c r="K33" s="757">
        <v>7.6516265600000004</v>
      </c>
      <c r="L33" s="757">
        <v>7.5667211400000003</v>
      </c>
      <c r="M33" s="757">
        <v>7.3963696700000003</v>
      </c>
      <c r="N33" s="757">
        <v>7.2226110300000004</v>
      </c>
      <c r="O33" s="757">
        <v>7.1824263699999999</v>
      </c>
      <c r="P33" s="757">
        <v>7.1063642600000003</v>
      </c>
      <c r="Q33" s="757">
        <v>7.1703194200000002</v>
      </c>
      <c r="R33" s="757">
        <v>6.9736442600000004</v>
      </c>
      <c r="S33" s="757">
        <v>7.3786920699999996</v>
      </c>
      <c r="T33" s="757">
        <v>7.6118949899999997</v>
      </c>
      <c r="U33" s="757">
        <v>7.9620644399999998</v>
      </c>
      <c r="V33" s="757">
        <v>8.2889730400000001</v>
      </c>
      <c r="W33" s="757">
        <v>7.66755297</v>
      </c>
      <c r="X33" s="757">
        <v>7.4508329599999996</v>
      </c>
      <c r="Y33" s="757">
        <v>7.4846025200000001</v>
      </c>
      <c r="Z33" s="757">
        <v>7.3120667199999998</v>
      </c>
      <c r="AA33" s="757">
        <v>7.3290124600000004</v>
      </c>
      <c r="AB33" s="757">
        <v>7.0217547400000004</v>
      </c>
      <c r="AC33" s="757">
        <v>7.6306822099999998</v>
      </c>
      <c r="AD33" s="757">
        <v>7.4062924499999996</v>
      </c>
      <c r="AE33" s="757">
        <v>7.7888926100000004</v>
      </c>
      <c r="AF33" s="757">
        <v>8.0427459300000006</v>
      </c>
      <c r="AG33" s="757">
        <v>8.5665089900000009</v>
      </c>
      <c r="AH33" s="757">
        <v>8.35363495</v>
      </c>
      <c r="AI33" s="757">
        <v>7.9477852699999998</v>
      </c>
      <c r="AJ33" s="757">
        <v>7.7898382699999997</v>
      </c>
      <c r="AK33" s="757">
        <v>7.6628978600000002</v>
      </c>
      <c r="AL33" s="757">
        <v>7.6495193099999996</v>
      </c>
      <c r="AM33" s="757">
        <v>7.0496128799999997</v>
      </c>
      <c r="AN33" s="757">
        <v>6.73816652</v>
      </c>
      <c r="AO33" s="757">
        <v>7.1246944900000004</v>
      </c>
      <c r="AP33" s="757">
        <v>7.0046078500000002</v>
      </c>
      <c r="AQ33" s="757">
        <v>7.51215133</v>
      </c>
      <c r="AR33" s="757">
        <v>7.4604485800000004</v>
      </c>
      <c r="AS33" s="757">
        <v>7.9173676000000004</v>
      </c>
      <c r="AT33" s="757">
        <v>8.2281021899999995</v>
      </c>
      <c r="AU33" s="757">
        <v>7.4855160999999999</v>
      </c>
      <c r="AV33" s="757">
        <v>7.4329236400000003</v>
      </c>
      <c r="AW33" s="757">
        <v>7.3325747100000003</v>
      </c>
      <c r="AX33" s="757">
        <v>7.1867263299999999</v>
      </c>
      <c r="AY33" s="757">
        <v>7.29036185</v>
      </c>
      <c r="AZ33" s="757">
        <v>6.7027670199999996</v>
      </c>
      <c r="BA33" s="757">
        <v>7.1237210400000004</v>
      </c>
      <c r="BB33" s="757">
        <v>7.2405232699999997</v>
      </c>
      <c r="BC33" s="757">
        <v>7.4082396900000003</v>
      </c>
      <c r="BD33" s="757">
        <v>7.3101684100000002</v>
      </c>
      <c r="BE33" s="757">
        <v>7.8907649500000003</v>
      </c>
      <c r="BF33" s="757">
        <v>8.1932290000000005</v>
      </c>
      <c r="BG33" s="757">
        <v>7.3439519999999998</v>
      </c>
      <c r="BH33" s="758">
        <v>7.1670470000000002</v>
      </c>
      <c r="BI33" s="758">
        <v>7.1186249999999998</v>
      </c>
      <c r="BJ33" s="758">
        <v>6.9953880000000002</v>
      </c>
      <c r="BK33" s="758">
        <v>7.1583829999999997</v>
      </c>
      <c r="BL33" s="758">
        <v>6.8899569999999999</v>
      </c>
      <c r="BM33" s="758">
        <v>7.1076649999999999</v>
      </c>
      <c r="BN33" s="758">
        <v>7.232056</v>
      </c>
      <c r="BO33" s="758">
        <v>7.415019</v>
      </c>
      <c r="BP33" s="758">
        <v>7.3194869999999996</v>
      </c>
      <c r="BQ33" s="758">
        <v>7.9360689999999998</v>
      </c>
      <c r="BR33" s="758">
        <v>8.0708160000000007</v>
      </c>
      <c r="BS33" s="758">
        <v>7.1475910000000002</v>
      </c>
      <c r="BT33" s="758">
        <v>7.2221450000000003</v>
      </c>
      <c r="BU33" s="758">
        <v>7.1829520000000002</v>
      </c>
      <c r="BV33" s="758">
        <v>7.0641420000000004</v>
      </c>
    </row>
    <row r="34" spans="1:74" ht="11.1" customHeight="1" x14ac:dyDescent="0.2">
      <c r="A34" s="111" t="s">
        <v>1243</v>
      </c>
      <c r="B34" s="204" t="s">
        <v>450</v>
      </c>
      <c r="C34" s="757">
        <v>11.362289069999999</v>
      </c>
      <c r="D34" s="757">
        <v>11.363436180000001</v>
      </c>
      <c r="E34" s="757">
        <v>11.02633479</v>
      </c>
      <c r="F34" s="757">
        <v>11.78675497</v>
      </c>
      <c r="G34" s="757">
        <v>12.61805667</v>
      </c>
      <c r="H34" s="757">
        <v>12.54212126</v>
      </c>
      <c r="I34" s="757">
        <v>12.49125632</v>
      </c>
      <c r="J34" s="757">
        <v>12.79282139</v>
      </c>
      <c r="K34" s="757">
        <v>12.117782</v>
      </c>
      <c r="L34" s="757">
        <v>12.05261544</v>
      </c>
      <c r="M34" s="757">
        <v>11.71192304</v>
      </c>
      <c r="N34" s="757">
        <v>11.36330791</v>
      </c>
      <c r="O34" s="757">
        <v>11.35072211</v>
      </c>
      <c r="P34" s="757">
        <v>10.962514199999999</v>
      </c>
      <c r="Q34" s="757">
        <v>11.22712295</v>
      </c>
      <c r="R34" s="757">
        <v>11.61546414</v>
      </c>
      <c r="S34" s="757">
        <v>12.098829820000001</v>
      </c>
      <c r="T34" s="757">
        <v>11.90244828</v>
      </c>
      <c r="U34" s="757">
        <v>12.37798405</v>
      </c>
      <c r="V34" s="757">
        <v>12.7443534</v>
      </c>
      <c r="W34" s="757">
        <v>11.67985275</v>
      </c>
      <c r="X34" s="757">
        <v>11.6096252</v>
      </c>
      <c r="Y34" s="757">
        <v>11.31554833</v>
      </c>
      <c r="Z34" s="757">
        <v>10.9852998</v>
      </c>
      <c r="AA34" s="757">
        <v>11.020074599999999</v>
      </c>
      <c r="AB34" s="757">
        <v>10.489604310000001</v>
      </c>
      <c r="AC34" s="757">
        <v>11.68553226</v>
      </c>
      <c r="AD34" s="757">
        <v>11.471786099999999</v>
      </c>
      <c r="AE34" s="757">
        <v>12.330334179999999</v>
      </c>
      <c r="AF34" s="757">
        <v>11.970772480000001</v>
      </c>
      <c r="AG34" s="757">
        <v>12.27054891</v>
      </c>
      <c r="AH34" s="757">
        <v>12.644857699999999</v>
      </c>
      <c r="AI34" s="757">
        <v>11.58408944</v>
      </c>
      <c r="AJ34" s="757">
        <v>11.974748630000001</v>
      </c>
      <c r="AK34" s="757">
        <v>11.451260680000001</v>
      </c>
      <c r="AL34" s="757">
        <v>11.48037882</v>
      </c>
      <c r="AM34" s="757">
        <v>11.06774618</v>
      </c>
      <c r="AN34" s="757">
        <v>10.28490766</v>
      </c>
      <c r="AO34" s="757">
        <v>11.61484559</v>
      </c>
      <c r="AP34" s="757">
        <v>11.04265039</v>
      </c>
      <c r="AQ34" s="757">
        <v>12.300998849999999</v>
      </c>
      <c r="AR34" s="757">
        <v>11.96164029</v>
      </c>
      <c r="AS34" s="757">
        <v>12.52938052</v>
      </c>
      <c r="AT34" s="757">
        <v>12.72502435</v>
      </c>
      <c r="AU34" s="757">
        <v>11.89551953</v>
      </c>
      <c r="AV34" s="757">
        <v>11.96016558</v>
      </c>
      <c r="AW34" s="757">
        <v>11.26943314</v>
      </c>
      <c r="AX34" s="757">
        <v>10.78257814</v>
      </c>
      <c r="AY34" s="757">
        <v>11.425403859999999</v>
      </c>
      <c r="AZ34" s="757">
        <v>10.253984519999999</v>
      </c>
      <c r="BA34" s="757">
        <v>11.3118015</v>
      </c>
      <c r="BB34" s="757">
        <v>11.20203955</v>
      </c>
      <c r="BC34" s="757">
        <v>11.97608501</v>
      </c>
      <c r="BD34" s="757">
        <v>11.56759911</v>
      </c>
      <c r="BE34" s="757">
        <v>12.23324221</v>
      </c>
      <c r="BF34" s="757">
        <v>12.255240000000001</v>
      </c>
      <c r="BG34" s="757">
        <v>11.373250000000001</v>
      </c>
      <c r="BH34" s="758">
        <v>11.42267</v>
      </c>
      <c r="BI34" s="758">
        <v>10.725529999999999</v>
      </c>
      <c r="BJ34" s="758">
        <v>10.1915</v>
      </c>
      <c r="BK34" s="758">
        <v>10.859389999999999</v>
      </c>
      <c r="BL34" s="758">
        <v>10.174480000000001</v>
      </c>
      <c r="BM34" s="758">
        <v>10.863189999999999</v>
      </c>
      <c r="BN34" s="758">
        <v>10.762309999999999</v>
      </c>
      <c r="BO34" s="758">
        <v>11.54552</v>
      </c>
      <c r="BP34" s="758">
        <v>11.13875</v>
      </c>
      <c r="BQ34" s="758">
        <v>11.815569999999999</v>
      </c>
      <c r="BR34" s="758">
        <v>11.50367</v>
      </c>
      <c r="BS34" s="758">
        <v>11.05125</v>
      </c>
      <c r="BT34" s="758">
        <v>11.09905</v>
      </c>
      <c r="BU34" s="758">
        <v>10.43675</v>
      </c>
      <c r="BV34" s="758">
        <v>9.924512</v>
      </c>
    </row>
    <row r="35" spans="1:74" ht="11.1" customHeight="1" x14ac:dyDescent="0.2">
      <c r="A35" s="111" t="s">
        <v>1244</v>
      </c>
      <c r="B35" s="204" t="s">
        <v>451</v>
      </c>
      <c r="C35" s="757">
        <v>8.6528630300000007</v>
      </c>
      <c r="D35" s="757">
        <v>8.0551846099999995</v>
      </c>
      <c r="E35" s="757">
        <v>8.5725194800000004</v>
      </c>
      <c r="F35" s="757">
        <v>8.5595106199999993</v>
      </c>
      <c r="G35" s="757">
        <v>8.7816038200000008</v>
      </c>
      <c r="H35" s="757">
        <v>8.9026843499999995</v>
      </c>
      <c r="I35" s="757">
        <v>9.0144463300000002</v>
      </c>
      <c r="J35" s="757">
        <v>9.0366850900000006</v>
      </c>
      <c r="K35" s="757">
        <v>8.6400953600000001</v>
      </c>
      <c r="L35" s="757">
        <v>8.4849415300000004</v>
      </c>
      <c r="M35" s="757">
        <v>7.9017125300000002</v>
      </c>
      <c r="N35" s="757">
        <v>7.9001542899999997</v>
      </c>
      <c r="O35" s="757">
        <v>8.1521227199999995</v>
      </c>
      <c r="P35" s="757">
        <v>7.9886568200000001</v>
      </c>
      <c r="Q35" s="757">
        <v>8.1193667299999994</v>
      </c>
      <c r="R35" s="757">
        <v>8.1821707900000007</v>
      </c>
      <c r="S35" s="757">
        <v>8.5118273900000005</v>
      </c>
      <c r="T35" s="757">
        <v>8.5485665999999991</v>
      </c>
      <c r="U35" s="757">
        <v>8.6720531399999992</v>
      </c>
      <c r="V35" s="757">
        <v>8.9954105099999992</v>
      </c>
      <c r="W35" s="757">
        <v>8.4207031000000008</v>
      </c>
      <c r="X35" s="757">
        <v>8.4304909899999991</v>
      </c>
      <c r="Y35" s="757">
        <v>8.1729489100000006</v>
      </c>
      <c r="Z35" s="757">
        <v>8.1891653400000006</v>
      </c>
      <c r="AA35" s="757">
        <v>8.4156215700000008</v>
      </c>
      <c r="AB35" s="757">
        <v>7.8636734800000001</v>
      </c>
      <c r="AC35" s="757">
        <v>8.5342688300000002</v>
      </c>
      <c r="AD35" s="757">
        <v>8.3378099199999998</v>
      </c>
      <c r="AE35" s="757">
        <v>8.8025611300000008</v>
      </c>
      <c r="AF35" s="757">
        <v>8.7073225599999997</v>
      </c>
      <c r="AG35" s="757">
        <v>8.9560623499999998</v>
      </c>
      <c r="AH35" s="757">
        <v>9.1786784499999996</v>
      </c>
      <c r="AI35" s="757">
        <v>8.5077814299999996</v>
      </c>
      <c r="AJ35" s="757">
        <v>8.3748715100000002</v>
      </c>
      <c r="AK35" s="757">
        <v>8.2095789000000003</v>
      </c>
      <c r="AL35" s="757">
        <v>8.2366918800000004</v>
      </c>
      <c r="AM35" s="757">
        <v>7.8116904900000002</v>
      </c>
      <c r="AN35" s="757">
        <v>7.3108628199999997</v>
      </c>
      <c r="AO35" s="757">
        <v>8.0269680900000004</v>
      </c>
      <c r="AP35" s="757">
        <v>7.7029816899999997</v>
      </c>
      <c r="AQ35" s="757">
        <v>8.05590619</v>
      </c>
      <c r="AR35" s="757">
        <v>7.99403197</v>
      </c>
      <c r="AS35" s="757">
        <v>8.2901881700000004</v>
      </c>
      <c r="AT35" s="757">
        <v>9.9189276700000004</v>
      </c>
      <c r="AU35" s="757">
        <v>8.1452224199999996</v>
      </c>
      <c r="AV35" s="757">
        <v>8.3000350600000008</v>
      </c>
      <c r="AW35" s="757">
        <v>7.8783194700000001</v>
      </c>
      <c r="AX35" s="757">
        <v>7.81885472</v>
      </c>
      <c r="AY35" s="757">
        <v>8.0314901299999999</v>
      </c>
      <c r="AZ35" s="757">
        <v>7.4955067900000003</v>
      </c>
      <c r="BA35" s="757">
        <v>7.9162131599999999</v>
      </c>
      <c r="BB35" s="757">
        <v>7.79023456</v>
      </c>
      <c r="BC35" s="757">
        <v>8.1599550799999996</v>
      </c>
      <c r="BD35" s="757">
        <v>7.9233440499999999</v>
      </c>
      <c r="BE35" s="757">
        <v>8.1958425800000008</v>
      </c>
      <c r="BF35" s="757">
        <v>9.7689350000000008</v>
      </c>
      <c r="BG35" s="757">
        <v>7.710502</v>
      </c>
      <c r="BH35" s="758">
        <v>7.729914</v>
      </c>
      <c r="BI35" s="758">
        <v>7.356439</v>
      </c>
      <c r="BJ35" s="758">
        <v>7.298394</v>
      </c>
      <c r="BK35" s="758">
        <v>7.5466879999999996</v>
      </c>
      <c r="BL35" s="758">
        <v>7.3626449999999997</v>
      </c>
      <c r="BM35" s="758">
        <v>7.5331419999999998</v>
      </c>
      <c r="BN35" s="758">
        <v>7.4368699999999999</v>
      </c>
      <c r="BO35" s="758">
        <v>7.8125780000000002</v>
      </c>
      <c r="BP35" s="758">
        <v>7.5889189999999997</v>
      </c>
      <c r="BQ35" s="758">
        <v>7.8754309999999998</v>
      </c>
      <c r="BR35" s="758">
        <v>9.0433459999999997</v>
      </c>
      <c r="BS35" s="758">
        <v>7.3092790000000001</v>
      </c>
      <c r="BT35" s="758">
        <v>7.5013230000000002</v>
      </c>
      <c r="BU35" s="758">
        <v>7.1492389999999997</v>
      </c>
      <c r="BV35" s="758">
        <v>7.1006289999999996</v>
      </c>
    </row>
    <row r="36" spans="1:74" ht="11.1" customHeight="1" x14ac:dyDescent="0.2">
      <c r="A36" s="111" t="s">
        <v>1245</v>
      </c>
      <c r="B36" s="204" t="s">
        <v>452</v>
      </c>
      <c r="C36" s="757">
        <v>14.120202689999999</v>
      </c>
      <c r="D36" s="757">
        <v>13.509307489999999</v>
      </c>
      <c r="E36" s="757">
        <v>13.94848988</v>
      </c>
      <c r="F36" s="757">
        <v>14.369272029999999</v>
      </c>
      <c r="G36" s="757">
        <v>14.79182292</v>
      </c>
      <c r="H36" s="757">
        <v>15.58816854</v>
      </c>
      <c r="I36" s="757">
        <v>16.288636669999999</v>
      </c>
      <c r="J36" s="757">
        <v>16.066511800000001</v>
      </c>
      <c r="K36" s="757">
        <v>15.826315320000001</v>
      </c>
      <c r="L36" s="757">
        <v>15.57088089</v>
      </c>
      <c r="M36" s="757">
        <v>14.50784548</v>
      </c>
      <c r="N36" s="757">
        <v>14.785528319999999</v>
      </c>
      <c r="O36" s="757">
        <v>15.20104632</v>
      </c>
      <c r="P36" s="757">
        <v>14.29611673</v>
      </c>
      <c r="Q36" s="757">
        <v>14.735389209999999</v>
      </c>
      <c r="R36" s="757">
        <v>14.949041749999999</v>
      </c>
      <c r="S36" s="757">
        <v>15.05714306</v>
      </c>
      <c r="T36" s="757">
        <v>15.61669685</v>
      </c>
      <c r="U36" s="757">
        <v>16.09908579</v>
      </c>
      <c r="V36" s="757">
        <v>16.330826179999999</v>
      </c>
      <c r="W36" s="757">
        <v>15.69914369</v>
      </c>
      <c r="X36" s="757">
        <v>15.729279979999999</v>
      </c>
      <c r="Y36" s="757">
        <v>14.891486260000001</v>
      </c>
      <c r="Z36" s="757">
        <v>14.949392100000001</v>
      </c>
      <c r="AA36" s="757">
        <v>15.547849899999999</v>
      </c>
      <c r="AB36" s="757">
        <v>14.49044613</v>
      </c>
      <c r="AC36" s="757">
        <v>15.448679970000001</v>
      </c>
      <c r="AD36" s="757">
        <v>15.308806710000001</v>
      </c>
      <c r="AE36" s="757">
        <v>16.161810769999999</v>
      </c>
      <c r="AF36" s="757">
        <v>16.922170359999999</v>
      </c>
      <c r="AG36" s="757">
        <v>16.88873152</v>
      </c>
      <c r="AH36" s="757">
        <v>17.13312449</v>
      </c>
      <c r="AI36" s="757">
        <v>16.179481540000001</v>
      </c>
      <c r="AJ36" s="757">
        <v>16.395395440000001</v>
      </c>
      <c r="AK36" s="757">
        <v>15.75838134</v>
      </c>
      <c r="AL36" s="757">
        <v>16.197886879999999</v>
      </c>
      <c r="AM36" s="757">
        <v>14.450736190000001</v>
      </c>
      <c r="AN36" s="757">
        <v>13.561435100000001</v>
      </c>
      <c r="AO36" s="757">
        <v>14.01929857</v>
      </c>
      <c r="AP36" s="757">
        <v>14.45281759</v>
      </c>
      <c r="AQ36" s="757">
        <v>15.55157305</v>
      </c>
      <c r="AR36" s="757">
        <v>15.470885709999999</v>
      </c>
      <c r="AS36" s="757">
        <v>15.86246184</v>
      </c>
      <c r="AT36" s="757">
        <v>16.48749742</v>
      </c>
      <c r="AU36" s="757">
        <v>15.4796171</v>
      </c>
      <c r="AV36" s="757">
        <v>15.689990679999999</v>
      </c>
      <c r="AW36" s="757">
        <v>14.57459847</v>
      </c>
      <c r="AX36" s="757">
        <v>14.419505060000001</v>
      </c>
      <c r="AY36" s="757">
        <v>15.06833013</v>
      </c>
      <c r="AZ36" s="757">
        <v>14.389075679999999</v>
      </c>
      <c r="BA36" s="757">
        <v>14.789817340000001</v>
      </c>
      <c r="BB36" s="757">
        <v>15.22280297</v>
      </c>
      <c r="BC36" s="757">
        <v>16.153873260000001</v>
      </c>
      <c r="BD36" s="757">
        <v>16.359295280000001</v>
      </c>
      <c r="BE36" s="757">
        <v>17.12908908</v>
      </c>
      <c r="BF36" s="757">
        <v>17.326789999999999</v>
      </c>
      <c r="BG36" s="757">
        <v>15.469010000000001</v>
      </c>
      <c r="BH36" s="758">
        <v>15.58878</v>
      </c>
      <c r="BI36" s="758">
        <v>14.367319999999999</v>
      </c>
      <c r="BJ36" s="758">
        <v>14.117620000000001</v>
      </c>
      <c r="BK36" s="758">
        <v>14.897740000000001</v>
      </c>
      <c r="BL36" s="758">
        <v>14.873480000000001</v>
      </c>
      <c r="BM36" s="758">
        <v>14.813420000000001</v>
      </c>
      <c r="BN36" s="758">
        <v>15.23227</v>
      </c>
      <c r="BO36" s="758">
        <v>16.198080000000001</v>
      </c>
      <c r="BP36" s="758">
        <v>16.401260000000001</v>
      </c>
      <c r="BQ36" s="758">
        <v>17.256209999999999</v>
      </c>
      <c r="BR36" s="758">
        <v>16.72982</v>
      </c>
      <c r="BS36" s="758">
        <v>15.52211</v>
      </c>
      <c r="BT36" s="758">
        <v>15.73122</v>
      </c>
      <c r="BU36" s="758">
        <v>14.55125</v>
      </c>
      <c r="BV36" s="758">
        <v>14.30359</v>
      </c>
    </row>
    <row r="37" spans="1:74" s="116" customFormat="1" ht="11.1" customHeight="1" x14ac:dyDescent="0.2">
      <c r="A37" s="111" t="s">
        <v>1246</v>
      </c>
      <c r="B37" s="204" t="s">
        <v>453</v>
      </c>
      <c r="C37" s="757">
        <v>6.7935787400000001</v>
      </c>
      <c r="D37" s="757">
        <v>6.1985299700000001</v>
      </c>
      <c r="E37" s="757">
        <v>6.5442555100000002</v>
      </c>
      <c r="F37" s="757">
        <v>6.7480764100000004</v>
      </c>
      <c r="G37" s="757">
        <v>7.0485623799999999</v>
      </c>
      <c r="H37" s="757">
        <v>7.6747800399999999</v>
      </c>
      <c r="I37" s="757">
        <v>7.8530182000000002</v>
      </c>
      <c r="J37" s="757">
        <v>7.9758862700000002</v>
      </c>
      <c r="K37" s="757">
        <v>7.3152031600000003</v>
      </c>
      <c r="L37" s="757">
        <v>7.0423547500000003</v>
      </c>
      <c r="M37" s="757">
        <v>6.8444835700000004</v>
      </c>
      <c r="N37" s="757">
        <v>6.7017260199999997</v>
      </c>
      <c r="O37" s="757">
        <v>6.6253804699999996</v>
      </c>
      <c r="P37" s="757">
        <v>6.4406005400000002</v>
      </c>
      <c r="Q37" s="757">
        <v>6.4772189200000003</v>
      </c>
      <c r="R37" s="757">
        <v>6.6041723899999996</v>
      </c>
      <c r="S37" s="757">
        <v>6.9615540300000003</v>
      </c>
      <c r="T37" s="757">
        <v>7.5897683499999999</v>
      </c>
      <c r="U37" s="757">
        <v>8.0208064199999995</v>
      </c>
      <c r="V37" s="757">
        <v>7.7915610600000003</v>
      </c>
      <c r="W37" s="757">
        <v>7.0329844799999996</v>
      </c>
      <c r="X37" s="757">
        <v>6.9137462599999999</v>
      </c>
      <c r="Y37" s="757">
        <v>6.4047321400000001</v>
      </c>
      <c r="Z37" s="757">
        <v>6.5796600600000001</v>
      </c>
      <c r="AA37" s="757">
        <v>6.5020816899999998</v>
      </c>
      <c r="AB37" s="757">
        <v>6.0384317100000002</v>
      </c>
      <c r="AC37" s="757">
        <v>6.5018914399999996</v>
      </c>
      <c r="AD37" s="757">
        <v>6.4371505100000004</v>
      </c>
      <c r="AE37" s="757">
        <v>6.9837495799999996</v>
      </c>
      <c r="AF37" s="757">
        <v>7.4554851700000002</v>
      </c>
      <c r="AG37" s="757">
        <v>7.8504457099999998</v>
      </c>
      <c r="AH37" s="757">
        <v>7.7106805700000001</v>
      </c>
      <c r="AI37" s="757">
        <v>7.1896537599999997</v>
      </c>
      <c r="AJ37" s="757">
        <v>6.6577775499999996</v>
      </c>
      <c r="AK37" s="757">
        <v>6.3170563499999997</v>
      </c>
      <c r="AL37" s="757">
        <v>6.5669719899999999</v>
      </c>
      <c r="AM37" s="757">
        <v>6.4733672599999998</v>
      </c>
      <c r="AN37" s="757">
        <v>5.9150664099999997</v>
      </c>
      <c r="AO37" s="757">
        <v>6.3788966499999997</v>
      </c>
      <c r="AP37" s="757">
        <v>6.4533147</v>
      </c>
      <c r="AQ37" s="757">
        <v>7.00604418</v>
      </c>
      <c r="AR37" s="757">
        <v>7.3644908300000003</v>
      </c>
      <c r="AS37" s="757">
        <v>7.9968147600000004</v>
      </c>
      <c r="AT37" s="757">
        <v>7.8829474599999996</v>
      </c>
      <c r="AU37" s="757">
        <v>7.2199654300000002</v>
      </c>
      <c r="AV37" s="757">
        <v>6.7582169399999996</v>
      </c>
      <c r="AW37" s="757">
        <v>6.6866553399999997</v>
      </c>
      <c r="AX37" s="757">
        <v>6.7130979499999999</v>
      </c>
      <c r="AY37" s="757">
        <v>6.5673832000000001</v>
      </c>
      <c r="AZ37" s="757">
        <v>6.0764943100000002</v>
      </c>
      <c r="BA37" s="757">
        <v>6.5791823799999998</v>
      </c>
      <c r="BB37" s="757">
        <v>6.5392004699999999</v>
      </c>
      <c r="BC37" s="757">
        <v>6.9631774599999998</v>
      </c>
      <c r="BD37" s="757">
        <v>7.62757138</v>
      </c>
      <c r="BE37" s="757">
        <v>8.0734217000000008</v>
      </c>
      <c r="BF37" s="757">
        <v>7.9307090000000002</v>
      </c>
      <c r="BG37" s="757">
        <v>7.2496960000000001</v>
      </c>
      <c r="BH37" s="758">
        <v>6.7815839999999996</v>
      </c>
      <c r="BI37" s="758">
        <v>6.7032689999999997</v>
      </c>
      <c r="BJ37" s="758">
        <v>6.7079430000000002</v>
      </c>
      <c r="BK37" s="758">
        <v>6.5437130000000003</v>
      </c>
      <c r="BL37" s="758">
        <v>6.2830250000000003</v>
      </c>
      <c r="BM37" s="758">
        <v>6.5870990000000003</v>
      </c>
      <c r="BN37" s="758">
        <v>6.5588759999999997</v>
      </c>
      <c r="BO37" s="758">
        <v>6.9932259999999999</v>
      </c>
      <c r="BP37" s="758">
        <v>7.6646910000000004</v>
      </c>
      <c r="BQ37" s="758">
        <v>8.1260870000000001</v>
      </c>
      <c r="BR37" s="758">
        <v>7.7678599999999998</v>
      </c>
      <c r="BS37" s="758">
        <v>7.4309130000000003</v>
      </c>
      <c r="BT37" s="758">
        <v>6.8252490000000003</v>
      </c>
      <c r="BU37" s="758">
        <v>6.7502620000000002</v>
      </c>
      <c r="BV37" s="758">
        <v>6.7557299999999998</v>
      </c>
    </row>
    <row r="38" spans="1:74" s="116" customFormat="1" ht="11.1" customHeight="1" x14ac:dyDescent="0.2">
      <c r="A38" s="111" t="s">
        <v>1247</v>
      </c>
      <c r="B38" s="204" t="s">
        <v>251</v>
      </c>
      <c r="C38" s="757">
        <v>7.0404424399999996</v>
      </c>
      <c r="D38" s="757">
        <v>6.7598047399999999</v>
      </c>
      <c r="E38" s="757">
        <v>7.3849082399999997</v>
      </c>
      <c r="F38" s="757">
        <v>7.8090348699999996</v>
      </c>
      <c r="G38" s="757">
        <v>7.6353964200000002</v>
      </c>
      <c r="H38" s="757">
        <v>8.1540659000000009</v>
      </c>
      <c r="I38" s="757">
        <v>8.5476407099999996</v>
      </c>
      <c r="J38" s="757">
        <v>8.52713316</v>
      </c>
      <c r="K38" s="757">
        <v>8.2002541099999995</v>
      </c>
      <c r="L38" s="757">
        <v>8.0496677900000009</v>
      </c>
      <c r="M38" s="757">
        <v>7.1231217899999999</v>
      </c>
      <c r="N38" s="757">
        <v>7.0528148799999997</v>
      </c>
      <c r="O38" s="757">
        <v>6.5852307300000001</v>
      </c>
      <c r="P38" s="757">
        <v>6.49956069</v>
      </c>
      <c r="Q38" s="757">
        <v>7.3487922000000001</v>
      </c>
      <c r="R38" s="757">
        <v>7.0908582500000001</v>
      </c>
      <c r="S38" s="757">
        <v>7.3062144900000003</v>
      </c>
      <c r="T38" s="757">
        <v>7.9182232900000002</v>
      </c>
      <c r="U38" s="757">
        <v>8.2347230400000004</v>
      </c>
      <c r="V38" s="757">
        <v>8.6462224800000005</v>
      </c>
      <c r="W38" s="757">
        <v>8.1661965700000003</v>
      </c>
      <c r="X38" s="757">
        <v>7.4997230100000003</v>
      </c>
      <c r="Y38" s="757">
        <v>7.1027194099999997</v>
      </c>
      <c r="Z38" s="757">
        <v>6.9506958599999997</v>
      </c>
      <c r="AA38" s="757">
        <v>6.6334997500000004</v>
      </c>
      <c r="AB38" s="757">
        <v>6.3618521899999996</v>
      </c>
      <c r="AC38" s="757">
        <v>6.7888548599999998</v>
      </c>
      <c r="AD38" s="757">
        <v>6.8725482299999996</v>
      </c>
      <c r="AE38" s="757">
        <v>7.0943108800000001</v>
      </c>
      <c r="AF38" s="757">
        <v>7.8547998300000001</v>
      </c>
      <c r="AG38" s="757">
        <v>8.0530799999999996</v>
      </c>
      <c r="AH38" s="757">
        <v>8.4502237400000002</v>
      </c>
      <c r="AI38" s="757">
        <v>7.6907109199999999</v>
      </c>
      <c r="AJ38" s="757">
        <v>7.5145223400000001</v>
      </c>
      <c r="AK38" s="757">
        <v>6.81706769</v>
      </c>
      <c r="AL38" s="757">
        <v>6.7363505999999997</v>
      </c>
      <c r="AM38" s="757">
        <v>6.6210960300000004</v>
      </c>
      <c r="AN38" s="757">
        <v>6.2376085200000002</v>
      </c>
      <c r="AO38" s="757">
        <v>6.6145884400000003</v>
      </c>
      <c r="AP38" s="757">
        <v>6.4157598299999998</v>
      </c>
      <c r="AQ38" s="757">
        <v>7.0570129499999998</v>
      </c>
      <c r="AR38" s="757">
        <v>7.5173650099999998</v>
      </c>
      <c r="AS38" s="757">
        <v>7.9846260200000003</v>
      </c>
      <c r="AT38" s="757">
        <v>8.4793300699999996</v>
      </c>
      <c r="AU38" s="757">
        <v>7.2715015699999999</v>
      </c>
      <c r="AV38" s="757">
        <v>7.5531234400000002</v>
      </c>
      <c r="AW38" s="757">
        <v>6.8020988300000003</v>
      </c>
      <c r="AX38" s="757">
        <v>6.4237438100000004</v>
      </c>
      <c r="AY38" s="757">
        <v>6.6083421600000003</v>
      </c>
      <c r="AZ38" s="757">
        <v>6.0336963199999998</v>
      </c>
      <c r="BA38" s="757">
        <v>6.3528228100000002</v>
      </c>
      <c r="BB38" s="757">
        <v>6.3782216099999998</v>
      </c>
      <c r="BC38" s="757">
        <v>7.0979450499999999</v>
      </c>
      <c r="BD38" s="757">
        <v>6.88548312</v>
      </c>
      <c r="BE38" s="757">
        <v>7.9331815399999996</v>
      </c>
      <c r="BF38" s="757">
        <v>8.3601790000000005</v>
      </c>
      <c r="BG38" s="757">
        <v>7.2742740000000001</v>
      </c>
      <c r="BH38" s="758">
        <v>7.5808970000000002</v>
      </c>
      <c r="BI38" s="758">
        <v>6.7667609999999998</v>
      </c>
      <c r="BJ38" s="758">
        <v>6.329968</v>
      </c>
      <c r="BK38" s="758">
        <v>6.5264550000000003</v>
      </c>
      <c r="BL38" s="758">
        <v>6.1686180000000004</v>
      </c>
      <c r="BM38" s="758">
        <v>6.266248</v>
      </c>
      <c r="BN38" s="758">
        <v>6.3140720000000004</v>
      </c>
      <c r="BO38" s="758">
        <v>7.0566449999999996</v>
      </c>
      <c r="BP38" s="758">
        <v>6.8665909999999997</v>
      </c>
      <c r="BQ38" s="758">
        <v>7.9088719999999997</v>
      </c>
      <c r="BR38" s="758">
        <v>8.4493209999999994</v>
      </c>
      <c r="BS38" s="758">
        <v>7.328665</v>
      </c>
      <c r="BT38" s="758">
        <v>7.5887779999999996</v>
      </c>
      <c r="BU38" s="758">
        <v>6.7830029999999999</v>
      </c>
      <c r="BV38" s="758">
        <v>6.3514200000000001</v>
      </c>
    </row>
    <row r="39" spans="1:74" s="116" customFormat="1" ht="11.1" customHeight="1" x14ac:dyDescent="0.2">
      <c r="A39" s="111" t="s">
        <v>1248</v>
      </c>
      <c r="B39" s="204" t="s">
        <v>252</v>
      </c>
      <c r="C39" s="757">
        <v>0.39371874000000001</v>
      </c>
      <c r="D39" s="757">
        <v>0.37859714</v>
      </c>
      <c r="E39" s="757">
        <v>0.40454602000000001</v>
      </c>
      <c r="F39" s="757">
        <v>0.40553732999999997</v>
      </c>
      <c r="G39" s="757">
        <v>0.40651950999999997</v>
      </c>
      <c r="H39" s="757">
        <v>0.40869696999999999</v>
      </c>
      <c r="I39" s="757">
        <v>0.43906079999999997</v>
      </c>
      <c r="J39" s="757">
        <v>0.47864568000000002</v>
      </c>
      <c r="K39" s="757">
        <v>0.43814647000000001</v>
      </c>
      <c r="L39" s="757">
        <v>0.44033792999999999</v>
      </c>
      <c r="M39" s="757">
        <v>0.42720288000000001</v>
      </c>
      <c r="N39" s="757">
        <v>0.42607352999999998</v>
      </c>
      <c r="O39" s="757">
        <v>0.41502536000000001</v>
      </c>
      <c r="P39" s="757">
        <v>0.39598566000000002</v>
      </c>
      <c r="Q39" s="757">
        <v>0.41516491999999999</v>
      </c>
      <c r="R39" s="757">
        <v>0.40554702999999998</v>
      </c>
      <c r="S39" s="757">
        <v>0.42110639</v>
      </c>
      <c r="T39" s="757">
        <v>0.41675579000000001</v>
      </c>
      <c r="U39" s="757">
        <v>0.44204515999999999</v>
      </c>
      <c r="V39" s="757">
        <v>0.46595227</v>
      </c>
      <c r="W39" s="757">
        <v>0.43363334999999997</v>
      </c>
      <c r="X39" s="757">
        <v>0.45311856</v>
      </c>
      <c r="Y39" s="757">
        <v>0.41816481</v>
      </c>
      <c r="Z39" s="757">
        <v>0.42519168000000002</v>
      </c>
      <c r="AA39" s="757">
        <v>0.40405827</v>
      </c>
      <c r="AB39" s="757">
        <v>0.38124373</v>
      </c>
      <c r="AC39" s="757">
        <v>0.42068998000000002</v>
      </c>
      <c r="AD39" s="757">
        <v>0.41028313</v>
      </c>
      <c r="AE39" s="757">
        <v>0.42177770999999997</v>
      </c>
      <c r="AF39" s="757">
        <v>0.41971565999999999</v>
      </c>
      <c r="AG39" s="757">
        <v>0.44401694000000003</v>
      </c>
      <c r="AH39" s="757">
        <v>0.45039076</v>
      </c>
      <c r="AI39" s="757">
        <v>0.43750138999999999</v>
      </c>
      <c r="AJ39" s="757">
        <v>0.43999079000000002</v>
      </c>
      <c r="AK39" s="757">
        <v>0.40988005999999999</v>
      </c>
      <c r="AL39" s="757">
        <v>0.39390159000000002</v>
      </c>
      <c r="AM39" s="757">
        <v>0.39346980999999998</v>
      </c>
      <c r="AN39" s="757">
        <v>0.37719937999999997</v>
      </c>
      <c r="AO39" s="757">
        <v>0.39338675000000001</v>
      </c>
      <c r="AP39" s="757">
        <v>0.39033698</v>
      </c>
      <c r="AQ39" s="757">
        <v>0.40223605000000001</v>
      </c>
      <c r="AR39" s="757">
        <v>0.41159287999999999</v>
      </c>
      <c r="AS39" s="757">
        <v>0.43374204</v>
      </c>
      <c r="AT39" s="757">
        <v>0.43828967000000002</v>
      </c>
      <c r="AU39" s="757">
        <v>0.42072563000000002</v>
      </c>
      <c r="AV39" s="757">
        <v>0.43663339000000001</v>
      </c>
      <c r="AW39" s="757">
        <v>0.40940125999999999</v>
      </c>
      <c r="AX39" s="757">
        <v>0.40244139000000001</v>
      </c>
      <c r="AY39" s="757">
        <v>0.38329795999999999</v>
      </c>
      <c r="AZ39" s="757">
        <v>0.33861827999999999</v>
      </c>
      <c r="BA39" s="757">
        <v>0.37468779000000002</v>
      </c>
      <c r="BB39" s="757">
        <v>0.37445647999999998</v>
      </c>
      <c r="BC39" s="757">
        <v>0.40456666000000002</v>
      </c>
      <c r="BD39" s="757">
        <v>0.40813194000000003</v>
      </c>
      <c r="BE39" s="757">
        <v>0.42954426000000001</v>
      </c>
      <c r="BF39" s="757">
        <v>0.4379574</v>
      </c>
      <c r="BG39" s="757">
        <v>0.42156539999999998</v>
      </c>
      <c r="BH39" s="758">
        <v>0.43750299999999998</v>
      </c>
      <c r="BI39" s="758">
        <v>0.41032639999999998</v>
      </c>
      <c r="BJ39" s="758">
        <v>0.40318569999999998</v>
      </c>
      <c r="BK39" s="758">
        <v>0.38392530000000002</v>
      </c>
      <c r="BL39" s="758">
        <v>0.35144379999999997</v>
      </c>
      <c r="BM39" s="758">
        <v>0.3755426</v>
      </c>
      <c r="BN39" s="758">
        <v>0.37528359999999999</v>
      </c>
      <c r="BO39" s="758">
        <v>0.40549580000000002</v>
      </c>
      <c r="BP39" s="758">
        <v>0.40899639999999998</v>
      </c>
      <c r="BQ39" s="758">
        <v>0.430508</v>
      </c>
      <c r="BR39" s="758">
        <v>0.43970999999999999</v>
      </c>
      <c r="BS39" s="758">
        <v>0.42207359999999999</v>
      </c>
      <c r="BT39" s="758">
        <v>0.43849460000000001</v>
      </c>
      <c r="BU39" s="758">
        <v>0.4112478</v>
      </c>
      <c r="BV39" s="758">
        <v>0.40407979999999999</v>
      </c>
    </row>
    <row r="40" spans="1:74" s="116" customFormat="1" ht="11.1" customHeight="1" x14ac:dyDescent="0.2">
      <c r="A40" s="111" t="s">
        <v>1249</v>
      </c>
      <c r="B40" s="204" t="s">
        <v>455</v>
      </c>
      <c r="C40" s="757">
        <v>79.608999659999995</v>
      </c>
      <c r="D40" s="757">
        <v>76.748765340000006</v>
      </c>
      <c r="E40" s="757">
        <v>79.709106009999999</v>
      </c>
      <c r="F40" s="757">
        <v>80.488632710000005</v>
      </c>
      <c r="G40" s="757">
        <v>82.915738930000003</v>
      </c>
      <c r="H40" s="757">
        <v>86.217703790000002</v>
      </c>
      <c r="I40" s="757">
        <v>87.747346609999994</v>
      </c>
      <c r="J40" s="757">
        <v>88.373074239999994</v>
      </c>
      <c r="K40" s="757">
        <v>84.730484189999999</v>
      </c>
      <c r="L40" s="757">
        <v>83.248831210000006</v>
      </c>
      <c r="M40" s="757">
        <v>78.494668469999993</v>
      </c>
      <c r="N40" s="757">
        <v>78.224381100000002</v>
      </c>
      <c r="O40" s="757">
        <v>78.847863129999993</v>
      </c>
      <c r="P40" s="757">
        <v>76.748459089999997</v>
      </c>
      <c r="Q40" s="757">
        <v>79.237361289999996</v>
      </c>
      <c r="R40" s="757">
        <v>78.646726849999993</v>
      </c>
      <c r="S40" s="757">
        <v>81.491456029999995</v>
      </c>
      <c r="T40" s="757">
        <v>83.672033830000004</v>
      </c>
      <c r="U40" s="757">
        <v>87.076398530000006</v>
      </c>
      <c r="V40" s="757">
        <v>89.100538420000007</v>
      </c>
      <c r="W40" s="757">
        <v>83.259307469999996</v>
      </c>
      <c r="X40" s="757">
        <v>81.597272180000004</v>
      </c>
      <c r="Y40" s="757">
        <v>78.421431949999999</v>
      </c>
      <c r="Z40" s="757">
        <v>78.616332490000005</v>
      </c>
      <c r="AA40" s="757">
        <v>78.809113389999993</v>
      </c>
      <c r="AB40" s="757">
        <v>74.533794049999997</v>
      </c>
      <c r="AC40" s="757">
        <v>80.530224799999999</v>
      </c>
      <c r="AD40" s="757">
        <v>78.898557760000003</v>
      </c>
      <c r="AE40" s="757">
        <v>83.134470309999998</v>
      </c>
      <c r="AF40" s="757">
        <v>85.398538310000006</v>
      </c>
      <c r="AG40" s="757">
        <v>87.806131890000003</v>
      </c>
      <c r="AH40" s="757">
        <v>89.134442910000004</v>
      </c>
      <c r="AI40" s="757">
        <v>83.540140260000001</v>
      </c>
      <c r="AJ40" s="757">
        <v>82.815130679999996</v>
      </c>
      <c r="AK40" s="757">
        <v>79.455591850000005</v>
      </c>
      <c r="AL40" s="757">
        <v>80.241809140000001</v>
      </c>
      <c r="AM40" s="757">
        <v>76.060549660000007</v>
      </c>
      <c r="AN40" s="757">
        <v>71.947962849999996</v>
      </c>
      <c r="AO40" s="757">
        <v>76.810649699999999</v>
      </c>
      <c r="AP40" s="757">
        <v>75.240572470000004</v>
      </c>
      <c r="AQ40" s="757">
        <v>81.46069559</v>
      </c>
      <c r="AR40" s="757">
        <v>81.527499750000004</v>
      </c>
      <c r="AS40" s="757">
        <v>85.040693270000006</v>
      </c>
      <c r="AT40" s="757">
        <v>89.632229039999999</v>
      </c>
      <c r="AU40" s="757">
        <v>81.192262540000002</v>
      </c>
      <c r="AV40" s="757">
        <v>81.022951980000002</v>
      </c>
      <c r="AW40" s="757">
        <v>76.927121529999994</v>
      </c>
      <c r="AX40" s="757">
        <v>76.213307110000002</v>
      </c>
      <c r="AY40" s="757">
        <v>78.033335210000004</v>
      </c>
      <c r="AZ40" s="757">
        <v>72.370695179999998</v>
      </c>
      <c r="BA40" s="757">
        <v>77.006971919999998</v>
      </c>
      <c r="BB40" s="757">
        <v>76.430307780000007</v>
      </c>
      <c r="BC40" s="757">
        <v>80.706351859999998</v>
      </c>
      <c r="BD40" s="757">
        <v>80.52784054</v>
      </c>
      <c r="BE40" s="757">
        <v>86.271866930000002</v>
      </c>
      <c r="BF40" s="757">
        <v>89.643029999999996</v>
      </c>
      <c r="BG40" s="757">
        <v>79.636830000000003</v>
      </c>
      <c r="BH40" s="758">
        <v>78.767899999999997</v>
      </c>
      <c r="BI40" s="758">
        <v>74.675219999999996</v>
      </c>
      <c r="BJ40" s="758">
        <v>73.696299999999994</v>
      </c>
      <c r="BK40" s="758">
        <v>75.919200000000004</v>
      </c>
      <c r="BL40" s="758">
        <v>73.449510000000004</v>
      </c>
      <c r="BM40" s="758">
        <v>75.644059999999996</v>
      </c>
      <c r="BN40" s="758">
        <v>75.169929999999994</v>
      </c>
      <c r="BO40" s="758">
        <v>79.587590000000006</v>
      </c>
      <c r="BP40" s="758">
        <v>79.364859999999993</v>
      </c>
      <c r="BQ40" s="758">
        <v>85.230410000000006</v>
      </c>
      <c r="BR40" s="758">
        <v>86.597980000000007</v>
      </c>
      <c r="BS40" s="758">
        <v>78.114689999999996</v>
      </c>
      <c r="BT40" s="758">
        <v>78.145859999999999</v>
      </c>
      <c r="BU40" s="758">
        <v>74.223730000000003</v>
      </c>
      <c r="BV40" s="758">
        <v>73.313900000000004</v>
      </c>
    </row>
    <row r="41" spans="1:74" s="116" customFormat="1" ht="11.1" customHeight="1" x14ac:dyDescent="0.2">
      <c r="A41" s="117"/>
      <c r="B41" s="118" t="s">
        <v>250</v>
      </c>
      <c r="C41" s="761"/>
      <c r="D41" s="761"/>
      <c r="E41" s="761"/>
      <c r="F41" s="761"/>
      <c r="G41" s="761"/>
      <c r="H41" s="761"/>
      <c r="I41" s="761"/>
      <c r="J41" s="761"/>
      <c r="K41" s="761"/>
      <c r="L41" s="761"/>
      <c r="M41" s="761"/>
      <c r="N41" s="761"/>
      <c r="O41" s="761"/>
      <c r="P41" s="761"/>
      <c r="Q41" s="761"/>
      <c r="R41" s="761"/>
      <c r="S41" s="761"/>
      <c r="T41" s="761"/>
      <c r="U41" s="761"/>
      <c r="V41" s="761"/>
      <c r="W41" s="761"/>
      <c r="X41" s="761"/>
      <c r="Y41" s="761"/>
      <c r="Z41" s="761"/>
      <c r="AA41" s="761"/>
      <c r="AB41" s="761"/>
      <c r="AC41" s="761"/>
      <c r="AD41" s="761"/>
      <c r="AE41" s="761"/>
      <c r="AF41" s="761"/>
      <c r="AG41" s="761"/>
      <c r="AH41" s="761"/>
      <c r="AI41" s="761"/>
      <c r="AJ41" s="761"/>
      <c r="AK41" s="761"/>
      <c r="AL41" s="761"/>
      <c r="AM41" s="761"/>
      <c r="AN41" s="761"/>
      <c r="AO41" s="761"/>
      <c r="AP41" s="761"/>
      <c r="AQ41" s="761"/>
      <c r="AR41" s="761"/>
      <c r="AS41" s="761"/>
      <c r="AT41" s="761"/>
      <c r="AU41" s="761"/>
      <c r="AV41" s="761"/>
      <c r="AW41" s="761"/>
      <c r="AX41" s="761"/>
      <c r="AY41" s="761"/>
      <c r="AZ41" s="761"/>
      <c r="BA41" s="761"/>
      <c r="BB41" s="761"/>
      <c r="BC41" s="761"/>
      <c r="BD41" s="761"/>
      <c r="BE41" s="761"/>
      <c r="BF41" s="761"/>
      <c r="BG41" s="761"/>
      <c r="BH41" s="762"/>
      <c r="BI41" s="762"/>
      <c r="BJ41" s="762"/>
      <c r="BK41" s="762"/>
      <c r="BL41" s="762"/>
      <c r="BM41" s="762"/>
      <c r="BN41" s="762"/>
      <c r="BO41" s="762"/>
      <c r="BP41" s="762"/>
      <c r="BQ41" s="762"/>
      <c r="BR41" s="762"/>
      <c r="BS41" s="762"/>
      <c r="BT41" s="762"/>
      <c r="BU41" s="762"/>
      <c r="BV41" s="762"/>
    </row>
    <row r="42" spans="1:74" s="116" customFormat="1" ht="11.1" customHeight="1" x14ac:dyDescent="0.2">
      <c r="A42" s="111" t="s">
        <v>1250</v>
      </c>
      <c r="B42" s="204" t="s">
        <v>447</v>
      </c>
      <c r="C42" s="763">
        <v>10.843357230000001</v>
      </c>
      <c r="D42" s="763">
        <v>10.598605900000001</v>
      </c>
      <c r="E42" s="763">
        <v>10.21232</v>
      </c>
      <c r="F42" s="763">
        <v>9.2741981399999993</v>
      </c>
      <c r="G42" s="763">
        <v>8.7646393000000007</v>
      </c>
      <c r="H42" s="763">
        <v>9.7148632999999993</v>
      </c>
      <c r="I42" s="763">
        <v>10.98607653</v>
      </c>
      <c r="J42" s="763">
        <v>11.41328448</v>
      </c>
      <c r="K42" s="763">
        <v>10.718643269999999</v>
      </c>
      <c r="L42" s="763">
        <v>9.3090400100000004</v>
      </c>
      <c r="M42" s="763">
        <v>8.7270611099999993</v>
      </c>
      <c r="N42" s="763">
        <v>9.6082988300000007</v>
      </c>
      <c r="O42" s="763">
        <v>10.31712454</v>
      </c>
      <c r="P42" s="763">
        <v>9.6355537400000006</v>
      </c>
      <c r="Q42" s="763">
        <v>9.5698014600000008</v>
      </c>
      <c r="R42" s="763">
        <v>8.8356478799999998</v>
      </c>
      <c r="S42" s="763">
        <v>8.5793976599999997</v>
      </c>
      <c r="T42" s="763">
        <v>9.6516085799999995</v>
      </c>
      <c r="U42" s="763">
        <v>11.02785478</v>
      </c>
      <c r="V42" s="763">
        <v>12.04648755</v>
      </c>
      <c r="W42" s="763">
        <v>10.646549690000001</v>
      </c>
      <c r="X42" s="763">
        <v>8.9685716200000005</v>
      </c>
      <c r="Y42" s="763">
        <v>8.7021571099999999</v>
      </c>
      <c r="Z42" s="763">
        <v>9.8208484299999999</v>
      </c>
      <c r="AA42" s="763">
        <v>10.289482810000001</v>
      </c>
      <c r="AB42" s="763">
        <v>9.0814820199999993</v>
      </c>
      <c r="AC42" s="763">
        <v>9.6992296200000006</v>
      </c>
      <c r="AD42" s="763">
        <v>8.77836645</v>
      </c>
      <c r="AE42" s="763">
        <v>8.5877208599999992</v>
      </c>
      <c r="AF42" s="763">
        <v>9.6746092299999997</v>
      </c>
      <c r="AG42" s="763">
        <v>10.97026617</v>
      </c>
      <c r="AH42" s="763">
        <v>10.75815515</v>
      </c>
      <c r="AI42" s="763">
        <v>9.5631617000000002</v>
      </c>
      <c r="AJ42" s="763">
        <v>8.88902663</v>
      </c>
      <c r="AK42" s="763">
        <v>8.9720248700000003</v>
      </c>
      <c r="AL42" s="763">
        <v>10.19459355</v>
      </c>
      <c r="AM42" s="763">
        <v>10.93300632</v>
      </c>
      <c r="AN42" s="763">
        <v>9.1258383500000004</v>
      </c>
      <c r="AO42" s="763">
        <v>9.2042683299999997</v>
      </c>
      <c r="AP42" s="763">
        <v>8.6243823899999992</v>
      </c>
      <c r="AQ42" s="763">
        <v>8.6562647100000003</v>
      </c>
      <c r="AR42" s="763">
        <v>9.2844045000000008</v>
      </c>
      <c r="AS42" s="763">
        <v>11.32244895</v>
      </c>
      <c r="AT42" s="763">
        <v>11.873596729999999</v>
      </c>
      <c r="AU42" s="763">
        <v>10.00109509</v>
      </c>
      <c r="AV42" s="763">
        <v>8.9806427200000005</v>
      </c>
      <c r="AW42" s="763">
        <v>9.0542601400000002</v>
      </c>
      <c r="AX42" s="763">
        <v>9.6444960000000002</v>
      </c>
      <c r="AY42" s="763">
        <v>10.37275071</v>
      </c>
      <c r="AZ42" s="763">
        <v>9.1233624300000002</v>
      </c>
      <c r="BA42" s="763">
        <v>9.6950347899999993</v>
      </c>
      <c r="BB42" s="763">
        <v>8.6321545799999999</v>
      </c>
      <c r="BC42" s="763">
        <v>8.4592902199999997</v>
      </c>
      <c r="BD42" s="763">
        <v>8.8189437000000002</v>
      </c>
      <c r="BE42" s="763">
        <v>11.47810919</v>
      </c>
      <c r="BF42" s="763">
        <v>10.889530000000001</v>
      </c>
      <c r="BG42" s="763">
        <v>9.6983420000000002</v>
      </c>
      <c r="BH42" s="764">
        <v>8.8378019999999999</v>
      </c>
      <c r="BI42" s="764">
        <v>8.866358</v>
      </c>
      <c r="BJ42" s="764">
        <v>9.5517020000000006</v>
      </c>
      <c r="BK42" s="764">
        <v>10.408289999999999</v>
      </c>
      <c r="BL42" s="764">
        <v>9.4721340000000005</v>
      </c>
      <c r="BM42" s="764">
        <v>9.6334839999999993</v>
      </c>
      <c r="BN42" s="764">
        <v>8.6189619999999998</v>
      </c>
      <c r="BO42" s="764">
        <v>8.4718599999999995</v>
      </c>
      <c r="BP42" s="764">
        <v>8.8948649999999994</v>
      </c>
      <c r="BQ42" s="764">
        <v>10.81429</v>
      </c>
      <c r="BR42" s="764">
        <v>11.05383</v>
      </c>
      <c r="BS42" s="764">
        <v>8.9571090000000009</v>
      </c>
      <c r="BT42" s="764">
        <v>8.7787880000000005</v>
      </c>
      <c r="BU42" s="764">
        <v>8.7990860000000009</v>
      </c>
      <c r="BV42" s="764">
        <v>9.4478080000000002</v>
      </c>
    </row>
    <row r="43" spans="1:74" s="116" customFormat="1" ht="11.1" customHeight="1" x14ac:dyDescent="0.2">
      <c r="A43" s="111" t="s">
        <v>1251</v>
      </c>
      <c r="B43" s="187" t="s">
        <v>480</v>
      </c>
      <c r="C43" s="763">
        <v>33.068436720000001</v>
      </c>
      <c r="D43" s="763">
        <v>32.177940270000001</v>
      </c>
      <c r="E43" s="763">
        <v>32.026711140000003</v>
      </c>
      <c r="F43" s="763">
        <v>27.563803849999999</v>
      </c>
      <c r="G43" s="763">
        <v>27.584871379999999</v>
      </c>
      <c r="H43" s="763">
        <v>31.162049159999999</v>
      </c>
      <c r="I43" s="763">
        <v>34.770980590000001</v>
      </c>
      <c r="J43" s="763">
        <v>35.214775549999999</v>
      </c>
      <c r="K43" s="763">
        <v>33.096890670000001</v>
      </c>
      <c r="L43" s="763">
        <v>28.202201710000001</v>
      </c>
      <c r="M43" s="763">
        <v>26.767329799999999</v>
      </c>
      <c r="N43" s="763">
        <v>29.111314279999998</v>
      </c>
      <c r="O43" s="763">
        <v>31.554993899999999</v>
      </c>
      <c r="P43" s="763">
        <v>30.353879809999999</v>
      </c>
      <c r="Q43" s="763">
        <v>28.958813689999999</v>
      </c>
      <c r="R43" s="763">
        <v>26.434758939999998</v>
      </c>
      <c r="S43" s="763">
        <v>27.091144740000001</v>
      </c>
      <c r="T43" s="763">
        <v>30.637870729999999</v>
      </c>
      <c r="U43" s="763">
        <v>36.052508789999997</v>
      </c>
      <c r="V43" s="763">
        <v>37.796255700000003</v>
      </c>
      <c r="W43" s="763">
        <v>33.709770650000003</v>
      </c>
      <c r="X43" s="763">
        <v>28.19927423</v>
      </c>
      <c r="Y43" s="763">
        <v>27.14493817</v>
      </c>
      <c r="Z43" s="763">
        <v>30.555883699999999</v>
      </c>
      <c r="AA43" s="763">
        <v>31.794167009999999</v>
      </c>
      <c r="AB43" s="763">
        <v>28.995578349999999</v>
      </c>
      <c r="AC43" s="763">
        <v>29.333413</v>
      </c>
      <c r="AD43" s="763">
        <v>26.843148530000001</v>
      </c>
      <c r="AE43" s="763">
        <v>26.709658480000002</v>
      </c>
      <c r="AF43" s="763">
        <v>30.353183049999998</v>
      </c>
      <c r="AG43" s="763">
        <v>35.252539810000002</v>
      </c>
      <c r="AH43" s="763">
        <v>34.159507820000002</v>
      </c>
      <c r="AI43" s="763">
        <v>30.556615959999998</v>
      </c>
      <c r="AJ43" s="763">
        <v>28.52289597</v>
      </c>
      <c r="AK43" s="763">
        <v>27.756166159999999</v>
      </c>
      <c r="AL43" s="763">
        <v>31.089394939999998</v>
      </c>
      <c r="AM43" s="763">
        <v>33.782035370000003</v>
      </c>
      <c r="AN43" s="763">
        <v>29.718165150000001</v>
      </c>
      <c r="AO43" s="763">
        <v>29.511950800000001</v>
      </c>
      <c r="AP43" s="763">
        <v>27.641018519999999</v>
      </c>
      <c r="AQ43" s="763">
        <v>27.658953270000001</v>
      </c>
      <c r="AR43" s="763">
        <v>30.148052759999999</v>
      </c>
      <c r="AS43" s="763">
        <v>35.816598929999998</v>
      </c>
      <c r="AT43" s="763">
        <v>36.901398149999999</v>
      </c>
      <c r="AU43" s="763">
        <v>33.68606235</v>
      </c>
      <c r="AV43" s="763">
        <v>28.861188380000002</v>
      </c>
      <c r="AW43" s="763">
        <v>27.724595799999999</v>
      </c>
      <c r="AX43" s="763">
        <v>31.137375550000002</v>
      </c>
      <c r="AY43" s="763">
        <v>32.375237310000003</v>
      </c>
      <c r="AZ43" s="763">
        <v>30.317683280000001</v>
      </c>
      <c r="BA43" s="763">
        <v>29.88971124</v>
      </c>
      <c r="BB43" s="763">
        <v>26.193386239999999</v>
      </c>
      <c r="BC43" s="763">
        <v>26.811327760000001</v>
      </c>
      <c r="BD43" s="763">
        <v>29.384890129999999</v>
      </c>
      <c r="BE43" s="763">
        <v>36.327608669999996</v>
      </c>
      <c r="BF43" s="763">
        <v>35.218829999999997</v>
      </c>
      <c r="BG43" s="763">
        <v>31.908729999999998</v>
      </c>
      <c r="BH43" s="764">
        <v>28.333189999999998</v>
      </c>
      <c r="BI43" s="764">
        <v>27.10436</v>
      </c>
      <c r="BJ43" s="764">
        <v>30.642620000000001</v>
      </c>
      <c r="BK43" s="764">
        <v>32.146329999999999</v>
      </c>
      <c r="BL43" s="764">
        <v>31.162839999999999</v>
      </c>
      <c r="BM43" s="764">
        <v>29.49203</v>
      </c>
      <c r="BN43" s="764">
        <v>26.00029</v>
      </c>
      <c r="BO43" s="764">
        <v>26.682220000000001</v>
      </c>
      <c r="BP43" s="764">
        <v>29.44801</v>
      </c>
      <c r="BQ43" s="764">
        <v>34.636899999999997</v>
      </c>
      <c r="BR43" s="764">
        <v>35.049770000000002</v>
      </c>
      <c r="BS43" s="764">
        <v>31.235019999999999</v>
      </c>
      <c r="BT43" s="764">
        <v>28.109580000000001</v>
      </c>
      <c r="BU43" s="764">
        <v>26.958639999999999</v>
      </c>
      <c r="BV43" s="764">
        <v>30.399380000000001</v>
      </c>
    </row>
    <row r="44" spans="1:74" s="116" customFormat="1" ht="11.1" customHeight="1" x14ac:dyDescent="0.2">
      <c r="A44" s="111" t="s">
        <v>1252</v>
      </c>
      <c r="B44" s="204" t="s">
        <v>448</v>
      </c>
      <c r="C44" s="763">
        <v>51.522713680000003</v>
      </c>
      <c r="D44" s="763">
        <v>48.300303409999998</v>
      </c>
      <c r="E44" s="763">
        <v>47.800472800000001</v>
      </c>
      <c r="F44" s="763">
        <v>41.399531209999999</v>
      </c>
      <c r="G44" s="763">
        <v>44.579956729999999</v>
      </c>
      <c r="H44" s="763">
        <v>47.475872330000001</v>
      </c>
      <c r="I44" s="763">
        <v>52.212607640000002</v>
      </c>
      <c r="J44" s="763">
        <v>51.856896579999997</v>
      </c>
      <c r="K44" s="763">
        <v>47.824099850000003</v>
      </c>
      <c r="L44" s="763">
        <v>42.857468050000001</v>
      </c>
      <c r="M44" s="763">
        <v>42.150347570000001</v>
      </c>
      <c r="N44" s="763">
        <v>45.54629602</v>
      </c>
      <c r="O44" s="763">
        <v>49.554996750000001</v>
      </c>
      <c r="P44" s="763">
        <v>45.914681620000003</v>
      </c>
      <c r="Q44" s="763">
        <v>44.658648069999998</v>
      </c>
      <c r="R44" s="763">
        <v>41.589549890000001</v>
      </c>
      <c r="S44" s="763">
        <v>43.512318030000003</v>
      </c>
      <c r="T44" s="763">
        <v>49.189733709999999</v>
      </c>
      <c r="U44" s="763">
        <v>55.232026650000002</v>
      </c>
      <c r="V44" s="763">
        <v>57.280449140000002</v>
      </c>
      <c r="W44" s="763">
        <v>48.376380879999999</v>
      </c>
      <c r="X44" s="763">
        <v>43.305193109999998</v>
      </c>
      <c r="Y44" s="763">
        <v>42.139049049999997</v>
      </c>
      <c r="Z44" s="763">
        <v>48.804154199999999</v>
      </c>
      <c r="AA44" s="763">
        <v>48.839681339999998</v>
      </c>
      <c r="AB44" s="763">
        <v>42.174223019999999</v>
      </c>
      <c r="AC44" s="763">
        <v>45.422706259999998</v>
      </c>
      <c r="AD44" s="763">
        <v>40.508462639999998</v>
      </c>
      <c r="AE44" s="763">
        <v>43.050650650000001</v>
      </c>
      <c r="AF44" s="763">
        <v>48.42419297</v>
      </c>
      <c r="AG44" s="763">
        <v>53.308580300000003</v>
      </c>
      <c r="AH44" s="763">
        <v>50.4878596</v>
      </c>
      <c r="AI44" s="763">
        <v>46.337154130000002</v>
      </c>
      <c r="AJ44" s="763">
        <v>43.467312909999997</v>
      </c>
      <c r="AK44" s="763">
        <v>43.42662163</v>
      </c>
      <c r="AL44" s="763">
        <v>48.33686866</v>
      </c>
      <c r="AM44" s="763">
        <v>50.649662239999998</v>
      </c>
      <c r="AN44" s="763">
        <v>43.873417259999997</v>
      </c>
      <c r="AO44" s="763">
        <v>45.128146909999998</v>
      </c>
      <c r="AP44" s="763">
        <v>41.73593443</v>
      </c>
      <c r="AQ44" s="763">
        <v>45.561102769999998</v>
      </c>
      <c r="AR44" s="763">
        <v>49.197848669999999</v>
      </c>
      <c r="AS44" s="763">
        <v>53.980019609999999</v>
      </c>
      <c r="AT44" s="763">
        <v>54.564668320000003</v>
      </c>
      <c r="AU44" s="763">
        <v>47.039392560000003</v>
      </c>
      <c r="AV44" s="763">
        <v>44.102784759999999</v>
      </c>
      <c r="AW44" s="763">
        <v>43.709168769999998</v>
      </c>
      <c r="AX44" s="763">
        <v>46.586375359999998</v>
      </c>
      <c r="AY44" s="763">
        <v>49.288805310000001</v>
      </c>
      <c r="AZ44" s="763">
        <v>44.22543099</v>
      </c>
      <c r="BA44" s="763">
        <v>46.120642160000003</v>
      </c>
      <c r="BB44" s="763">
        <v>40.149106060000001</v>
      </c>
      <c r="BC44" s="763">
        <v>41.92238631</v>
      </c>
      <c r="BD44" s="763">
        <v>44.609706610000003</v>
      </c>
      <c r="BE44" s="763">
        <v>55.184094530000003</v>
      </c>
      <c r="BF44" s="763">
        <v>52.863140000000001</v>
      </c>
      <c r="BG44" s="763">
        <v>46.601970000000001</v>
      </c>
      <c r="BH44" s="764">
        <v>43.537230000000001</v>
      </c>
      <c r="BI44" s="764">
        <v>42.052320000000002</v>
      </c>
      <c r="BJ44" s="764">
        <v>46.36307</v>
      </c>
      <c r="BK44" s="764">
        <v>48.8538</v>
      </c>
      <c r="BL44" s="764">
        <v>45.293259999999997</v>
      </c>
      <c r="BM44" s="764">
        <v>45.112450000000003</v>
      </c>
      <c r="BN44" s="764">
        <v>39.718260000000001</v>
      </c>
      <c r="BO44" s="764">
        <v>41.873049999999999</v>
      </c>
      <c r="BP44" s="764">
        <v>45.299930000000003</v>
      </c>
      <c r="BQ44" s="764">
        <v>52.47513</v>
      </c>
      <c r="BR44" s="764">
        <v>52.052709999999998</v>
      </c>
      <c r="BS44" s="764">
        <v>43.681660000000001</v>
      </c>
      <c r="BT44" s="764">
        <v>43.06691</v>
      </c>
      <c r="BU44" s="764">
        <v>41.804360000000003</v>
      </c>
      <c r="BV44" s="764">
        <v>45.958010000000002</v>
      </c>
    </row>
    <row r="45" spans="1:74" s="116" customFormat="1" ht="11.1" customHeight="1" x14ac:dyDescent="0.2">
      <c r="A45" s="111" t="s">
        <v>1253</v>
      </c>
      <c r="B45" s="204" t="s">
        <v>449</v>
      </c>
      <c r="C45" s="763">
        <v>27.24665353</v>
      </c>
      <c r="D45" s="763">
        <v>25.2618112</v>
      </c>
      <c r="E45" s="763">
        <v>24.340586760000001</v>
      </c>
      <c r="F45" s="763">
        <v>21.49161797</v>
      </c>
      <c r="G45" s="763">
        <v>22.063825139999999</v>
      </c>
      <c r="H45" s="763">
        <v>24.88692305</v>
      </c>
      <c r="I45" s="763">
        <v>28.15262194</v>
      </c>
      <c r="J45" s="763">
        <v>27.4763351</v>
      </c>
      <c r="K45" s="763">
        <v>24.957064219999999</v>
      </c>
      <c r="L45" s="763">
        <v>22.227777440000001</v>
      </c>
      <c r="M45" s="763">
        <v>22.113855359999999</v>
      </c>
      <c r="N45" s="763">
        <v>24.586660940000002</v>
      </c>
      <c r="O45" s="763">
        <v>26.476941190000002</v>
      </c>
      <c r="P45" s="763">
        <v>24.131102810000002</v>
      </c>
      <c r="Q45" s="763">
        <v>22.72876097</v>
      </c>
      <c r="R45" s="763">
        <v>20.939220259999999</v>
      </c>
      <c r="S45" s="763">
        <v>21.838181890000001</v>
      </c>
      <c r="T45" s="763">
        <v>26.10284936</v>
      </c>
      <c r="U45" s="763">
        <v>28.505057560000001</v>
      </c>
      <c r="V45" s="763">
        <v>28.800745509999999</v>
      </c>
      <c r="W45" s="763">
        <v>24.831086110000001</v>
      </c>
      <c r="X45" s="763">
        <v>22.580859830000001</v>
      </c>
      <c r="Y45" s="763">
        <v>22.097038380000001</v>
      </c>
      <c r="Z45" s="763">
        <v>26.22314527</v>
      </c>
      <c r="AA45" s="763">
        <v>26.7839788</v>
      </c>
      <c r="AB45" s="763">
        <v>22.750785059999998</v>
      </c>
      <c r="AC45" s="763">
        <v>23.648082389999999</v>
      </c>
      <c r="AD45" s="763">
        <v>21.61755028</v>
      </c>
      <c r="AE45" s="763">
        <v>22.500385600000001</v>
      </c>
      <c r="AF45" s="763">
        <v>25.643299079999998</v>
      </c>
      <c r="AG45" s="763">
        <v>29.309106480000001</v>
      </c>
      <c r="AH45" s="763">
        <v>26.67066118</v>
      </c>
      <c r="AI45" s="763">
        <v>24.66401248</v>
      </c>
      <c r="AJ45" s="763">
        <v>22.927537390000001</v>
      </c>
      <c r="AK45" s="763">
        <v>23.080961259999999</v>
      </c>
      <c r="AL45" s="763">
        <v>26.0405321</v>
      </c>
      <c r="AM45" s="763">
        <v>27.56533761</v>
      </c>
      <c r="AN45" s="763">
        <v>24.24216959</v>
      </c>
      <c r="AO45" s="763">
        <v>23.910617160000001</v>
      </c>
      <c r="AP45" s="763">
        <v>22.306302540000001</v>
      </c>
      <c r="AQ45" s="763">
        <v>23.8100673</v>
      </c>
      <c r="AR45" s="763">
        <v>26.48006852</v>
      </c>
      <c r="AS45" s="763">
        <v>28.412628990000002</v>
      </c>
      <c r="AT45" s="763">
        <v>28.332118489999999</v>
      </c>
      <c r="AU45" s="763">
        <v>24.416627640000002</v>
      </c>
      <c r="AV45" s="763">
        <v>22.836484500000001</v>
      </c>
      <c r="AW45" s="763">
        <v>23.59959984</v>
      </c>
      <c r="AX45" s="763">
        <v>25.536888860000001</v>
      </c>
      <c r="AY45" s="763">
        <v>26.890208229999999</v>
      </c>
      <c r="AZ45" s="763">
        <v>24.921974469999999</v>
      </c>
      <c r="BA45" s="763">
        <v>24.863940629999998</v>
      </c>
      <c r="BB45" s="763">
        <v>21.449091330000002</v>
      </c>
      <c r="BC45" s="763">
        <v>22.239117870000001</v>
      </c>
      <c r="BD45" s="763">
        <v>24.025993669999998</v>
      </c>
      <c r="BE45" s="763">
        <v>28.088710129999999</v>
      </c>
      <c r="BF45" s="763">
        <v>27.921510000000001</v>
      </c>
      <c r="BG45" s="763">
        <v>25.31476</v>
      </c>
      <c r="BH45" s="764">
        <v>22.404399999999999</v>
      </c>
      <c r="BI45" s="764">
        <v>22.648949999999999</v>
      </c>
      <c r="BJ45" s="764">
        <v>25.668220000000002</v>
      </c>
      <c r="BK45" s="764">
        <v>27.065049999999999</v>
      </c>
      <c r="BL45" s="764">
        <v>25.119509999999998</v>
      </c>
      <c r="BM45" s="764">
        <v>24.296810000000001</v>
      </c>
      <c r="BN45" s="764">
        <v>21.494009999999999</v>
      </c>
      <c r="BO45" s="764">
        <v>22.591729999999998</v>
      </c>
      <c r="BP45" s="764">
        <v>24.5016</v>
      </c>
      <c r="BQ45" s="764">
        <v>28.090160000000001</v>
      </c>
      <c r="BR45" s="764">
        <v>28.308720000000001</v>
      </c>
      <c r="BS45" s="764">
        <v>23.268989999999999</v>
      </c>
      <c r="BT45" s="764">
        <v>22.396049999999999</v>
      </c>
      <c r="BU45" s="764">
        <v>22.833120000000001</v>
      </c>
      <c r="BV45" s="764">
        <v>25.79664</v>
      </c>
    </row>
    <row r="46" spans="1:74" s="116" customFormat="1" ht="11.1" customHeight="1" x14ac:dyDescent="0.2">
      <c r="A46" s="111" t="s">
        <v>1254</v>
      </c>
      <c r="B46" s="204" t="s">
        <v>450</v>
      </c>
      <c r="C46" s="763">
        <v>71.452936539999996</v>
      </c>
      <c r="D46" s="763">
        <v>67.954744529999999</v>
      </c>
      <c r="E46" s="763">
        <v>65.037294880000005</v>
      </c>
      <c r="F46" s="763">
        <v>58.549087319999998</v>
      </c>
      <c r="G46" s="763">
        <v>64.955529470000002</v>
      </c>
      <c r="H46" s="763">
        <v>73.588581669999996</v>
      </c>
      <c r="I46" s="763">
        <v>80.434394789999999</v>
      </c>
      <c r="J46" s="763">
        <v>78.762071250000005</v>
      </c>
      <c r="K46" s="763">
        <v>70.675767120000003</v>
      </c>
      <c r="L46" s="763">
        <v>62.256422960000002</v>
      </c>
      <c r="M46" s="763">
        <v>59.58092474</v>
      </c>
      <c r="N46" s="763">
        <v>62.288856819999999</v>
      </c>
      <c r="O46" s="763">
        <v>69.994825509999998</v>
      </c>
      <c r="P46" s="763">
        <v>64.516423090000004</v>
      </c>
      <c r="Q46" s="763">
        <v>60.420410789999998</v>
      </c>
      <c r="R46" s="763">
        <v>57.274413780000003</v>
      </c>
      <c r="S46" s="763">
        <v>62.876998229999998</v>
      </c>
      <c r="T46" s="763">
        <v>72.920872349999996</v>
      </c>
      <c r="U46" s="763">
        <v>83.737412070000005</v>
      </c>
      <c r="V46" s="763">
        <v>83.482258610000002</v>
      </c>
      <c r="W46" s="763">
        <v>73.698486930000001</v>
      </c>
      <c r="X46" s="763">
        <v>62.819172389999999</v>
      </c>
      <c r="Y46" s="763">
        <v>58.877316729999997</v>
      </c>
      <c r="Z46" s="763">
        <v>65.560498589999995</v>
      </c>
      <c r="AA46" s="763">
        <v>65.999011960000004</v>
      </c>
      <c r="AB46" s="763">
        <v>57.002439770000002</v>
      </c>
      <c r="AC46" s="763">
        <v>61.836904760000003</v>
      </c>
      <c r="AD46" s="763">
        <v>58.72575329</v>
      </c>
      <c r="AE46" s="763">
        <v>64.851503390000005</v>
      </c>
      <c r="AF46" s="763">
        <v>71.469608570000005</v>
      </c>
      <c r="AG46" s="763">
        <v>80.622778080000003</v>
      </c>
      <c r="AH46" s="763">
        <v>79.03380713</v>
      </c>
      <c r="AI46" s="763">
        <v>68.725599099999997</v>
      </c>
      <c r="AJ46" s="763">
        <v>64.875793160000001</v>
      </c>
      <c r="AK46" s="763">
        <v>60.653987129999997</v>
      </c>
      <c r="AL46" s="763">
        <v>66.919743870000005</v>
      </c>
      <c r="AM46" s="763">
        <v>76.431952949999996</v>
      </c>
      <c r="AN46" s="763">
        <v>60.410759069999997</v>
      </c>
      <c r="AO46" s="763">
        <v>62.974239500000003</v>
      </c>
      <c r="AP46" s="763">
        <v>58.30454537</v>
      </c>
      <c r="AQ46" s="763">
        <v>65.548207719999994</v>
      </c>
      <c r="AR46" s="763">
        <v>73.921370839999994</v>
      </c>
      <c r="AS46" s="763">
        <v>80.373830080000005</v>
      </c>
      <c r="AT46" s="763">
        <v>80.330895690000006</v>
      </c>
      <c r="AU46" s="763">
        <v>75.426059019999997</v>
      </c>
      <c r="AV46" s="763">
        <v>67.147432929999994</v>
      </c>
      <c r="AW46" s="763">
        <v>62.847762529999997</v>
      </c>
      <c r="AX46" s="763">
        <v>66.04370299</v>
      </c>
      <c r="AY46" s="763">
        <v>69.795475730000007</v>
      </c>
      <c r="AZ46" s="763">
        <v>60.901037680000002</v>
      </c>
      <c r="BA46" s="763">
        <v>62.971186099999997</v>
      </c>
      <c r="BB46" s="763">
        <v>58.452398539999997</v>
      </c>
      <c r="BC46" s="763">
        <v>67.846763100000004</v>
      </c>
      <c r="BD46" s="763">
        <v>72.63319946</v>
      </c>
      <c r="BE46" s="763">
        <v>82.249713380000003</v>
      </c>
      <c r="BF46" s="763">
        <v>81.480270000000004</v>
      </c>
      <c r="BG46" s="763">
        <v>74.761610000000005</v>
      </c>
      <c r="BH46" s="764">
        <v>65.782629999999997</v>
      </c>
      <c r="BI46" s="764">
        <v>60.263829999999999</v>
      </c>
      <c r="BJ46" s="764">
        <v>65.67962</v>
      </c>
      <c r="BK46" s="764">
        <v>71.122129999999999</v>
      </c>
      <c r="BL46" s="764">
        <v>64.480239999999995</v>
      </c>
      <c r="BM46" s="764">
        <v>62.572400000000002</v>
      </c>
      <c r="BN46" s="764">
        <v>58.056510000000003</v>
      </c>
      <c r="BO46" s="764">
        <v>64.922780000000003</v>
      </c>
      <c r="BP46" s="764">
        <v>71.268940000000001</v>
      </c>
      <c r="BQ46" s="764">
        <v>80.647919999999999</v>
      </c>
      <c r="BR46" s="764">
        <v>77.929040000000001</v>
      </c>
      <c r="BS46" s="764">
        <v>69.950209999999998</v>
      </c>
      <c r="BT46" s="764">
        <v>64.264780000000002</v>
      </c>
      <c r="BU46" s="764">
        <v>60.112409999999997</v>
      </c>
      <c r="BV46" s="764">
        <v>65.144750000000002</v>
      </c>
    </row>
    <row r="47" spans="1:74" s="116" customFormat="1" ht="11.1" customHeight="1" x14ac:dyDescent="0.2">
      <c r="A47" s="111" t="s">
        <v>1255</v>
      </c>
      <c r="B47" s="204" t="s">
        <v>451</v>
      </c>
      <c r="C47" s="763">
        <v>28.452035309999999</v>
      </c>
      <c r="D47" s="763">
        <v>27.321089390000001</v>
      </c>
      <c r="E47" s="763">
        <v>26.356056939999998</v>
      </c>
      <c r="F47" s="763">
        <v>22.71636586</v>
      </c>
      <c r="G47" s="763">
        <v>23.918049199999999</v>
      </c>
      <c r="H47" s="763">
        <v>27.310528340000001</v>
      </c>
      <c r="I47" s="763">
        <v>30.526794760000001</v>
      </c>
      <c r="J47" s="763">
        <v>30.522069699999999</v>
      </c>
      <c r="K47" s="763">
        <v>27.317313590000001</v>
      </c>
      <c r="L47" s="763">
        <v>23.56238102</v>
      </c>
      <c r="M47" s="763">
        <v>21.88757545</v>
      </c>
      <c r="N47" s="763">
        <v>23.31755051</v>
      </c>
      <c r="O47" s="763">
        <v>26.875670700000001</v>
      </c>
      <c r="P47" s="763">
        <v>25.933840459999999</v>
      </c>
      <c r="Q47" s="763">
        <v>23.459943679999999</v>
      </c>
      <c r="R47" s="763">
        <v>22.031277660000001</v>
      </c>
      <c r="S47" s="763">
        <v>23.370204749999999</v>
      </c>
      <c r="T47" s="763">
        <v>27.190823859999998</v>
      </c>
      <c r="U47" s="763">
        <v>30.81587553</v>
      </c>
      <c r="V47" s="763">
        <v>31.581361820000001</v>
      </c>
      <c r="W47" s="763">
        <v>29.033570059999999</v>
      </c>
      <c r="X47" s="763">
        <v>24.712503829999999</v>
      </c>
      <c r="Y47" s="763">
        <v>22.54533597</v>
      </c>
      <c r="Z47" s="763">
        <v>25.03691074</v>
      </c>
      <c r="AA47" s="763">
        <v>26.2991095</v>
      </c>
      <c r="AB47" s="763">
        <v>22.831425469999999</v>
      </c>
      <c r="AC47" s="763">
        <v>23.43051204</v>
      </c>
      <c r="AD47" s="763">
        <v>22.61241991</v>
      </c>
      <c r="AE47" s="763">
        <v>24.019231260000002</v>
      </c>
      <c r="AF47" s="763">
        <v>26.35436851</v>
      </c>
      <c r="AG47" s="763">
        <v>29.83817475</v>
      </c>
      <c r="AH47" s="763">
        <v>29.90777653</v>
      </c>
      <c r="AI47" s="763">
        <v>26.19192065</v>
      </c>
      <c r="AJ47" s="763">
        <v>24.26055362</v>
      </c>
      <c r="AK47" s="763">
        <v>22.843550459999999</v>
      </c>
      <c r="AL47" s="763">
        <v>25.355746379999999</v>
      </c>
      <c r="AM47" s="763">
        <v>30.061863599999999</v>
      </c>
      <c r="AN47" s="763">
        <v>24.657874509999999</v>
      </c>
      <c r="AO47" s="763">
        <v>23.2757027</v>
      </c>
      <c r="AP47" s="763">
        <v>22.166222479999998</v>
      </c>
      <c r="AQ47" s="763">
        <v>24.240726819999999</v>
      </c>
      <c r="AR47" s="763">
        <v>27.72573452</v>
      </c>
      <c r="AS47" s="763">
        <v>30.165287280000001</v>
      </c>
      <c r="AT47" s="763">
        <v>31.497008919999999</v>
      </c>
      <c r="AU47" s="763">
        <v>28.360280110000001</v>
      </c>
      <c r="AV47" s="763">
        <v>25.304145989999999</v>
      </c>
      <c r="AW47" s="763">
        <v>23.402778489999999</v>
      </c>
      <c r="AX47" s="763">
        <v>25.58621479</v>
      </c>
      <c r="AY47" s="763">
        <v>26.748117019999999</v>
      </c>
      <c r="AZ47" s="763">
        <v>24.24070085</v>
      </c>
      <c r="BA47" s="763">
        <v>24.036091070000001</v>
      </c>
      <c r="BB47" s="763">
        <v>21.903129379999999</v>
      </c>
      <c r="BC47" s="763">
        <v>23.942587870000001</v>
      </c>
      <c r="BD47" s="763">
        <v>26.459171999999999</v>
      </c>
      <c r="BE47" s="763">
        <v>29.709781929999998</v>
      </c>
      <c r="BF47" s="763">
        <v>31.559550000000002</v>
      </c>
      <c r="BG47" s="763">
        <v>28.516670000000001</v>
      </c>
      <c r="BH47" s="764">
        <v>24.907630000000001</v>
      </c>
      <c r="BI47" s="764">
        <v>22.13064</v>
      </c>
      <c r="BJ47" s="764">
        <v>24.80491</v>
      </c>
      <c r="BK47" s="764">
        <v>27.034610000000001</v>
      </c>
      <c r="BL47" s="764">
        <v>25.803889999999999</v>
      </c>
      <c r="BM47" s="764">
        <v>23.944739999999999</v>
      </c>
      <c r="BN47" s="764">
        <v>21.477409999999999</v>
      </c>
      <c r="BO47" s="764">
        <v>23.384899999999998</v>
      </c>
      <c r="BP47" s="764">
        <v>26.09742</v>
      </c>
      <c r="BQ47" s="764">
        <v>29.653220000000001</v>
      </c>
      <c r="BR47" s="764">
        <v>30.412299999999998</v>
      </c>
      <c r="BS47" s="764">
        <v>25.812110000000001</v>
      </c>
      <c r="BT47" s="764">
        <v>23.621929999999999</v>
      </c>
      <c r="BU47" s="764">
        <v>21.90249</v>
      </c>
      <c r="BV47" s="764">
        <v>24.440919999999998</v>
      </c>
    </row>
    <row r="48" spans="1:74" s="116" customFormat="1" ht="11.1" customHeight="1" x14ac:dyDescent="0.2">
      <c r="A48" s="111" t="s">
        <v>1256</v>
      </c>
      <c r="B48" s="204" t="s">
        <v>452</v>
      </c>
      <c r="C48" s="763">
        <v>49.642553900000003</v>
      </c>
      <c r="D48" s="763">
        <v>44.951186589999999</v>
      </c>
      <c r="E48" s="763">
        <v>46.047681519999998</v>
      </c>
      <c r="F48" s="763">
        <v>41.981903260000003</v>
      </c>
      <c r="G48" s="763">
        <v>44.082389399999997</v>
      </c>
      <c r="H48" s="763">
        <v>52.392720529999998</v>
      </c>
      <c r="I48" s="763">
        <v>60.132910709999997</v>
      </c>
      <c r="J48" s="763">
        <v>61.226295569999998</v>
      </c>
      <c r="K48" s="763">
        <v>56.183510990000002</v>
      </c>
      <c r="L48" s="763">
        <v>49.286437040000003</v>
      </c>
      <c r="M48" s="763">
        <v>41.594920979999998</v>
      </c>
      <c r="N48" s="763">
        <v>44.292872590000002</v>
      </c>
      <c r="O48" s="763">
        <v>48.732571440000001</v>
      </c>
      <c r="P48" s="763">
        <v>44.374839729999998</v>
      </c>
      <c r="Q48" s="763">
        <v>42.54265444</v>
      </c>
      <c r="R48" s="763">
        <v>41.930012310000002</v>
      </c>
      <c r="S48" s="763">
        <v>45.060467709999998</v>
      </c>
      <c r="T48" s="763">
        <v>53.591898559999997</v>
      </c>
      <c r="U48" s="763">
        <v>61.454486680000002</v>
      </c>
      <c r="V48" s="763">
        <v>62.246458459999999</v>
      </c>
      <c r="W48" s="763">
        <v>57.134886440000002</v>
      </c>
      <c r="X48" s="763">
        <v>50.803936380000003</v>
      </c>
      <c r="Y48" s="763">
        <v>43.814361169999998</v>
      </c>
      <c r="Z48" s="763">
        <v>46.132887580000002</v>
      </c>
      <c r="AA48" s="763">
        <v>48.811700760000001</v>
      </c>
      <c r="AB48" s="763">
        <v>41.525760300000002</v>
      </c>
      <c r="AC48" s="763">
        <v>43.85547407</v>
      </c>
      <c r="AD48" s="763">
        <v>42.865706269999997</v>
      </c>
      <c r="AE48" s="763">
        <v>47.873687189999998</v>
      </c>
      <c r="AF48" s="763">
        <v>55.095452690000002</v>
      </c>
      <c r="AG48" s="763">
        <v>60.425381600000001</v>
      </c>
      <c r="AH48" s="763">
        <v>61.077228120000001</v>
      </c>
      <c r="AI48" s="763">
        <v>55.052626699999998</v>
      </c>
      <c r="AJ48" s="763">
        <v>51.586259400000003</v>
      </c>
      <c r="AK48" s="763">
        <v>44.171651869999998</v>
      </c>
      <c r="AL48" s="763">
        <v>47.323460130000001</v>
      </c>
      <c r="AM48" s="763">
        <v>54.252389979999997</v>
      </c>
      <c r="AN48" s="763">
        <v>45.077959710000002</v>
      </c>
      <c r="AO48" s="763">
        <v>42.593808690000003</v>
      </c>
      <c r="AP48" s="763">
        <v>42.093741870000002</v>
      </c>
      <c r="AQ48" s="763">
        <v>48.650435780000002</v>
      </c>
      <c r="AR48" s="763">
        <v>57.76522619</v>
      </c>
      <c r="AS48" s="763">
        <v>61.679404519999999</v>
      </c>
      <c r="AT48" s="763">
        <v>62.458946619999999</v>
      </c>
      <c r="AU48" s="763">
        <v>56.252983110000002</v>
      </c>
      <c r="AV48" s="763">
        <v>51.151610120000001</v>
      </c>
      <c r="AW48" s="763">
        <v>43.808122740000002</v>
      </c>
      <c r="AX48" s="763">
        <v>46.407396210000002</v>
      </c>
      <c r="AY48" s="763">
        <v>49.45464381</v>
      </c>
      <c r="AZ48" s="763">
        <v>46.189060609999999</v>
      </c>
      <c r="BA48" s="763">
        <v>45.47428901</v>
      </c>
      <c r="BB48" s="763">
        <v>44.196380179999998</v>
      </c>
      <c r="BC48" s="763">
        <v>47.684233480000003</v>
      </c>
      <c r="BD48" s="763">
        <v>54.257352709999999</v>
      </c>
      <c r="BE48" s="763">
        <v>60.998258640000003</v>
      </c>
      <c r="BF48" s="763">
        <v>64.683959999999999</v>
      </c>
      <c r="BG48" s="763">
        <v>61.476999999999997</v>
      </c>
      <c r="BH48" s="764">
        <v>53.477670000000003</v>
      </c>
      <c r="BI48" s="764">
        <v>43.119959999999999</v>
      </c>
      <c r="BJ48" s="764">
        <v>46.200989999999997</v>
      </c>
      <c r="BK48" s="764">
        <v>50.100119999999997</v>
      </c>
      <c r="BL48" s="764">
        <v>48.741729999999997</v>
      </c>
      <c r="BM48" s="764">
        <v>45.866100000000003</v>
      </c>
      <c r="BN48" s="764">
        <v>44.845190000000002</v>
      </c>
      <c r="BO48" s="764">
        <v>48.555720000000001</v>
      </c>
      <c r="BP48" s="764">
        <v>55.475140000000003</v>
      </c>
      <c r="BQ48" s="764">
        <v>62.709380000000003</v>
      </c>
      <c r="BR48" s="764">
        <v>63.702970000000001</v>
      </c>
      <c r="BS48" s="764">
        <v>57.056429999999999</v>
      </c>
      <c r="BT48" s="764">
        <v>52.147579999999998</v>
      </c>
      <c r="BU48" s="764">
        <v>43.751860000000001</v>
      </c>
      <c r="BV48" s="764">
        <v>46.845709999999997</v>
      </c>
    </row>
    <row r="49" spans="1:74" s="116" customFormat="1" ht="11.1" customHeight="1" x14ac:dyDescent="0.2">
      <c r="A49" s="111" t="s">
        <v>1257</v>
      </c>
      <c r="B49" s="204" t="s">
        <v>453</v>
      </c>
      <c r="C49" s="763">
        <v>22.550933749999999</v>
      </c>
      <c r="D49" s="763">
        <v>19.331033699999999</v>
      </c>
      <c r="E49" s="763">
        <v>20.521735400000001</v>
      </c>
      <c r="F49" s="763">
        <v>20.049934289999999</v>
      </c>
      <c r="G49" s="763">
        <v>21.181333209999998</v>
      </c>
      <c r="H49" s="763">
        <v>25.536843279999999</v>
      </c>
      <c r="I49" s="763">
        <v>27.553484489999999</v>
      </c>
      <c r="J49" s="763">
        <v>28.232871020000001</v>
      </c>
      <c r="K49" s="763">
        <v>24.788149239999999</v>
      </c>
      <c r="L49" s="763">
        <v>22.11218014</v>
      </c>
      <c r="M49" s="763">
        <v>20.50392385</v>
      </c>
      <c r="N49" s="763">
        <v>22.599120689999999</v>
      </c>
      <c r="O49" s="763">
        <v>22.743309270000001</v>
      </c>
      <c r="P49" s="763">
        <v>20.36035643</v>
      </c>
      <c r="Q49" s="763">
        <v>20.28295717</v>
      </c>
      <c r="R49" s="763">
        <v>19.828793520000001</v>
      </c>
      <c r="S49" s="763">
        <v>21.458032249999999</v>
      </c>
      <c r="T49" s="763">
        <v>26.357126010000002</v>
      </c>
      <c r="U49" s="763">
        <v>29.096432400000001</v>
      </c>
      <c r="V49" s="763">
        <v>28.01150019</v>
      </c>
      <c r="W49" s="763">
        <v>23.615139419999998</v>
      </c>
      <c r="X49" s="763">
        <v>21.80728204</v>
      </c>
      <c r="Y49" s="763">
        <v>20.029604429999999</v>
      </c>
      <c r="Z49" s="763">
        <v>22.531474129999999</v>
      </c>
      <c r="AA49" s="763">
        <v>22.759901630000002</v>
      </c>
      <c r="AB49" s="763">
        <v>19.692855309999999</v>
      </c>
      <c r="AC49" s="763">
        <v>20.762512869999998</v>
      </c>
      <c r="AD49" s="763">
        <v>20.094410360000001</v>
      </c>
      <c r="AE49" s="763">
        <v>22.195784889999999</v>
      </c>
      <c r="AF49" s="763">
        <v>26.32317252</v>
      </c>
      <c r="AG49" s="763">
        <v>29.547496859999999</v>
      </c>
      <c r="AH49" s="763">
        <v>28.297378040000002</v>
      </c>
      <c r="AI49" s="763">
        <v>24.481564880000001</v>
      </c>
      <c r="AJ49" s="763">
        <v>21.60152858</v>
      </c>
      <c r="AK49" s="763">
        <v>20.091942299999999</v>
      </c>
      <c r="AL49" s="763">
        <v>22.165805840000001</v>
      </c>
      <c r="AM49" s="763">
        <v>21.990416039999999</v>
      </c>
      <c r="AN49" s="763">
        <v>19.864001680000001</v>
      </c>
      <c r="AO49" s="763">
        <v>20.836080070000001</v>
      </c>
      <c r="AP49" s="763">
        <v>20.56508934</v>
      </c>
      <c r="AQ49" s="763">
        <v>22.736008900000002</v>
      </c>
      <c r="AR49" s="763">
        <v>26.01306233</v>
      </c>
      <c r="AS49" s="763">
        <v>29.93725594</v>
      </c>
      <c r="AT49" s="763">
        <v>29.373917160000001</v>
      </c>
      <c r="AU49" s="763">
        <v>25.373778919999999</v>
      </c>
      <c r="AV49" s="763">
        <v>21.47841575</v>
      </c>
      <c r="AW49" s="763">
        <v>20.815800800000002</v>
      </c>
      <c r="AX49" s="763">
        <v>22.66969812</v>
      </c>
      <c r="AY49" s="763">
        <v>22.834369540000001</v>
      </c>
      <c r="AZ49" s="763">
        <v>20.90772372</v>
      </c>
      <c r="BA49" s="763">
        <v>21.315859849999999</v>
      </c>
      <c r="BB49" s="763">
        <v>20.524944900000001</v>
      </c>
      <c r="BC49" s="763">
        <v>21.517608160000002</v>
      </c>
      <c r="BD49" s="763">
        <v>25.040602199999999</v>
      </c>
      <c r="BE49" s="763">
        <v>29.43759069</v>
      </c>
      <c r="BF49" s="763">
        <v>30.464510000000001</v>
      </c>
      <c r="BG49" s="763">
        <v>25.35586</v>
      </c>
      <c r="BH49" s="764">
        <v>21.757760000000001</v>
      </c>
      <c r="BI49" s="764">
        <v>20.93122</v>
      </c>
      <c r="BJ49" s="764">
        <v>22.825119999999998</v>
      </c>
      <c r="BK49" s="764">
        <v>22.991409999999998</v>
      </c>
      <c r="BL49" s="764">
        <v>21.470099999999999</v>
      </c>
      <c r="BM49" s="764">
        <v>21.33324</v>
      </c>
      <c r="BN49" s="764">
        <v>20.620660000000001</v>
      </c>
      <c r="BO49" s="764">
        <v>22.40541</v>
      </c>
      <c r="BP49" s="764">
        <v>26.033729999999998</v>
      </c>
      <c r="BQ49" s="764">
        <v>29.77149</v>
      </c>
      <c r="BR49" s="764">
        <v>29.138819999999999</v>
      </c>
      <c r="BS49" s="764">
        <v>25.612189999999998</v>
      </c>
      <c r="BT49" s="764">
        <v>21.961099999999998</v>
      </c>
      <c r="BU49" s="764">
        <v>21.153870000000001</v>
      </c>
      <c r="BV49" s="764">
        <v>23.039110000000001</v>
      </c>
    </row>
    <row r="50" spans="1:74" s="116" customFormat="1" ht="11.1" customHeight="1" x14ac:dyDescent="0.2">
      <c r="A50" s="111" t="s">
        <v>1258</v>
      </c>
      <c r="B50" s="204" t="s">
        <v>251</v>
      </c>
      <c r="C50" s="763">
        <v>33.56965873</v>
      </c>
      <c r="D50" s="763">
        <v>29.629683450000002</v>
      </c>
      <c r="E50" s="763">
        <v>31.733216370000001</v>
      </c>
      <c r="F50" s="763">
        <v>31.199232630000001</v>
      </c>
      <c r="G50" s="763">
        <v>29.731123409999999</v>
      </c>
      <c r="H50" s="763">
        <v>33.098605749999997</v>
      </c>
      <c r="I50" s="763">
        <v>36.835394479999998</v>
      </c>
      <c r="J50" s="763">
        <v>35.940291430000002</v>
      </c>
      <c r="K50" s="763">
        <v>36.048368490000001</v>
      </c>
      <c r="L50" s="763">
        <v>34.906398019999997</v>
      </c>
      <c r="M50" s="763">
        <v>31.246713639999999</v>
      </c>
      <c r="N50" s="763">
        <v>34.611811600000003</v>
      </c>
      <c r="O50" s="763">
        <v>33.300944880000003</v>
      </c>
      <c r="P50" s="763">
        <v>30.33471076</v>
      </c>
      <c r="Q50" s="763">
        <v>31.920715510000001</v>
      </c>
      <c r="R50" s="763">
        <v>29.43634089</v>
      </c>
      <c r="S50" s="763">
        <v>29.66958297</v>
      </c>
      <c r="T50" s="763">
        <v>32.998722149999999</v>
      </c>
      <c r="U50" s="763">
        <v>34.942700549999998</v>
      </c>
      <c r="V50" s="763">
        <v>38.578709859999996</v>
      </c>
      <c r="W50" s="763">
        <v>34.410571709999999</v>
      </c>
      <c r="X50" s="763">
        <v>32.141732920000003</v>
      </c>
      <c r="Y50" s="763">
        <v>30.673992519999999</v>
      </c>
      <c r="Z50" s="763">
        <v>34.672576319999997</v>
      </c>
      <c r="AA50" s="763">
        <v>35.251513289999998</v>
      </c>
      <c r="AB50" s="763">
        <v>30.49704908</v>
      </c>
      <c r="AC50" s="763">
        <v>32.129781209999997</v>
      </c>
      <c r="AD50" s="763">
        <v>29.503947700000001</v>
      </c>
      <c r="AE50" s="763">
        <v>30.826838070000001</v>
      </c>
      <c r="AF50" s="763">
        <v>34.007656140000002</v>
      </c>
      <c r="AG50" s="763">
        <v>37.026508579999998</v>
      </c>
      <c r="AH50" s="763">
        <v>38.5265901</v>
      </c>
      <c r="AI50" s="763">
        <v>34.857549740000003</v>
      </c>
      <c r="AJ50" s="763">
        <v>32.084724919999999</v>
      </c>
      <c r="AK50" s="763">
        <v>31.058537019999999</v>
      </c>
      <c r="AL50" s="763">
        <v>33.489227249999999</v>
      </c>
      <c r="AM50" s="763">
        <v>33.419258229999997</v>
      </c>
      <c r="AN50" s="763">
        <v>29.775182950000001</v>
      </c>
      <c r="AO50" s="763">
        <v>33.555117340000002</v>
      </c>
      <c r="AP50" s="763">
        <v>29.225992080000001</v>
      </c>
      <c r="AQ50" s="763">
        <v>29.95641917</v>
      </c>
      <c r="AR50" s="763">
        <v>31.447187830000001</v>
      </c>
      <c r="AS50" s="763">
        <v>36.639555389999998</v>
      </c>
      <c r="AT50" s="763">
        <v>41.089789170000003</v>
      </c>
      <c r="AU50" s="763">
        <v>30.051226440000001</v>
      </c>
      <c r="AV50" s="763">
        <v>32.97390781</v>
      </c>
      <c r="AW50" s="763">
        <v>29.298966199999999</v>
      </c>
      <c r="AX50" s="763">
        <v>32.268861999999999</v>
      </c>
      <c r="AY50" s="763">
        <v>34.226403570000002</v>
      </c>
      <c r="AZ50" s="763">
        <v>30.08675959</v>
      </c>
      <c r="BA50" s="763">
        <v>31.929466479999999</v>
      </c>
      <c r="BB50" s="763">
        <v>28.361878220000001</v>
      </c>
      <c r="BC50" s="763">
        <v>30.309173829999999</v>
      </c>
      <c r="BD50" s="763">
        <v>29.44914897</v>
      </c>
      <c r="BE50" s="763">
        <v>35.514072140000003</v>
      </c>
      <c r="BF50" s="763">
        <v>39.141469999999998</v>
      </c>
      <c r="BG50" s="763">
        <v>30.079640000000001</v>
      </c>
      <c r="BH50" s="764">
        <v>33.134970000000003</v>
      </c>
      <c r="BI50" s="764">
        <v>29.481179999999998</v>
      </c>
      <c r="BJ50" s="764">
        <v>32.449829999999999</v>
      </c>
      <c r="BK50" s="764">
        <v>34.51032</v>
      </c>
      <c r="BL50" s="764">
        <v>30.392289999999999</v>
      </c>
      <c r="BM50" s="764">
        <v>31.50487</v>
      </c>
      <c r="BN50" s="764">
        <v>28.43036</v>
      </c>
      <c r="BO50" s="764">
        <v>30.321819999999999</v>
      </c>
      <c r="BP50" s="764">
        <v>29.600629999999999</v>
      </c>
      <c r="BQ50" s="764">
        <v>35.799469999999999</v>
      </c>
      <c r="BR50" s="764">
        <v>39.782150000000001</v>
      </c>
      <c r="BS50" s="764">
        <v>30.08286</v>
      </c>
      <c r="BT50" s="764">
        <v>33.009349999999998</v>
      </c>
      <c r="BU50" s="764">
        <v>29.564969999999999</v>
      </c>
      <c r="BV50" s="764">
        <v>32.53096</v>
      </c>
    </row>
    <row r="51" spans="1:74" s="116" customFormat="1" ht="11.1" customHeight="1" x14ac:dyDescent="0.2">
      <c r="A51" s="111" t="s">
        <v>1259</v>
      </c>
      <c r="B51" s="204" t="s">
        <v>252</v>
      </c>
      <c r="C51" s="763">
        <v>1.3170404899999999</v>
      </c>
      <c r="D51" s="763">
        <v>1.24204184</v>
      </c>
      <c r="E51" s="763">
        <v>1.27569351</v>
      </c>
      <c r="F51" s="763">
        <v>1.24944641</v>
      </c>
      <c r="G51" s="763">
        <v>1.2289833100000001</v>
      </c>
      <c r="H51" s="763">
        <v>1.2299121500000001</v>
      </c>
      <c r="I51" s="763">
        <v>1.3328036000000001</v>
      </c>
      <c r="J51" s="763">
        <v>1.3868786799999999</v>
      </c>
      <c r="K51" s="763">
        <v>1.34806841</v>
      </c>
      <c r="L51" s="763">
        <v>1.33503975</v>
      </c>
      <c r="M51" s="763">
        <v>1.3438727500000001</v>
      </c>
      <c r="N51" s="763">
        <v>1.3807751399999999</v>
      </c>
      <c r="O51" s="763">
        <v>1.3387847100000001</v>
      </c>
      <c r="P51" s="763">
        <v>1.2503762899999999</v>
      </c>
      <c r="Q51" s="763">
        <v>1.2696544299999999</v>
      </c>
      <c r="R51" s="763">
        <v>1.23122376</v>
      </c>
      <c r="S51" s="763">
        <v>1.25131273</v>
      </c>
      <c r="T51" s="763">
        <v>1.23640003</v>
      </c>
      <c r="U51" s="763">
        <v>1.30791667</v>
      </c>
      <c r="V51" s="763">
        <v>1.3681010300000001</v>
      </c>
      <c r="W51" s="763">
        <v>1.295644</v>
      </c>
      <c r="X51" s="763">
        <v>1.3421443200000001</v>
      </c>
      <c r="Y51" s="763">
        <v>1.29318529</v>
      </c>
      <c r="Z51" s="763">
        <v>1.38384778</v>
      </c>
      <c r="AA51" s="763">
        <v>1.3486315099999999</v>
      </c>
      <c r="AB51" s="763">
        <v>1.22553691</v>
      </c>
      <c r="AC51" s="763">
        <v>1.3250202200000001</v>
      </c>
      <c r="AD51" s="763">
        <v>1.2513928999999999</v>
      </c>
      <c r="AE51" s="763">
        <v>1.25507956</v>
      </c>
      <c r="AF51" s="763">
        <v>1.23707298</v>
      </c>
      <c r="AG51" s="763">
        <v>1.31219215</v>
      </c>
      <c r="AH51" s="763">
        <v>1.3436526900000001</v>
      </c>
      <c r="AI51" s="763">
        <v>1.2956023699999999</v>
      </c>
      <c r="AJ51" s="763">
        <v>1.3238478300000001</v>
      </c>
      <c r="AK51" s="763">
        <v>1.2915607600000001</v>
      </c>
      <c r="AL51" s="763">
        <v>1.3004101699999999</v>
      </c>
      <c r="AM51" s="763">
        <v>1.3220536899999999</v>
      </c>
      <c r="AN51" s="763">
        <v>1.2300157700000001</v>
      </c>
      <c r="AO51" s="763">
        <v>1.2715969600000001</v>
      </c>
      <c r="AP51" s="763">
        <v>1.2349299</v>
      </c>
      <c r="AQ51" s="763">
        <v>1.22570647</v>
      </c>
      <c r="AR51" s="763">
        <v>1.2288444700000001</v>
      </c>
      <c r="AS51" s="763">
        <v>1.30148116</v>
      </c>
      <c r="AT51" s="763">
        <v>1.3255893700000001</v>
      </c>
      <c r="AU51" s="763">
        <v>1.27388162</v>
      </c>
      <c r="AV51" s="763">
        <v>1.32088468</v>
      </c>
      <c r="AW51" s="763">
        <v>1.28161207</v>
      </c>
      <c r="AX51" s="763">
        <v>1.29044742</v>
      </c>
      <c r="AY51" s="763">
        <v>1.31353462</v>
      </c>
      <c r="AZ51" s="763">
        <v>1.1350333699999999</v>
      </c>
      <c r="BA51" s="763">
        <v>1.2019242299999999</v>
      </c>
      <c r="BB51" s="763">
        <v>1.1713640400000001</v>
      </c>
      <c r="BC51" s="763">
        <v>1.2269896</v>
      </c>
      <c r="BD51" s="763">
        <v>1.2393005800000001</v>
      </c>
      <c r="BE51" s="763">
        <v>1.32094801</v>
      </c>
      <c r="BF51" s="763">
        <v>1.3291310000000001</v>
      </c>
      <c r="BG51" s="763">
        <v>1.2682979999999999</v>
      </c>
      <c r="BH51" s="764">
        <v>1.314988</v>
      </c>
      <c r="BI51" s="764">
        <v>1.2759039999999999</v>
      </c>
      <c r="BJ51" s="764">
        <v>1.2844139999999999</v>
      </c>
      <c r="BK51" s="764">
        <v>1.3071159999999999</v>
      </c>
      <c r="BL51" s="764">
        <v>1.169848</v>
      </c>
      <c r="BM51" s="764">
        <v>1.1963699999999999</v>
      </c>
      <c r="BN51" s="764">
        <v>1.1659390000000001</v>
      </c>
      <c r="BO51" s="764">
        <v>1.2215290000000001</v>
      </c>
      <c r="BP51" s="764">
        <v>1.233679</v>
      </c>
      <c r="BQ51" s="764">
        <v>1.315026</v>
      </c>
      <c r="BR51" s="764">
        <v>1.31406</v>
      </c>
      <c r="BS51" s="764">
        <v>1.262578</v>
      </c>
      <c r="BT51" s="764">
        <v>1.3092870000000001</v>
      </c>
      <c r="BU51" s="764">
        <v>1.270168</v>
      </c>
      <c r="BV51" s="764">
        <v>1.2784040000000001</v>
      </c>
    </row>
    <row r="52" spans="1:74" s="116" customFormat="1" ht="11.1" customHeight="1" x14ac:dyDescent="0.2">
      <c r="A52" s="111" t="s">
        <v>1260</v>
      </c>
      <c r="B52" s="205" t="s">
        <v>455</v>
      </c>
      <c r="C52" s="765">
        <v>329.66631988</v>
      </c>
      <c r="D52" s="765">
        <v>306.76844027999999</v>
      </c>
      <c r="E52" s="765">
        <v>305.35176932000002</v>
      </c>
      <c r="F52" s="765">
        <v>275.47512094000001</v>
      </c>
      <c r="G52" s="765">
        <v>288.09070055000001</v>
      </c>
      <c r="H52" s="765">
        <v>326.39689956000001</v>
      </c>
      <c r="I52" s="765">
        <v>362.93806953000001</v>
      </c>
      <c r="J52" s="765">
        <v>362.03176936</v>
      </c>
      <c r="K52" s="765">
        <v>332.95787584999999</v>
      </c>
      <c r="L52" s="765">
        <v>296.05534613999998</v>
      </c>
      <c r="M52" s="765">
        <v>275.91652525000001</v>
      </c>
      <c r="N52" s="765">
        <v>297.34355742000002</v>
      </c>
      <c r="O52" s="765">
        <v>320.89016289</v>
      </c>
      <c r="P52" s="765">
        <v>296.80576473999997</v>
      </c>
      <c r="Q52" s="765">
        <v>285.81236021000001</v>
      </c>
      <c r="R52" s="765">
        <v>269.53123889</v>
      </c>
      <c r="S52" s="765">
        <v>284.70764095999999</v>
      </c>
      <c r="T52" s="765">
        <v>329.87790533999998</v>
      </c>
      <c r="U52" s="765">
        <v>372.17227167999999</v>
      </c>
      <c r="V52" s="765">
        <v>381.19232786999999</v>
      </c>
      <c r="W52" s="765">
        <v>336.75208588999999</v>
      </c>
      <c r="X52" s="765">
        <v>296.68067066999998</v>
      </c>
      <c r="Y52" s="765">
        <v>277.31697881999997</v>
      </c>
      <c r="Z52" s="765">
        <v>310.72222674</v>
      </c>
      <c r="AA52" s="765">
        <v>318.17717861</v>
      </c>
      <c r="AB52" s="765">
        <v>275.77713528999999</v>
      </c>
      <c r="AC52" s="765">
        <v>291.44363643999998</v>
      </c>
      <c r="AD52" s="765">
        <v>272.80115833000002</v>
      </c>
      <c r="AE52" s="765">
        <v>291.87053995000002</v>
      </c>
      <c r="AF52" s="765">
        <v>328.58261573999999</v>
      </c>
      <c r="AG52" s="765">
        <v>367.61302477999999</v>
      </c>
      <c r="AH52" s="765">
        <v>360.26261635999998</v>
      </c>
      <c r="AI52" s="765">
        <v>321.72580771000003</v>
      </c>
      <c r="AJ52" s="765">
        <v>299.53948041000001</v>
      </c>
      <c r="AK52" s="765">
        <v>283.34700346</v>
      </c>
      <c r="AL52" s="765">
        <v>312.21578289000001</v>
      </c>
      <c r="AM52" s="765">
        <v>340.40797602999999</v>
      </c>
      <c r="AN52" s="765">
        <v>287.97538403999999</v>
      </c>
      <c r="AO52" s="765">
        <v>292.26152846000002</v>
      </c>
      <c r="AP52" s="765">
        <v>273.89815892000001</v>
      </c>
      <c r="AQ52" s="765">
        <v>298.04389291000001</v>
      </c>
      <c r="AR52" s="765">
        <v>333.21180063000003</v>
      </c>
      <c r="AS52" s="765">
        <v>369.62851085</v>
      </c>
      <c r="AT52" s="765">
        <v>377.74792861999998</v>
      </c>
      <c r="AU52" s="765">
        <v>331.88138686000002</v>
      </c>
      <c r="AV52" s="765">
        <v>304.15749763999997</v>
      </c>
      <c r="AW52" s="765">
        <v>285.54266738000001</v>
      </c>
      <c r="AX52" s="765">
        <v>307.17145729999999</v>
      </c>
      <c r="AY52" s="765">
        <v>323.29954585000002</v>
      </c>
      <c r="AZ52" s="765">
        <v>292.04876698999999</v>
      </c>
      <c r="BA52" s="765">
        <v>297.49814556000001</v>
      </c>
      <c r="BB52" s="765">
        <v>271.03383346999999</v>
      </c>
      <c r="BC52" s="765">
        <v>291.95947819999998</v>
      </c>
      <c r="BD52" s="765">
        <v>315.91831002999999</v>
      </c>
      <c r="BE52" s="765">
        <v>370.30888730999999</v>
      </c>
      <c r="BF52" s="765">
        <v>375.55189999999999</v>
      </c>
      <c r="BG52" s="765">
        <v>334.98289999999997</v>
      </c>
      <c r="BH52" s="766">
        <v>303.48829999999998</v>
      </c>
      <c r="BI52" s="766">
        <v>277.87470000000002</v>
      </c>
      <c r="BJ52" s="766">
        <v>305.47050000000002</v>
      </c>
      <c r="BK52" s="766">
        <v>325.53919999999999</v>
      </c>
      <c r="BL52" s="766">
        <v>303.10579999999999</v>
      </c>
      <c r="BM52" s="766">
        <v>294.95249999999999</v>
      </c>
      <c r="BN52" s="766">
        <v>270.42759999999998</v>
      </c>
      <c r="BO52" s="766">
        <v>290.43099999999998</v>
      </c>
      <c r="BP52" s="766">
        <v>317.85390000000001</v>
      </c>
      <c r="BQ52" s="766">
        <v>365.91300000000001</v>
      </c>
      <c r="BR52" s="766">
        <v>368.74439999999998</v>
      </c>
      <c r="BS52" s="766">
        <v>316.91919999999999</v>
      </c>
      <c r="BT52" s="766">
        <v>298.66539999999998</v>
      </c>
      <c r="BU52" s="766">
        <v>278.15100000000001</v>
      </c>
      <c r="BV52" s="766">
        <v>304.88170000000002</v>
      </c>
    </row>
    <row r="53" spans="1:74" s="289" customFormat="1" ht="11.1" customHeight="1" x14ac:dyDescent="0.2">
      <c r="A53" s="117"/>
      <c r="C53" s="290"/>
      <c r="D53" s="290"/>
      <c r="E53" s="290"/>
      <c r="F53" s="290"/>
      <c r="G53" s="290"/>
      <c r="H53" s="290"/>
      <c r="I53" s="290"/>
      <c r="J53" s="290"/>
      <c r="K53" s="290"/>
      <c r="L53" s="290"/>
      <c r="M53" s="290"/>
      <c r="N53" s="290"/>
      <c r="O53" s="290"/>
      <c r="P53" s="290"/>
      <c r="Q53" s="290"/>
      <c r="R53" s="290"/>
      <c r="S53" s="290"/>
      <c r="T53" s="290"/>
      <c r="U53" s="290"/>
      <c r="V53" s="290"/>
      <c r="W53" s="290"/>
      <c r="X53" s="290"/>
      <c r="Y53" s="290"/>
      <c r="Z53" s="290"/>
      <c r="AA53" s="290"/>
      <c r="AB53" s="290"/>
      <c r="AC53" s="290"/>
      <c r="AD53" s="290"/>
      <c r="AE53" s="290"/>
      <c r="AF53" s="290"/>
      <c r="AG53" s="290"/>
      <c r="AH53" s="290"/>
      <c r="AI53" s="290"/>
      <c r="AJ53" s="290"/>
      <c r="AK53" s="290"/>
      <c r="AL53" s="290"/>
      <c r="AM53" s="290"/>
      <c r="AN53" s="290"/>
      <c r="AO53" s="290"/>
      <c r="AP53" s="290"/>
      <c r="AQ53" s="290"/>
      <c r="AR53" s="290"/>
      <c r="AS53" s="290"/>
      <c r="AT53" s="290"/>
      <c r="AU53" s="290"/>
      <c r="AV53" s="290"/>
      <c r="AW53" s="290"/>
      <c r="AX53" s="290"/>
      <c r="AY53" s="369"/>
      <c r="AZ53" s="369"/>
      <c r="BA53" s="369"/>
      <c r="BB53" s="369"/>
      <c r="BC53" s="369"/>
      <c r="BD53" s="666"/>
      <c r="BE53" s="666"/>
      <c r="BF53" s="666"/>
      <c r="BG53" s="369"/>
      <c r="BH53" s="235"/>
      <c r="BI53" s="369"/>
      <c r="BJ53" s="369"/>
      <c r="BK53" s="369"/>
      <c r="BL53" s="369"/>
      <c r="BM53" s="369"/>
      <c r="BN53" s="369"/>
      <c r="BO53" s="369"/>
      <c r="BP53" s="369"/>
      <c r="BQ53" s="369"/>
      <c r="BR53" s="369"/>
      <c r="BS53" s="369"/>
      <c r="BT53" s="369"/>
      <c r="BU53" s="369"/>
      <c r="BV53" s="369"/>
    </row>
    <row r="54" spans="1:74" s="289" customFormat="1" ht="12" customHeight="1" x14ac:dyDescent="0.2">
      <c r="A54" s="117"/>
      <c r="B54" s="802" t="s">
        <v>834</v>
      </c>
      <c r="C54" s="799"/>
      <c r="D54" s="799"/>
      <c r="E54" s="799"/>
      <c r="F54" s="799"/>
      <c r="G54" s="799"/>
      <c r="H54" s="799"/>
      <c r="I54" s="799"/>
      <c r="J54" s="799"/>
      <c r="K54" s="799"/>
      <c r="L54" s="799"/>
      <c r="M54" s="799"/>
      <c r="N54" s="799"/>
      <c r="O54" s="799"/>
      <c r="P54" s="799"/>
      <c r="Q54" s="799"/>
      <c r="AY54" s="509"/>
      <c r="AZ54" s="509"/>
      <c r="BA54" s="509"/>
      <c r="BB54" s="509"/>
      <c r="BC54" s="509"/>
      <c r="BD54" s="667"/>
      <c r="BE54" s="667"/>
      <c r="BF54" s="667"/>
      <c r="BG54" s="509"/>
      <c r="BH54" s="257"/>
      <c r="BI54" s="509"/>
      <c r="BJ54" s="509"/>
    </row>
    <row r="55" spans="1:74" s="456" customFormat="1" ht="12" customHeight="1" x14ac:dyDescent="0.2">
      <c r="A55" s="455"/>
      <c r="B55" s="847" t="s">
        <v>903</v>
      </c>
      <c r="C55" s="785"/>
      <c r="D55" s="785"/>
      <c r="E55" s="785"/>
      <c r="F55" s="785"/>
      <c r="G55" s="785"/>
      <c r="H55" s="785"/>
      <c r="I55" s="785"/>
      <c r="J55" s="785"/>
      <c r="K55" s="785"/>
      <c r="L55" s="785"/>
      <c r="M55" s="785"/>
      <c r="N55" s="785"/>
      <c r="O55" s="785"/>
      <c r="P55" s="785"/>
      <c r="Q55" s="785"/>
      <c r="AY55" s="510"/>
      <c r="AZ55" s="510"/>
      <c r="BA55" s="510"/>
      <c r="BB55" s="510"/>
      <c r="BC55" s="510"/>
      <c r="BD55" s="668"/>
      <c r="BE55" s="668"/>
      <c r="BF55" s="668"/>
      <c r="BG55" s="510"/>
      <c r="BH55" s="257"/>
      <c r="BI55" s="510"/>
      <c r="BJ55" s="510"/>
    </row>
    <row r="56" spans="1:74" s="456" customFormat="1" ht="12" customHeight="1" x14ac:dyDescent="0.2">
      <c r="A56" s="455"/>
      <c r="B56" s="788" t="s">
        <v>859</v>
      </c>
      <c r="C56" s="789"/>
      <c r="D56" s="789"/>
      <c r="E56" s="789"/>
      <c r="F56" s="789"/>
      <c r="G56" s="789"/>
      <c r="H56" s="789"/>
      <c r="I56" s="789"/>
      <c r="J56" s="789"/>
      <c r="K56" s="789"/>
      <c r="L56" s="789"/>
      <c r="M56" s="789"/>
      <c r="N56" s="789"/>
      <c r="O56" s="789"/>
      <c r="P56" s="789"/>
      <c r="Q56" s="785"/>
      <c r="AY56" s="510"/>
      <c r="AZ56" s="510"/>
      <c r="BA56" s="510"/>
      <c r="BB56" s="510"/>
      <c r="BC56" s="510"/>
      <c r="BD56" s="668"/>
      <c r="BE56" s="668"/>
      <c r="BF56" s="668"/>
      <c r="BG56" s="510"/>
      <c r="BH56" s="257"/>
      <c r="BI56" s="510"/>
      <c r="BJ56" s="510"/>
    </row>
    <row r="57" spans="1:74" s="456" customFormat="1" ht="12" customHeight="1" x14ac:dyDescent="0.2">
      <c r="A57" s="455"/>
      <c r="B57" s="783" t="s">
        <v>904</v>
      </c>
      <c r="C57" s="789"/>
      <c r="D57" s="789"/>
      <c r="E57" s="789"/>
      <c r="F57" s="789"/>
      <c r="G57" s="789"/>
      <c r="H57" s="789"/>
      <c r="I57" s="789"/>
      <c r="J57" s="789"/>
      <c r="K57" s="789"/>
      <c r="L57" s="789"/>
      <c r="M57" s="789"/>
      <c r="N57" s="789"/>
      <c r="O57" s="789"/>
      <c r="P57" s="789"/>
      <c r="Q57" s="785"/>
      <c r="AY57" s="510"/>
      <c r="AZ57" s="510"/>
      <c r="BA57" s="510"/>
      <c r="BB57" s="510"/>
      <c r="BC57" s="510"/>
      <c r="BD57" s="668"/>
      <c r="BE57" s="668"/>
      <c r="BF57" s="668"/>
      <c r="BG57" s="510"/>
      <c r="BH57" s="257"/>
      <c r="BI57" s="510"/>
      <c r="BJ57" s="510"/>
    </row>
    <row r="58" spans="1:74" s="456" customFormat="1" ht="12" customHeight="1" x14ac:dyDescent="0.2">
      <c r="A58" s="455"/>
      <c r="B58" s="783" t="s">
        <v>895</v>
      </c>
      <c r="C58" s="789"/>
      <c r="D58" s="789"/>
      <c r="E58" s="789"/>
      <c r="F58" s="789"/>
      <c r="G58" s="789"/>
      <c r="H58" s="789"/>
      <c r="I58" s="789"/>
      <c r="J58" s="789"/>
      <c r="K58" s="789"/>
      <c r="L58" s="789"/>
      <c r="M58" s="789"/>
      <c r="N58" s="789"/>
      <c r="O58" s="789"/>
      <c r="P58" s="789"/>
      <c r="Q58" s="785"/>
      <c r="AY58" s="510"/>
      <c r="AZ58" s="510"/>
      <c r="BA58" s="510"/>
      <c r="BB58" s="510"/>
      <c r="BC58" s="510"/>
      <c r="BD58" s="668"/>
      <c r="BE58" s="668"/>
      <c r="BF58" s="668"/>
      <c r="BG58" s="510"/>
      <c r="BH58" s="257"/>
      <c r="BI58" s="510"/>
      <c r="BJ58" s="510"/>
    </row>
    <row r="59" spans="1:74" s="456" customFormat="1" ht="12" customHeight="1" x14ac:dyDescent="0.2">
      <c r="A59" s="455"/>
      <c r="B59" s="832" t="s">
        <v>896</v>
      </c>
      <c r="C59" s="785"/>
      <c r="D59" s="785"/>
      <c r="E59" s="785"/>
      <c r="F59" s="785"/>
      <c r="G59" s="785"/>
      <c r="H59" s="785"/>
      <c r="I59" s="785"/>
      <c r="J59" s="785"/>
      <c r="K59" s="785"/>
      <c r="L59" s="785"/>
      <c r="M59" s="785"/>
      <c r="N59" s="785"/>
      <c r="O59" s="785"/>
      <c r="P59" s="785"/>
      <c r="Q59" s="785"/>
      <c r="AY59" s="510"/>
      <c r="AZ59" s="510"/>
      <c r="BA59" s="510"/>
      <c r="BB59" s="510"/>
      <c r="BC59" s="510"/>
      <c r="BD59" s="668"/>
      <c r="BE59" s="668"/>
      <c r="BF59" s="668"/>
      <c r="BG59" s="510"/>
      <c r="BH59" s="257"/>
      <c r="BI59" s="510"/>
      <c r="BJ59" s="510"/>
    </row>
    <row r="60" spans="1:74" s="456" customFormat="1" ht="22.35" customHeight="1" x14ac:dyDescent="0.2">
      <c r="A60" s="455"/>
      <c r="B60" s="788" t="s">
        <v>905</v>
      </c>
      <c r="C60" s="789"/>
      <c r="D60" s="789"/>
      <c r="E60" s="789"/>
      <c r="F60" s="789"/>
      <c r="G60" s="789"/>
      <c r="H60" s="789"/>
      <c r="I60" s="789"/>
      <c r="J60" s="789"/>
      <c r="K60" s="789"/>
      <c r="L60" s="789"/>
      <c r="M60" s="789"/>
      <c r="N60" s="789"/>
      <c r="O60" s="789"/>
      <c r="P60" s="789"/>
      <c r="Q60" s="785"/>
      <c r="AY60" s="510"/>
      <c r="AZ60" s="510"/>
      <c r="BA60" s="510"/>
      <c r="BB60" s="510"/>
      <c r="BC60" s="510"/>
      <c r="BD60" s="668"/>
      <c r="BE60" s="668"/>
      <c r="BF60" s="668"/>
      <c r="BG60" s="510"/>
      <c r="BH60" s="257"/>
      <c r="BI60" s="510"/>
      <c r="BJ60" s="510"/>
    </row>
    <row r="61" spans="1:74" s="456" customFormat="1" ht="12" customHeight="1" x14ac:dyDescent="0.2">
      <c r="A61" s="455"/>
      <c r="B61" s="783" t="s">
        <v>863</v>
      </c>
      <c r="C61" s="784"/>
      <c r="D61" s="784"/>
      <c r="E61" s="784"/>
      <c r="F61" s="784"/>
      <c r="G61" s="784"/>
      <c r="H61" s="784"/>
      <c r="I61" s="784"/>
      <c r="J61" s="784"/>
      <c r="K61" s="784"/>
      <c r="L61" s="784"/>
      <c r="M61" s="784"/>
      <c r="N61" s="784"/>
      <c r="O61" s="784"/>
      <c r="P61" s="784"/>
      <c r="Q61" s="785"/>
      <c r="AY61" s="510"/>
      <c r="AZ61" s="510"/>
      <c r="BA61" s="510"/>
      <c r="BB61" s="510"/>
      <c r="BC61" s="510"/>
      <c r="BD61" s="668"/>
      <c r="BE61" s="668"/>
      <c r="BF61" s="668"/>
      <c r="BG61" s="510"/>
      <c r="BH61" s="257"/>
      <c r="BI61" s="510"/>
      <c r="BJ61" s="510"/>
    </row>
    <row r="62" spans="1:74" s="454" customFormat="1" ht="12" customHeight="1" x14ac:dyDescent="0.2">
      <c r="A62" s="429"/>
      <c r="B62" s="805" t="s">
        <v>959</v>
      </c>
      <c r="C62" s="785"/>
      <c r="D62" s="785"/>
      <c r="E62" s="785"/>
      <c r="F62" s="785"/>
      <c r="G62" s="785"/>
      <c r="H62" s="785"/>
      <c r="I62" s="785"/>
      <c r="J62" s="785"/>
      <c r="K62" s="785"/>
      <c r="L62" s="785"/>
      <c r="M62" s="785"/>
      <c r="N62" s="785"/>
      <c r="O62" s="785"/>
      <c r="P62" s="785"/>
      <c r="Q62" s="785"/>
      <c r="AY62" s="506"/>
      <c r="AZ62" s="506"/>
      <c r="BA62" s="506"/>
      <c r="BB62" s="506"/>
      <c r="BC62" s="506"/>
      <c r="BD62" s="664"/>
      <c r="BE62" s="664"/>
      <c r="BF62" s="664"/>
      <c r="BG62" s="506"/>
      <c r="BH62" s="257"/>
      <c r="BI62" s="506"/>
      <c r="BJ62" s="506"/>
    </row>
    <row r="63" spans="1:74" x14ac:dyDescent="0.2">
      <c r="BH63" s="257"/>
      <c r="BK63" s="370"/>
      <c r="BL63" s="370"/>
      <c r="BM63" s="370"/>
      <c r="BN63" s="370"/>
      <c r="BO63" s="370"/>
      <c r="BP63" s="370"/>
      <c r="BQ63" s="370"/>
      <c r="BR63" s="370"/>
      <c r="BS63" s="370"/>
      <c r="BT63" s="370"/>
      <c r="BU63" s="370"/>
      <c r="BV63" s="370"/>
    </row>
    <row r="64" spans="1:74" x14ac:dyDescent="0.2">
      <c r="BH64" s="257"/>
      <c r="BK64" s="370"/>
      <c r="BL64" s="370"/>
      <c r="BM64" s="370"/>
      <c r="BN64" s="370"/>
      <c r="BO64" s="370"/>
      <c r="BP64" s="370"/>
      <c r="BQ64" s="370"/>
      <c r="BR64" s="370"/>
      <c r="BS64" s="370"/>
      <c r="BT64" s="370"/>
      <c r="BU64" s="370"/>
      <c r="BV64" s="370"/>
    </row>
    <row r="65" spans="60:74" x14ac:dyDescent="0.2">
      <c r="BH65" s="257"/>
      <c r="BK65" s="370"/>
      <c r="BL65" s="370"/>
      <c r="BM65" s="370"/>
      <c r="BN65" s="370"/>
      <c r="BO65" s="370"/>
      <c r="BP65" s="370"/>
      <c r="BQ65" s="370"/>
      <c r="BR65" s="370"/>
      <c r="BS65" s="370"/>
      <c r="BT65" s="370"/>
      <c r="BU65" s="370"/>
      <c r="BV65" s="370"/>
    </row>
    <row r="66" spans="60:74" x14ac:dyDescent="0.2">
      <c r="BH66" s="257"/>
      <c r="BK66" s="370"/>
      <c r="BL66" s="370"/>
      <c r="BM66" s="370"/>
      <c r="BN66" s="370"/>
      <c r="BO66" s="370"/>
      <c r="BP66" s="370"/>
      <c r="BQ66" s="370"/>
      <c r="BR66" s="370"/>
      <c r="BS66" s="370"/>
      <c r="BT66" s="370"/>
      <c r="BU66" s="370"/>
      <c r="BV66" s="370"/>
    </row>
    <row r="67" spans="60:74" x14ac:dyDescent="0.2">
      <c r="BH67" s="257"/>
      <c r="BK67" s="370"/>
      <c r="BL67" s="370"/>
      <c r="BM67" s="370"/>
      <c r="BN67" s="370"/>
      <c r="BO67" s="370"/>
      <c r="BP67" s="370"/>
      <c r="BQ67" s="370"/>
      <c r="BR67" s="370"/>
      <c r="BS67" s="370"/>
      <c r="BT67" s="370"/>
      <c r="BU67" s="370"/>
      <c r="BV67" s="370"/>
    </row>
    <row r="68" spans="60:74" x14ac:dyDescent="0.2">
      <c r="BK68" s="370"/>
      <c r="BL68" s="370"/>
      <c r="BM68" s="370"/>
      <c r="BN68" s="370"/>
      <c r="BO68" s="370"/>
      <c r="BP68" s="370"/>
      <c r="BQ68" s="370"/>
      <c r="BR68" s="370"/>
      <c r="BS68" s="370"/>
      <c r="BT68" s="370"/>
      <c r="BU68" s="370"/>
      <c r="BV68" s="370"/>
    </row>
    <row r="69" spans="60:74" x14ac:dyDescent="0.2">
      <c r="BK69" s="370"/>
      <c r="BL69" s="370"/>
      <c r="BM69" s="370"/>
      <c r="BN69" s="370"/>
      <c r="BO69" s="370"/>
      <c r="BP69" s="370"/>
      <c r="BQ69" s="370"/>
      <c r="BR69" s="370"/>
      <c r="BS69" s="370"/>
      <c r="BT69" s="370"/>
      <c r="BU69" s="370"/>
      <c r="BV69" s="370"/>
    </row>
    <row r="70" spans="60:74" x14ac:dyDescent="0.2">
      <c r="BK70" s="370"/>
      <c r="BL70" s="370"/>
      <c r="BM70" s="370"/>
      <c r="BN70" s="370"/>
      <c r="BO70" s="370"/>
      <c r="BP70" s="370"/>
      <c r="BQ70" s="370"/>
      <c r="BR70" s="370"/>
      <c r="BS70" s="370"/>
      <c r="BT70" s="370"/>
      <c r="BU70" s="370"/>
      <c r="BV70" s="370"/>
    </row>
    <row r="71" spans="60:74" x14ac:dyDescent="0.2">
      <c r="BK71" s="370"/>
      <c r="BL71" s="370"/>
      <c r="BM71" s="370"/>
      <c r="BN71" s="370"/>
      <c r="BO71" s="370"/>
      <c r="BP71" s="370"/>
      <c r="BQ71" s="370"/>
      <c r="BR71" s="370"/>
      <c r="BS71" s="370"/>
      <c r="BT71" s="370"/>
      <c r="BU71" s="370"/>
      <c r="BV71" s="370"/>
    </row>
    <row r="72" spans="60:74" x14ac:dyDescent="0.2">
      <c r="BK72" s="370"/>
      <c r="BL72" s="370"/>
      <c r="BM72" s="370"/>
      <c r="BN72" s="370"/>
      <c r="BO72" s="370"/>
      <c r="BP72" s="370"/>
      <c r="BQ72" s="370"/>
      <c r="BR72" s="370"/>
      <c r="BS72" s="370"/>
      <c r="BT72" s="370"/>
      <c r="BU72" s="370"/>
      <c r="BV72" s="370"/>
    </row>
    <row r="73" spans="60:74" x14ac:dyDescent="0.2">
      <c r="BK73" s="370"/>
      <c r="BL73" s="370"/>
      <c r="BM73" s="370"/>
      <c r="BN73" s="370"/>
      <c r="BO73" s="370"/>
      <c r="BP73" s="370"/>
      <c r="BQ73" s="370"/>
      <c r="BR73" s="370"/>
      <c r="BS73" s="370"/>
      <c r="BT73" s="370"/>
      <c r="BU73" s="370"/>
      <c r="BV73" s="370"/>
    </row>
    <row r="74" spans="60:74" x14ac:dyDescent="0.2">
      <c r="BK74" s="370"/>
      <c r="BL74" s="370"/>
      <c r="BM74" s="370"/>
      <c r="BN74" s="370"/>
      <c r="BO74" s="370"/>
      <c r="BP74" s="370"/>
      <c r="BQ74" s="370"/>
      <c r="BR74" s="370"/>
      <c r="BS74" s="370"/>
      <c r="BT74" s="370"/>
      <c r="BU74" s="370"/>
      <c r="BV74" s="370"/>
    </row>
    <row r="75" spans="60:74" x14ac:dyDescent="0.2">
      <c r="BK75" s="370"/>
      <c r="BL75" s="370"/>
      <c r="BM75" s="370"/>
      <c r="BN75" s="370"/>
      <c r="BO75" s="370"/>
      <c r="BP75" s="370"/>
      <c r="BQ75" s="370"/>
      <c r="BR75" s="370"/>
      <c r="BS75" s="370"/>
      <c r="BT75" s="370"/>
      <c r="BU75" s="370"/>
      <c r="BV75" s="370"/>
    </row>
    <row r="76" spans="60:74" x14ac:dyDescent="0.2">
      <c r="BK76" s="370"/>
      <c r="BL76" s="370"/>
      <c r="BM76" s="370"/>
      <c r="BN76" s="370"/>
      <c r="BO76" s="370"/>
      <c r="BP76" s="370"/>
      <c r="BQ76" s="370"/>
      <c r="BR76" s="370"/>
      <c r="BS76" s="370"/>
      <c r="BT76" s="370"/>
      <c r="BU76" s="370"/>
      <c r="BV76" s="370"/>
    </row>
    <row r="77" spans="60:74" x14ac:dyDescent="0.2">
      <c r="BK77" s="370"/>
      <c r="BL77" s="370"/>
      <c r="BM77" s="370"/>
      <c r="BN77" s="370"/>
      <c r="BO77" s="370"/>
      <c r="BP77" s="370"/>
      <c r="BQ77" s="370"/>
      <c r="BR77" s="370"/>
      <c r="BS77" s="370"/>
      <c r="BT77" s="370"/>
      <c r="BU77" s="370"/>
      <c r="BV77" s="370"/>
    </row>
    <row r="78" spans="60:74" x14ac:dyDescent="0.2">
      <c r="BK78" s="370"/>
      <c r="BL78" s="370"/>
      <c r="BM78" s="370"/>
      <c r="BN78" s="370"/>
      <c r="BO78" s="370"/>
      <c r="BP78" s="370"/>
      <c r="BQ78" s="370"/>
      <c r="BR78" s="370"/>
      <c r="BS78" s="370"/>
      <c r="BT78" s="370"/>
      <c r="BU78" s="370"/>
      <c r="BV78" s="370"/>
    </row>
    <row r="79" spans="60:74" x14ac:dyDescent="0.2">
      <c r="BK79" s="370"/>
      <c r="BL79" s="370"/>
      <c r="BM79" s="370"/>
      <c r="BN79" s="370"/>
      <c r="BO79" s="370"/>
      <c r="BP79" s="370"/>
      <c r="BQ79" s="370"/>
      <c r="BR79" s="370"/>
      <c r="BS79" s="370"/>
      <c r="BT79" s="370"/>
      <c r="BU79" s="370"/>
      <c r="BV79" s="370"/>
    </row>
    <row r="80" spans="60:74" x14ac:dyDescent="0.2">
      <c r="BK80" s="370"/>
      <c r="BL80" s="370"/>
      <c r="BM80" s="370"/>
      <c r="BN80" s="370"/>
      <c r="BO80" s="370"/>
      <c r="BP80" s="370"/>
      <c r="BQ80" s="370"/>
      <c r="BR80" s="370"/>
      <c r="BS80" s="370"/>
      <c r="BT80" s="370"/>
      <c r="BU80" s="370"/>
      <c r="BV80" s="370"/>
    </row>
    <row r="81" spans="63:74" x14ac:dyDescent="0.2">
      <c r="BK81" s="370"/>
      <c r="BL81" s="370"/>
      <c r="BM81" s="370"/>
      <c r="BN81" s="370"/>
      <c r="BO81" s="370"/>
      <c r="BP81" s="370"/>
      <c r="BQ81" s="370"/>
      <c r="BR81" s="370"/>
      <c r="BS81" s="370"/>
      <c r="BT81" s="370"/>
      <c r="BU81" s="370"/>
      <c r="BV81" s="370"/>
    </row>
    <row r="82" spans="63:74" x14ac:dyDescent="0.2">
      <c r="BK82" s="370"/>
      <c r="BL82" s="370"/>
      <c r="BM82" s="370"/>
      <c r="BN82" s="370"/>
      <c r="BO82" s="370"/>
      <c r="BP82" s="370"/>
      <c r="BQ82" s="370"/>
      <c r="BR82" s="370"/>
      <c r="BS82" s="370"/>
      <c r="BT82" s="370"/>
      <c r="BU82" s="370"/>
      <c r="BV82" s="370"/>
    </row>
    <row r="83" spans="63:74" x14ac:dyDescent="0.2">
      <c r="BK83" s="370"/>
      <c r="BL83" s="370"/>
      <c r="BM83" s="370"/>
      <c r="BN83" s="370"/>
      <c r="BO83" s="370"/>
      <c r="BP83" s="370"/>
      <c r="BQ83" s="370"/>
      <c r="BR83" s="370"/>
      <c r="BS83" s="370"/>
      <c r="BT83" s="370"/>
      <c r="BU83" s="370"/>
      <c r="BV83" s="370"/>
    </row>
    <row r="84" spans="63:74" x14ac:dyDescent="0.2">
      <c r="BK84" s="370"/>
      <c r="BL84" s="370"/>
      <c r="BM84" s="370"/>
      <c r="BN84" s="370"/>
      <c r="BO84" s="370"/>
      <c r="BP84" s="370"/>
      <c r="BQ84" s="370"/>
      <c r="BR84" s="370"/>
      <c r="BS84" s="370"/>
      <c r="BT84" s="370"/>
      <c r="BU84" s="370"/>
      <c r="BV84" s="370"/>
    </row>
    <row r="85" spans="63:74" x14ac:dyDescent="0.2">
      <c r="BK85" s="370"/>
      <c r="BL85" s="370"/>
      <c r="BM85" s="370"/>
      <c r="BN85" s="370"/>
      <c r="BO85" s="370"/>
      <c r="BP85" s="370"/>
      <c r="BQ85" s="370"/>
      <c r="BR85" s="370"/>
      <c r="BS85" s="370"/>
      <c r="BT85" s="370"/>
      <c r="BU85" s="370"/>
      <c r="BV85" s="370"/>
    </row>
    <row r="86" spans="63:74" x14ac:dyDescent="0.2">
      <c r="BK86" s="370"/>
      <c r="BL86" s="370"/>
      <c r="BM86" s="370"/>
      <c r="BN86" s="370"/>
      <c r="BO86" s="370"/>
      <c r="BP86" s="370"/>
      <c r="BQ86" s="370"/>
      <c r="BR86" s="370"/>
      <c r="BS86" s="370"/>
      <c r="BT86" s="370"/>
      <c r="BU86" s="370"/>
      <c r="BV86" s="370"/>
    </row>
    <row r="87" spans="63:74" x14ac:dyDescent="0.2">
      <c r="BK87" s="370"/>
      <c r="BL87" s="370"/>
      <c r="BM87" s="370"/>
      <c r="BN87" s="370"/>
      <c r="BO87" s="370"/>
      <c r="BP87" s="370"/>
      <c r="BQ87" s="370"/>
      <c r="BR87" s="370"/>
      <c r="BS87" s="370"/>
      <c r="BT87" s="370"/>
      <c r="BU87" s="370"/>
      <c r="BV87" s="370"/>
    </row>
    <row r="88" spans="63:74" x14ac:dyDescent="0.2">
      <c r="BK88" s="370"/>
      <c r="BL88" s="370"/>
      <c r="BM88" s="370"/>
      <c r="BN88" s="370"/>
      <c r="BO88" s="370"/>
      <c r="BP88" s="370"/>
      <c r="BQ88" s="370"/>
      <c r="BR88" s="370"/>
      <c r="BS88" s="370"/>
      <c r="BT88" s="370"/>
      <c r="BU88" s="370"/>
      <c r="BV88" s="370"/>
    </row>
    <row r="89" spans="63:74" x14ac:dyDescent="0.2">
      <c r="BK89" s="370"/>
      <c r="BL89" s="370"/>
      <c r="BM89" s="370"/>
      <c r="BN89" s="370"/>
      <c r="BO89" s="370"/>
      <c r="BP89" s="370"/>
      <c r="BQ89" s="370"/>
      <c r="BR89" s="370"/>
      <c r="BS89" s="370"/>
      <c r="BT89" s="370"/>
      <c r="BU89" s="370"/>
      <c r="BV89" s="370"/>
    </row>
    <row r="90" spans="63:74" x14ac:dyDescent="0.2">
      <c r="BK90" s="370"/>
      <c r="BL90" s="370"/>
      <c r="BM90" s="370"/>
      <c r="BN90" s="370"/>
      <c r="BO90" s="370"/>
      <c r="BP90" s="370"/>
      <c r="BQ90" s="370"/>
      <c r="BR90" s="370"/>
      <c r="BS90" s="370"/>
      <c r="BT90" s="370"/>
      <c r="BU90" s="370"/>
      <c r="BV90" s="370"/>
    </row>
    <row r="91" spans="63:74" x14ac:dyDescent="0.2">
      <c r="BK91" s="370"/>
      <c r="BL91" s="370"/>
      <c r="BM91" s="370"/>
      <c r="BN91" s="370"/>
      <c r="BO91" s="370"/>
      <c r="BP91" s="370"/>
      <c r="BQ91" s="370"/>
      <c r="BR91" s="370"/>
      <c r="BS91" s="370"/>
      <c r="BT91" s="370"/>
      <c r="BU91" s="370"/>
      <c r="BV91" s="370"/>
    </row>
    <row r="92" spans="63:74" x14ac:dyDescent="0.2">
      <c r="BK92" s="370"/>
      <c r="BL92" s="370"/>
      <c r="BM92" s="370"/>
      <c r="BN92" s="370"/>
      <c r="BO92" s="370"/>
      <c r="BP92" s="370"/>
      <c r="BQ92" s="370"/>
      <c r="BR92" s="370"/>
      <c r="BS92" s="370"/>
      <c r="BT92" s="370"/>
      <c r="BU92" s="370"/>
      <c r="BV92" s="370"/>
    </row>
    <row r="93" spans="63:74" x14ac:dyDescent="0.2">
      <c r="BK93" s="370"/>
      <c r="BL93" s="370"/>
      <c r="BM93" s="370"/>
      <c r="BN93" s="370"/>
      <c r="BO93" s="370"/>
      <c r="BP93" s="370"/>
      <c r="BQ93" s="370"/>
      <c r="BR93" s="370"/>
      <c r="BS93" s="370"/>
      <c r="BT93" s="370"/>
      <c r="BU93" s="370"/>
      <c r="BV93" s="370"/>
    </row>
    <row r="94" spans="63:74" x14ac:dyDescent="0.2">
      <c r="BK94" s="370"/>
      <c r="BL94" s="370"/>
      <c r="BM94" s="370"/>
      <c r="BN94" s="370"/>
      <c r="BO94" s="370"/>
      <c r="BP94" s="370"/>
      <c r="BQ94" s="370"/>
      <c r="BR94" s="370"/>
      <c r="BS94" s="370"/>
      <c r="BT94" s="370"/>
      <c r="BU94" s="370"/>
      <c r="BV94" s="370"/>
    </row>
    <row r="95" spans="63:74" x14ac:dyDescent="0.2">
      <c r="BK95" s="370"/>
      <c r="BL95" s="370"/>
      <c r="BM95" s="370"/>
      <c r="BN95" s="370"/>
      <c r="BO95" s="370"/>
      <c r="BP95" s="370"/>
      <c r="BQ95" s="370"/>
      <c r="BR95" s="370"/>
      <c r="BS95" s="370"/>
      <c r="BT95" s="370"/>
      <c r="BU95" s="370"/>
      <c r="BV95" s="370"/>
    </row>
    <row r="96" spans="63:74" x14ac:dyDescent="0.2">
      <c r="BK96" s="370"/>
      <c r="BL96" s="370"/>
      <c r="BM96" s="370"/>
      <c r="BN96" s="370"/>
      <c r="BO96" s="370"/>
      <c r="BP96" s="370"/>
      <c r="BQ96" s="370"/>
      <c r="BR96" s="370"/>
      <c r="BS96" s="370"/>
      <c r="BT96" s="370"/>
      <c r="BU96" s="370"/>
      <c r="BV96" s="370"/>
    </row>
    <row r="97" spans="63:74" x14ac:dyDescent="0.2">
      <c r="BK97" s="370"/>
      <c r="BL97" s="370"/>
      <c r="BM97" s="370"/>
      <c r="BN97" s="370"/>
      <c r="BO97" s="370"/>
      <c r="BP97" s="370"/>
      <c r="BQ97" s="370"/>
      <c r="BR97" s="370"/>
      <c r="BS97" s="370"/>
      <c r="BT97" s="370"/>
      <c r="BU97" s="370"/>
      <c r="BV97" s="370"/>
    </row>
    <row r="98" spans="63:74" x14ac:dyDescent="0.2">
      <c r="BK98" s="370"/>
      <c r="BL98" s="370"/>
      <c r="BM98" s="370"/>
      <c r="BN98" s="370"/>
      <c r="BO98" s="370"/>
      <c r="BP98" s="370"/>
      <c r="BQ98" s="370"/>
      <c r="BR98" s="370"/>
      <c r="BS98" s="370"/>
      <c r="BT98" s="370"/>
      <c r="BU98" s="370"/>
      <c r="BV98" s="370"/>
    </row>
    <row r="99" spans="63:74" x14ac:dyDescent="0.2">
      <c r="BK99" s="370"/>
      <c r="BL99" s="370"/>
      <c r="BM99" s="370"/>
      <c r="BN99" s="370"/>
      <c r="BO99" s="370"/>
      <c r="BP99" s="370"/>
      <c r="BQ99" s="370"/>
      <c r="BR99" s="370"/>
      <c r="BS99" s="370"/>
      <c r="BT99" s="370"/>
      <c r="BU99" s="370"/>
      <c r="BV99" s="370"/>
    </row>
    <row r="100" spans="63:74" x14ac:dyDescent="0.2">
      <c r="BK100" s="370"/>
      <c r="BL100" s="370"/>
      <c r="BM100" s="370"/>
      <c r="BN100" s="370"/>
      <c r="BO100" s="370"/>
      <c r="BP100" s="370"/>
      <c r="BQ100" s="370"/>
      <c r="BR100" s="370"/>
      <c r="BS100" s="370"/>
      <c r="BT100" s="370"/>
      <c r="BU100" s="370"/>
      <c r="BV100" s="370"/>
    </row>
    <row r="101" spans="63:74" x14ac:dyDescent="0.2">
      <c r="BK101" s="370"/>
      <c r="BL101" s="370"/>
      <c r="BM101" s="370"/>
      <c r="BN101" s="370"/>
      <c r="BO101" s="370"/>
      <c r="BP101" s="370"/>
      <c r="BQ101" s="370"/>
      <c r="BR101" s="370"/>
      <c r="BS101" s="370"/>
      <c r="BT101" s="370"/>
      <c r="BU101" s="370"/>
      <c r="BV101" s="370"/>
    </row>
    <row r="102" spans="63:74" x14ac:dyDescent="0.2">
      <c r="BK102" s="370"/>
      <c r="BL102" s="370"/>
      <c r="BM102" s="370"/>
      <c r="BN102" s="370"/>
      <c r="BO102" s="370"/>
      <c r="BP102" s="370"/>
      <c r="BQ102" s="370"/>
      <c r="BR102" s="370"/>
      <c r="BS102" s="370"/>
      <c r="BT102" s="370"/>
      <c r="BU102" s="370"/>
      <c r="BV102" s="370"/>
    </row>
    <row r="103" spans="63:74" x14ac:dyDescent="0.2">
      <c r="BK103" s="370"/>
      <c r="BL103" s="370"/>
      <c r="BM103" s="370"/>
      <c r="BN103" s="370"/>
      <c r="BO103" s="370"/>
      <c r="BP103" s="370"/>
      <c r="BQ103" s="370"/>
      <c r="BR103" s="370"/>
      <c r="BS103" s="370"/>
      <c r="BT103" s="370"/>
      <c r="BU103" s="370"/>
      <c r="BV103" s="370"/>
    </row>
    <row r="104" spans="63:74" x14ac:dyDescent="0.2">
      <c r="BK104" s="370"/>
      <c r="BL104" s="370"/>
      <c r="BM104" s="370"/>
      <c r="BN104" s="370"/>
      <c r="BO104" s="370"/>
      <c r="BP104" s="370"/>
      <c r="BQ104" s="370"/>
      <c r="BR104" s="370"/>
      <c r="BS104" s="370"/>
      <c r="BT104" s="370"/>
      <c r="BU104" s="370"/>
      <c r="BV104" s="370"/>
    </row>
    <row r="105" spans="63:74" x14ac:dyDescent="0.2">
      <c r="BK105" s="370"/>
      <c r="BL105" s="370"/>
      <c r="BM105" s="370"/>
      <c r="BN105" s="370"/>
      <c r="BO105" s="370"/>
      <c r="BP105" s="370"/>
      <c r="BQ105" s="370"/>
      <c r="BR105" s="370"/>
      <c r="BS105" s="370"/>
      <c r="BT105" s="370"/>
      <c r="BU105" s="370"/>
      <c r="BV105" s="370"/>
    </row>
    <row r="106" spans="63:74" x14ac:dyDescent="0.2">
      <c r="BK106" s="370"/>
      <c r="BL106" s="370"/>
      <c r="BM106" s="370"/>
      <c r="BN106" s="370"/>
      <c r="BO106" s="370"/>
      <c r="BP106" s="370"/>
      <c r="BQ106" s="370"/>
      <c r="BR106" s="370"/>
      <c r="BS106" s="370"/>
      <c r="BT106" s="370"/>
      <c r="BU106" s="370"/>
      <c r="BV106" s="370"/>
    </row>
    <row r="107" spans="63:74" x14ac:dyDescent="0.2">
      <c r="BK107" s="370"/>
      <c r="BL107" s="370"/>
      <c r="BM107" s="370"/>
      <c r="BN107" s="370"/>
      <c r="BO107" s="370"/>
      <c r="BP107" s="370"/>
      <c r="BQ107" s="370"/>
      <c r="BR107" s="370"/>
      <c r="BS107" s="370"/>
      <c r="BT107" s="370"/>
      <c r="BU107" s="370"/>
      <c r="BV107" s="370"/>
    </row>
    <row r="108" spans="63:74" x14ac:dyDescent="0.2">
      <c r="BK108" s="370"/>
      <c r="BL108" s="370"/>
      <c r="BM108" s="370"/>
      <c r="BN108" s="370"/>
      <c r="BO108" s="370"/>
      <c r="BP108" s="370"/>
      <c r="BQ108" s="370"/>
      <c r="BR108" s="370"/>
      <c r="BS108" s="370"/>
      <c r="BT108" s="370"/>
      <c r="BU108" s="370"/>
      <c r="BV108" s="370"/>
    </row>
    <row r="109" spans="63:74" x14ac:dyDescent="0.2">
      <c r="BK109" s="370"/>
      <c r="BL109" s="370"/>
      <c r="BM109" s="370"/>
      <c r="BN109" s="370"/>
      <c r="BO109" s="370"/>
      <c r="BP109" s="370"/>
      <c r="BQ109" s="370"/>
      <c r="BR109" s="370"/>
      <c r="BS109" s="370"/>
      <c r="BT109" s="370"/>
      <c r="BU109" s="370"/>
      <c r="BV109" s="370"/>
    </row>
    <row r="110" spans="63:74" x14ac:dyDescent="0.2">
      <c r="BK110" s="370"/>
      <c r="BL110" s="370"/>
      <c r="BM110" s="370"/>
      <c r="BN110" s="370"/>
      <c r="BO110" s="370"/>
      <c r="BP110" s="370"/>
      <c r="BQ110" s="370"/>
      <c r="BR110" s="370"/>
      <c r="BS110" s="370"/>
      <c r="BT110" s="370"/>
      <c r="BU110" s="370"/>
      <c r="BV110" s="370"/>
    </row>
    <row r="111" spans="63:74" x14ac:dyDescent="0.2">
      <c r="BK111" s="370"/>
      <c r="BL111" s="370"/>
      <c r="BM111" s="370"/>
      <c r="BN111" s="370"/>
      <c r="BO111" s="370"/>
      <c r="BP111" s="370"/>
      <c r="BQ111" s="370"/>
      <c r="BR111" s="370"/>
      <c r="BS111" s="370"/>
      <c r="BT111" s="370"/>
      <c r="BU111" s="370"/>
      <c r="BV111" s="370"/>
    </row>
    <row r="112" spans="63:74" x14ac:dyDescent="0.2">
      <c r="BK112" s="370"/>
      <c r="BL112" s="370"/>
      <c r="BM112" s="370"/>
      <c r="BN112" s="370"/>
      <c r="BO112" s="370"/>
      <c r="BP112" s="370"/>
      <c r="BQ112" s="370"/>
      <c r="BR112" s="370"/>
      <c r="BS112" s="370"/>
      <c r="BT112" s="370"/>
      <c r="BU112" s="370"/>
      <c r="BV112" s="370"/>
    </row>
    <row r="113" spans="63:74" x14ac:dyDescent="0.2">
      <c r="BK113" s="370"/>
      <c r="BL113" s="370"/>
      <c r="BM113" s="370"/>
      <c r="BN113" s="370"/>
      <c r="BO113" s="370"/>
      <c r="BP113" s="370"/>
      <c r="BQ113" s="370"/>
      <c r="BR113" s="370"/>
      <c r="BS113" s="370"/>
      <c r="BT113" s="370"/>
      <c r="BU113" s="370"/>
      <c r="BV113" s="370"/>
    </row>
    <row r="114" spans="63:74" x14ac:dyDescent="0.2">
      <c r="BK114" s="370"/>
      <c r="BL114" s="370"/>
      <c r="BM114" s="370"/>
      <c r="BN114" s="370"/>
      <c r="BO114" s="370"/>
      <c r="BP114" s="370"/>
      <c r="BQ114" s="370"/>
      <c r="BR114" s="370"/>
      <c r="BS114" s="370"/>
      <c r="BT114" s="370"/>
      <c r="BU114" s="370"/>
      <c r="BV114" s="370"/>
    </row>
    <row r="115" spans="63:74" x14ac:dyDescent="0.2">
      <c r="BK115" s="370"/>
      <c r="BL115" s="370"/>
      <c r="BM115" s="370"/>
      <c r="BN115" s="370"/>
      <c r="BO115" s="370"/>
      <c r="BP115" s="370"/>
      <c r="BQ115" s="370"/>
      <c r="BR115" s="370"/>
      <c r="BS115" s="370"/>
      <c r="BT115" s="370"/>
      <c r="BU115" s="370"/>
      <c r="BV115" s="370"/>
    </row>
    <row r="116" spans="63:74" x14ac:dyDescent="0.2">
      <c r="BK116" s="370"/>
      <c r="BL116" s="370"/>
      <c r="BM116" s="370"/>
      <c r="BN116" s="370"/>
      <c r="BO116" s="370"/>
      <c r="BP116" s="370"/>
      <c r="BQ116" s="370"/>
      <c r="BR116" s="370"/>
      <c r="BS116" s="370"/>
      <c r="BT116" s="370"/>
      <c r="BU116" s="370"/>
      <c r="BV116" s="370"/>
    </row>
    <row r="117" spans="63:74" x14ac:dyDescent="0.2">
      <c r="BK117" s="370"/>
      <c r="BL117" s="370"/>
      <c r="BM117" s="370"/>
      <c r="BN117" s="370"/>
      <c r="BO117" s="370"/>
      <c r="BP117" s="370"/>
      <c r="BQ117" s="370"/>
      <c r="BR117" s="370"/>
      <c r="BS117" s="370"/>
      <c r="BT117" s="370"/>
      <c r="BU117" s="370"/>
      <c r="BV117" s="370"/>
    </row>
    <row r="118" spans="63:74" x14ac:dyDescent="0.2">
      <c r="BK118" s="370"/>
      <c r="BL118" s="370"/>
      <c r="BM118" s="370"/>
      <c r="BN118" s="370"/>
      <c r="BO118" s="370"/>
      <c r="BP118" s="370"/>
      <c r="BQ118" s="370"/>
      <c r="BR118" s="370"/>
      <c r="BS118" s="370"/>
      <c r="BT118" s="370"/>
      <c r="BU118" s="370"/>
      <c r="BV118" s="370"/>
    </row>
    <row r="119" spans="63:74" x14ac:dyDescent="0.2">
      <c r="BK119" s="370"/>
      <c r="BL119" s="370"/>
      <c r="BM119" s="370"/>
      <c r="BN119" s="370"/>
      <c r="BO119" s="370"/>
      <c r="BP119" s="370"/>
      <c r="BQ119" s="370"/>
      <c r="BR119" s="370"/>
      <c r="BS119" s="370"/>
      <c r="BT119" s="370"/>
      <c r="BU119" s="370"/>
      <c r="BV119" s="370"/>
    </row>
    <row r="120" spans="63:74" x14ac:dyDescent="0.2">
      <c r="BK120" s="370"/>
      <c r="BL120" s="370"/>
      <c r="BM120" s="370"/>
      <c r="BN120" s="370"/>
      <c r="BO120" s="370"/>
      <c r="BP120" s="370"/>
      <c r="BQ120" s="370"/>
      <c r="BR120" s="370"/>
      <c r="BS120" s="370"/>
      <c r="BT120" s="370"/>
      <c r="BU120" s="370"/>
      <c r="BV120" s="370"/>
    </row>
    <row r="121" spans="63:74" x14ac:dyDescent="0.2">
      <c r="BK121" s="370"/>
      <c r="BL121" s="370"/>
      <c r="BM121" s="370"/>
      <c r="BN121" s="370"/>
      <c r="BO121" s="370"/>
      <c r="BP121" s="370"/>
      <c r="BQ121" s="370"/>
      <c r="BR121" s="370"/>
      <c r="BS121" s="370"/>
      <c r="BT121" s="370"/>
      <c r="BU121" s="370"/>
      <c r="BV121" s="370"/>
    </row>
    <row r="122" spans="63:74" x14ac:dyDescent="0.2">
      <c r="BK122" s="370"/>
      <c r="BL122" s="370"/>
      <c r="BM122" s="370"/>
      <c r="BN122" s="370"/>
      <c r="BO122" s="370"/>
      <c r="BP122" s="370"/>
      <c r="BQ122" s="370"/>
      <c r="BR122" s="370"/>
      <c r="BS122" s="370"/>
      <c r="BT122" s="370"/>
      <c r="BU122" s="370"/>
      <c r="BV122" s="370"/>
    </row>
    <row r="123" spans="63:74" x14ac:dyDescent="0.2">
      <c r="BK123" s="370"/>
      <c r="BL123" s="370"/>
      <c r="BM123" s="370"/>
      <c r="BN123" s="370"/>
      <c r="BO123" s="370"/>
      <c r="BP123" s="370"/>
      <c r="BQ123" s="370"/>
      <c r="BR123" s="370"/>
      <c r="BS123" s="370"/>
      <c r="BT123" s="370"/>
      <c r="BU123" s="370"/>
      <c r="BV123" s="370"/>
    </row>
    <row r="124" spans="63:74" x14ac:dyDescent="0.2">
      <c r="BK124" s="370"/>
      <c r="BL124" s="370"/>
      <c r="BM124" s="370"/>
      <c r="BN124" s="370"/>
      <c r="BO124" s="370"/>
      <c r="BP124" s="370"/>
      <c r="BQ124" s="370"/>
      <c r="BR124" s="370"/>
      <c r="BS124" s="370"/>
      <c r="BT124" s="370"/>
      <c r="BU124" s="370"/>
      <c r="BV124" s="370"/>
    </row>
    <row r="125" spans="63:74" x14ac:dyDescent="0.2">
      <c r="BK125" s="370"/>
      <c r="BL125" s="370"/>
      <c r="BM125" s="370"/>
      <c r="BN125" s="370"/>
      <c r="BO125" s="370"/>
      <c r="BP125" s="370"/>
      <c r="BQ125" s="370"/>
      <c r="BR125" s="370"/>
      <c r="BS125" s="370"/>
      <c r="BT125" s="370"/>
      <c r="BU125" s="370"/>
      <c r="BV125" s="370"/>
    </row>
    <row r="126" spans="63:74" x14ac:dyDescent="0.2">
      <c r="BK126" s="370"/>
      <c r="BL126" s="370"/>
      <c r="BM126" s="370"/>
      <c r="BN126" s="370"/>
      <c r="BO126" s="370"/>
      <c r="BP126" s="370"/>
      <c r="BQ126" s="370"/>
      <c r="BR126" s="370"/>
      <c r="BS126" s="370"/>
      <c r="BT126" s="370"/>
      <c r="BU126" s="370"/>
      <c r="BV126" s="370"/>
    </row>
    <row r="127" spans="63:74" x14ac:dyDescent="0.2">
      <c r="BK127" s="370"/>
      <c r="BL127" s="370"/>
      <c r="BM127" s="370"/>
      <c r="BN127" s="370"/>
      <c r="BO127" s="370"/>
      <c r="BP127" s="370"/>
      <c r="BQ127" s="370"/>
      <c r="BR127" s="370"/>
      <c r="BS127" s="370"/>
      <c r="BT127" s="370"/>
      <c r="BU127" s="370"/>
      <c r="BV127" s="370"/>
    </row>
    <row r="128" spans="63:74" x14ac:dyDescent="0.2">
      <c r="BK128" s="370"/>
      <c r="BL128" s="370"/>
      <c r="BM128" s="370"/>
      <c r="BN128" s="370"/>
      <c r="BO128" s="370"/>
      <c r="BP128" s="370"/>
      <c r="BQ128" s="370"/>
      <c r="BR128" s="370"/>
      <c r="BS128" s="370"/>
      <c r="BT128" s="370"/>
      <c r="BU128" s="370"/>
      <c r="BV128" s="370"/>
    </row>
    <row r="129" spans="63:74" x14ac:dyDescent="0.2">
      <c r="BK129" s="370"/>
      <c r="BL129" s="370"/>
      <c r="BM129" s="370"/>
      <c r="BN129" s="370"/>
      <c r="BO129" s="370"/>
      <c r="BP129" s="370"/>
      <c r="BQ129" s="370"/>
      <c r="BR129" s="370"/>
      <c r="BS129" s="370"/>
      <c r="BT129" s="370"/>
      <c r="BU129" s="370"/>
      <c r="BV129" s="370"/>
    </row>
    <row r="130" spans="63:74" x14ac:dyDescent="0.2">
      <c r="BK130" s="370"/>
      <c r="BL130" s="370"/>
      <c r="BM130" s="370"/>
      <c r="BN130" s="370"/>
      <c r="BO130" s="370"/>
      <c r="BP130" s="370"/>
      <c r="BQ130" s="370"/>
      <c r="BR130" s="370"/>
      <c r="BS130" s="370"/>
      <c r="BT130" s="370"/>
      <c r="BU130" s="370"/>
      <c r="BV130" s="370"/>
    </row>
    <row r="131" spans="63:74" x14ac:dyDescent="0.2">
      <c r="BK131" s="370"/>
      <c r="BL131" s="370"/>
      <c r="BM131" s="370"/>
      <c r="BN131" s="370"/>
      <c r="BO131" s="370"/>
      <c r="BP131" s="370"/>
      <c r="BQ131" s="370"/>
      <c r="BR131" s="370"/>
      <c r="BS131" s="370"/>
      <c r="BT131" s="370"/>
      <c r="BU131" s="370"/>
      <c r="BV131" s="370"/>
    </row>
    <row r="132" spans="63:74" x14ac:dyDescent="0.2">
      <c r="BK132" s="370"/>
      <c r="BL132" s="370"/>
      <c r="BM132" s="370"/>
      <c r="BN132" s="370"/>
      <c r="BO132" s="370"/>
      <c r="BP132" s="370"/>
      <c r="BQ132" s="370"/>
      <c r="BR132" s="370"/>
      <c r="BS132" s="370"/>
      <c r="BT132" s="370"/>
      <c r="BU132" s="370"/>
      <c r="BV132" s="370"/>
    </row>
    <row r="133" spans="63:74" x14ac:dyDescent="0.2">
      <c r="BK133" s="370"/>
      <c r="BL133" s="370"/>
      <c r="BM133" s="370"/>
      <c r="BN133" s="370"/>
      <c r="BO133" s="370"/>
      <c r="BP133" s="370"/>
      <c r="BQ133" s="370"/>
      <c r="BR133" s="370"/>
      <c r="BS133" s="370"/>
      <c r="BT133" s="370"/>
      <c r="BU133" s="370"/>
      <c r="BV133" s="370"/>
    </row>
    <row r="134" spans="63:74" x14ac:dyDescent="0.2">
      <c r="BK134" s="370"/>
      <c r="BL134" s="370"/>
      <c r="BM134" s="370"/>
      <c r="BN134" s="370"/>
      <c r="BO134" s="370"/>
      <c r="BP134" s="370"/>
      <c r="BQ134" s="370"/>
      <c r="BR134" s="370"/>
      <c r="BS134" s="370"/>
      <c r="BT134" s="370"/>
      <c r="BU134" s="370"/>
      <c r="BV134" s="370"/>
    </row>
    <row r="135" spans="63:74" x14ac:dyDescent="0.2">
      <c r="BK135" s="370"/>
      <c r="BL135" s="370"/>
      <c r="BM135" s="370"/>
      <c r="BN135" s="370"/>
      <c r="BO135" s="370"/>
      <c r="BP135" s="370"/>
      <c r="BQ135" s="370"/>
      <c r="BR135" s="370"/>
      <c r="BS135" s="370"/>
      <c r="BT135" s="370"/>
      <c r="BU135" s="370"/>
      <c r="BV135" s="370"/>
    </row>
    <row r="136" spans="63:74" x14ac:dyDescent="0.2">
      <c r="BK136" s="370"/>
      <c r="BL136" s="370"/>
      <c r="BM136" s="370"/>
      <c r="BN136" s="370"/>
      <c r="BO136" s="370"/>
      <c r="BP136" s="370"/>
      <c r="BQ136" s="370"/>
      <c r="BR136" s="370"/>
      <c r="BS136" s="370"/>
      <c r="BT136" s="370"/>
      <c r="BU136" s="370"/>
      <c r="BV136" s="370"/>
    </row>
    <row r="137" spans="63:74" x14ac:dyDescent="0.2">
      <c r="BK137" s="370"/>
      <c r="BL137" s="370"/>
      <c r="BM137" s="370"/>
      <c r="BN137" s="370"/>
      <c r="BO137" s="370"/>
      <c r="BP137" s="370"/>
      <c r="BQ137" s="370"/>
      <c r="BR137" s="370"/>
      <c r="BS137" s="370"/>
      <c r="BT137" s="370"/>
      <c r="BU137" s="370"/>
      <c r="BV137" s="370"/>
    </row>
    <row r="138" spans="63:74" x14ac:dyDescent="0.2">
      <c r="BK138" s="370"/>
      <c r="BL138" s="370"/>
      <c r="BM138" s="370"/>
      <c r="BN138" s="370"/>
      <c r="BO138" s="370"/>
      <c r="BP138" s="370"/>
      <c r="BQ138" s="370"/>
      <c r="BR138" s="370"/>
      <c r="BS138" s="370"/>
      <c r="BT138" s="370"/>
      <c r="BU138" s="370"/>
      <c r="BV138" s="370"/>
    </row>
    <row r="139" spans="63:74" x14ac:dyDescent="0.2">
      <c r="BK139" s="370"/>
      <c r="BL139" s="370"/>
      <c r="BM139" s="370"/>
      <c r="BN139" s="370"/>
      <c r="BO139" s="370"/>
      <c r="BP139" s="370"/>
      <c r="BQ139" s="370"/>
      <c r="BR139" s="370"/>
      <c r="BS139" s="370"/>
      <c r="BT139" s="370"/>
      <c r="BU139" s="370"/>
      <c r="BV139" s="370"/>
    </row>
    <row r="140" spans="63:74" x14ac:dyDescent="0.2">
      <c r="BK140" s="370"/>
      <c r="BL140" s="370"/>
      <c r="BM140" s="370"/>
      <c r="BN140" s="370"/>
      <c r="BO140" s="370"/>
      <c r="BP140" s="370"/>
      <c r="BQ140" s="370"/>
      <c r="BR140" s="370"/>
      <c r="BS140" s="370"/>
      <c r="BT140" s="370"/>
      <c r="BU140" s="370"/>
      <c r="BV140" s="370"/>
    </row>
    <row r="141" spans="63:74" x14ac:dyDescent="0.2">
      <c r="BK141" s="370"/>
      <c r="BL141" s="370"/>
      <c r="BM141" s="370"/>
      <c r="BN141" s="370"/>
      <c r="BO141" s="370"/>
      <c r="BP141" s="370"/>
      <c r="BQ141" s="370"/>
      <c r="BR141" s="370"/>
      <c r="BS141" s="370"/>
      <c r="BT141" s="370"/>
      <c r="BU141" s="370"/>
      <c r="BV141" s="370"/>
    </row>
    <row r="142" spans="63:74" x14ac:dyDescent="0.2">
      <c r="BK142" s="370"/>
      <c r="BL142" s="370"/>
      <c r="BM142" s="370"/>
      <c r="BN142" s="370"/>
      <c r="BO142" s="370"/>
      <c r="BP142" s="370"/>
      <c r="BQ142" s="370"/>
      <c r="BR142" s="370"/>
      <c r="BS142" s="370"/>
      <c r="BT142" s="370"/>
      <c r="BU142" s="370"/>
      <c r="BV142" s="370"/>
    </row>
    <row r="143" spans="63:74" x14ac:dyDescent="0.2">
      <c r="BK143" s="370"/>
      <c r="BL143" s="370"/>
      <c r="BM143" s="370"/>
      <c r="BN143" s="370"/>
      <c r="BO143" s="370"/>
      <c r="BP143" s="370"/>
      <c r="BQ143" s="370"/>
      <c r="BR143" s="370"/>
      <c r="BS143" s="370"/>
      <c r="BT143" s="370"/>
      <c r="BU143" s="370"/>
      <c r="BV143" s="370"/>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H28" sqref="BH2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4" customWidth="1"/>
    <col min="56" max="58" width="6.5703125" style="669" customWidth="1"/>
    <col min="59" max="62" width="6.5703125" style="364" customWidth="1"/>
    <col min="63" max="74" width="6.5703125" style="121" customWidth="1"/>
    <col min="75" max="16384" width="9.5703125" style="121"/>
  </cols>
  <sheetData>
    <row r="1" spans="1:74" ht="13.35" customHeight="1" x14ac:dyDescent="0.2">
      <c r="A1" s="791" t="s">
        <v>817</v>
      </c>
      <c r="B1" s="851" t="s">
        <v>1056</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120"/>
    </row>
    <row r="2" spans="1:74" s="112" customFormat="1" ht="13.35" customHeight="1"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116"/>
      <c r="AY2" s="370"/>
      <c r="AZ2" s="370"/>
      <c r="BA2" s="370"/>
      <c r="BB2" s="370"/>
      <c r="BC2" s="370"/>
      <c r="BD2" s="665"/>
      <c r="BE2" s="665"/>
      <c r="BF2" s="665"/>
      <c r="BG2" s="370"/>
      <c r="BH2" s="370"/>
      <c r="BI2" s="370"/>
      <c r="BJ2" s="370"/>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19"/>
      <c r="B5" s="122" t="s">
        <v>9</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16"/>
      <c r="AZ5" s="416"/>
      <c r="BA5" s="416"/>
      <c r="BB5" s="416"/>
      <c r="BC5" s="416"/>
      <c r="BD5" s="123"/>
      <c r="BE5" s="123"/>
      <c r="BF5" s="123"/>
      <c r="BG5" s="123"/>
      <c r="BH5" s="123"/>
      <c r="BI5" s="123"/>
      <c r="BJ5" s="416"/>
      <c r="BK5" s="416"/>
      <c r="BL5" s="416"/>
      <c r="BM5" s="416"/>
      <c r="BN5" s="416"/>
      <c r="BO5" s="416"/>
      <c r="BP5" s="416"/>
      <c r="BQ5" s="416"/>
      <c r="BR5" s="416"/>
      <c r="BS5" s="416"/>
      <c r="BT5" s="416"/>
      <c r="BU5" s="416"/>
      <c r="BV5" s="416"/>
    </row>
    <row r="6" spans="1:74" ht="11.1" customHeight="1" x14ac:dyDescent="0.2">
      <c r="A6" s="119" t="s">
        <v>637</v>
      </c>
      <c r="B6" s="204" t="s">
        <v>447</v>
      </c>
      <c r="C6" s="213">
        <v>19.880236396000001</v>
      </c>
      <c r="D6" s="213">
        <v>20.735895609</v>
      </c>
      <c r="E6" s="213">
        <v>20.713721377999999</v>
      </c>
      <c r="F6" s="213">
        <v>20.693458545999999</v>
      </c>
      <c r="G6" s="213">
        <v>20.446963442000001</v>
      </c>
      <c r="H6" s="213">
        <v>19.738670357</v>
      </c>
      <c r="I6" s="213">
        <v>18.396860013000001</v>
      </c>
      <c r="J6" s="213">
        <v>18.080559694000002</v>
      </c>
      <c r="K6" s="213">
        <v>18.599246122</v>
      </c>
      <c r="L6" s="213">
        <v>18.584888133</v>
      </c>
      <c r="M6" s="213">
        <v>18.547978034</v>
      </c>
      <c r="N6" s="213">
        <v>18.802334642999998</v>
      </c>
      <c r="O6" s="213">
        <v>18.807804529999999</v>
      </c>
      <c r="P6" s="213">
        <v>19.247374450999999</v>
      </c>
      <c r="Q6" s="213">
        <v>19.228666128</v>
      </c>
      <c r="R6" s="213">
        <v>19.504827613</v>
      </c>
      <c r="S6" s="213">
        <v>19.148086628000001</v>
      </c>
      <c r="T6" s="213">
        <v>18.853991433000001</v>
      </c>
      <c r="U6" s="213">
        <v>18.216490304000001</v>
      </c>
      <c r="V6" s="213">
        <v>18.085193744000001</v>
      </c>
      <c r="W6" s="213">
        <v>19.013898357999999</v>
      </c>
      <c r="X6" s="213">
        <v>18.808374019999999</v>
      </c>
      <c r="Y6" s="213">
        <v>18.873722052000002</v>
      </c>
      <c r="Z6" s="213">
        <v>18.402742029999999</v>
      </c>
      <c r="AA6" s="213">
        <v>18.917408012999999</v>
      </c>
      <c r="AB6" s="213">
        <v>19.470641507</v>
      </c>
      <c r="AC6" s="213">
        <v>19.006101580999999</v>
      </c>
      <c r="AD6" s="213">
        <v>19.758353182</v>
      </c>
      <c r="AE6" s="213">
        <v>19.360352727999999</v>
      </c>
      <c r="AF6" s="213">
        <v>19.204122818999998</v>
      </c>
      <c r="AG6" s="213">
        <v>19.220074723</v>
      </c>
      <c r="AH6" s="213">
        <v>19.315411967999999</v>
      </c>
      <c r="AI6" s="213">
        <v>20.003748282</v>
      </c>
      <c r="AJ6" s="213">
        <v>19.993548484000002</v>
      </c>
      <c r="AK6" s="213">
        <v>19.803592323</v>
      </c>
      <c r="AL6" s="213">
        <v>19.182564920000001</v>
      </c>
      <c r="AM6" s="213">
        <v>20.184214530999999</v>
      </c>
      <c r="AN6" s="213">
        <v>20.921933133</v>
      </c>
      <c r="AO6" s="213">
        <v>20.694571451000002</v>
      </c>
      <c r="AP6" s="213">
        <v>20.771411968999999</v>
      </c>
      <c r="AQ6" s="213">
        <v>20.610186291000002</v>
      </c>
      <c r="AR6" s="213">
        <v>20.349147080000002</v>
      </c>
      <c r="AS6" s="213">
        <v>19.930399584</v>
      </c>
      <c r="AT6" s="213">
        <v>20.192143143999999</v>
      </c>
      <c r="AU6" s="213">
        <v>21.173743879</v>
      </c>
      <c r="AV6" s="213">
        <v>20.727319498</v>
      </c>
      <c r="AW6" s="213">
        <v>20.493683816000001</v>
      </c>
      <c r="AX6" s="213">
        <v>20.704235475000001</v>
      </c>
      <c r="AY6" s="213">
        <v>21.113238030000002</v>
      </c>
      <c r="AZ6" s="213">
        <v>21.203159450000001</v>
      </c>
      <c r="BA6" s="213">
        <v>20.843251517999999</v>
      </c>
      <c r="BB6" s="213">
        <v>21.80500808</v>
      </c>
      <c r="BC6" s="213">
        <v>21.601354394000001</v>
      </c>
      <c r="BD6" s="213">
        <v>21.218811744</v>
      </c>
      <c r="BE6" s="213">
        <v>20.273175194</v>
      </c>
      <c r="BF6" s="213">
        <v>20.89856</v>
      </c>
      <c r="BG6" s="213">
        <v>21.821179999999998</v>
      </c>
      <c r="BH6" s="351">
        <v>21.083089999999999</v>
      </c>
      <c r="BI6" s="351">
        <v>20.907029999999999</v>
      </c>
      <c r="BJ6" s="351">
        <v>21.05453</v>
      </c>
      <c r="BK6" s="351">
        <v>21.346350000000001</v>
      </c>
      <c r="BL6" s="351">
        <v>21.361750000000001</v>
      </c>
      <c r="BM6" s="351">
        <v>20.95345</v>
      </c>
      <c r="BN6" s="351">
        <v>21.827529999999999</v>
      </c>
      <c r="BO6" s="351">
        <v>21.537880000000001</v>
      </c>
      <c r="BP6" s="351">
        <v>21.067440000000001</v>
      </c>
      <c r="BQ6" s="351">
        <v>20.322310000000002</v>
      </c>
      <c r="BR6" s="351">
        <v>20.788070000000001</v>
      </c>
      <c r="BS6" s="351">
        <v>21.69632</v>
      </c>
      <c r="BT6" s="351">
        <v>20.997240000000001</v>
      </c>
      <c r="BU6" s="351">
        <v>20.882290000000001</v>
      </c>
      <c r="BV6" s="351">
        <v>21.117100000000001</v>
      </c>
    </row>
    <row r="7" spans="1:74" ht="11.1" customHeight="1" x14ac:dyDescent="0.2">
      <c r="A7" s="119" t="s">
        <v>638</v>
      </c>
      <c r="B7" s="187" t="s">
        <v>480</v>
      </c>
      <c r="C7" s="213">
        <v>15.599646316999999</v>
      </c>
      <c r="D7" s="213">
        <v>15.778976775</v>
      </c>
      <c r="E7" s="213">
        <v>15.62223303</v>
      </c>
      <c r="F7" s="213">
        <v>15.555923867000001</v>
      </c>
      <c r="G7" s="213">
        <v>15.870111075000001</v>
      </c>
      <c r="H7" s="213">
        <v>16.448312136999999</v>
      </c>
      <c r="I7" s="213">
        <v>16.387138663999998</v>
      </c>
      <c r="J7" s="213">
        <v>16.297322753</v>
      </c>
      <c r="K7" s="213">
        <v>16.189825437</v>
      </c>
      <c r="L7" s="213">
        <v>16.137051339999999</v>
      </c>
      <c r="M7" s="213">
        <v>16.005125708000001</v>
      </c>
      <c r="N7" s="213">
        <v>15.618914926</v>
      </c>
      <c r="O7" s="213">
        <v>15.090541764999999</v>
      </c>
      <c r="P7" s="213">
        <v>15.207471103</v>
      </c>
      <c r="Q7" s="213">
        <v>15.270940854999999</v>
      </c>
      <c r="R7" s="213">
        <v>15.629332677000001</v>
      </c>
      <c r="S7" s="213">
        <v>15.809435689000001</v>
      </c>
      <c r="T7" s="213">
        <v>15.872982717999999</v>
      </c>
      <c r="U7" s="213">
        <v>15.878029557</v>
      </c>
      <c r="V7" s="213">
        <v>15.943075353999999</v>
      </c>
      <c r="W7" s="213">
        <v>16.200264473000001</v>
      </c>
      <c r="X7" s="213">
        <v>16.116018617000002</v>
      </c>
      <c r="Y7" s="213">
        <v>15.77011821</v>
      </c>
      <c r="Z7" s="213">
        <v>15.262683143</v>
      </c>
      <c r="AA7" s="213">
        <v>15.397926798</v>
      </c>
      <c r="AB7" s="213">
        <v>15.699854754</v>
      </c>
      <c r="AC7" s="213">
        <v>15.407346688000001</v>
      </c>
      <c r="AD7" s="213">
        <v>15.752510771000001</v>
      </c>
      <c r="AE7" s="213">
        <v>16.467176936000001</v>
      </c>
      <c r="AF7" s="213">
        <v>16.439065743</v>
      </c>
      <c r="AG7" s="213">
        <v>16.405255880999999</v>
      </c>
      <c r="AH7" s="213">
        <v>16.334816443000001</v>
      </c>
      <c r="AI7" s="213">
        <v>16.388417959000002</v>
      </c>
      <c r="AJ7" s="213">
        <v>16.264444566000002</v>
      </c>
      <c r="AK7" s="213">
        <v>15.916445011</v>
      </c>
      <c r="AL7" s="213">
        <v>15.391206723</v>
      </c>
      <c r="AM7" s="213">
        <v>15.458860401000001</v>
      </c>
      <c r="AN7" s="213">
        <v>15.893450892000001</v>
      </c>
      <c r="AO7" s="213">
        <v>15.533635522999999</v>
      </c>
      <c r="AP7" s="213">
        <v>15.829668392</v>
      </c>
      <c r="AQ7" s="213">
        <v>16.257334405999998</v>
      </c>
      <c r="AR7" s="213">
        <v>16.502772073999999</v>
      </c>
      <c r="AS7" s="213">
        <v>16.417685418000001</v>
      </c>
      <c r="AT7" s="213">
        <v>16.246154877999999</v>
      </c>
      <c r="AU7" s="213">
        <v>16.371616027999998</v>
      </c>
      <c r="AV7" s="213">
        <v>16.378328163999999</v>
      </c>
      <c r="AW7" s="213">
        <v>15.776684967</v>
      </c>
      <c r="AX7" s="213">
        <v>15.334168302</v>
      </c>
      <c r="AY7" s="213">
        <v>14.854011427</v>
      </c>
      <c r="AZ7" s="213">
        <v>15.530308124999999</v>
      </c>
      <c r="BA7" s="213">
        <v>15.261821955</v>
      </c>
      <c r="BB7" s="213">
        <v>15.919406128</v>
      </c>
      <c r="BC7" s="213">
        <v>16.019597117</v>
      </c>
      <c r="BD7" s="213">
        <v>16.218888616000001</v>
      </c>
      <c r="BE7" s="213">
        <v>16.1985311</v>
      </c>
      <c r="BF7" s="213">
        <v>16.098839999999999</v>
      </c>
      <c r="BG7" s="213">
        <v>16.229649999999999</v>
      </c>
      <c r="BH7" s="351">
        <v>16.091270000000002</v>
      </c>
      <c r="BI7" s="351">
        <v>15.442909999999999</v>
      </c>
      <c r="BJ7" s="351">
        <v>14.980079999999999</v>
      </c>
      <c r="BK7" s="351">
        <v>14.549849999999999</v>
      </c>
      <c r="BL7" s="351">
        <v>15.133430000000001</v>
      </c>
      <c r="BM7" s="351">
        <v>14.89758</v>
      </c>
      <c r="BN7" s="351">
        <v>15.61374</v>
      </c>
      <c r="BO7" s="351">
        <v>15.78309</v>
      </c>
      <c r="BP7" s="351">
        <v>16.077919999999999</v>
      </c>
      <c r="BQ7" s="351">
        <v>16.233630000000002</v>
      </c>
      <c r="BR7" s="351">
        <v>16.208860000000001</v>
      </c>
      <c r="BS7" s="351">
        <v>16.368369999999999</v>
      </c>
      <c r="BT7" s="351">
        <v>16.332429999999999</v>
      </c>
      <c r="BU7" s="351">
        <v>15.731920000000001</v>
      </c>
      <c r="BV7" s="351">
        <v>15.25325</v>
      </c>
    </row>
    <row r="8" spans="1:74" ht="11.1" customHeight="1" x14ac:dyDescent="0.2">
      <c r="A8" s="119" t="s">
        <v>639</v>
      </c>
      <c r="B8" s="204" t="s">
        <v>448</v>
      </c>
      <c r="C8" s="213">
        <v>12.1874135</v>
      </c>
      <c r="D8" s="213">
        <v>12.294616148999999</v>
      </c>
      <c r="E8" s="213">
        <v>12.418251897999999</v>
      </c>
      <c r="F8" s="213">
        <v>13.233386611</v>
      </c>
      <c r="G8" s="213">
        <v>13.308079917000001</v>
      </c>
      <c r="H8" s="213">
        <v>13.229620147</v>
      </c>
      <c r="I8" s="213">
        <v>13.309223563</v>
      </c>
      <c r="J8" s="213">
        <v>13.271961248</v>
      </c>
      <c r="K8" s="213">
        <v>13.131082507</v>
      </c>
      <c r="L8" s="213">
        <v>13.555682868</v>
      </c>
      <c r="M8" s="213">
        <v>13.372906842000001</v>
      </c>
      <c r="N8" s="213">
        <v>12.729385969000001</v>
      </c>
      <c r="O8" s="213">
        <v>12.389736957</v>
      </c>
      <c r="P8" s="213">
        <v>12.591232412</v>
      </c>
      <c r="Q8" s="213">
        <v>13.066615573</v>
      </c>
      <c r="R8" s="213">
        <v>13.380480373999999</v>
      </c>
      <c r="S8" s="213">
        <v>13.701709281999999</v>
      </c>
      <c r="T8" s="213">
        <v>13.161483191</v>
      </c>
      <c r="U8" s="213">
        <v>13.034499414000001</v>
      </c>
      <c r="V8" s="213">
        <v>13.05704201</v>
      </c>
      <c r="W8" s="213">
        <v>13.138970989000001</v>
      </c>
      <c r="X8" s="213">
        <v>13.516895477</v>
      </c>
      <c r="Y8" s="213">
        <v>13.432924733</v>
      </c>
      <c r="Z8" s="213">
        <v>12.758934504999999</v>
      </c>
      <c r="AA8" s="213">
        <v>12.533160156999999</v>
      </c>
      <c r="AB8" s="213">
        <v>13.119151579</v>
      </c>
      <c r="AC8" s="213">
        <v>13.570071001000001</v>
      </c>
      <c r="AD8" s="213">
        <v>13.706459329999999</v>
      </c>
      <c r="AE8" s="213">
        <v>13.961668625</v>
      </c>
      <c r="AF8" s="213">
        <v>13.618328933000001</v>
      </c>
      <c r="AG8" s="213">
        <v>13.250365817</v>
      </c>
      <c r="AH8" s="213">
        <v>13.446257804</v>
      </c>
      <c r="AI8" s="213">
        <v>13.584364227</v>
      </c>
      <c r="AJ8" s="213">
        <v>13.544804746000001</v>
      </c>
      <c r="AK8" s="213">
        <v>13.573971145</v>
      </c>
      <c r="AL8" s="213">
        <v>12.901504618000001</v>
      </c>
      <c r="AM8" s="213">
        <v>12.681681688999999</v>
      </c>
      <c r="AN8" s="213">
        <v>12.937418449000001</v>
      </c>
      <c r="AO8" s="213">
        <v>13.287645400000001</v>
      </c>
      <c r="AP8" s="213">
        <v>13.497214125999999</v>
      </c>
      <c r="AQ8" s="213">
        <v>13.675433446</v>
      </c>
      <c r="AR8" s="213">
        <v>13.297539820000001</v>
      </c>
      <c r="AS8" s="213">
        <v>13.165173871</v>
      </c>
      <c r="AT8" s="213">
        <v>13.218096539999999</v>
      </c>
      <c r="AU8" s="213">
        <v>12.837502405</v>
      </c>
      <c r="AV8" s="213">
        <v>13.462055682000001</v>
      </c>
      <c r="AW8" s="213">
        <v>13.317553704</v>
      </c>
      <c r="AX8" s="213">
        <v>12.860699804999999</v>
      </c>
      <c r="AY8" s="213">
        <v>12.790035659999999</v>
      </c>
      <c r="AZ8" s="213">
        <v>12.871793597</v>
      </c>
      <c r="BA8" s="213">
        <v>13.145185517</v>
      </c>
      <c r="BB8" s="213">
        <v>13.825442205</v>
      </c>
      <c r="BC8" s="213">
        <v>14.063517575000001</v>
      </c>
      <c r="BD8" s="213">
        <v>13.706756447</v>
      </c>
      <c r="BE8" s="213">
        <v>13.224200786999999</v>
      </c>
      <c r="BF8" s="213">
        <v>13.438319999999999</v>
      </c>
      <c r="BG8" s="213">
        <v>12.99926</v>
      </c>
      <c r="BH8" s="351">
        <v>13.597619999999999</v>
      </c>
      <c r="BI8" s="351">
        <v>13.527520000000001</v>
      </c>
      <c r="BJ8" s="351">
        <v>12.98587</v>
      </c>
      <c r="BK8" s="351">
        <v>12.96716</v>
      </c>
      <c r="BL8" s="351">
        <v>13.04969</v>
      </c>
      <c r="BM8" s="351">
        <v>13.36806</v>
      </c>
      <c r="BN8" s="351">
        <v>14.088050000000001</v>
      </c>
      <c r="BO8" s="351">
        <v>14.34104</v>
      </c>
      <c r="BP8" s="351">
        <v>13.97974</v>
      </c>
      <c r="BQ8" s="351">
        <v>13.69556</v>
      </c>
      <c r="BR8" s="351">
        <v>13.82976</v>
      </c>
      <c r="BS8" s="351">
        <v>13.47125</v>
      </c>
      <c r="BT8" s="351">
        <v>14.05921</v>
      </c>
      <c r="BU8" s="351">
        <v>13.98963</v>
      </c>
      <c r="BV8" s="351">
        <v>13.424810000000001</v>
      </c>
    </row>
    <row r="9" spans="1:74" ht="11.1" customHeight="1" x14ac:dyDescent="0.2">
      <c r="A9" s="119" t="s">
        <v>640</v>
      </c>
      <c r="B9" s="204" t="s">
        <v>449</v>
      </c>
      <c r="C9" s="213">
        <v>10.058969835999999</v>
      </c>
      <c r="D9" s="213">
        <v>10.286616658</v>
      </c>
      <c r="E9" s="213">
        <v>10.401634152</v>
      </c>
      <c r="F9" s="213">
        <v>11.466491534999999</v>
      </c>
      <c r="G9" s="213">
        <v>12.050223021000001</v>
      </c>
      <c r="H9" s="213">
        <v>12.729596144</v>
      </c>
      <c r="I9" s="213">
        <v>12.647083184</v>
      </c>
      <c r="J9" s="213">
        <v>12.592817501000001</v>
      </c>
      <c r="K9" s="213">
        <v>12.048888467999999</v>
      </c>
      <c r="L9" s="213">
        <v>11.650188033999999</v>
      </c>
      <c r="M9" s="213">
        <v>11.363688471</v>
      </c>
      <c r="N9" s="213">
        <v>10.750018013</v>
      </c>
      <c r="O9" s="213">
        <v>10.341453465000001</v>
      </c>
      <c r="P9" s="213">
        <v>10.585878184</v>
      </c>
      <c r="Q9" s="213">
        <v>11.20682905</v>
      </c>
      <c r="R9" s="213">
        <v>11.590808300000001</v>
      </c>
      <c r="S9" s="213">
        <v>12.521827582</v>
      </c>
      <c r="T9" s="213">
        <v>12.804921498000001</v>
      </c>
      <c r="U9" s="213">
        <v>12.845141226999999</v>
      </c>
      <c r="V9" s="213">
        <v>12.895724953</v>
      </c>
      <c r="W9" s="213">
        <v>12.445257727</v>
      </c>
      <c r="X9" s="213">
        <v>11.815322735000001</v>
      </c>
      <c r="Y9" s="213">
        <v>11.858099068</v>
      </c>
      <c r="Z9" s="213">
        <v>10.647080198999999</v>
      </c>
      <c r="AA9" s="213">
        <v>10.503811526</v>
      </c>
      <c r="AB9" s="213">
        <v>11.140127272000001</v>
      </c>
      <c r="AC9" s="213">
        <v>11.444019948999999</v>
      </c>
      <c r="AD9" s="213">
        <v>11.980728029</v>
      </c>
      <c r="AE9" s="213">
        <v>12.814817816</v>
      </c>
      <c r="AF9" s="213">
        <v>13.411795587</v>
      </c>
      <c r="AG9" s="213">
        <v>13.444260597</v>
      </c>
      <c r="AH9" s="213">
        <v>13.371123036</v>
      </c>
      <c r="AI9" s="213">
        <v>12.729834866999999</v>
      </c>
      <c r="AJ9" s="213">
        <v>12.030159735</v>
      </c>
      <c r="AK9" s="213">
        <v>11.620320553999999</v>
      </c>
      <c r="AL9" s="213">
        <v>11.096976761000001</v>
      </c>
      <c r="AM9" s="213">
        <v>10.478442307</v>
      </c>
      <c r="AN9" s="213">
        <v>10.926526314</v>
      </c>
      <c r="AO9" s="213">
        <v>11.458243249000001</v>
      </c>
      <c r="AP9" s="213">
        <v>11.579535849000001</v>
      </c>
      <c r="AQ9" s="213">
        <v>12.828718184</v>
      </c>
      <c r="AR9" s="213">
        <v>13.258844102999999</v>
      </c>
      <c r="AS9" s="213">
        <v>13.408813536</v>
      </c>
      <c r="AT9" s="213">
        <v>13.27787959</v>
      </c>
      <c r="AU9" s="213">
        <v>12.485597504999999</v>
      </c>
      <c r="AV9" s="213">
        <v>12.097445089000001</v>
      </c>
      <c r="AW9" s="213">
        <v>11.432288353000001</v>
      </c>
      <c r="AX9" s="213">
        <v>10.838449161</v>
      </c>
      <c r="AY9" s="213">
        <v>10.506400846</v>
      </c>
      <c r="AZ9" s="213">
        <v>10.665609707</v>
      </c>
      <c r="BA9" s="213">
        <v>10.991120242999999</v>
      </c>
      <c r="BB9" s="213">
        <v>12.029871317</v>
      </c>
      <c r="BC9" s="213">
        <v>12.904604447000001</v>
      </c>
      <c r="BD9" s="213">
        <v>13.267543665</v>
      </c>
      <c r="BE9" s="213">
        <v>13.083718855000001</v>
      </c>
      <c r="BF9" s="213">
        <v>13.31461</v>
      </c>
      <c r="BG9" s="213">
        <v>12.424770000000001</v>
      </c>
      <c r="BH9" s="351">
        <v>12.2575</v>
      </c>
      <c r="BI9" s="351">
        <v>11.788639999999999</v>
      </c>
      <c r="BJ9" s="351">
        <v>11.034890000000001</v>
      </c>
      <c r="BK9" s="351">
        <v>10.72936</v>
      </c>
      <c r="BL9" s="351">
        <v>11.04134</v>
      </c>
      <c r="BM9" s="351">
        <v>11.40428</v>
      </c>
      <c r="BN9" s="351">
        <v>12.404249999999999</v>
      </c>
      <c r="BO9" s="351">
        <v>13.252509999999999</v>
      </c>
      <c r="BP9" s="351">
        <v>13.64902</v>
      </c>
      <c r="BQ9" s="351">
        <v>13.58976</v>
      </c>
      <c r="BR9" s="351">
        <v>13.710839999999999</v>
      </c>
      <c r="BS9" s="351">
        <v>13.138780000000001</v>
      </c>
      <c r="BT9" s="351">
        <v>12.794919999999999</v>
      </c>
      <c r="BU9" s="351">
        <v>12.24807</v>
      </c>
      <c r="BV9" s="351">
        <v>11.459630000000001</v>
      </c>
    </row>
    <row r="10" spans="1:74" ht="11.1" customHeight="1" x14ac:dyDescent="0.2">
      <c r="A10" s="119" t="s">
        <v>641</v>
      </c>
      <c r="B10" s="204" t="s">
        <v>450</v>
      </c>
      <c r="C10" s="213">
        <v>11.212594230000001</v>
      </c>
      <c r="D10" s="213">
        <v>11.405277555</v>
      </c>
      <c r="E10" s="213">
        <v>11.395134303000001</v>
      </c>
      <c r="F10" s="213">
        <v>11.871417115</v>
      </c>
      <c r="G10" s="213">
        <v>11.785638617</v>
      </c>
      <c r="H10" s="213">
        <v>11.952493093999999</v>
      </c>
      <c r="I10" s="213">
        <v>12.159642264</v>
      </c>
      <c r="J10" s="213">
        <v>11.995568692000001</v>
      </c>
      <c r="K10" s="213">
        <v>12.064166566000001</v>
      </c>
      <c r="L10" s="213">
        <v>11.902623479000001</v>
      </c>
      <c r="M10" s="213">
        <v>11.727725878999999</v>
      </c>
      <c r="N10" s="213">
        <v>11.352462478</v>
      </c>
      <c r="O10" s="213">
        <v>11.155829730000001</v>
      </c>
      <c r="P10" s="213">
        <v>11.238329437999999</v>
      </c>
      <c r="Q10" s="213">
        <v>11.62820818</v>
      </c>
      <c r="R10" s="213">
        <v>11.659169202999999</v>
      </c>
      <c r="S10" s="213">
        <v>11.562067196999999</v>
      </c>
      <c r="T10" s="213">
        <v>11.825967796</v>
      </c>
      <c r="U10" s="213">
        <v>11.715535855000001</v>
      </c>
      <c r="V10" s="213">
        <v>11.834083416</v>
      </c>
      <c r="W10" s="213">
        <v>11.755506294</v>
      </c>
      <c r="X10" s="213">
        <v>11.600172415999999</v>
      </c>
      <c r="Y10" s="213">
        <v>11.570605533</v>
      </c>
      <c r="Z10" s="213">
        <v>11.099097785</v>
      </c>
      <c r="AA10" s="213">
        <v>11.329036073999999</v>
      </c>
      <c r="AB10" s="213">
        <v>11.81706593</v>
      </c>
      <c r="AC10" s="213">
        <v>11.821175322</v>
      </c>
      <c r="AD10" s="213">
        <v>11.900917949</v>
      </c>
      <c r="AE10" s="213">
        <v>11.88605158</v>
      </c>
      <c r="AF10" s="213">
        <v>12.119418995</v>
      </c>
      <c r="AG10" s="213">
        <v>12.043915505999999</v>
      </c>
      <c r="AH10" s="213">
        <v>12.100600499</v>
      </c>
      <c r="AI10" s="213">
        <v>12.232578758000001</v>
      </c>
      <c r="AJ10" s="213">
        <v>12.022555274</v>
      </c>
      <c r="AK10" s="213">
        <v>11.704915502</v>
      </c>
      <c r="AL10" s="213">
        <v>11.286184679</v>
      </c>
      <c r="AM10" s="213">
        <v>11.400446817000001</v>
      </c>
      <c r="AN10" s="213">
        <v>11.890169974999999</v>
      </c>
      <c r="AO10" s="213">
        <v>11.791871794</v>
      </c>
      <c r="AP10" s="213">
        <v>11.822130233999999</v>
      </c>
      <c r="AQ10" s="213">
        <v>11.901713656</v>
      </c>
      <c r="AR10" s="213">
        <v>11.957520390999999</v>
      </c>
      <c r="AS10" s="213">
        <v>11.926818033</v>
      </c>
      <c r="AT10" s="213">
        <v>11.709865402</v>
      </c>
      <c r="AU10" s="213">
        <v>11.817260790000001</v>
      </c>
      <c r="AV10" s="213">
        <v>11.883555549</v>
      </c>
      <c r="AW10" s="213">
        <v>11.827807296</v>
      </c>
      <c r="AX10" s="213">
        <v>11.200076681000001</v>
      </c>
      <c r="AY10" s="213">
        <v>11.528045052</v>
      </c>
      <c r="AZ10" s="213">
        <v>11.747099922</v>
      </c>
      <c r="BA10" s="213">
        <v>11.878786077999999</v>
      </c>
      <c r="BB10" s="213">
        <v>12.271128763</v>
      </c>
      <c r="BC10" s="213">
        <v>11.990377455999999</v>
      </c>
      <c r="BD10" s="213">
        <v>12.233835623999999</v>
      </c>
      <c r="BE10" s="213">
        <v>12.11512274</v>
      </c>
      <c r="BF10" s="213">
        <v>11.83319</v>
      </c>
      <c r="BG10" s="213">
        <v>11.916689999999999</v>
      </c>
      <c r="BH10" s="351">
        <v>11.97537</v>
      </c>
      <c r="BI10" s="351">
        <v>11.938560000000001</v>
      </c>
      <c r="BJ10" s="351">
        <v>11.20218</v>
      </c>
      <c r="BK10" s="351">
        <v>11.41018</v>
      </c>
      <c r="BL10" s="351">
        <v>11.599130000000001</v>
      </c>
      <c r="BM10" s="351">
        <v>11.766080000000001</v>
      </c>
      <c r="BN10" s="351">
        <v>12.148999999999999</v>
      </c>
      <c r="BO10" s="351">
        <v>11.93746</v>
      </c>
      <c r="BP10" s="351">
        <v>12.12745</v>
      </c>
      <c r="BQ10" s="351">
        <v>12.01423</v>
      </c>
      <c r="BR10" s="351">
        <v>11.776899999999999</v>
      </c>
      <c r="BS10" s="351">
        <v>12.02195</v>
      </c>
      <c r="BT10" s="351">
        <v>12.01337</v>
      </c>
      <c r="BU10" s="351">
        <v>11.94613</v>
      </c>
      <c r="BV10" s="351">
        <v>11.264670000000001</v>
      </c>
    </row>
    <row r="11" spans="1:74" ht="11.1" customHeight="1" x14ac:dyDescent="0.2">
      <c r="A11" s="119" t="s">
        <v>642</v>
      </c>
      <c r="B11" s="204" t="s">
        <v>451</v>
      </c>
      <c r="C11" s="213">
        <v>10.291595040000001</v>
      </c>
      <c r="D11" s="213">
        <v>10.369046865</v>
      </c>
      <c r="E11" s="213">
        <v>10.480473407</v>
      </c>
      <c r="F11" s="213">
        <v>11.280877443</v>
      </c>
      <c r="G11" s="213">
        <v>11.179418791</v>
      </c>
      <c r="H11" s="213">
        <v>11.025675804</v>
      </c>
      <c r="I11" s="213">
        <v>10.816340583000001</v>
      </c>
      <c r="J11" s="213">
        <v>10.914308709</v>
      </c>
      <c r="K11" s="213">
        <v>11.019352579</v>
      </c>
      <c r="L11" s="213">
        <v>11.147893338999999</v>
      </c>
      <c r="M11" s="213">
        <v>11.080167620999999</v>
      </c>
      <c r="N11" s="213">
        <v>10.756567157999999</v>
      </c>
      <c r="O11" s="213">
        <v>10.312938304999999</v>
      </c>
      <c r="P11" s="213">
        <v>10.252757117</v>
      </c>
      <c r="Q11" s="213">
        <v>10.725501640999999</v>
      </c>
      <c r="R11" s="213">
        <v>10.999767196000001</v>
      </c>
      <c r="S11" s="213">
        <v>10.986250776</v>
      </c>
      <c r="T11" s="213">
        <v>10.961927018000001</v>
      </c>
      <c r="U11" s="213">
        <v>10.87539404</v>
      </c>
      <c r="V11" s="213">
        <v>10.948778656</v>
      </c>
      <c r="W11" s="213">
        <v>10.989837664</v>
      </c>
      <c r="X11" s="213">
        <v>11.239391501</v>
      </c>
      <c r="Y11" s="213">
        <v>11.39799019</v>
      </c>
      <c r="Z11" s="213">
        <v>11.000192887000001</v>
      </c>
      <c r="AA11" s="213">
        <v>10.867075875999999</v>
      </c>
      <c r="AB11" s="213">
        <v>11.267896342</v>
      </c>
      <c r="AC11" s="213">
        <v>11.329143932999999</v>
      </c>
      <c r="AD11" s="213">
        <v>11.438765177000001</v>
      </c>
      <c r="AE11" s="213">
        <v>11.536458172</v>
      </c>
      <c r="AF11" s="213">
        <v>11.497201733000001</v>
      </c>
      <c r="AG11" s="213">
        <v>11.328220147</v>
      </c>
      <c r="AH11" s="213">
        <v>11.277028879</v>
      </c>
      <c r="AI11" s="213">
        <v>11.434133607</v>
      </c>
      <c r="AJ11" s="213">
        <v>11.366944222000001</v>
      </c>
      <c r="AK11" s="213">
        <v>11.478339156000001</v>
      </c>
      <c r="AL11" s="213">
        <v>10.960223533000001</v>
      </c>
      <c r="AM11" s="213">
        <v>10.432039940999999</v>
      </c>
      <c r="AN11" s="213">
        <v>10.929571086999999</v>
      </c>
      <c r="AO11" s="213">
        <v>11.510323372</v>
      </c>
      <c r="AP11" s="213">
        <v>11.4555054</v>
      </c>
      <c r="AQ11" s="213">
        <v>11.457290163</v>
      </c>
      <c r="AR11" s="213">
        <v>11.31763694</v>
      </c>
      <c r="AS11" s="213">
        <v>11.092131475</v>
      </c>
      <c r="AT11" s="213">
        <v>11.210376988</v>
      </c>
      <c r="AU11" s="213">
        <v>11.180326424</v>
      </c>
      <c r="AV11" s="213">
        <v>11.264586502</v>
      </c>
      <c r="AW11" s="213">
        <v>11.359662578</v>
      </c>
      <c r="AX11" s="213">
        <v>10.938703324</v>
      </c>
      <c r="AY11" s="213">
        <v>10.956141329999999</v>
      </c>
      <c r="AZ11" s="213">
        <v>11.153558464</v>
      </c>
      <c r="BA11" s="213">
        <v>11.253969776</v>
      </c>
      <c r="BB11" s="213">
        <v>11.761350244000001</v>
      </c>
      <c r="BC11" s="213">
        <v>11.752281955999999</v>
      </c>
      <c r="BD11" s="213">
        <v>11.614131187</v>
      </c>
      <c r="BE11" s="213">
        <v>11.49082611</v>
      </c>
      <c r="BF11" s="213">
        <v>11.494899999999999</v>
      </c>
      <c r="BG11" s="213">
        <v>11.325559999999999</v>
      </c>
      <c r="BH11" s="351">
        <v>11.35985</v>
      </c>
      <c r="BI11" s="351">
        <v>11.66052</v>
      </c>
      <c r="BJ11" s="351">
        <v>11.11833</v>
      </c>
      <c r="BK11" s="351">
        <v>11.01188</v>
      </c>
      <c r="BL11" s="351">
        <v>11.16872</v>
      </c>
      <c r="BM11" s="351">
        <v>11.39391</v>
      </c>
      <c r="BN11" s="351">
        <v>12.052250000000001</v>
      </c>
      <c r="BO11" s="351">
        <v>12.05423</v>
      </c>
      <c r="BP11" s="351">
        <v>11.91961</v>
      </c>
      <c r="BQ11" s="351">
        <v>11.741899999999999</v>
      </c>
      <c r="BR11" s="351">
        <v>11.74732</v>
      </c>
      <c r="BS11" s="351">
        <v>11.802960000000001</v>
      </c>
      <c r="BT11" s="351">
        <v>11.84341</v>
      </c>
      <c r="BU11" s="351">
        <v>11.96954</v>
      </c>
      <c r="BV11" s="351">
        <v>11.44361</v>
      </c>
    </row>
    <row r="12" spans="1:74" ht="11.1" customHeight="1" x14ac:dyDescent="0.2">
      <c r="A12" s="119" t="s">
        <v>643</v>
      </c>
      <c r="B12" s="204" t="s">
        <v>452</v>
      </c>
      <c r="C12" s="213">
        <v>10.558398366</v>
      </c>
      <c r="D12" s="213">
        <v>10.735831285</v>
      </c>
      <c r="E12" s="213">
        <v>10.706938150999999</v>
      </c>
      <c r="F12" s="213">
        <v>11.451760350000001</v>
      </c>
      <c r="G12" s="213">
        <v>11.486149707999999</v>
      </c>
      <c r="H12" s="213">
        <v>11.178507956000001</v>
      </c>
      <c r="I12" s="213">
        <v>10.952456277</v>
      </c>
      <c r="J12" s="213">
        <v>10.989757524</v>
      </c>
      <c r="K12" s="213">
        <v>11.093087743</v>
      </c>
      <c r="L12" s="213">
        <v>10.995197822</v>
      </c>
      <c r="M12" s="213">
        <v>10.840905707999999</v>
      </c>
      <c r="N12" s="213">
        <v>10.48177961</v>
      </c>
      <c r="O12" s="213">
        <v>10.115803744000001</v>
      </c>
      <c r="P12" s="213">
        <v>10.336409078999999</v>
      </c>
      <c r="Q12" s="213">
        <v>10.702720475</v>
      </c>
      <c r="R12" s="213">
        <v>10.880286642</v>
      </c>
      <c r="S12" s="213">
        <v>10.788608013999999</v>
      </c>
      <c r="T12" s="213">
        <v>10.566501507</v>
      </c>
      <c r="U12" s="213">
        <v>10.499817602</v>
      </c>
      <c r="V12" s="213">
        <v>10.672528342</v>
      </c>
      <c r="W12" s="213">
        <v>10.877101908</v>
      </c>
      <c r="X12" s="213">
        <v>10.715967607</v>
      </c>
      <c r="Y12" s="213">
        <v>10.6135245</v>
      </c>
      <c r="Z12" s="213">
        <v>10.351954162</v>
      </c>
      <c r="AA12" s="213">
        <v>10.022071148</v>
      </c>
      <c r="AB12" s="213">
        <v>10.838658970999999</v>
      </c>
      <c r="AC12" s="213">
        <v>10.757809042</v>
      </c>
      <c r="AD12" s="213">
        <v>10.909416731</v>
      </c>
      <c r="AE12" s="213">
        <v>10.869787800999999</v>
      </c>
      <c r="AF12" s="213">
        <v>10.903699827000001</v>
      </c>
      <c r="AG12" s="213">
        <v>10.726499499999999</v>
      </c>
      <c r="AH12" s="213">
        <v>10.788303302999999</v>
      </c>
      <c r="AI12" s="213">
        <v>10.946035588000001</v>
      </c>
      <c r="AJ12" s="213">
        <v>10.853929279000001</v>
      </c>
      <c r="AK12" s="213">
        <v>10.866695483000001</v>
      </c>
      <c r="AL12" s="213">
        <v>10.377400337999999</v>
      </c>
      <c r="AM12" s="213">
        <v>10.168463371</v>
      </c>
      <c r="AN12" s="213">
        <v>10.509380071000001</v>
      </c>
      <c r="AO12" s="213">
        <v>11.135085846000001</v>
      </c>
      <c r="AP12" s="213">
        <v>11.146874562000001</v>
      </c>
      <c r="AQ12" s="213">
        <v>11.020023070000001</v>
      </c>
      <c r="AR12" s="213">
        <v>10.922911979</v>
      </c>
      <c r="AS12" s="213">
        <v>10.839892529</v>
      </c>
      <c r="AT12" s="213">
        <v>11.034230073</v>
      </c>
      <c r="AU12" s="213">
        <v>11.061769796</v>
      </c>
      <c r="AV12" s="213">
        <v>11.051697815000001</v>
      </c>
      <c r="AW12" s="213">
        <v>11.027470221</v>
      </c>
      <c r="AX12" s="213">
        <v>10.44018597</v>
      </c>
      <c r="AY12" s="213">
        <v>10.627323863999999</v>
      </c>
      <c r="AZ12" s="213">
        <v>10.850538851</v>
      </c>
      <c r="BA12" s="213">
        <v>10.928574036000001</v>
      </c>
      <c r="BB12" s="213">
        <v>11.445880919</v>
      </c>
      <c r="BC12" s="213">
        <v>11.494098744</v>
      </c>
      <c r="BD12" s="213">
        <v>11.295987588999999</v>
      </c>
      <c r="BE12" s="213">
        <v>11.223745346999999</v>
      </c>
      <c r="BF12" s="213">
        <v>11.188650000000001</v>
      </c>
      <c r="BG12" s="213">
        <v>10.93904</v>
      </c>
      <c r="BH12" s="351">
        <v>10.94571</v>
      </c>
      <c r="BI12" s="351">
        <v>11.052049999999999</v>
      </c>
      <c r="BJ12" s="351">
        <v>10.351660000000001</v>
      </c>
      <c r="BK12" s="351">
        <v>10.44974</v>
      </c>
      <c r="BL12" s="351">
        <v>10.616300000000001</v>
      </c>
      <c r="BM12" s="351">
        <v>10.710979999999999</v>
      </c>
      <c r="BN12" s="351">
        <v>11.20818</v>
      </c>
      <c r="BO12" s="351">
        <v>11.251939999999999</v>
      </c>
      <c r="BP12" s="351">
        <v>11.07926</v>
      </c>
      <c r="BQ12" s="351">
        <v>11.03294</v>
      </c>
      <c r="BR12" s="351">
        <v>11.149520000000001</v>
      </c>
      <c r="BS12" s="351">
        <v>11.115220000000001</v>
      </c>
      <c r="BT12" s="351">
        <v>11.04937</v>
      </c>
      <c r="BU12" s="351">
        <v>11.053990000000001</v>
      </c>
      <c r="BV12" s="351">
        <v>10.376300000000001</v>
      </c>
    </row>
    <row r="13" spans="1:74" ht="11.1" customHeight="1" x14ac:dyDescent="0.2">
      <c r="A13" s="119" t="s">
        <v>644</v>
      </c>
      <c r="B13" s="204" t="s">
        <v>453</v>
      </c>
      <c r="C13" s="213">
        <v>11.122366461</v>
      </c>
      <c r="D13" s="213">
        <v>11.404847229</v>
      </c>
      <c r="E13" s="213">
        <v>11.431997779</v>
      </c>
      <c r="F13" s="213">
        <v>11.812709664</v>
      </c>
      <c r="G13" s="213">
        <v>12.278770625</v>
      </c>
      <c r="H13" s="213">
        <v>12.377920569</v>
      </c>
      <c r="I13" s="213">
        <v>12.361427702</v>
      </c>
      <c r="J13" s="213">
        <v>12.262339697</v>
      </c>
      <c r="K13" s="213">
        <v>12.264201891000001</v>
      </c>
      <c r="L13" s="213">
        <v>11.888389106</v>
      </c>
      <c r="M13" s="213">
        <v>11.214958444000001</v>
      </c>
      <c r="N13" s="213">
        <v>10.934832522000001</v>
      </c>
      <c r="O13" s="213">
        <v>10.768941576</v>
      </c>
      <c r="P13" s="213">
        <v>11.088484705000001</v>
      </c>
      <c r="Q13" s="213">
        <v>11.260212372</v>
      </c>
      <c r="R13" s="213">
        <v>11.559180845</v>
      </c>
      <c r="S13" s="213">
        <v>11.931975229000001</v>
      </c>
      <c r="T13" s="213">
        <v>12.008306489000001</v>
      </c>
      <c r="U13" s="213">
        <v>12.049980953</v>
      </c>
      <c r="V13" s="213">
        <v>12.052815152999999</v>
      </c>
      <c r="W13" s="213">
        <v>12.168520641000001</v>
      </c>
      <c r="X13" s="213">
        <v>11.780031687999999</v>
      </c>
      <c r="Y13" s="213">
        <v>11.484839016</v>
      </c>
      <c r="Z13" s="213">
        <v>11.078975569000001</v>
      </c>
      <c r="AA13" s="213">
        <v>10.988863376999999</v>
      </c>
      <c r="AB13" s="213">
        <v>11.339483158</v>
      </c>
      <c r="AC13" s="213">
        <v>11.462883203000001</v>
      </c>
      <c r="AD13" s="213">
        <v>11.776318321</v>
      </c>
      <c r="AE13" s="213">
        <v>12.131615700999999</v>
      </c>
      <c r="AF13" s="213">
        <v>12.295920650999999</v>
      </c>
      <c r="AG13" s="213">
        <v>12.236486874000001</v>
      </c>
      <c r="AH13" s="213">
        <v>12.201743387</v>
      </c>
      <c r="AI13" s="213">
        <v>12.344564981</v>
      </c>
      <c r="AJ13" s="213">
        <v>12.105340982</v>
      </c>
      <c r="AK13" s="213">
        <v>11.733720214</v>
      </c>
      <c r="AL13" s="213">
        <v>11.542582276999999</v>
      </c>
      <c r="AM13" s="213">
        <v>11.509366632000001</v>
      </c>
      <c r="AN13" s="213">
        <v>11.559026045</v>
      </c>
      <c r="AO13" s="213">
        <v>11.675183718</v>
      </c>
      <c r="AP13" s="213">
        <v>12.075258956000001</v>
      </c>
      <c r="AQ13" s="213">
        <v>12.273018756000001</v>
      </c>
      <c r="AR13" s="213">
        <v>12.335571998000001</v>
      </c>
      <c r="AS13" s="213">
        <v>12.23843887</v>
      </c>
      <c r="AT13" s="213">
        <v>12.255044142999999</v>
      </c>
      <c r="AU13" s="213">
        <v>12.285296509</v>
      </c>
      <c r="AV13" s="213">
        <v>12.21415861</v>
      </c>
      <c r="AW13" s="213">
        <v>11.681102365999999</v>
      </c>
      <c r="AX13" s="213">
        <v>11.463895973</v>
      </c>
      <c r="AY13" s="213">
        <v>11.463381031999999</v>
      </c>
      <c r="AZ13" s="213">
        <v>11.484985641</v>
      </c>
      <c r="BA13" s="213">
        <v>11.612534145</v>
      </c>
      <c r="BB13" s="213">
        <v>11.974361295</v>
      </c>
      <c r="BC13" s="213">
        <v>12.199353221999999</v>
      </c>
      <c r="BD13" s="213">
        <v>12.300786397</v>
      </c>
      <c r="BE13" s="213">
        <v>12.285421654</v>
      </c>
      <c r="BF13" s="213">
        <v>12.32535</v>
      </c>
      <c r="BG13" s="213">
        <v>12.370839999999999</v>
      </c>
      <c r="BH13" s="351">
        <v>12.298959999999999</v>
      </c>
      <c r="BI13" s="351">
        <v>11.761100000000001</v>
      </c>
      <c r="BJ13" s="351">
        <v>11.54813</v>
      </c>
      <c r="BK13" s="351">
        <v>11.56545</v>
      </c>
      <c r="BL13" s="351">
        <v>11.576180000000001</v>
      </c>
      <c r="BM13" s="351">
        <v>11.715299999999999</v>
      </c>
      <c r="BN13" s="351">
        <v>12.10758</v>
      </c>
      <c r="BO13" s="351">
        <v>12.360950000000001</v>
      </c>
      <c r="BP13" s="351">
        <v>12.49701</v>
      </c>
      <c r="BQ13" s="351">
        <v>12.514099999999999</v>
      </c>
      <c r="BR13" s="351">
        <v>12.583069999999999</v>
      </c>
      <c r="BS13" s="351">
        <v>12.64204</v>
      </c>
      <c r="BT13" s="351">
        <v>12.593400000000001</v>
      </c>
      <c r="BU13" s="351">
        <v>12.05575</v>
      </c>
      <c r="BV13" s="351">
        <v>11.83356</v>
      </c>
    </row>
    <row r="14" spans="1:74" ht="11.1" customHeight="1" x14ac:dyDescent="0.2">
      <c r="A14" s="119" t="s">
        <v>645</v>
      </c>
      <c r="B14" s="206" t="s">
        <v>454</v>
      </c>
      <c r="C14" s="213">
        <v>13.833182648999999</v>
      </c>
      <c r="D14" s="213">
        <v>13.710145405</v>
      </c>
      <c r="E14" s="213">
        <v>13.769830987000001</v>
      </c>
      <c r="F14" s="213">
        <v>11.225626708</v>
      </c>
      <c r="G14" s="213">
        <v>14.414780835</v>
      </c>
      <c r="H14" s="213">
        <v>14.742905273</v>
      </c>
      <c r="I14" s="213">
        <v>15.486874632999999</v>
      </c>
      <c r="J14" s="213">
        <v>15.663701432</v>
      </c>
      <c r="K14" s="213">
        <v>16.076137122999999</v>
      </c>
      <c r="L14" s="213">
        <v>13.462507238000001</v>
      </c>
      <c r="M14" s="213">
        <v>14.24335428</v>
      </c>
      <c r="N14" s="213">
        <v>13.962643817</v>
      </c>
      <c r="O14" s="213">
        <v>14.176439116999999</v>
      </c>
      <c r="P14" s="213">
        <v>14.168701946000001</v>
      </c>
      <c r="Q14" s="213">
        <v>14.222365976000001</v>
      </c>
      <c r="R14" s="213">
        <v>11.413678592</v>
      </c>
      <c r="S14" s="213">
        <v>14.882310858</v>
      </c>
      <c r="T14" s="213">
        <v>15.509237743</v>
      </c>
      <c r="U14" s="213">
        <v>15.981137624</v>
      </c>
      <c r="V14" s="213">
        <v>16.406461673999999</v>
      </c>
      <c r="W14" s="213">
        <v>15.920196214000001</v>
      </c>
      <c r="X14" s="213">
        <v>12.561365194</v>
      </c>
      <c r="Y14" s="213">
        <v>14.698629638</v>
      </c>
      <c r="Z14" s="213">
        <v>14.178093766</v>
      </c>
      <c r="AA14" s="213">
        <v>14.206419012</v>
      </c>
      <c r="AB14" s="213">
        <v>14.61209757</v>
      </c>
      <c r="AC14" s="213">
        <v>14.918292763</v>
      </c>
      <c r="AD14" s="213">
        <v>12.347768383</v>
      </c>
      <c r="AE14" s="213">
        <v>15.124602486000001</v>
      </c>
      <c r="AF14" s="213">
        <v>16.324649470000001</v>
      </c>
      <c r="AG14" s="213">
        <v>16.135236136</v>
      </c>
      <c r="AH14" s="213">
        <v>16.576158142000001</v>
      </c>
      <c r="AI14" s="213">
        <v>16.776609683</v>
      </c>
      <c r="AJ14" s="213">
        <v>13.59891573</v>
      </c>
      <c r="AK14" s="213">
        <v>14.965936228</v>
      </c>
      <c r="AL14" s="213">
        <v>14.452766863000001</v>
      </c>
      <c r="AM14" s="213">
        <v>14.874444499999999</v>
      </c>
      <c r="AN14" s="213">
        <v>14.814483598000001</v>
      </c>
      <c r="AO14" s="213">
        <v>14.931964748</v>
      </c>
      <c r="AP14" s="213">
        <v>13.415163290000001</v>
      </c>
      <c r="AQ14" s="213">
        <v>15.781672852</v>
      </c>
      <c r="AR14" s="213">
        <v>16.540459782999999</v>
      </c>
      <c r="AS14" s="213">
        <v>16.848489437000001</v>
      </c>
      <c r="AT14" s="213">
        <v>17.608633863000001</v>
      </c>
      <c r="AU14" s="213">
        <v>16.507831778</v>
      </c>
      <c r="AV14" s="213">
        <v>13.837422878</v>
      </c>
      <c r="AW14" s="213">
        <v>15.369728673999999</v>
      </c>
      <c r="AX14" s="213">
        <v>15.087852732</v>
      </c>
      <c r="AY14" s="213">
        <v>14.655130558</v>
      </c>
      <c r="AZ14" s="213">
        <v>14.998263864</v>
      </c>
      <c r="BA14" s="213">
        <v>14.958370352999999</v>
      </c>
      <c r="BB14" s="213">
        <v>14.523510506999999</v>
      </c>
      <c r="BC14" s="213">
        <v>15.810322779</v>
      </c>
      <c r="BD14" s="213">
        <v>17.195778158</v>
      </c>
      <c r="BE14" s="213">
        <v>17.024956254999999</v>
      </c>
      <c r="BF14" s="213">
        <v>18.067270000000001</v>
      </c>
      <c r="BG14" s="213">
        <v>17.007899999999999</v>
      </c>
      <c r="BH14" s="351">
        <v>13.82451</v>
      </c>
      <c r="BI14" s="351">
        <v>15.797359999999999</v>
      </c>
      <c r="BJ14" s="351">
        <v>15.522959999999999</v>
      </c>
      <c r="BK14" s="351">
        <v>15.0748</v>
      </c>
      <c r="BL14" s="351">
        <v>15.336</v>
      </c>
      <c r="BM14" s="351">
        <v>15.27378</v>
      </c>
      <c r="BN14" s="351">
        <v>15.56601</v>
      </c>
      <c r="BO14" s="351">
        <v>16.120719999999999</v>
      </c>
      <c r="BP14" s="351">
        <v>17.511369999999999</v>
      </c>
      <c r="BQ14" s="351">
        <v>17.335819999999998</v>
      </c>
      <c r="BR14" s="351">
        <v>18.430050000000001</v>
      </c>
      <c r="BS14" s="351">
        <v>17.361650000000001</v>
      </c>
      <c r="BT14" s="351">
        <v>13.74516</v>
      </c>
      <c r="BU14" s="351">
        <v>16.21181</v>
      </c>
      <c r="BV14" s="351">
        <v>15.94483</v>
      </c>
    </row>
    <row r="15" spans="1:74" ht="11.1" customHeight="1" x14ac:dyDescent="0.2">
      <c r="A15" s="119" t="s">
        <v>646</v>
      </c>
      <c r="B15" s="206" t="s">
        <v>428</v>
      </c>
      <c r="C15" s="213">
        <v>12.1</v>
      </c>
      <c r="D15" s="213">
        <v>12.29</v>
      </c>
      <c r="E15" s="213">
        <v>12.33</v>
      </c>
      <c r="F15" s="213">
        <v>12.62</v>
      </c>
      <c r="G15" s="213">
        <v>12.93</v>
      </c>
      <c r="H15" s="213">
        <v>12.92</v>
      </c>
      <c r="I15" s="213">
        <v>12.94</v>
      </c>
      <c r="J15" s="213">
        <v>12.91</v>
      </c>
      <c r="K15" s="213">
        <v>13.03</v>
      </c>
      <c r="L15" s="213">
        <v>12.72</v>
      </c>
      <c r="M15" s="213">
        <v>12.71</v>
      </c>
      <c r="N15" s="213">
        <v>12.32</v>
      </c>
      <c r="O15" s="213">
        <v>11.99</v>
      </c>
      <c r="P15" s="213">
        <v>12.14</v>
      </c>
      <c r="Q15" s="213">
        <v>12.56</v>
      </c>
      <c r="R15" s="213">
        <v>12.43</v>
      </c>
      <c r="S15" s="213">
        <v>12.79</v>
      </c>
      <c r="T15" s="213">
        <v>12.73</v>
      </c>
      <c r="U15" s="213">
        <v>12.68</v>
      </c>
      <c r="V15" s="213">
        <v>12.88</v>
      </c>
      <c r="W15" s="213">
        <v>12.87</v>
      </c>
      <c r="X15" s="213">
        <v>12.46</v>
      </c>
      <c r="Y15" s="213">
        <v>12.75</v>
      </c>
      <c r="Z15" s="213">
        <v>12.23</v>
      </c>
      <c r="AA15" s="213">
        <v>12.21</v>
      </c>
      <c r="AB15" s="213">
        <v>12.79</v>
      </c>
      <c r="AC15" s="213">
        <v>12.89</v>
      </c>
      <c r="AD15" s="213">
        <v>12.72</v>
      </c>
      <c r="AE15" s="213">
        <v>13.07</v>
      </c>
      <c r="AF15" s="213">
        <v>13.2</v>
      </c>
      <c r="AG15" s="213">
        <v>13.08</v>
      </c>
      <c r="AH15" s="213">
        <v>13.15</v>
      </c>
      <c r="AI15" s="213">
        <v>13.28</v>
      </c>
      <c r="AJ15" s="213">
        <v>12.8</v>
      </c>
      <c r="AK15" s="213">
        <v>12.94</v>
      </c>
      <c r="AL15" s="213">
        <v>12.45</v>
      </c>
      <c r="AM15" s="213">
        <v>12.25</v>
      </c>
      <c r="AN15" s="213">
        <v>12.66</v>
      </c>
      <c r="AO15" s="213">
        <v>12.99</v>
      </c>
      <c r="AP15" s="213">
        <v>12.88</v>
      </c>
      <c r="AQ15" s="213">
        <v>13.15</v>
      </c>
      <c r="AR15" s="213">
        <v>13.04</v>
      </c>
      <c r="AS15" s="213">
        <v>13.13</v>
      </c>
      <c r="AT15" s="213">
        <v>13.28</v>
      </c>
      <c r="AU15" s="213">
        <v>13.01</v>
      </c>
      <c r="AV15" s="213">
        <v>12.87</v>
      </c>
      <c r="AW15" s="213">
        <v>12.95</v>
      </c>
      <c r="AX15" s="213">
        <v>12.47</v>
      </c>
      <c r="AY15" s="213">
        <v>12.47</v>
      </c>
      <c r="AZ15" s="213">
        <v>12.7</v>
      </c>
      <c r="BA15" s="213">
        <v>12.83</v>
      </c>
      <c r="BB15" s="213">
        <v>13.26</v>
      </c>
      <c r="BC15" s="213">
        <v>13.32</v>
      </c>
      <c r="BD15" s="213">
        <v>13.34</v>
      </c>
      <c r="BE15" s="213">
        <v>13.27</v>
      </c>
      <c r="BF15" s="213">
        <v>13.336690000000001</v>
      </c>
      <c r="BG15" s="213">
        <v>12.98507</v>
      </c>
      <c r="BH15" s="351">
        <v>12.86725</v>
      </c>
      <c r="BI15" s="351">
        <v>13.12391</v>
      </c>
      <c r="BJ15" s="351">
        <v>12.54072</v>
      </c>
      <c r="BK15" s="351">
        <v>12.472250000000001</v>
      </c>
      <c r="BL15" s="351">
        <v>12.66062</v>
      </c>
      <c r="BM15" s="351">
        <v>12.8407</v>
      </c>
      <c r="BN15" s="351">
        <v>13.36697</v>
      </c>
      <c r="BO15" s="351">
        <v>13.38519</v>
      </c>
      <c r="BP15" s="351">
        <v>13.389709999999999</v>
      </c>
      <c r="BQ15" s="351">
        <v>13.33648</v>
      </c>
      <c r="BR15" s="351">
        <v>13.51515</v>
      </c>
      <c r="BS15" s="351">
        <v>13.33156</v>
      </c>
      <c r="BT15" s="351">
        <v>13.100759999999999</v>
      </c>
      <c r="BU15" s="351">
        <v>13.336779999999999</v>
      </c>
      <c r="BV15" s="351">
        <v>12.77408</v>
      </c>
    </row>
    <row r="16" spans="1:74" ht="11.1" customHeight="1" x14ac:dyDescent="0.2">
      <c r="A16" s="119"/>
      <c r="B16" s="122" t="s">
        <v>10</v>
      </c>
      <c r="C16" s="483"/>
      <c r="D16" s="483"/>
      <c r="E16" s="483"/>
      <c r="F16" s="483"/>
      <c r="G16" s="483"/>
      <c r="H16" s="483"/>
      <c r="I16" s="483"/>
      <c r="J16" s="483"/>
      <c r="K16" s="483"/>
      <c r="L16" s="483"/>
      <c r="M16" s="483"/>
      <c r="N16" s="483"/>
      <c r="O16" s="483"/>
      <c r="P16" s="483"/>
      <c r="Q16" s="483"/>
      <c r="R16" s="483"/>
      <c r="S16" s="483"/>
      <c r="T16" s="483"/>
      <c r="U16" s="483"/>
      <c r="V16" s="483"/>
      <c r="W16" s="483"/>
      <c r="X16" s="483"/>
      <c r="Y16" s="483"/>
      <c r="Z16" s="483"/>
      <c r="AA16" s="483"/>
      <c r="AB16" s="483"/>
      <c r="AC16" s="483"/>
      <c r="AD16" s="483"/>
      <c r="AE16" s="483"/>
      <c r="AF16" s="483"/>
      <c r="AG16" s="483"/>
      <c r="AH16" s="483"/>
      <c r="AI16" s="483"/>
      <c r="AJ16" s="483"/>
      <c r="AK16" s="483"/>
      <c r="AL16" s="483"/>
      <c r="AM16" s="483"/>
      <c r="AN16" s="483"/>
      <c r="AO16" s="483"/>
      <c r="AP16" s="483"/>
      <c r="AQ16" s="483"/>
      <c r="AR16" s="483"/>
      <c r="AS16" s="483"/>
      <c r="AT16" s="483"/>
      <c r="AU16" s="483"/>
      <c r="AV16" s="483"/>
      <c r="AW16" s="483"/>
      <c r="AX16" s="483"/>
      <c r="AY16" s="483"/>
      <c r="AZ16" s="483"/>
      <c r="BA16" s="483"/>
      <c r="BB16" s="483"/>
      <c r="BC16" s="483"/>
      <c r="BD16" s="483"/>
      <c r="BE16" s="483"/>
      <c r="BF16" s="483"/>
      <c r="BG16" s="483"/>
      <c r="BH16" s="484"/>
      <c r="BI16" s="484"/>
      <c r="BJ16" s="484"/>
      <c r="BK16" s="484"/>
      <c r="BL16" s="484"/>
      <c r="BM16" s="484"/>
      <c r="BN16" s="484"/>
      <c r="BO16" s="484"/>
      <c r="BP16" s="484"/>
      <c r="BQ16" s="484"/>
      <c r="BR16" s="484"/>
      <c r="BS16" s="484"/>
      <c r="BT16" s="484"/>
      <c r="BU16" s="484"/>
      <c r="BV16" s="484"/>
    </row>
    <row r="17" spans="1:74" ht="11.1" customHeight="1" x14ac:dyDescent="0.2">
      <c r="A17" s="119" t="s">
        <v>647</v>
      </c>
      <c r="B17" s="204" t="s">
        <v>447</v>
      </c>
      <c r="C17" s="213">
        <v>16.314456958000001</v>
      </c>
      <c r="D17" s="213">
        <v>17.253040842000001</v>
      </c>
      <c r="E17" s="213">
        <v>16.902234652000001</v>
      </c>
      <c r="F17" s="213">
        <v>15.695309827999999</v>
      </c>
      <c r="G17" s="213">
        <v>15.145547477999999</v>
      </c>
      <c r="H17" s="213">
        <v>14.970571458</v>
      </c>
      <c r="I17" s="213">
        <v>14.819655142</v>
      </c>
      <c r="J17" s="213">
        <v>14.906760697999999</v>
      </c>
      <c r="K17" s="213">
        <v>15.029492757</v>
      </c>
      <c r="L17" s="213">
        <v>15.065967892</v>
      </c>
      <c r="M17" s="213">
        <v>14.636707569</v>
      </c>
      <c r="N17" s="213">
        <v>14.885184487</v>
      </c>
      <c r="O17" s="213">
        <v>15.104742558</v>
      </c>
      <c r="P17" s="213">
        <v>15.602033486</v>
      </c>
      <c r="Q17" s="213">
        <v>15.331411805</v>
      </c>
      <c r="R17" s="213">
        <v>15.181022395999999</v>
      </c>
      <c r="S17" s="213">
        <v>14.942792387000001</v>
      </c>
      <c r="T17" s="213">
        <v>15.159099721</v>
      </c>
      <c r="U17" s="213">
        <v>15.152492327999999</v>
      </c>
      <c r="V17" s="213">
        <v>15.177783594999999</v>
      </c>
      <c r="W17" s="213">
        <v>15.471025470000001</v>
      </c>
      <c r="X17" s="213">
        <v>15.39705715</v>
      </c>
      <c r="Y17" s="213">
        <v>14.910925379</v>
      </c>
      <c r="Z17" s="213">
        <v>14.693993809</v>
      </c>
      <c r="AA17" s="213">
        <v>15.156987846</v>
      </c>
      <c r="AB17" s="213">
        <v>15.563060744</v>
      </c>
      <c r="AC17" s="213">
        <v>14.981477511</v>
      </c>
      <c r="AD17" s="213">
        <v>15.138973014999999</v>
      </c>
      <c r="AE17" s="213">
        <v>14.938683792000001</v>
      </c>
      <c r="AF17" s="213">
        <v>15.608395574999999</v>
      </c>
      <c r="AG17" s="213">
        <v>15.764434634000001</v>
      </c>
      <c r="AH17" s="213">
        <v>15.635785082</v>
      </c>
      <c r="AI17" s="213">
        <v>16.007322855000002</v>
      </c>
      <c r="AJ17" s="213">
        <v>15.749851913000001</v>
      </c>
      <c r="AK17" s="213">
        <v>15.586935175000001</v>
      </c>
      <c r="AL17" s="213">
        <v>15.548240291000001</v>
      </c>
      <c r="AM17" s="213">
        <v>16.563053669999999</v>
      </c>
      <c r="AN17" s="213">
        <v>16.979097724999999</v>
      </c>
      <c r="AO17" s="213">
        <v>16.228178181000001</v>
      </c>
      <c r="AP17" s="213">
        <v>15.979921594</v>
      </c>
      <c r="AQ17" s="213">
        <v>15.895337946</v>
      </c>
      <c r="AR17" s="213">
        <v>15.877189187000001</v>
      </c>
      <c r="AS17" s="213">
        <v>15.924027304000001</v>
      </c>
      <c r="AT17" s="213">
        <v>16.019627281999998</v>
      </c>
      <c r="AU17" s="213">
        <v>16.675618877000002</v>
      </c>
      <c r="AV17" s="213">
        <v>16.454691831000002</v>
      </c>
      <c r="AW17" s="213">
        <v>16.316588039999999</v>
      </c>
      <c r="AX17" s="213">
        <v>16.552037460000001</v>
      </c>
      <c r="AY17" s="213">
        <v>16.785220547000002</v>
      </c>
      <c r="AZ17" s="213">
        <v>16.723572963999999</v>
      </c>
      <c r="BA17" s="213">
        <v>16.635029160999999</v>
      </c>
      <c r="BB17" s="213">
        <v>16.262560045000001</v>
      </c>
      <c r="BC17" s="213">
        <v>16.126602241000001</v>
      </c>
      <c r="BD17" s="213">
        <v>16.299936877</v>
      </c>
      <c r="BE17" s="213">
        <v>15.882083833999999</v>
      </c>
      <c r="BF17" s="213">
        <v>16.145630000000001</v>
      </c>
      <c r="BG17" s="213">
        <v>16.78417</v>
      </c>
      <c r="BH17" s="351">
        <v>16.506599999999999</v>
      </c>
      <c r="BI17" s="351">
        <v>16.372949999999999</v>
      </c>
      <c r="BJ17" s="351">
        <v>16.585190000000001</v>
      </c>
      <c r="BK17" s="351">
        <v>16.790410000000001</v>
      </c>
      <c r="BL17" s="351">
        <v>16.705850000000002</v>
      </c>
      <c r="BM17" s="351">
        <v>16.598680000000002</v>
      </c>
      <c r="BN17" s="351">
        <v>16.201450000000001</v>
      </c>
      <c r="BO17" s="351">
        <v>16.044630000000002</v>
      </c>
      <c r="BP17" s="351">
        <v>16.207740000000001</v>
      </c>
      <c r="BQ17" s="351">
        <v>15.87506</v>
      </c>
      <c r="BR17" s="351">
        <v>16.078620000000001</v>
      </c>
      <c r="BS17" s="351">
        <v>16.751619999999999</v>
      </c>
      <c r="BT17" s="351">
        <v>16.515920000000001</v>
      </c>
      <c r="BU17" s="351">
        <v>16.425930000000001</v>
      </c>
      <c r="BV17" s="351">
        <v>16.69117</v>
      </c>
    </row>
    <row r="18" spans="1:74" ht="11.1" customHeight="1" x14ac:dyDescent="0.2">
      <c r="A18" s="119" t="s">
        <v>648</v>
      </c>
      <c r="B18" s="187" t="s">
        <v>480</v>
      </c>
      <c r="C18" s="213">
        <v>12.570255346</v>
      </c>
      <c r="D18" s="213">
        <v>13.343893066</v>
      </c>
      <c r="E18" s="213">
        <v>13.527020679</v>
      </c>
      <c r="F18" s="213">
        <v>12.732776807</v>
      </c>
      <c r="G18" s="213">
        <v>12.701308815000001</v>
      </c>
      <c r="H18" s="213">
        <v>13.905565158</v>
      </c>
      <c r="I18" s="213">
        <v>13.701838828</v>
      </c>
      <c r="J18" s="213">
        <v>13.569882968</v>
      </c>
      <c r="K18" s="213">
        <v>13.61720877</v>
      </c>
      <c r="L18" s="213">
        <v>12.991960978</v>
      </c>
      <c r="M18" s="213">
        <v>12.307156946999999</v>
      </c>
      <c r="N18" s="213">
        <v>12.221743417000001</v>
      </c>
      <c r="O18" s="213">
        <v>11.882508424999999</v>
      </c>
      <c r="P18" s="213">
        <v>11.964558072999999</v>
      </c>
      <c r="Q18" s="213">
        <v>12.018360296999999</v>
      </c>
      <c r="R18" s="213">
        <v>12.1301044</v>
      </c>
      <c r="S18" s="213">
        <v>12.057739166999999</v>
      </c>
      <c r="T18" s="213">
        <v>13.011075419999999</v>
      </c>
      <c r="U18" s="213">
        <v>13.259329985999999</v>
      </c>
      <c r="V18" s="213">
        <v>13.194758229</v>
      </c>
      <c r="W18" s="213">
        <v>13.250050395000001</v>
      </c>
      <c r="X18" s="213">
        <v>12.544548915</v>
      </c>
      <c r="Y18" s="213">
        <v>12.081446328</v>
      </c>
      <c r="Z18" s="213">
        <v>11.897382086</v>
      </c>
      <c r="AA18" s="213">
        <v>12.00031312</v>
      </c>
      <c r="AB18" s="213">
        <v>11.975014612000001</v>
      </c>
      <c r="AC18" s="213">
        <v>12.171478540000001</v>
      </c>
      <c r="AD18" s="213">
        <v>12.131689080999999</v>
      </c>
      <c r="AE18" s="213">
        <v>12.626260727</v>
      </c>
      <c r="AF18" s="213">
        <v>13.405996774</v>
      </c>
      <c r="AG18" s="213">
        <v>13.362204097999999</v>
      </c>
      <c r="AH18" s="213">
        <v>13.360599757999999</v>
      </c>
      <c r="AI18" s="213">
        <v>13.26677935</v>
      </c>
      <c r="AJ18" s="213">
        <v>12.491535376</v>
      </c>
      <c r="AK18" s="213">
        <v>11.995394642999999</v>
      </c>
      <c r="AL18" s="213">
        <v>11.719537403</v>
      </c>
      <c r="AM18" s="213">
        <v>12.381538695</v>
      </c>
      <c r="AN18" s="213">
        <v>12.207699076999999</v>
      </c>
      <c r="AO18" s="213">
        <v>11.675814289</v>
      </c>
      <c r="AP18" s="213">
        <v>11.703066255</v>
      </c>
      <c r="AQ18" s="213">
        <v>12.059579643999999</v>
      </c>
      <c r="AR18" s="213">
        <v>12.846352639999999</v>
      </c>
      <c r="AS18" s="213">
        <v>13.258035556999999</v>
      </c>
      <c r="AT18" s="213">
        <v>13.019936291</v>
      </c>
      <c r="AU18" s="213">
        <v>13.224587745999999</v>
      </c>
      <c r="AV18" s="213">
        <v>12.525032057000001</v>
      </c>
      <c r="AW18" s="213">
        <v>12.008496471999999</v>
      </c>
      <c r="AX18" s="213">
        <v>11.700932991</v>
      </c>
      <c r="AY18" s="213">
        <v>11.403099814000001</v>
      </c>
      <c r="AZ18" s="213">
        <v>11.749650296</v>
      </c>
      <c r="BA18" s="213">
        <v>11.536108857</v>
      </c>
      <c r="BB18" s="213">
        <v>11.767092486999999</v>
      </c>
      <c r="BC18" s="213">
        <v>12.010210806</v>
      </c>
      <c r="BD18" s="213">
        <v>12.687342233000001</v>
      </c>
      <c r="BE18" s="213">
        <v>13.059288026000001</v>
      </c>
      <c r="BF18" s="213">
        <v>12.72592</v>
      </c>
      <c r="BG18" s="213">
        <v>12.85159</v>
      </c>
      <c r="BH18" s="351">
        <v>12.14006</v>
      </c>
      <c r="BI18" s="351">
        <v>11.5753</v>
      </c>
      <c r="BJ18" s="351">
        <v>11.25315</v>
      </c>
      <c r="BK18" s="351">
        <v>11.000349999999999</v>
      </c>
      <c r="BL18" s="351">
        <v>11.263909999999999</v>
      </c>
      <c r="BM18" s="351">
        <v>11.06151</v>
      </c>
      <c r="BN18" s="351">
        <v>11.344720000000001</v>
      </c>
      <c r="BO18" s="351">
        <v>11.632669999999999</v>
      </c>
      <c r="BP18" s="351">
        <v>12.38298</v>
      </c>
      <c r="BQ18" s="351">
        <v>12.761369999999999</v>
      </c>
      <c r="BR18" s="351">
        <v>12.549799999999999</v>
      </c>
      <c r="BS18" s="351">
        <v>12.72002</v>
      </c>
      <c r="BT18" s="351">
        <v>12.11408</v>
      </c>
      <c r="BU18" s="351">
        <v>11.60192</v>
      </c>
      <c r="BV18" s="351">
        <v>11.272</v>
      </c>
    </row>
    <row r="19" spans="1:74" ht="11.1" customHeight="1" x14ac:dyDescent="0.2">
      <c r="A19" s="119" t="s">
        <v>649</v>
      </c>
      <c r="B19" s="204" t="s">
        <v>448</v>
      </c>
      <c r="C19" s="213">
        <v>9.6229572989999994</v>
      </c>
      <c r="D19" s="213">
        <v>9.8416027902999996</v>
      </c>
      <c r="E19" s="213">
        <v>10.009736991</v>
      </c>
      <c r="F19" s="213">
        <v>9.9195900860999995</v>
      </c>
      <c r="G19" s="213">
        <v>9.9677579797</v>
      </c>
      <c r="H19" s="213">
        <v>10.100003216999999</v>
      </c>
      <c r="I19" s="213">
        <v>10.193378252</v>
      </c>
      <c r="J19" s="213">
        <v>10.092400929</v>
      </c>
      <c r="K19" s="213">
        <v>10.026771181000001</v>
      </c>
      <c r="L19" s="213">
        <v>9.9756902163000003</v>
      </c>
      <c r="M19" s="213">
        <v>9.9330590678000004</v>
      </c>
      <c r="N19" s="213">
        <v>9.6595238749999996</v>
      </c>
      <c r="O19" s="213">
        <v>9.6059627195000008</v>
      </c>
      <c r="P19" s="213">
        <v>9.8082229446000007</v>
      </c>
      <c r="Q19" s="213">
        <v>9.8374674377000009</v>
      </c>
      <c r="R19" s="213">
        <v>9.8830967594000008</v>
      </c>
      <c r="S19" s="213">
        <v>10.039406247000001</v>
      </c>
      <c r="T19" s="213">
        <v>9.9865964138999992</v>
      </c>
      <c r="U19" s="213">
        <v>9.9875006478999993</v>
      </c>
      <c r="V19" s="213">
        <v>10.010501974</v>
      </c>
      <c r="W19" s="213">
        <v>10.079436661000001</v>
      </c>
      <c r="X19" s="213">
        <v>10.142913457000001</v>
      </c>
      <c r="Y19" s="213">
        <v>10.144413363</v>
      </c>
      <c r="Z19" s="213">
        <v>9.9560592799999998</v>
      </c>
      <c r="AA19" s="213">
        <v>9.8068424724999996</v>
      </c>
      <c r="AB19" s="213">
        <v>10.095937994</v>
      </c>
      <c r="AC19" s="213">
        <v>10.396066415</v>
      </c>
      <c r="AD19" s="213">
        <v>10.247059937</v>
      </c>
      <c r="AE19" s="213">
        <v>10.43630308</v>
      </c>
      <c r="AF19" s="213">
        <v>10.2857305</v>
      </c>
      <c r="AG19" s="213">
        <v>10.066073252000001</v>
      </c>
      <c r="AH19" s="213">
        <v>10.223378031999999</v>
      </c>
      <c r="AI19" s="213">
        <v>10.154097082</v>
      </c>
      <c r="AJ19" s="213">
        <v>10.137790732999999</v>
      </c>
      <c r="AK19" s="213">
        <v>10.153511655000001</v>
      </c>
      <c r="AL19" s="213">
        <v>9.9147053347000007</v>
      </c>
      <c r="AM19" s="213">
        <v>10.041237036</v>
      </c>
      <c r="AN19" s="213">
        <v>10.153165182</v>
      </c>
      <c r="AO19" s="213">
        <v>10.103058081</v>
      </c>
      <c r="AP19" s="213">
        <v>10.174287619999999</v>
      </c>
      <c r="AQ19" s="213">
        <v>10.201905923</v>
      </c>
      <c r="AR19" s="213">
        <v>10.071981409999999</v>
      </c>
      <c r="AS19" s="213">
        <v>10.149069968999999</v>
      </c>
      <c r="AT19" s="213">
        <v>10.024380023000001</v>
      </c>
      <c r="AU19" s="213">
        <v>10.072797288</v>
      </c>
      <c r="AV19" s="213">
        <v>10.257725687000001</v>
      </c>
      <c r="AW19" s="213">
        <v>10.203783874000001</v>
      </c>
      <c r="AX19" s="213">
        <v>9.8467320061999999</v>
      </c>
      <c r="AY19" s="213">
        <v>9.9603146257000006</v>
      </c>
      <c r="AZ19" s="213">
        <v>10.263957457</v>
      </c>
      <c r="BA19" s="213">
        <v>10.201143290999999</v>
      </c>
      <c r="BB19" s="213">
        <v>10.313061404000001</v>
      </c>
      <c r="BC19" s="213">
        <v>10.281030409</v>
      </c>
      <c r="BD19" s="213">
        <v>10.264380171000001</v>
      </c>
      <c r="BE19" s="213">
        <v>10.121627004</v>
      </c>
      <c r="BF19" s="213">
        <v>10.068339999999999</v>
      </c>
      <c r="BG19" s="213">
        <v>10.109780000000001</v>
      </c>
      <c r="BH19" s="351">
        <v>10.268840000000001</v>
      </c>
      <c r="BI19" s="351">
        <v>10.19947</v>
      </c>
      <c r="BJ19" s="351">
        <v>9.8200109999999992</v>
      </c>
      <c r="BK19" s="351">
        <v>9.9572479999999999</v>
      </c>
      <c r="BL19" s="351">
        <v>10.235530000000001</v>
      </c>
      <c r="BM19" s="351">
        <v>10.17737</v>
      </c>
      <c r="BN19" s="351">
        <v>10.316689999999999</v>
      </c>
      <c r="BO19" s="351">
        <v>10.306850000000001</v>
      </c>
      <c r="BP19" s="351">
        <v>10.31873</v>
      </c>
      <c r="BQ19" s="351">
        <v>10.22659</v>
      </c>
      <c r="BR19" s="351">
        <v>10.180149999999999</v>
      </c>
      <c r="BS19" s="351">
        <v>10.24966</v>
      </c>
      <c r="BT19" s="351">
        <v>10.43778</v>
      </c>
      <c r="BU19" s="351">
        <v>10.38752</v>
      </c>
      <c r="BV19" s="351">
        <v>9.9992859999999997</v>
      </c>
    </row>
    <row r="20" spans="1:74" ht="11.1" customHeight="1" x14ac:dyDescent="0.2">
      <c r="A20" s="119" t="s">
        <v>650</v>
      </c>
      <c r="B20" s="204" t="s">
        <v>449</v>
      </c>
      <c r="C20" s="213">
        <v>8.5151461275999996</v>
      </c>
      <c r="D20" s="213">
        <v>8.6066145547000001</v>
      </c>
      <c r="E20" s="213">
        <v>8.6250471405999996</v>
      </c>
      <c r="F20" s="213">
        <v>8.9571513036999999</v>
      </c>
      <c r="G20" s="213">
        <v>9.3983631035999995</v>
      </c>
      <c r="H20" s="213">
        <v>10.198256784</v>
      </c>
      <c r="I20" s="213">
        <v>10.202046221</v>
      </c>
      <c r="J20" s="213">
        <v>10.178145394</v>
      </c>
      <c r="K20" s="213">
        <v>9.5147276351999999</v>
      </c>
      <c r="L20" s="213">
        <v>9.1173378295000003</v>
      </c>
      <c r="M20" s="213">
        <v>8.8565785197999993</v>
      </c>
      <c r="N20" s="213">
        <v>8.7418906396999994</v>
      </c>
      <c r="O20" s="213">
        <v>8.7949072140000002</v>
      </c>
      <c r="P20" s="213">
        <v>8.9784210425000008</v>
      </c>
      <c r="Q20" s="213">
        <v>9.0223215413000002</v>
      </c>
      <c r="R20" s="213">
        <v>9.1636530003000001</v>
      </c>
      <c r="S20" s="213">
        <v>9.6858538451000005</v>
      </c>
      <c r="T20" s="213">
        <v>10.325402219000001</v>
      </c>
      <c r="U20" s="213">
        <v>10.303674568</v>
      </c>
      <c r="V20" s="213">
        <v>10.390038774000001</v>
      </c>
      <c r="W20" s="213">
        <v>9.9161274533999997</v>
      </c>
      <c r="X20" s="213">
        <v>9.2869511938000002</v>
      </c>
      <c r="Y20" s="213">
        <v>9.2697753763000001</v>
      </c>
      <c r="Z20" s="213">
        <v>8.9218862330000004</v>
      </c>
      <c r="AA20" s="213">
        <v>8.8768808277000009</v>
      </c>
      <c r="AB20" s="213">
        <v>9.4363060092000008</v>
      </c>
      <c r="AC20" s="213">
        <v>9.1559729313999991</v>
      </c>
      <c r="AD20" s="213">
        <v>9.4874038021999993</v>
      </c>
      <c r="AE20" s="213">
        <v>10.075402232</v>
      </c>
      <c r="AF20" s="213">
        <v>10.763631525999999</v>
      </c>
      <c r="AG20" s="213">
        <v>10.809409045000001</v>
      </c>
      <c r="AH20" s="213">
        <v>10.837356102999999</v>
      </c>
      <c r="AI20" s="213">
        <v>10.113164827</v>
      </c>
      <c r="AJ20" s="213">
        <v>9.5614326694000003</v>
      </c>
      <c r="AK20" s="213">
        <v>9.2435446369999994</v>
      </c>
      <c r="AL20" s="213">
        <v>8.9815770103000006</v>
      </c>
      <c r="AM20" s="213">
        <v>8.9995760980000004</v>
      </c>
      <c r="AN20" s="213">
        <v>9.2363448423999994</v>
      </c>
      <c r="AO20" s="213">
        <v>9.3064555391999999</v>
      </c>
      <c r="AP20" s="213">
        <v>9.2939966498000004</v>
      </c>
      <c r="AQ20" s="213">
        <v>10.014678556</v>
      </c>
      <c r="AR20" s="213">
        <v>10.676444544000001</v>
      </c>
      <c r="AS20" s="213">
        <v>10.731928353000001</v>
      </c>
      <c r="AT20" s="213">
        <v>10.411185786000001</v>
      </c>
      <c r="AU20" s="213">
        <v>9.9542535871000002</v>
      </c>
      <c r="AV20" s="213">
        <v>9.5025597237999992</v>
      </c>
      <c r="AW20" s="213">
        <v>9.1930153517999997</v>
      </c>
      <c r="AX20" s="213">
        <v>9.0016219941000006</v>
      </c>
      <c r="AY20" s="213">
        <v>8.7330642954000002</v>
      </c>
      <c r="AZ20" s="213">
        <v>9.0137966208999991</v>
      </c>
      <c r="BA20" s="213">
        <v>9.1740387643000005</v>
      </c>
      <c r="BB20" s="213">
        <v>9.3523541253999998</v>
      </c>
      <c r="BC20" s="213">
        <v>10.013308273</v>
      </c>
      <c r="BD20" s="213">
        <v>10.666383277</v>
      </c>
      <c r="BE20" s="213">
        <v>10.591720142</v>
      </c>
      <c r="BF20" s="213">
        <v>10.379810000000001</v>
      </c>
      <c r="BG20" s="213">
        <v>9.8863749999999992</v>
      </c>
      <c r="BH20" s="351">
        <v>9.5136059999999993</v>
      </c>
      <c r="BI20" s="351">
        <v>9.2456060000000004</v>
      </c>
      <c r="BJ20" s="351">
        <v>9.0351619999999997</v>
      </c>
      <c r="BK20" s="351">
        <v>8.8568560000000005</v>
      </c>
      <c r="BL20" s="351">
        <v>9.1641499999999994</v>
      </c>
      <c r="BM20" s="351">
        <v>9.3412100000000002</v>
      </c>
      <c r="BN20" s="351">
        <v>9.5604750000000003</v>
      </c>
      <c r="BO20" s="351">
        <v>10.269880000000001</v>
      </c>
      <c r="BP20" s="351">
        <v>10.992010000000001</v>
      </c>
      <c r="BQ20" s="351">
        <v>10.99267</v>
      </c>
      <c r="BR20" s="351">
        <v>10.74654</v>
      </c>
      <c r="BS20" s="351">
        <v>10.36116</v>
      </c>
      <c r="BT20" s="351">
        <v>9.922288</v>
      </c>
      <c r="BU20" s="351">
        <v>9.6558630000000001</v>
      </c>
      <c r="BV20" s="351">
        <v>9.4159290000000002</v>
      </c>
    </row>
    <row r="21" spans="1:74" ht="11.1" customHeight="1" x14ac:dyDescent="0.2">
      <c r="A21" s="119" t="s">
        <v>651</v>
      </c>
      <c r="B21" s="204" t="s">
        <v>450</v>
      </c>
      <c r="C21" s="213">
        <v>9.4961947671000004</v>
      </c>
      <c r="D21" s="213">
        <v>9.7674941190000002</v>
      </c>
      <c r="E21" s="213">
        <v>9.6356623366999994</v>
      </c>
      <c r="F21" s="213">
        <v>9.4065313331000002</v>
      </c>
      <c r="G21" s="213">
        <v>9.3988216814999994</v>
      </c>
      <c r="H21" s="213">
        <v>9.4589730298999992</v>
      </c>
      <c r="I21" s="213">
        <v>9.7436303438999996</v>
      </c>
      <c r="J21" s="213">
        <v>9.4779786210000001</v>
      </c>
      <c r="K21" s="213">
        <v>9.4745665117000009</v>
      </c>
      <c r="L21" s="213">
        <v>9.4075099056999996</v>
      </c>
      <c r="M21" s="213">
        <v>9.3022847358000007</v>
      </c>
      <c r="N21" s="213">
        <v>9.2457469613000001</v>
      </c>
      <c r="O21" s="213">
        <v>9.3205561284999998</v>
      </c>
      <c r="P21" s="213">
        <v>9.4463814847999998</v>
      </c>
      <c r="Q21" s="213">
        <v>9.2287710311000009</v>
      </c>
      <c r="R21" s="213">
        <v>9.1692888617000001</v>
      </c>
      <c r="S21" s="213">
        <v>9.1984099296000004</v>
      </c>
      <c r="T21" s="213">
        <v>9.3105224857</v>
      </c>
      <c r="U21" s="213">
        <v>9.2265688929999996</v>
      </c>
      <c r="V21" s="213">
        <v>9.2161903181000007</v>
      </c>
      <c r="W21" s="213">
        <v>9.2031148117000008</v>
      </c>
      <c r="X21" s="213">
        <v>9.2352254334000001</v>
      </c>
      <c r="Y21" s="213">
        <v>9.2332733702999992</v>
      </c>
      <c r="Z21" s="213">
        <v>9.1434315697000006</v>
      </c>
      <c r="AA21" s="213">
        <v>9.3016836072999993</v>
      </c>
      <c r="AB21" s="213">
        <v>9.4568581853999998</v>
      </c>
      <c r="AC21" s="213">
        <v>9.3903384501999998</v>
      </c>
      <c r="AD21" s="213">
        <v>9.3687279603999993</v>
      </c>
      <c r="AE21" s="213">
        <v>9.3196901930999996</v>
      </c>
      <c r="AF21" s="213">
        <v>9.3391684581999996</v>
      </c>
      <c r="AG21" s="213">
        <v>9.3712894600999999</v>
      </c>
      <c r="AH21" s="213">
        <v>9.4052422432</v>
      </c>
      <c r="AI21" s="213">
        <v>9.5156722935999998</v>
      </c>
      <c r="AJ21" s="213">
        <v>9.5165879196999992</v>
      </c>
      <c r="AK21" s="213">
        <v>9.3562371358000007</v>
      </c>
      <c r="AL21" s="213">
        <v>9.3607272437999995</v>
      </c>
      <c r="AM21" s="213">
        <v>9.7167009354000005</v>
      </c>
      <c r="AN21" s="213">
        <v>9.7564730730000004</v>
      </c>
      <c r="AO21" s="213">
        <v>9.3787510601000008</v>
      </c>
      <c r="AP21" s="213">
        <v>9.3446781575000006</v>
      </c>
      <c r="AQ21" s="213">
        <v>9.2440284008999996</v>
      </c>
      <c r="AR21" s="213">
        <v>9.3081834850000007</v>
      </c>
      <c r="AS21" s="213">
        <v>9.2739513962999993</v>
      </c>
      <c r="AT21" s="213">
        <v>9.1004211739999992</v>
      </c>
      <c r="AU21" s="213">
        <v>9.1567719832000005</v>
      </c>
      <c r="AV21" s="213">
        <v>9.3808391811000007</v>
      </c>
      <c r="AW21" s="213">
        <v>9.5262382445</v>
      </c>
      <c r="AX21" s="213">
        <v>9.3252351554999997</v>
      </c>
      <c r="AY21" s="213">
        <v>9.3373151058000001</v>
      </c>
      <c r="AZ21" s="213">
        <v>9.5864642822999997</v>
      </c>
      <c r="BA21" s="213">
        <v>9.4247419645000008</v>
      </c>
      <c r="BB21" s="213">
        <v>9.4866957728999992</v>
      </c>
      <c r="BC21" s="213">
        <v>9.2769486987000001</v>
      </c>
      <c r="BD21" s="213">
        <v>9.3383274648000008</v>
      </c>
      <c r="BE21" s="213">
        <v>9.3820570491000002</v>
      </c>
      <c r="BF21" s="213">
        <v>9.1302240000000001</v>
      </c>
      <c r="BG21" s="213">
        <v>9.1651330000000009</v>
      </c>
      <c r="BH21" s="351">
        <v>9.3755930000000003</v>
      </c>
      <c r="BI21" s="351">
        <v>9.4993700000000008</v>
      </c>
      <c r="BJ21" s="351">
        <v>9.2272370000000006</v>
      </c>
      <c r="BK21" s="351">
        <v>9.2126400000000004</v>
      </c>
      <c r="BL21" s="351">
        <v>9.4480249999999995</v>
      </c>
      <c r="BM21" s="351">
        <v>9.2872339999999998</v>
      </c>
      <c r="BN21" s="351">
        <v>9.3227130000000002</v>
      </c>
      <c r="BO21" s="351">
        <v>9.1470710000000004</v>
      </c>
      <c r="BP21" s="351">
        <v>9.1875180000000007</v>
      </c>
      <c r="BQ21" s="351">
        <v>9.2452059999999996</v>
      </c>
      <c r="BR21" s="351">
        <v>9.0097539999999992</v>
      </c>
      <c r="BS21" s="351">
        <v>9.0988199999999999</v>
      </c>
      <c r="BT21" s="351">
        <v>9.2955860000000001</v>
      </c>
      <c r="BU21" s="351">
        <v>9.4397079999999995</v>
      </c>
      <c r="BV21" s="351">
        <v>9.2023639999999993</v>
      </c>
    </row>
    <row r="22" spans="1:74" ht="11.1" customHeight="1" x14ac:dyDescent="0.2">
      <c r="A22" s="119" t="s">
        <v>652</v>
      </c>
      <c r="B22" s="204" t="s">
        <v>451</v>
      </c>
      <c r="C22" s="213">
        <v>10.0544121</v>
      </c>
      <c r="D22" s="213">
        <v>10.332084921</v>
      </c>
      <c r="E22" s="213">
        <v>10.175801995</v>
      </c>
      <c r="F22" s="213">
        <v>10.276728962</v>
      </c>
      <c r="G22" s="213">
        <v>10.217670986</v>
      </c>
      <c r="H22" s="213">
        <v>10.379832552</v>
      </c>
      <c r="I22" s="213">
        <v>10.299759205999999</v>
      </c>
      <c r="J22" s="213">
        <v>10.30372537</v>
      </c>
      <c r="K22" s="213">
        <v>10.335453997</v>
      </c>
      <c r="L22" s="213">
        <v>10.176815055</v>
      </c>
      <c r="M22" s="213">
        <v>10.142356369</v>
      </c>
      <c r="N22" s="213">
        <v>10.051081553</v>
      </c>
      <c r="O22" s="213">
        <v>9.9693226834999997</v>
      </c>
      <c r="P22" s="213">
        <v>10.000310733999999</v>
      </c>
      <c r="Q22" s="213">
        <v>10.010074657000001</v>
      </c>
      <c r="R22" s="213">
        <v>9.9939415844999999</v>
      </c>
      <c r="S22" s="213">
        <v>9.9280274829999993</v>
      </c>
      <c r="T22" s="213">
        <v>10.26148686</v>
      </c>
      <c r="U22" s="213">
        <v>10.232529728999999</v>
      </c>
      <c r="V22" s="213">
        <v>10.210977285</v>
      </c>
      <c r="W22" s="213">
        <v>10.299693940999999</v>
      </c>
      <c r="X22" s="213">
        <v>10.393426496</v>
      </c>
      <c r="Y22" s="213">
        <v>10.453388109</v>
      </c>
      <c r="Z22" s="213">
        <v>10.542033696000001</v>
      </c>
      <c r="AA22" s="213">
        <v>10.505013047</v>
      </c>
      <c r="AB22" s="213">
        <v>10.682125572</v>
      </c>
      <c r="AC22" s="213">
        <v>10.600890358999999</v>
      </c>
      <c r="AD22" s="213">
        <v>10.509807350999999</v>
      </c>
      <c r="AE22" s="213">
        <v>10.495705541</v>
      </c>
      <c r="AF22" s="213">
        <v>10.734287952000001</v>
      </c>
      <c r="AG22" s="213">
        <v>10.615406162999999</v>
      </c>
      <c r="AH22" s="213">
        <v>10.597739946000001</v>
      </c>
      <c r="AI22" s="213">
        <v>10.727172348</v>
      </c>
      <c r="AJ22" s="213">
        <v>10.503359146999999</v>
      </c>
      <c r="AK22" s="213">
        <v>10.69653512</v>
      </c>
      <c r="AL22" s="213">
        <v>10.567096673</v>
      </c>
      <c r="AM22" s="213">
        <v>10.269034523</v>
      </c>
      <c r="AN22" s="213">
        <v>10.564995192</v>
      </c>
      <c r="AO22" s="213">
        <v>10.73344919</v>
      </c>
      <c r="AP22" s="213">
        <v>10.576179515</v>
      </c>
      <c r="AQ22" s="213">
        <v>10.409397553</v>
      </c>
      <c r="AR22" s="213">
        <v>10.480272503</v>
      </c>
      <c r="AS22" s="213">
        <v>10.317479946000001</v>
      </c>
      <c r="AT22" s="213">
        <v>10.336344668000001</v>
      </c>
      <c r="AU22" s="213">
        <v>10.363776163000001</v>
      </c>
      <c r="AV22" s="213">
        <v>10.342582278</v>
      </c>
      <c r="AW22" s="213">
        <v>10.716640473</v>
      </c>
      <c r="AX22" s="213">
        <v>10.591846884000001</v>
      </c>
      <c r="AY22" s="213">
        <v>10.599719241000001</v>
      </c>
      <c r="AZ22" s="213">
        <v>10.821891901000001</v>
      </c>
      <c r="BA22" s="213">
        <v>10.701043149</v>
      </c>
      <c r="BB22" s="213">
        <v>10.716411104000001</v>
      </c>
      <c r="BC22" s="213">
        <v>10.644321716</v>
      </c>
      <c r="BD22" s="213">
        <v>10.754537609</v>
      </c>
      <c r="BE22" s="213">
        <v>10.737151948999999</v>
      </c>
      <c r="BF22" s="213">
        <v>10.60839</v>
      </c>
      <c r="BG22" s="213">
        <v>10.53548</v>
      </c>
      <c r="BH22" s="351">
        <v>10.52121</v>
      </c>
      <c r="BI22" s="351">
        <v>10.91981</v>
      </c>
      <c r="BJ22" s="351">
        <v>10.698840000000001</v>
      </c>
      <c r="BK22" s="351">
        <v>10.735379999999999</v>
      </c>
      <c r="BL22" s="351">
        <v>10.95</v>
      </c>
      <c r="BM22" s="351">
        <v>10.863250000000001</v>
      </c>
      <c r="BN22" s="351">
        <v>10.92962</v>
      </c>
      <c r="BO22" s="351">
        <v>10.938129999999999</v>
      </c>
      <c r="BP22" s="351">
        <v>11.024990000000001</v>
      </c>
      <c r="BQ22" s="351">
        <v>11.00277</v>
      </c>
      <c r="BR22" s="351">
        <v>10.85173</v>
      </c>
      <c r="BS22" s="351">
        <v>10.96251</v>
      </c>
      <c r="BT22" s="351">
        <v>10.87618</v>
      </c>
      <c r="BU22" s="351">
        <v>11.23104</v>
      </c>
      <c r="BV22" s="351">
        <v>11.013579999999999</v>
      </c>
    </row>
    <row r="23" spans="1:74" ht="11.1" customHeight="1" x14ac:dyDescent="0.2">
      <c r="A23" s="119" t="s">
        <v>653</v>
      </c>
      <c r="B23" s="204" t="s">
        <v>452</v>
      </c>
      <c r="C23" s="213">
        <v>8.2923188279000009</v>
      </c>
      <c r="D23" s="213">
        <v>8.3810549014000006</v>
      </c>
      <c r="E23" s="213">
        <v>8.3940601840000006</v>
      </c>
      <c r="F23" s="213">
        <v>7.9903938595000001</v>
      </c>
      <c r="G23" s="213">
        <v>8.2128055480000004</v>
      </c>
      <c r="H23" s="213">
        <v>8.2891514418999996</v>
      </c>
      <c r="I23" s="213">
        <v>8.1772034325000007</v>
      </c>
      <c r="J23" s="213">
        <v>8.2481270809999998</v>
      </c>
      <c r="K23" s="213">
        <v>8.2186301891000006</v>
      </c>
      <c r="L23" s="213">
        <v>8.0403781013</v>
      </c>
      <c r="M23" s="213">
        <v>7.9703493817000002</v>
      </c>
      <c r="N23" s="213">
        <v>7.8829164396999998</v>
      </c>
      <c r="O23" s="213">
        <v>8.1755482692000001</v>
      </c>
      <c r="P23" s="213">
        <v>8.2672297176999994</v>
      </c>
      <c r="Q23" s="213">
        <v>8.2812295918000007</v>
      </c>
      <c r="R23" s="213">
        <v>8.1543240160000003</v>
      </c>
      <c r="S23" s="213">
        <v>8.1957976135999999</v>
      </c>
      <c r="T23" s="213">
        <v>8.2710036457000005</v>
      </c>
      <c r="U23" s="213">
        <v>8.1658976023999994</v>
      </c>
      <c r="V23" s="213">
        <v>8.2227453885999999</v>
      </c>
      <c r="W23" s="213">
        <v>8.3298132034000005</v>
      </c>
      <c r="X23" s="213">
        <v>8.3416221890000006</v>
      </c>
      <c r="Y23" s="213">
        <v>8.1617750828000002</v>
      </c>
      <c r="Z23" s="213">
        <v>8.2222224835999995</v>
      </c>
      <c r="AA23" s="213">
        <v>8.1837244055999996</v>
      </c>
      <c r="AB23" s="213">
        <v>8.5284943652000003</v>
      </c>
      <c r="AC23" s="213">
        <v>8.3276331340999992</v>
      </c>
      <c r="AD23" s="213">
        <v>8.3797701587999995</v>
      </c>
      <c r="AE23" s="213">
        <v>8.3562124220000005</v>
      </c>
      <c r="AF23" s="213">
        <v>8.5286452552000007</v>
      </c>
      <c r="AG23" s="213">
        <v>8.4070348823999996</v>
      </c>
      <c r="AH23" s="213">
        <v>8.3282682109999993</v>
      </c>
      <c r="AI23" s="213">
        <v>8.3395751196999992</v>
      </c>
      <c r="AJ23" s="213">
        <v>8.2672742182000007</v>
      </c>
      <c r="AK23" s="213">
        <v>8.3416489781000003</v>
      </c>
      <c r="AL23" s="213">
        <v>8.1245910273999993</v>
      </c>
      <c r="AM23" s="213">
        <v>8.2267753704000004</v>
      </c>
      <c r="AN23" s="213">
        <v>8.5083991495000006</v>
      </c>
      <c r="AO23" s="213">
        <v>8.4019806804999995</v>
      </c>
      <c r="AP23" s="213">
        <v>8.1949720384999996</v>
      </c>
      <c r="AQ23" s="213">
        <v>8.1046725841999994</v>
      </c>
      <c r="AR23" s="213">
        <v>8.2211671131999999</v>
      </c>
      <c r="AS23" s="213">
        <v>8.1215180322999991</v>
      </c>
      <c r="AT23" s="213">
        <v>8.2497676180999999</v>
      </c>
      <c r="AU23" s="213">
        <v>7.9789427892999996</v>
      </c>
      <c r="AV23" s="213">
        <v>7.9218257897999997</v>
      </c>
      <c r="AW23" s="213">
        <v>8.1082587741999994</v>
      </c>
      <c r="AX23" s="213">
        <v>7.7915054397999999</v>
      </c>
      <c r="AY23" s="213">
        <v>7.9255133176000001</v>
      </c>
      <c r="AZ23" s="213">
        <v>8.2940192705999998</v>
      </c>
      <c r="BA23" s="213">
        <v>8.2259899802999996</v>
      </c>
      <c r="BB23" s="213">
        <v>8.3154084467999994</v>
      </c>
      <c r="BC23" s="213">
        <v>8.0067383587999998</v>
      </c>
      <c r="BD23" s="213">
        <v>8.0597906414999994</v>
      </c>
      <c r="BE23" s="213">
        <v>8.064450828</v>
      </c>
      <c r="BF23" s="213">
        <v>8.0604069999999997</v>
      </c>
      <c r="BG23" s="213">
        <v>7.7067480000000002</v>
      </c>
      <c r="BH23" s="351">
        <v>7.6695609999999999</v>
      </c>
      <c r="BI23" s="351">
        <v>7.8798019999999998</v>
      </c>
      <c r="BJ23" s="351">
        <v>7.5445010000000003</v>
      </c>
      <c r="BK23" s="351">
        <v>7.6863419999999998</v>
      </c>
      <c r="BL23" s="351">
        <v>8.0035659999999993</v>
      </c>
      <c r="BM23" s="351">
        <v>7.9560519999999997</v>
      </c>
      <c r="BN23" s="351">
        <v>8.0671199999999992</v>
      </c>
      <c r="BO23" s="351">
        <v>7.7996340000000002</v>
      </c>
      <c r="BP23" s="351">
        <v>7.8861699999999999</v>
      </c>
      <c r="BQ23" s="351">
        <v>7.9284369999999997</v>
      </c>
      <c r="BR23" s="351">
        <v>8.0149050000000006</v>
      </c>
      <c r="BS23" s="351">
        <v>7.7523270000000002</v>
      </c>
      <c r="BT23" s="351">
        <v>7.689813</v>
      </c>
      <c r="BU23" s="351">
        <v>7.8830780000000003</v>
      </c>
      <c r="BV23" s="351">
        <v>7.5422469999999997</v>
      </c>
    </row>
    <row r="24" spans="1:74" ht="11.1" customHeight="1" x14ac:dyDescent="0.2">
      <c r="A24" s="119" t="s">
        <v>654</v>
      </c>
      <c r="B24" s="204" t="s">
        <v>453</v>
      </c>
      <c r="C24" s="213">
        <v>9.2002639352000006</v>
      </c>
      <c r="D24" s="213">
        <v>9.3995448694999997</v>
      </c>
      <c r="E24" s="213">
        <v>9.4223776558000001</v>
      </c>
      <c r="F24" s="213">
        <v>9.5777087746999996</v>
      </c>
      <c r="G24" s="213">
        <v>9.9187597306999997</v>
      </c>
      <c r="H24" s="213">
        <v>10.181960432</v>
      </c>
      <c r="I24" s="213">
        <v>10.227659426000001</v>
      </c>
      <c r="J24" s="213">
        <v>10.125158336</v>
      </c>
      <c r="K24" s="213">
        <v>10.085117315</v>
      </c>
      <c r="L24" s="213">
        <v>9.7533903712000001</v>
      </c>
      <c r="M24" s="213">
        <v>9.2585557201000004</v>
      </c>
      <c r="N24" s="213">
        <v>8.9902162531999998</v>
      </c>
      <c r="O24" s="213">
        <v>8.7985608436000007</v>
      </c>
      <c r="P24" s="213">
        <v>9.0390374805999993</v>
      </c>
      <c r="Q24" s="213">
        <v>9.0286367993999992</v>
      </c>
      <c r="R24" s="213">
        <v>9.2138058906999998</v>
      </c>
      <c r="S24" s="213">
        <v>9.6978887407999999</v>
      </c>
      <c r="T24" s="213">
        <v>10.058980314999999</v>
      </c>
      <c r="U24" s="213">
        <v>9.9069955044999993</v>
      </c>
      <c r="V24" s="213">
        <v>9.9297190688000008</v>
      </c>
      <c r="W24" s="213">
        <v>10.01473665</v>
      </c>
      <c r="X24" s="213">
        <v>9.6159147603000008</v>
      </c>
      <c r="Y24" s="213">
        <v>9.2062749112999995</v>
      </c>
      <c r="Z24" s="213">
        <v>8.9676399135999993</v>
      </c>
      <c r="AA24" s="213">
        <v>8.9184787960000005</v>
      </c>
      <c r="AB24" s="213">
        <v>9.1451565277999993</v>
      </c>
      <c r="AC24" s="213">
        <v>9.1966350315999996</v>
      </c>
      <c r="AD24" s="213">
        <v>9.3613606390000008</v>
      </c>
      <c r="AE24" s="213">
        <v>9.9024306801000002</v>
      </c>
      <c r="AF24" s="213">
        <v>10.191916329</v>
      </c>
      <c r="AG24" s="213">
        <v>10.140595766000001</v>
      </c>
      <c r="AH24" s="213">
        <v>9.9266288518000003</v>
      </c>
      <c r="AI24" s="213">
        <v>9.8336111615000004</v>
      </c>
      <c r="AJ24" s="213">
        <v>9.8874692836999998</v>
      </c>
      <c r="AK24" s="213">
        <v>9.2738173024999995</v>
      </c>
      <c r="AL24" s="213">
        <v>9.1102557064000003</v>
      </c>
      <c r="AM24" s="213">
        <v>9.1082119362</v>
      </c>
      <c r="AN24" s="213">
        <v>9.3757210065999992</v>
      </c>
      <c r="AO24" s="213">
        <v>9.3447866965999999</v>
      </c>
      <c r="AP24" s="213">
        <v>9.5343926690000007</v>
      </c>
      <c r="AQ24" s="213">
        <v>9.9384826127999997</v>
      </c>
      <c r="AR24" s="213">
        <v>10.134550832</v>
      </c>
      <c r="AS24" s="213">
        <v>10.063235838000001</v>
      </c>
      <c r="AT24" s="213">
        <v>10.056461200999999</v>
      </c>
      <c r="AU24" s="213">
        <v>9.8913385548000008</v>
      </c>
      <c r="AV24" s="213">
        <v>9.7934165434999993</v>
      </c>
      <c r="AW24" s="213">
        <v>9.2948830998999998</v>
      </c>
      <c r="AX24" s="213">
        <v>8.9693733223999992</v>
      </c>
      <c r="AY24" s="213">
        <v>9.0159876793000002</v>
      </c>
      <c r="AZ24" s="213">
        <v>9.3566461553</v>
      </c>
      <c r="BA24" s="213">
        <v>9.2449139570999996</v>
      </c>
      <c r="BB24" s="213">
        <v>9.2949913926000001</v>
      </c>
      <c r="BC24" s="213">
        <v>9.6467568231000005</v>
      </c>
      <c r="BD24" s="213">
        <v>10.153374973</v>
      </c>
      <c r="BE24" s="213">
        <v>10.115322335</v>
      </c>
      <c r="BF24" s="213">
        <v>10.10679</v>
      </c>
      <c r="BG24" s="213">
        <v>9.9354929999999992</v>
      </c>
      <c r="BH24" s="351">
        <v>9.8204600000000006</v>
      </c>
      <c r="BI24" s="351">
        <v>9.3064250000000008</v>
      </c>
      <c r="BJ24" s="351">
        <v>8.9773890000000005</v>
      </c>
      <c r="BK24" s="351">
        <v>9.0356559999999995</v>
      </c>
      <c r="BL24" s="351">
        <v>9.3588210000000007</v>
      </c>
      <c r="BM24" s="351">
        <v>9.2504019999999993</v>
      </c>
      <c r="BN24" s="351">
        <v>9.3199299999999994</v>
      </c>
      <c r="BO24" s="351">
        <v>9.6895679999999995</v>
      </c>
      <c r="BP24" s="351">
        <v>10.22378</v>
      </c>
      <c r="BQ24" s="351">
        <v>10.210369999999999</v>
      </c>
      <c r="BR24" s="351">
        <v>10.225540000000001</v>
      </c>
      <c r="BS24" s="351">
        <v>10.064299999999999</v>
      </c>
      <c r="BT24" s="351">
        <v>9.973516</v>
      </c>
      <c r="BU24" s="351">
        <v>9.4656819999999993</v>
      </c>
      <c r="BV24" s="351">
        <v>9.1288999999999998</v>
      </c>
    </row>
    <row r="25" spans="1:74" ht="11.1" customHeight="1" x14ac:dyDescent="0.2">
      <c r="A25" s="119" t="s">
        <v>655</v>
      </c>
      <c r="B25" s="206" t="s">
        <v>454</v>
      </c>
      <c r="C25" s="213">
        <v>12.156529669999999</v>
      </c>
      <c r="D25" s="213">
        <v>12.278810132</v>
      </c>
      <c r="E25" s="213">
        <v>12.342855237</v>
      </c>
      <c r="F25" s="213">
        <v>12.325581250000001</v>
      </c>
      <c r="G25" s="213">
        <v>13.007403651000001</v>
      </c>
      <c r="H25" s="213">
        <v>14.460553351</v>
      </c>
      <c r="I25" s="213">
        <v>15.658873226000001</v>
      </c>
      <c r="J25" s="213">
        <v>15.382399469999999</v>
      </c>
      <c r="K25" s="213">
        <v>15.714052283999999</v>
      </c>
      <c r="L25" s="213">
        <v>14.940578136999999</v>
      </c>
      <c r="M25" s="213">
        <v>13.025062409</v>
      </c>
      <c r="N25" s="213">
        <v>12.233922644</v>
      </c>
      <c r="O25" s="213">
        <v>12.063060734</v>
      </c>
      <c r="P25" s="213">
        <v>12.229446346</v>
      </c>
      <c r="Q25" s="213">
        <v>12.35304792</v>
      </c>
      <c r="R25" s="213">
        <v>12.256009513</v>
      </c>
      <c r="S25" s="213">
        <v>12.869049537</v>
      </c>
      <c r="T25" s="213">
        <v>13.971058669</v>
      </c>
      <c r="U25" s="213">
        <v>14.570504486999999</v>
      </c>
      <c r="V25" s="213">
        <v>14.749562432999999</v>
      </c>
      <c r="W25" s="213">
        <v>14.683351270999999</v>
      </c>
      <c r="X25" s="213">
        <v>13.873913225000001</v>
      </c>
      <c r="Y25" s="213">
        <v>12.743183347</v>
      </c>
      <c r="Z25" s="213">
        <v>12.23942055</v>
      </c>
      <c r="AA25" s="213">
        <v>12.180746256999999</v>
      </c>
      <c r="AB25" s="213">
        <v>12.592083952999999</v>
      </c>
      <c r="AC25" s="213">
        <v>12.778686368000001</v>
      </c>
      <c r="AD25" s="213">
        <v>12.268920512999999</v>
      </c>
      <c r="AE25" s="213">
        <v>13.168300628000001</v>
      </c>
      <c r="AF25" s="213">
        <v>14.837654941</v>
      </c>
      <c r="AG25" s="213">
        <v>15.010835578</v>
      </c>
      <c r="AH25" s="213">
        <v>15.232866805</v>
      </c>
      <c r="AI25" s="213">
        <v>15.587652650000001</v>
      </c>
      <c r="AJ25" s="213">
        <v>14.786768735000001</v>
      </c>
      <c r="AK25" s="213">
        <v>13.256161876</v>
      </c>
      <c r="AL25" s="213">
        <v>12.554975109000001</v>
      </c>
      <c r="AM25" s="213">
        <v>12.77794518</v>
      </c>
      <c r="AN25" s="213">
        <v>12.863347017000001</v>
      </c>
      <c r="AO25" s="213">
        <v>13.065783177</v>
      </c>
      <c r="AP25" s="213">
        <v>13.077148196</v>
      </c>
      <c r="AQ25" s="213">
        <v>13.692228763999999</v>
      </c>
      <c r="AR25" s="213">
        <v>15.232927898</v>
      </c>
      <c r="AS25" s="213">
        <v>16.013256783999999</v>
      </c>
      <c r="AT25" s="213">
        <v>16.404654275999999</v>
      </c>
      <c r="AU25" s="213">
        <v>14.790632775000001</v>
      </c>
      <c r="AV25" s="213">
        <v>15.039691091</v>
      </c>
      <c r="AW25" s="213">
        <v>13.801296559000001</v>
      </c>
      <c r="AX25" s="213">
        <v>13.324509597</v>
      </c>
      <c r="AY25" s="213">
        <v>12.999986156</v>
      </c>
      <c r="AZ25" s="213">
        <v>13.091174408000001</v>
      </c>
      <c r="BA25" s="213">
        <v>12.873387629</v>
      </c>
      <c r="BB25" s="213">
        <v>13.123018606</v>
      </c>
      <c r="BC25" s="213">
        <v>13.732541663999999</v>
      </c>
      <c r="BD25" s="213">
        <v>15.614174090000001</v>
      </c>
      <c r="BE25" s="213">
        <v>16.375748097999999</v>
      </c>
      <c r="BF25" s="213">
        <v>16.79269</v>
      </c>
      <c r="BG25" s="213">
        <v>15.212490000000001</v>
      </c>
      <c r="BH25" s="351">
        <v>15.454929999999999</v>
      </c>
      <c r="BI25" s="351">
        <v>14.166969999999999</v>
      </c>
      <c r="BJ25" s="351">
        <v>13.62886</v>
      </c>
      <c r="BK25" s="351">
        <v>13.25933</v>
      </c>
      <c r="BL25" s="351">
        <v>13.291729999999999</v>
      </c>
      <c r="BM25" s="351">
        <v>13.065340000000001</v>
      </c>
      <c r="BN25" s="351">
        <v>13.276859999999999</v>
      </c>
      <c r="BO25" s="351">
        <v>13.85281</v>
      </c>
      <c r="BP25" s="351">
        <v>15.75525</v>
      </c>
      <c r="BQ25" s="351">
        <v>16.51662</v>
      </c>
      <c r="BR25" s="351">
        <v>16.938469999999999</v>
      </c>
      <c r="BS25" s="351">
        <v>15.33531</v>
      </c>
      <c r="BT25" s="351">
        <v>15.61994</v>
      </c>
      <c r="BU25" s="351">
        <v>14.361179999999999</v>
      </c>
      <c r="BV25" s="351">
        <v>13.85399</v>
      </c>
    </row>
    <row r="26" spans="1:74" ht="11.1" customHeight="1" x14ac:dyDescent="0.2">
      <c r="A26" s="119" t="s">
        <v>656</v>
      </c>
      <c r="B26" s="206" t="s">
        <v>428</v>
      </c>
      <c r="C26" s="213">
        <v>10.31</v>
      </c>
      <c r="D26" s="213">
        <v>10.62</v>
      </c>
      <c r="E26" s="213">
        <v>10.63</v>
      </c>
      <c r="F26" s="213">
        <v>10.37</v>
      </c>
      <c r="G26" s="213">
        <v>10.47</v>
      </c>
      <c r="H26" s="213">
        <v>10.89</v>
      </c>
      <c r="I26" s="213">
        <v>11.07</v>
      </c>
      <c r="J26" s="213">
        <v>10.94</v>
      </c>
      <c r="K26" s="213">
        <v>10.98</v>
      </c>
      <c r="L26" s="213">
        <v>10.73</v>
      </c>
      <c r="M26" s="213">
        <v>10.3</v>
      </c>
      <c r="N26" s="213">
        <v>10.130000000000001</v>
      </c>
      <c r="O26" s="213">
        <v>10.08</v>
      </c>
      <c r="P26" s="213">
        <v>10.25</v>
      </c>
      <c r="Q26" s="213">
        <v>10.23</v>
      </c>
      <c r="R26" s="213">
        <v>10.19</v>
      </c>
      <c r="S26" s="213">
        <v>10.31</v>
      </c>
      <c r="T26" s="213">
        <v>10.66</v>
      </c>
      <c r="U26" s="213">
        <v>10.68</v>
      </c>
      <c r="V26" s="213">
        <v>10.76</v>
      </c>
      <c r="W26" s="213">
        <v>10.77</v>
      </c>
      <c r="X26" s="213">
        <v>10.55</v>
      </c>
      <c r="Y26" s="213">
        <v>10.32</v>
      </c>
      <c r="Z26" s="213">
        <v>10.17</v>
      </c>
      <c r="AA26" s="213">
        <v>10.210000000000001</v>
      </c>
      <c r="AB26" s="213">
        <v>10.48</v>
      </c>
      <c r="AC26" s="213">
        <v>10.46</v>
      </c>
      <c r="AD26" s="213">
        <v>10.4</v>
      </c>
      <c r="AE26" s="213">
        <v>10.59</v>
      </c>
      <c r="AF26" s="213">
        <v>11.01</v>
      </c>
      <c r="AG26" s="213">
        <v>10.97</v>
      </c>
      <c r="AH26" s="213">
        <v>11.01</v>
      </c>
      <c r="AI26" s="213">
        <v>11.03</v>
      </c>
      <c r="AJ26" s="213">
        <v>10.78</v>
      </c>
      <c r="AK26" s="213">
        <v>10.49</v>
      </c>
      <c r="AL26" s="213">
        <v>10.28</v>
      </c>
      <c r="AM26" s="213">
        <v>10.49</v>
      </c>
      <c r="AN26" s="213">
        <v>10.65</v>
      </c>
      <c r="AO26" s="213">
        <v>10.49</v>
      </c>
      <c r="AP26" s="213">
        <v>10.44</v>
      </c>
      <c r="AQ26" s="213">
        <v>10.5</v>
      </c>
      <c r="AR26" s="213">
        <v>10.82</v>
      </c>
      <c r="AS26" s="213">
        <v>10.98</v>
      </c>
      <c r="AT26" s="213">
        <v>11</v>
      </c>
      <c r="AU26" s="213">
        <v>10.68</v>
      </c>
      <c r="AV26" s="213">
        <v>10.75</v>
      </c>
      <c r="AW26" s="213">
        <v>10.56</v>
      </c>
      <c r="AX26" s="213">
        <v>10.33</v>
      </c>
      <c r="AY26" s="213">
        <v>10.29</v>
      </c>
      <c r="AZ26" s="213">
        <v>10.52</v>
      </c>
      <c r="BA26" s="213">
        <v>10.44</v>
      </c>
      <c r="BB26" s="213">
        <v>10.51</v>
      </c>
      <c r="BC26" s="213">
        <v>10.53</v>
      </c>
      <c r="BD26" s="213">
        <v>10.89</v>
      </c>
      <c r="BE26" s="213">
        <v>11.03</v>
      </c>
      <c r="BF26" s="213">
        <v>10.95298</v>
      </c>
      <c r="BG26" s="213">
        <v>10.6029</v>
      </c>
      <c r="BH26" s="351">
        <v>10.70861</v>
      </c>
      <c r="BI26" s="351">
        <v>10.530469999999999</v>
      </c>
      <c r="BJ26" s="351">
        <v>10.24255</v>
      </c>
      <c r="BK26" s="351">
        <v>10.214969999999999</v>
      </c>
      <c r="BL26" s="351">
        <v>10.40704</v>
      </c>
      <c r="BM26" s="351">
        <v>10.351760000000001</v>
      </c>
      <c r="BN26" s="351">
        <v>10.42046</v>
      </c>
      <c r="BO26" s="351">
        <v>10.478070000000001</v>
      </c>
      <c r="BP26" s="351">
        <v>10.85328</v>
      </c>
      <c r="BQ26" s="351">
        <v>11.01117</v>
      </c>
      <c r="BR26" s="351">
        <v>11.01858</v>
      </c>
      <c r="BS26" s="351">
        <v>10.714560000000001</v>
      </c>
      <c r="BT26" s="351">
        <v>10.79997</v>
      </c>
      <c r="BU26" s="351">
        <v>10.62384</v>
      </c>
      <c r="BV26" s="351">
        <v>10.34615</v>
      </c>
    </row>
    <row r="27" spans="1:74" ht="11.1" customHeight="1" x14ac:dyDescent="0.2">
      <c r="A27" s="119"/>
      <c r="B27" s="122" t="s">
        <v>31</v>
      </c>
      <c r="C27" s="483"/>
      <c r="D27" s="483"/>
      <c r="E27" s="483"/>
      <c r="F27" s="483"/>
      <c r="G27" s="483"/>
      <c r="H27" s="483"/>
      <c r="I27" s="483"/>
      <c r="J27" s="483"/>
      <c r="K27" s="483"/>
      <c r="L27" s="483"/>
      <c r="M27" s="483"/>
      <c r="N27" s="483"/>
      <c r="O27" s="483"/>
      <c r="P27" s="483"/>
      <c r="Q27" s="483"/>
      <c r="R27" s="483"/>
      <c r="S27" s="483"/>
      <c r="T27" s="483"/>
      <c r="U27" s="483"/>
      <c r="V27" s="483"/>
      <c r="W27" s="483"/>
      <c r="X27" s="483"/>
      <c r="Y27" s="483"/>
      <c r="Z27" s="483"/>
      <c r="AA27" s="483"/>
      <c r="AB27" s="483"/>
      <c r="AC27" s="483"/>
      <c r="AD27" s="483"/>
      <c r="AE27" s="483"/>
      <c r="AF27" s="483"/>
      <c r="AG27" s="483"/>
      <c r="AH27" s="483"/>
      <c r="AI27" s="483"/>
      <c r="AJ27" s="483"/>
      <c r="AK27" s="483"/>
      <c r="AL27" s="483"/>
      <c r="AM27" s="483"/>
      <c r="AN27" s="483"/>
      <c r="AO27" s="483"/>
      <c r="AP27" s="483"/>
      <c r="AQ27" s="483"/>
      <c r="AR27" s="483"/>
      <c r="AS27" s="483"/>
      <c r="AT27" s="483"/>
      <c r="AU27" s="483"/>
      <c r="AV27" s="483"/>
      <c r="AW27" s="483"/>
      <c r="AX27" s="483"/>
      <c r="AY27" s="483"/>
      <c r="AZ27" s="483"/>
      <c r="BA27" s="483"/>
      <c r="BB27" s="483"/>
      <c r="BC27" s="483"/>
      <c r="BD27" s="483"/>
      <c r="BE27" s="483"/>
      <c r="BF27" s="483"/>
      <c r="BG27" s="483"/>
      <c r="BH27" s="484"/>
      <c r="BI27" s="484"/>
      <c r="BJ27" s="484"/>
      <c r="BK27" s="484"/>
      <c r="BL27" s="484"/>
      <c r="BM27" s="484"/>
      <c r="BN27" s="484"/>
      <c r="BO27" s="484"/>
      <c r="BP27" s="484"/>
      <c r="BQ27" s="484"/>
      <c r="BR27" s="484"/>
      <c r="BS27" s="484"/>
      <c r="BT27" s="484"/>
      <c r="BU27" s="484"/>
      <c r="BV27" s="484"/>
    </row>
    <row r="28" spans="1:74" ht="11.1" customHeight="1" x14ac:dyDescent="0.2">
      <c r="A28" s="119" t="s">
        <v>657</v>
      </c>
      <c r="B28" s="204" t="s">
        <v>447</v>
      </c>
      <c r="C28" s="213">
        <v>12.529511900999999</v>
      </c>
      <c r="D28" s="213">
        <v>13.968123983</v>
      </c>
      <c r="E28" s="213">
        <v>13.551723524</v>
      </c>
      <c r="F28" s="213">
        <v>12.088108965</v>
      </c>
      <c r="G28" s="213">
        <v>11.89555412</v>
      </c>
      <c r="H28" s="213">
        <v>12.025914339</v>
      </c>
      <c r="I28" s="213">
        <v>11.861919582000001</v>
      </c>
      <c r="J28" s="213">
        <v>12.274356539999999</v>
      </c>
      <c r="K28" s="213">
        <v>12.208239787</v>
      </c>
      <c r="L28" s="213">
        <v>11.839364998000001</v>
      </c>
      <c r="M28" s="213">
        <v>12.15138529</v>
      </c>
      <c r="N28" s="213">
        <v>11.978410027000001</v>
      </c>
      <c r="O28" s="213">
        <v>12.221913176999999</v>
      </c>
      <c r="P28" s="213">
        <v>12.351034458000001</v>
      </c>
      <c r="Q28" s="213">
        <v>12.268488891000001</v>
      </c>
      <c r="R28" s="213">
        <v>11.992099654</v>
      </c>
      <c r="S28" s="213">
        <v>11.882656556000001</v>
      </c>
      <c r="T28" s="213">
        <v>11.969740572999999</v>
      </c>
      <c r="U28" s="213">
        <v>12.409880997</v>
      </c>
      <c r="V28" s="213">
        <v>12.449153411999999</v>
      </c>
      <c r="W28" s="213">
        <v>12.33454957</v>
      </c>
      <c r="X28" s="213">
        <v>12.074569305000001</v>
      </c>
      <c r="Y28" s="213">
        <v>12.065797656000001</v>
      </c>
      <c r="Z28" s="213">
        <v>12.309073605</v>
      </c>
      <c r="AA28" s="213">
        <v>12.582858787999999</v>
      </c>
      <c r="AB28" s="213">
        <v>12.429948617999999</v>
      </c>
      <c r="AC28" s="213">
        <v>12.428291076000001</v>
      </c>
      <c r="AD28" s="213">
        <v>12.274060553</v>
      </c>
      <c r="AE28" s="213">
        <v>12.138303944</v>
      </c>
      <c r="AF28" s="213">
        <v>12.508081369999999</v>
      </c>
      <c r="AG28" s="213">
        <v>12.828689370999999</v>
      </c>
      <c r="AH28" s="213">
        <v>12.755233370999999</v>
      </c>
      <c r="AI28" s="213">
        <v>12.660213646000001</v>
      </c>
      <c r="AJ28" s="213">
        <v>12.316445468</v>
      </c>
      <c r="AK28" s="213">
        <v>12.560435927</v>
      </c>
      <c r="AL28" s="213">
        <v>12.885526641</v>
      </c>
      <c r="AM28" s="213">
        <v>13.688828171999999</v>
      </c>
      <c r="AN28" s="213">
        <v>13.700337996</v>
      </c>
      <c r="AO28" s="213">
        <v>12.988935003</v>
      </c>
      <c r="AP28" s="213">
        <v>12.760027618000001</v>
      </c>
      <c r="AQ28" s="213">
        <v>12.584017653</v>
      </c>
      <c r="AR28" s="213">
        <v>12.450821181</v>
      </c>
      <c r="AS28" s="213">
        <v>12.869381259000001</v>
      </c>
      <c r="AT28" s="213">
        <v>12.735988699</v>
      </c>
      <c r="AU28" s="213">
        <v>12.887026085</v>
      </c>
      <c r="AV28" s="213">
        <v>12.711077852000001</v>
      </c>
      <c r="AW28" s="213">
        <v>13.066522579000001</v>
      </c>
      <c r="AX28" s="213">
        <v>13.199171608</v>
      </c>
      <c r="AY28" s="213">
        <v>13.359189998</v>
      </c>
      <c r="AZ28" s="213">
        <v>13.682057731</v>
      </c>
      <c r="BA28" s="213">
        <v>12.969798801</v>
      </c>
      <c r="BB28" s="213">
        <v>13.145706911</v>
      </c>
      <c r="BC28" s="213">
        <v>12.498223586</v>
      </c>
      <c r="BD28" s="213">
        <v>13.083777448999999</v>
      </c>
      <c r="BE28" s="213">
        <v>12.606249145</v>
      </c>
      <c r="BF28" s="213">
        <v>12.356540000000001</v>
      </c>
      <c r="BG28" s="213">
        <v>12.64743</v>
      </c>
      <c r="BH28" s="351">
        <v>12.418089999999999</v>
      </c>
      <c r="BI28" s="351">
        <v>12.69068</v>
      </c>
      <c r="BJ28" s="351">
        <v>12.865119999999999</v>
      </c>
      <c r="BK28" s="351">
        <v>13.24685</v>
      </c>
      <c r="BL28" s="351">
        <v>13.58737</v>
      </c>
      <c r="BM28" s="351">
        <v>12.878</v>
      </c>
      <c r="BN28" s="351">
        <v>13.09534</v>
      </c>
      <c r="BO28" s="351">
        <v>12.43948</v>
      </c>
      <c r="BP28" s="351">
        <v>13.05171</v>
      </c>
      <c r="BQ28" s="351">
        <v>12.59408</v>
      </c>
      <c r="BR28" s="351">
        <v>12.466150000000001</v>
      </c>
      <c r="BS28" s="351">
        <v>12.630409999999999</v>
      </c>
      <c r="BT28" s="351">
        <v>12.45787</v>
      </c>
      <c r="BU28" s="351">
        <v>12.75886</v>
      </c>
      <c r="BV28" s="351">
        <v>12.92742</v>
      </c>
    </row>
    <row r="29" spans="1:74" ht="11.1" customHeight="1" x14ac:dyDescent="0.2">
      <c r="A29" s="119" t="s">
        <v>658</v>
      </c>
      <c r="B29" s="187" t="s">
        <v>480</v>
      </c>
      <c r="C29" s="213">
        <v>7.1811056358999998</v>
      </c>
      <c r="D29" s="213">
        <v>7.8802580177000001</v>
      </c>
      <c r="E29" s="213">
        <v>8.1097580424999993</v>
      </c>
      <c r="F29" s="213">
        <v>7.2438021299999997</v>
      </c>
      <c r="G29" s="213">
        <v>7.1518417539000003</v>
      </c>
      <c r="H29" s="213">
        <v>7.1966800351</v>
      </c>
      <c r="I29" s="213">
        <v>7.3343901331000003</v>
      </c>
      <c r="J29" s="213">
        <v>7.3558863076999996</v>
      </c>
      <c r="K29" s="213">
        <v>7.3479797938000004</v>
      </c>
      <c r="L29" s="213">
        <v>7.1981871805999997</v>
      </c>
      <c r="M29" s="213">
        <v>6.9862255291000004</v>
      </c>
      <c r="N29" s="213">
        <v>6.8455414113000002</v>
      </c>
      <c r="O29" s="213">
        <v>6.9299799727</v>
      </c>
      <c r="P29" s="213">
        <v>7.1016222220999996</v>
      </c>
      <c r="Q29" s="213">
        <v>7.0573750647000004</v>
      </c>
      <c r="R29" s="213">
        <v>6.9335188709000004</v>
      </c>
      <c r="S29" s="213">
        <v>6.9132971323000003</v>
      </c>
      <c r="T29" s="213">
        <v>7.1956887252000001</v>
      </c>
      <c r="U29" s="213">
        <v>6.9793618853000003</v>
      </c>
      <c r="V29" s="213">
        <v>7.2841146095999996</v>
      </c>
      <c r="W29" s="213">
        <v>7.1408326621000002</v>
      </c>
      <c r="X29" s="213">
        <v>6.8895679289</v>
      </c>
      <c r="Y29" s="213">
        <v>7.0329963282000003</v>
      </c>
      <c r="Z29" s="213">
        <v>6.8793157254999997</v>
      </c>
      <c r="AA29" s="213">
        <v>7.0673160975</v>
      </c>
      <c r="AB29" s="213">
        <v>6.7646632134000004</v>
      </c>
      <c r="AC29" s="213">
        <v>7.0068870563000001</v>
      </c>
      <c r="AD29" s="213">
        <v>6.9294253252000004</v>
      </c>
      <c r="AE29" s="213">
        <v>6.9815101049999999</v>
      </c>
      <c r="AF29" s="213">
        <v>6.9452886984999997</v>
      </c>
      <c r="AG29" s="213">
        <v>6.8826226487</v>
      </c>
      <c r="AH29" s="213">
        <v>6.9230049550999997</v>
      </c>
      <c r="AI29" s="213">
        <v>6.8991358996000001</v>
      </c>
      <c r="AJ29" s="213">
        <v>6.9182513247999999</v>
      </c>
      <c r="AK29" s="213">
        <v>6.6799544610000003</v>
      </c>
      <c r="AL29" s="213">
        <v>6.7946066517999997</v>
      </c>
      <c r="AM29" s="213">
        <v>7.7004568293000002</v>
      </c>
      <c r="AN29" s="213">
        <v>7.4354774139000002</v>
      </c>
      <c r="AO29" s="213">
        <v>6.6329577370999999</v>
      </c>
      <c r="AP29" s="213">
        <v>6.6802074179000002</v>
      </c>
      <c r="AQ29" s="213">
        <v>6.8935229353</v>
      </c>
      <c r="AR29" s="213">
        <v>6.8793795212999997</v>
      </c>
      <c r="AS29" s="213">
        <v>6.9065673388000004</v>
      </c>
      <c r="AT29" s="213">
        <v>6.8568015234999997</v>
      </c>
      <c r="AU29" s="213">
        <v>6.8041199556</v>
      </c>
      <c r="AV29" s="213">
        <v>6.8525063098999999</v>
      </c>
      <c r="AW29" s="213">
        <v>6.7847216515</v>
      </c>
      <c r="AX29" s="213">
        <v>6.750374216</v>
      </c>
      <c r="AY29" s="213">
        <v>6.8499396437</v>
      </c>
      <c r="AZ29" s="213">
        <v>6.6786291446000003</v>
      </c>
      <c r="BA29" s="213">
        <v>6.6613214519000001</v>
      </c>
      <c r="BB29" s="213">
        <v>6.5523269760999998</v>
      </c>
      <c r="BC29" s="213">
        <v>6.6541545120999999</v>
      </c>
      <c r="BD29" s="213">
        <v>6.3322269029999996</v>
      </c>
      <c r="BE29" s="213">
        <v>6.542692808</v>
      </c>
      <c r="BF29" s="213">
        <v>6.4401799999999998</v>
      </c>
      <c r="BG29" s="213">
        <v>6.5528550000000001</v>
      </c>
      <c r="BH29" s="351">
        <v>6.4974679999999996</v>
      </c>
      <c r="BI29" s="351">
        <v>6.3285689999999999</v>
      </c>
      <c r="BJ29" s="351">
        <v>6.2816660000000004</v>
      </c>
      <c r="BK29" s="351">
        <v>6.60684</v>
      </c>
      <c r="BL29" s="351">
        <v>6.4884300000000001</v>
      </c>
      <c r="BM29" s="351">
        <v>6.4676260000000001</v>
      </c>
      <c r="BN29" s="351">
        <v>6.4212480000000003</v>
      </c>
      <c r="BO29" s="351">
        <v>6.5160710000000002</v>
      </c>
      <c r="BP29" s="351">
        <v>6.2280040000000003</v>
      </c>
      <c r="BQ29" s="351">
        <v>6.4645099999999998</v>
      </c>
      <c r="BR29" s="351">
        <v>6.4397250000000001</v>
      </c>
      <c r="BS29" s="351">
        <v>6.4172399999999996</v>
      </c>
      <c r="BT29" s="351">
        <v>6.4246740000000004</v>
      </c>
      <c r="BU29" s="351">
        <v>6.285361</v>
      </c>
      <c r="BV29" s="351">
        <v>6.231401</v>
      </c>
    </row>
    <row r="30" spans="1:74" ht="11.1" customHeight="1" x14ac:dyDescent="0.2">
      <c r="A30" s="119" t="s">
        <v>659</v>
      </c>
      <c r="B30" s="204" t="s">
        <v>448</v>
      </c>
      <c r="C30" s="213">
        <v>6.8315525313999999</v>
      </c>
      <c r="D30" s="213">
        <v>7.0130521769999996</v>
      </c>
      <c r="E30" s="213">
        <v>7.1129209808000002</v>
      </c>
      <c r="F30" s="213">
        <v>6.7310269765999999</v>
      </c>
      <c r="G30" s="213">
        <v>6.7588012954999996</v>
      </c>
      <c r="H30" s="213">
        <v>7.0583076142000003</v>
      </c>
      <c r="I30" s="213">
        <v>7.2793056064000004</v>
      </c>
      <c r="J30" s="213">
        <v>7.2149741972000001</v>
      </c>
      <c r="K30" s="213">
        <v>7.0754691898999997</v>
      </c>
      <c r="L30" s="213">
        <v>6.8985156627000004</v>
      </c>
      <c r="M30" s="213">
        <v>6.8781105081999998</v>
      </c>
      <c r="N30" s="213">
        <v>6.7799453221999997</v>
      </c>
      <c r="O30" s="213">
        <v>6.7740946143</v>
      </c>
      <c r="P30" s="213">
        <v>6.7778260385999998</v>
      </c>
      <c r="Q30" s="213">
        <v>6.7744088622999996</v>
      </c>
      <c r="R30" s="213">
        <v>6.8127669921000003</v>
      </c>
      <c r="S30" s="213">
        <v>6.8884283041999996</v>
      </c>
      <c r="T30" s="213">
        <v>6.9342707492000004</v>
      </c>
      <c r="U30" s="213">
        <v>7.0494780884999999</v>
      </c>
      <c r="V30" s="213">
        <v>7.0821145040999998</v>
      </c>
      <c r="W30" s="213">
        <v>7.0184065671000004</v>
      </c>
      <c r="X30" s="213">
        <v>7.0420186406000003</v>
      </c>
      <c r="Y30" s="213">
        <v>6.9740846014000004</v>
      </c>
      <c r="Z30" s="213">
        <v>6.9314147523000003</v>
      </c>
      <c r="AA30" s="213">
        <v>7.1330343986000004</v>
      </c>
      <c r="AB30" s="213">
        <v>7.0626941391000004</v>
      </c>
      <c r="AC30" s="213">
        <v>7.1562811689999997</v>
      </c>
      <c r="AD30" s="213">
        <v>6.9980036305000004</v>
      </c>
      <c r="AE30" s="213">
        <v>7.1054968610999998</v>
      </c>
      <c r="AF30" s="213">
        <v>7.1457101978999997</v>
      </c>
      <c r="AG30" s="213">
        <v>7.1589745894999997</v>
      </c>
      <c r="AH30" s="213">
        <v>7.0752464170999998</v>
      </c>
      <c r="AI30" s="213">
        <v>7.0606976809999997</v>
      </c>
      <c r="AJ30" s="213">
        <v>7.0017160234000002</v>
      </c>
      <c r="AK30" s="213">
        <v>7.0389506416999996</v>
      </c>
      <c r="AL30" s="213">
        <v>6.9573190289999998</v>
      </c>
      <c r="AM30" s="213">
        <v>7.3492185849</v>
      </c>
      <c r="AN30" s="213">
        <v>7.0765396449000004</v>
      </c>
      <c r="AO30" s="213">
        <v>6.8889588899999996</v>
      </c>
      <c r="AP30" s="213">
        <v>6.9605522642000004</v>
      </c>
      <c r="AQ30" s="213">
        <v>6.9424755423000004</v>
      </c>
      <c r="AR30" s="213">
        <v>6.9740534379000003</v>
      </c>
      <c r="AS30" s="213">
        <v>7.0584680643000004</v>
      </c>
      <c r="AT30" s="213">
        <v>6.9583440447999996</v>
      </c>
      <c r="AU30" s="213">
        <v>6.9378543641999997</v>
      </c>
      <c r="AV30" s="213">
        <v>7.0689607030000001</v>
      </c>
      <c r="AW30" s="213">
        <v>7.0130084605</v>
      </c>
      <c r="AX30" s="213">
        <v>6.9429710655000001</v>
      </c>
      <c r="AY30" s="213">
        <v>6.9877369197999997</v>
      </c>
      <c r="AZ30" s="213">
        <v>7.0326972347999996</v>
      </c>
      <c r="BA30" s="213">
        <v>7.0410015308</v>
      </c>
      <c r="BB30" s="213">
        <v>6.9696652965999997</v>
      </c>
      <c r="BC30" s="213">
        <v>6.8557459743000004</v>
      </c>
      <c r="BD30" s="213">
        <v>6.8356107613999999</v>
      </c>
      <c r="BE30" s="213">
        <v>6.9806885601999999</v>
      </c>
      <c r="BF30" s="213">
        <v>6.8681479999999997</v>
      </c>
      <c r="BG30" s="213">
        <v>6.944134</v>
      </c>
      <c r="BH30" s="351">
        <v>7.0154129999999997</v>
      </c>
      <c r="BI30" s="351">
        <v>6.8986739999999998</v>
      </c>
      <c r="BJ30" s="351">
        <v>6.8077059999999996</v>
      </c>
      <c r="BK30" s="351">
        <v>6.9800959999999996</v>
      </c>
      <c r="BL30" s="351">
        <v>7.0615649999999999</v>
      </c>
      <c r="BM30" s="351">
        <v>7.0680639999999997</v>
      </c>
      <c r="BN30" s="351">
        <v>7.0368110000000001</v>
      </c>
      <c r="BO30" s="351">
        <v>6.9191580000000004</v>
      </c>
      <c r="BP30" s="351">
        <v>6.9173609999999996</v>
      </c>
      <c r="BQ30" s="351">
        <v>7.0826190000000002</v>
      </c>
      <c r="BR30" s="351">
        <v>6.9901010000000001</v>
      </c>
      <c r="BS30" s="351">
        <v>6.9852930000000004</v>
      </c>
      <c r="BT30" s="351">
        <v>7.092746</v>
      </c>
      <c r="BU30" s="351">
        <v>6.9901879999999998</v>
      </c>
      <c r="BV30" s="351">
        <v>6.893059</v>
      </c>
    </row>
    <row r="31" spans="1:74" ht="11.1" customHeight="1" x14ac:dyDescent="0.2">
      <c r="A31" s="119" t="s">
        <v>660</v>
      </c>
      <c r="B31" s="204" t="s">
        <v>449</v>
      </c>
      <c r="C31" s="213">
        <v>6.4082482671000003</v>
      </c>
      <c r="D31" s="213">
        <v>6.5681987651</v>
      </c>
      <c r="E31" s="213">
        <v>6.5950255680999996</v>
      </c>
      <c r="F31" s="213">
        <v>6.5687874953999996</v>
      </c>
      <c r="G31" s="213">
        <v>6.6324075041999997</v>
      </c>
      <c r="H31" s="213">
        <v>7.4882771568999997</v>
      </c>
      <c r="I31" s="213">
        <v>7.8136425715</v>
      </c>
      <c r="J31" s="213">
        <v>7.5513780812000002</v>
      </c>
      <c r="K31" s="213">
        <v>7.2049149169</v>
      </c>
      <c r="L31" s="213">
        <v>6.6677982202999999</v>
      </c>
      <c r="M31" s="213">
        <v>6.4909570605000004</v>
      </c>
      <c r="N31" s="213">
        <v>6.3537286127000003</v>
      </c>
      <c r="O31" s="213">
        <v>6.6044842514999997</v>
      </c>
      <c r="P31" s="213">
        <v>6.6583585854000003</v>
      </c>
      <c r="Q31" s="213">
        <v>6.8606939714999999</v>
      </c>
      <c r="R31" s="213">
        <v>6.5705424102999999</v>
      </c>
      <c r="S31" s="213">
        <v>6.9594603451000001</v>
      </c>
      <c r="T31" s="213">
        <v>7.8202853599999997</v>
      </c>
      <c r="U31" s="213">
        <v>8.0453237482999995</v>
      </c>
      <c r="V31" s="213">
        <v>7.9605418764999998</v>
      </c>
      <c r="W31" s="213">
        <v>7.3779774449</v>
      </c>
      <c r="X31" s="213">
        <v>6.8760797340000002</v>
      </c>
      <c r="Y31" s="213">
        <v>6.6968937689999999</v>
      </c>
      <c r="Z31" s="213">
        <v>6.7277644740999998</v>
      </c>
      <c r="AA31" s="213">
        <v>6.7246987712999999</v>
      </c>
      <c r="AB31" s="213">
        <v>6.7894122776000003</v>
      </c>
      <c r="AC31" s="213">
        <v>6.8840373297999999</v>
      </c>
      <c r="AD31" s="213">
        <v>6.8914836042000003</v>
      </c>
      <c r="AE31" s="213">
        <v>6.9727418524000004</v>
      </c>
      <c r="AF31" s="213">
        <v>7.7631670897999996</v>
      </c>
      <c r="AG31" s="213">
        <v>8.1508646356999996</v>
      </c>
      <c r="AH31" s="213">
        <v>7.9451002839999996</v>
      </c>
      <c r="AI31" s="213">
        <v>7.6366086352</v>
      </c>
      <c r="AJ31" s="213">
        <v>6.8404593278999997</v>
      </c>
      <c r="AK31" s="213">
        <v>6.7718628728999999</v>
      </c>
      <c r="AL31" s="213">
        <v>6.4163575178999999</v>
      </c>
      <c r="AM31" s="213">
        <v>6.9381198920999996</v>
      </c>
      <c r="AN31" s="213">
        <v>7.1353201137999998</v>
      </c>
      <c r="AO31" s="213">
        <v>7.0615716542999998</v>
      </c>
      <c r="AP31" s="213">
        <v>6.8023211454999997</v>
      </c>
      <c r="AQ31" s="213">
        <v>7.2836345834999996</v>
      </c>
      <c r="AR31" s="213">
        <v>8.0273537780000002</v>
      </c>
      <c r="AS31" s="213">
        <v>8.2279607826000003</v>
      </c>
      <c r="AT31" s="213">
        <v>7.9390331675999999</v>
      </c>
      <c r="AU31" s="213">
        <v>7.7966937508000003</v>
      </c>
      <c r="AV31" s="213">
        <v>7.0487738366999997</v>
      </c>
      <c r="AW31" s="213">
        <v>6.9248909925</v>
      </c>
      <c r="AX31" s="213">
        <v>6.8068114608999997</v>
      </c>
      <c r="AY31" s="213">
        <v>6.8516501402000003</v>
      </c>
      <c r="AZ31" s="213">
        <v>7.2295884463000002</v>
      </c>
      <c r="BA31" s="213">
        <v>7.3199463802000002</v>
      </c>
      <c r="BB31" s="213">
        <v>6.8746509633999997</v>
      </c>
      <c r="BC31" s="213">
        <v>7.1738485294999998</v>
      </c>
      <c r="BD31" s="213">
        <v>7.9386510788000004</v>
      </c>
      <c r="BE31" s="213">
        <v>8.1057449133000006</v>
      </c>
      <c r="BF31" s="213">
        <v>7.9956820000000004</v>
      </c>
      <c r="BG31" s="213">
        <v>7.9705839999999997</v>
      </c>
      <c r="BH31" s="351">
        <v>7.2317840000000002</v>
      </c>
      <c r="BI31" s="351">
        <v>7.1088329999999997</v>
      </c>
      <c r="BJ31" s="351">
        <v>6.9853379999999996</v>
      </c>
      <c r="BK31" s="351">
        <v>7.0611509999999997</v>
      </c>
      <c r="BL31" s="351">
        <v>7.4554330000000002</v>
      </c>
      <c r="BM31" s="351">
        <v>7.5432300000000003</v>
      </c>
      <c r="BN31" s="351">
        <v>7.0959779999999997</v>
      </c>
      <c r="BO31" s="351">
        <v>7.4030930000000001</v>
      </c>
      <c r="BP31" s="351">
        <v>8.1956559999999996</v>
      </c>
      <c r="BQ31" s="351">
        <v>8.367464</v>
      </c>
      <c r="BR31" s="351">
        <v>8.2563200000000005</v>
      </c>
      <c r="BS31" s="351">
        <v>8.2011979999999998</v>
      </c>
      <c r="BT31" s="351">
        <v>7.4491139999999998</v>
      </c>
      <c r="BU31" s="351">
        <v>7.3252670000000002</v>
      </c>
      <c r="BV31" s="351">
        <v>7.1961630000000003</v>
      </c>
    </row>
    <row r="32" spans="1:74" ht="11.1" customHeight="1" x14ac:dyDescent="0.2">
      <c r="A32" s="119" t="s">
        <v>661</v>
      </c>
      <c r="B32" s="204" t="s">
        <v>450</v>
      </c>
      <c r="C32" s="213">
        <v>6.6016030552</v>
      </c>
      <c r="D32" s="213">
        <v>6.7321302335000004</v>
      </c>
      <c r="E32" s="213">
        <v>6.4246608301999997</v>
      </c>
      <c r="F32" s="213">
        <v>6.3508394110999999</v>
      </c>
      <c r="G32" s="213">
        <v>6.4964653970999997</v>
      </c>
      <c r="H32" s="213">
        <v>6.4359163139</v>
      </c>
      <c r="I32" s="213">
        <v>7.2829009309000003</v>
      </c>
      <c r="J32" s="213">
        <v>6.9055903118000002</v>
      </c>
      <c r="K32" s="213">
        <v>6.6708957541</v>
      </c>
      <c r="L32" s="213">
        <v>6.4546433051000003</v>
      </c>
      <c r="M32" s="213">
        <v>6.1950186617999998</v>
      </c>
      <c r="N32" s="213">
        <v>6.3248177181000003</v>
      </c>
      <c r="O32" s="213">
        <v>6.3852516911999997</v>
      </c>
      <c r="P32" s="213">
        <v>6.2149133831999999</v>
      </c>
      <c r="Q32" s="213">
        <v>5.9887051896000001</v>
      </c>
      <c r="R32" s="213">
        <v>6.2276023999000003</v>
      </c>
      <c r="S32" s="213">
        <v>6.2326217847000001</v>
      </c>
      <c r="T32" s="213">
        <v>6.6911160598999997</v>
      </c>
      <c r="U32" s="213">
        <v>7.0106394923000002</v>
      </c>
      <c r="V32" s="213">
        <v>6.7252428932999999</v>
      </c>
      <c r="W32" s="213">
        <v>6.7496581439999996</v>
      </c>
      <c r="X32" s="213">
        <v>6.4286508056000002</v>
      </c>
      <c r="Y32" s="213">
        <v>6.2605158209000003</v>
      </c>
      <c r="Z32" s="213">
        <v>6.4377111517000003</v>
      </c>
      <c r="AA32" s="213">
        <v>6.3614569642000003</v>
      </c>
      <c r="AB32" s="213">
        <v>6.3832892744</v>
      </c>
      <c r="AC32" s="213">
        <v>6.3875779357000004</v>
      </c>
      <c r="AD32" s="213">
        <v>6.3845338442999999</v>
      </c>
      <c r="AE32" s="213">
        <v>6.3175940765999998</v>
      </c>
      <c r="AF32" s="213">
        <v>6.5980363468999998</v>
      </c>
      <c r="AG32" s="213">
        <v>6.9454571645999996</v>
      </c>
      <c r="AH32" s="213">
        <v>6.7331692360000002</v>
      </c>
      <c r="AI32" s="213">
        <v>6.7730171843000004</v>
      </c>
      <c r="AJ32" s="213">
        <v>6.4468618693000002</v>
      </c>
      <c r="AK32" s="213">
        <v>6.3273894163</v>
      </c>
      <c r="AL32" s="213">
        <v>6.3091567579000003</v>
      </c>
      <c r="AM32" s="213">
        <v>7.0010336734000003</v>
      </c>
      <c r="AN32" s="213">
        <v>6.4089646156000004</v>
      </c>
      <c r="AO32" s="213">
        <v>6.2204433243999997</v>
      </c>
      <c r="AP32" s="213">
        <v>6.2833732612000004</v>
      </c>
      <c r="AQ32" s="213">
        <v>6.2646836953999996</v>
      </c>
      <c r="AR32" s="213">
        <v>6.6426172803999997</v>
      </c>
      <c r="AS32" s="213">
        <v>6.7335800543</v>
      </c>
      <c r="AT32" s="213">
        <v>6.4237025620999999</v>
      </c>
      <c r="AU32" s="213">
        <v>6.6395140150999996</v>
      </c>
      <c r="AV32" s="213">
        <v>6.2232325496999996</v>
      </c>
      <c r="AW32" s="213">
        <v>6.6696880515999997</v>
      </c>
      <c r="AX32" s="213">
        <v>6.2975282792999998</v>
      </c>
      <c r="AY32" s="213">
        <v>6.1598584385999997</v>
      </c>
      <c r="AZ32" s="213">
        <v>6.1879899456</v>
      </c>
      <c r="BA32" s="213">
        <v>6.3008672795000003</v>
      </c>
      <c r="BB32" s="213">
        <v>6.0753919067000002</v>
      </c>
      <c r="BC32" s="213">
        <v>6.2955230539000002</v>
      </c>
      <c r="BD32" s="213">
        <v>6.4874492226999996</v>
      </c>
      <c r="BE32" s="213">
        <v>6.8282067517999998</v>
      </c>
      <c r="BF32" s="213">
        <v>6.2725400000000002</v>
      </c>
      <c r="BG32" s="213">
        <v>6.526834</v>
      </c>
      <c r="BH32" s="351">
        <v>6.0540289999999999</v>
      </c>
      <c r="BI32" s="351">
        <v>6.424531</v>
      </c>
      <c r="BJ32" s="351">
        <v>6.0563349999999998</v>
      </c>
      <c r="BK32" s="351">
        <v>6.0443860000000003</v>
      </c>
      <c r="BL32" s="351">
        <v>6.09781</v>
      </c>
      <c r="BM32" s="351">
        <v>6.2078620000000004</v>
      </c>
      <c r="BN32" s="351">
        <v>6.0154300000000003</v>
      </c>
      <c r="BO32" s="351">
        <v>6.232056</v>
      </c>
      <c r="BP32" s="351">
        <v>6.4372740000000004</v>
      </c>
      <c r="BQ32" s="351">
        <v>6.794181</v>
      </c>
      <c r="BR32" s="351">
        <v>6.2857079999999996</v>
      </c>
      <c r="BS32" s="351">
        <v>6.4703559999999998</v>
      </c>
      <c r="BT32" s="351">
        <v>6.0346760000000002</v>
      </c>
      <c r="BU32" s="351">
        <v>6.4204499999999998</v>
      </c>
      <c r="BV32" s="351">
        <v>6.0488819999999999</v>
      </c>
    </row>
    <row r="33" spans="1:74" ht="11.1" customHeight="1" x14ac:dyDescent="0.2">
      <c r="A33" s="119" t="s">
        <v>662</v>
      </c>
      <c r="B33" s="204" t="s">
        <v>451</v>
      </c>
      <c r="C33" s="213">
        <v>5.6556197627999998</v>
      </c>
      <c r="D33" s="213">
        <v>5.9869274321999999</v>
      </c>
      <c r="E33" s="213">
        <v>5.5967576822999998</v>
      </c>
      <c r="F33" s="213">
        <v>5.5769124386</v>
      </c>
      <c r="G33" s="213">
        <v>5.7913854893999996</v>
      </c>
      <c r="H33" s="213">
        <v>6.3694493823</v>
      </c>
      <c r="I33" s="213">
        <v>6.5552883197999998</v>
      </c>
      <c r="J33" s="213">
        <v>6.4784855037</v>
      </c>
      <c r="K33" s="213">
        <v>6.5433050014000003</v>
      </c>
      <c r="L33" s="213">
        <v>5.8291583948000003</v>
      </c>
      <c r="M33" s="213">
        <v>5.6988225577999998</v>
      </c>
      <c r="N33" s="213">
        <v>5.6103704029000001</v>
      </c>
      <c r="O33" s="213">
        <v>5.5217609884999996</v>
      </c>
      <c r="P33" s="213">
        <v>5.3442734031999999</v>
      </c>
      <c r="Q33" s="213">
        <v>5.4304246950000001</v>
      </c>
      <c r="R33" s="213">
        <v>5.5330276490000001</v>
      </c>
      <c r="S33" s="213">
        <v>5.5022050013000001</v>
      </c>
      <c r="T33" s="213">
        <v>6.0362518168000001</v>
      </c>
      <c r="U33" s="213">
        <v>6.1853353148999997</v>
      </c>
      <c r="V33" s="213">
        <v>6.1007624229999999</v>
      </c>
      <c r="W33" s="213">
        <v>6.0941219157999997</v>
      </c>
      <c r="X33" s="213">
        <v>5.9742779896</v>
      </c>
      <c r="Y33" s="213">
        <v>5.8261900474999999</v>
      </c>
      <c r="Z33" s="213">
        <v>6.1199847395000004</v>
      </c>
      <c r="AA33" s="213">
        <v>5.8149235504999996</v>
      </c>
      <c r="AB33" s="213">
        <v>5.8865849346000001</v>
      </c>
      <c r="AC33" s="213">
        <v>5.8716025557</v>
      </c>
      <c r="AD33" s="213">
        <v>5.8060998424000001</v>
      </c>
      <c r="AE33" s="213">
        <v>5.8131304521000002</v>
      </c>
      <c r="AF33" s="213">
        <v>6.0713337342000004</v>
      </c>
      <c r="AG33" s="213">
        <v>6.2064986331999998</v>
      </c>
      <c r="AH33" s="213">
        <v>6.0785904996999998</v>
      </c>
      <c r="AI33" s="213">
        <v>6.0875000409000002</v>
      </c>
      <c r="AJ33" s="213">
        <v>5.8172973648999999</v>
      </c>
      <c r="AK33" s="213">
        <v>5.8759969423999996</v>
      </c>
      <c r="AL33" s="213">
        <v>5.8020745356000001</v>
      </c>
      <c r="AM33" s="213">
        <v>5.8548052041999998</v>
      </c>
      <c r="AN33" s="213">
        <v>5.7267309614000004</v>
      </c>
      <c r="AO33" s="213">
        <v>5.6489695954999997</v>
      </c>
      <c r="AP33" s="213">
        <v>5.6972992430999998</v>
      </c>
      <c r="AQ33" s="213">
        <v>5.9273799862000001</v>
      </c>
      <c r="AR33" s="213">
        <v>6.1410281616000004</v>
      </c>
      <c r="AS33" s="213">
        <v>5.9553552803000001</v>
      </c>
      <c r="AT33" s="213">
        <v>5.7338586189000003</v>
      </c>
      <c r="AU33" s="213">
        <v>5.9550145703000004</v>
      </c>
      <c r="AV33" s="213">
        <v>5.7663127928</v>
      </c>
      <c r="AW33" s="213">
        <v>5.9967042586000003</v>
      </c>
      <c r="AX33" s="213">
        <v>5.892670388</v>
      </c>
      <c r="AY33" s="213">
        <v>5.7242322453999996</v>
      </c>
      <c r="AZ33" s="213">
        <v>5.7220510656999997</v>
      </c>
      <c r="BA33" s="213">
        <v>5.6914661184000002</v>
      </c>
      <c r="BB33" s="213">
        <v>5.7427602950000001</v>
      </c>
      <c r="BC33" s="213">
        <v>5.8381690674</v>
      </c>
      <c r="BD33" s="213">
        <v>5.8026218910000003</v>
      </c>
      <c r="BE33" s="213">
        <v>6.0055496356000004</v>
      </c>
      <c r="BF33" s="213">
        <v>5.7124779999999999</v>
      </c>
      <c r="BG33" s="213">
        <v>5.990958</v>
      </c>
      <c r="BH33" s="351">
        <v>5.7366960000000002</v>
      </c>
      <c r="BI33" s="351">
        <v>5.9010160000000003</v>
      </c>
      <c r="BJ33" s="351">
        <v>5.782521</v>
      </c>
      <c r="BK33" s="351">
        <v>5.7168260000000002</v>
      </c>
      <c r="BL33" s="351">
        <v>5.7275850000000004</v>
      </c>
      <c r="BM33" s="351">
        <v>5.6900139999999997</v>
      </c>
      <c r="BN33" s="351">
        <v>5.7659640000000003</v>
      </c>
      <c r="BO33" s="351">
        <v>5.8558940000000002</v>
      </c>
      <c r="BP33" s="351">
        <v>5.8323780000000003</v>
      </c>
      <c r="BQ33" s="351">
        <v>6.0479469999999997</v>
      </c>
      <c r="BR33" s="351">
        <v>5.7896039999999998</v>
      </c>
      <c r="BS33" s="351">
        <v>5.9966299999999997</v>
      </c>
      <c r="BT33" s="351">
        <v>5.769234</v>
      </c>
      <c r="BU33" s="351">
        <v>5.9473370000000001</v>
      </c>
      <c r="BV33" s="351">
        <v>5.8232160000000004</v>
      </c>
    </row>
    <row r="34" spans="1:74" ht="11.1" customHeight="1" x14ac:dyDescent="0.2">
      <c r="A34" s="119" t="s">
        <v>663</v>
      </c>
      <c r="B34" s="204" t="s">
        <v>452</v>
      </c>
      <c r="C34" s="213">
        <v>5.7510209204000002</v>
      </c>
      <c r="D34" s="213">
        <v>5.7109084619999999</v>
      </c>
      <c r="E34" s="213">
        <v>5.6659387614999996</v>
      </c>
      <c r="F34" s="213">
        <v>5.4756268079000003</v>
      </c>
      <c r="G34" s="213">
        <v>5.5881751057000004</v>
      </c>
      <c r="H34" s="213">
        <v>5.6428616613000004</v>
      </c>
      <c r="I34" s="213">
        <v>5.7498572283999998</v>
      </c>
      <c r="J34" s="213">
        <v>5.8712929399</v>
      </c>
      <c r="K34" s="213">
        <v>5.6968881978999999</v>
      </c>
      <c r="L34" s="213">
        <v>5.4138279970000003</v>
      </c>
      <c r="M34" s="213">
        <v>5.2685972927</v>
      </c>
      <c r="N34" s="213">
        <v>5.2134898688</v>
      </c>
      <c r="O34" s="213">
        <v>5.1820360868000002</v>
      </c>
      <c r="P34" s="213">
        <v>5.1050500896999997</v>
      </c>
      <c r="Q34" s="213">
        <v>5.2029957991</v>
      </c>
      <c r="R34" s="213">
        <v>5.0427350534000004</v>
      </c>
      <c r="S34" s="213">
        <v>5.1467947360000004</v>
      </c>
      <c r="T34" s="213">
        <v>5.3191057466</v>
      </c>
      <c r="U34" s="213">
        <v>5.4603491361999996</v>
      </c>
      <c r="V34" s="213">
        <v>5.5167238074</v>
      </c>
      <c r="W34" s="213">
        <v>5.6050211455000003</v>
      </c>
      <c r="X34" s="213">
        <v>5.3882807590999997</v>
      </c>
      <c r="Y34" s="213">
        <v>5.3225988960999997</v>
      </c>
      <c r="Z34" s="213">
        <v>5.4203498838000002</v>
      </c>
      <c r="AA34" s="213">
        <v>5.1593206141000003</v>
      </c>
      <c r="AB34" s="213">
        <v>5.3403576656</v>
      </c>
      <c r="AC34" s="213">
        <v>5.3821733183999996</v>
      </c>
      <c r="AD34" s="213">
        <v>5.3975078194000004</v>
      </c>
      <c r="AE34" s="213">
        <v>5.5262809046000001</v>
      </c>
      <c r="AF34" s="213">
        <v>5.6142178283000002</v>
      </c>
      <c r="AG34" s="213">
        <v>5.7689608707</v>
      </c>
      <c r="AH34" s="213">
        <v>5.5769746991</v>
      </c>
      <c r="AI34" s="213">
        <v>5.6007644922999997</v>
      </c>
      <c r="AJ34" s="213">
        <v>5.4304743879000004</v>
      </c>
      <c r="AK34" s="213">
        <v>5.3118826983999998</v>
      </c>
      <c r="AL34" s="213">
        <v>5.2102966420000003</v>
      </c>
      <c r="AM34" s="213">
        <v>5.5146032920000003</v>
      </c>
      <c r="AN34" s="213">
        <v>5.3717738583000001</v>
      </c>
      <c r="AO34" s="213">
        <v>5.3612729119999996</v>
      </c>
      <c r="AP34" s="213">
        <v>5.1922403520999998</v>
      </c>
      <c r="AQ34" s="213">
        <v>5.4138193586999996</v>
      </c>
      <c r="AR34" s="213">
        <v>5.6221479104999998</v>
      </c>
      <c r="AS34" s="213">
        <v>5.9539697701999996</v>
      </c>
      <c r="AT34" s="213">
        <v>5.6593251846000001</v>
      </c>
      <c r="AU34" s="213">
        <v>5.3168040325000003</v>
      </c>
      <c r="AV34" s="213">
        <v>5.2468769990000004</v>
      </c>
      <c r="AW34" s="213">
        <v>5.3829582298999998</v>
      </c>
      <c r="AX34" s="213">
        <v>5.1735199587</v>
      </c>
      <c r="AY34" s="213">
        <v>5.1882892085999996</v>
      </c>
      <c r="AZ34" s="213">
        <v>5.1800726412999998</v>
      </c>
      <c r="BA34" s="213">
        <v>5.3878431156</v>
      </c>
      <c r="BB34" s="213">
        <v>5.1405331526999998</v>
      </c>
      <c r="BC34" s="213">
        <v>5.2862646936999997</v>
      </c>
      <c r="BD34" s="213">
        <v>5.2965562967000004</v>
      </c>
      <c r="BE34" s="213">
        <v>5.4938816514999997</v>
      </c>
      <c r="BF34" s="213">
        <v>5.2801340000000003</v>
      </c>
      <c r="BG34" s="213">
        <v>5.1354430000000004</v>
      </c>
      <c r="BH34" s="351">
        <v>5.0018900000000004</v>
      </c>
      <c r="BI34" s="351">
        <v>5.0611249999999997</v>
      </c>
      <c r="BJ34" s="351">
        <v>4.822139</v>
      </c>
      <c r="BK34" s="351">
        <v>5.0266279999999997</v>
      </c>
      <c r="BL34" s="351">
        <v>5.0938030000000003</v>
      </c>
      <c r="BM34" s="351">
        <v>5.3008800000000003</v>
      </c>
      <c r="BN34" s="351">
        <v>5.1295869999999999</v>
      </c>
      <c r="BO34" s="351">
        <v>5.2794889999999999</v>
      </c>
      <c r="BP34" s="351">
        <v>5.3129390000000001</v>
      </c>
      <c r="BQ34" s="351">
        <v>5.538456</v>
      </c>
      <c r="BR34" s="351">
        <v>5.3243220000000004</v>
      </c>
      <c r="BS34" s="351">
        <v>5.0652939999999997</v>
      </c>
      <c r="BT34" s="351">
        <v>4.9869149999999998</v>
      </c>
      <c r="BU34" s="351">
        <v>5.0685650000000004</v>
      </c>
      <c r="BV34" s="351">
        <v>4.8246630000000001</v>
      </c>
    </row>
    <row r="35" spans="1:74" s="120" customFormat="1" ht="11.1" customHeight="1" x14ac:dyDescent="0.2">
      <c r="A35" s="119" t="s">
        <v>664</v>
      </c>
      <c r="B35" s="204" t="s">
        <v>453</v>
      </c>
      <c r="C35" s="213">
        <v>6.1055820460000003</v>
      </c>
      <c r="D35" s="213">
        <v>6.2526322966999999</v>
      </c>
      <c r="E35" s="213">
        <v>6.3613808435000001</v>
      </c>
      <c r="F35" s="213">
        <v>6.3842104965999997</v>
      </c>
      <c r="G35" s="213">
        <v>6.6260694297000002</v>
      </c>
      <c r="H35" s="213">
        <v>7.0681810096</v>
      </c>
      <c r="I35" s="213">
        <v>7.4082426298000001</v>
      </c>
      <c r="J35" s="213">
        <v>7.2269500265</v>
      </c>
      <c r="K35" s="213">
        <v>7.0791671391</v>
      </c>
      <c r="L35" s="213">
        <v>6.4048750846000004</v>
      </c>
      <c r="M35" s="213">
        <v>5.9569378324000004</v>
      </c>
      <c r="N35" s="213">
        <v>5.8184458996000004</v>
      </c>
      <c r="O35" s="213">
        <v>5.8334736812000001</v>
      </c>
      <c r="P35" s="213">
        <v>5.8972449047</v>
      </c>
      <c r="Q35" s="213">
        <v>5.9098078233000004</v>
      </c>
      <c r="R35" s="213">
        <v>5.9691439794000001</v>
      </c>
      <c r="S35" s="213">
        <v>6.1227806584</v>
      </c>
      <c r="T35" s="213">
        <v>6.8115690543999996</v>
      </c>
      <c r="U35" s="213">
        <v>7.1596605395999999</v>
      </c>
      <c r="V35" s="213">
        <v>7.1099751383000003</v>
      </c>
      <c r="W35" s="213">
        <v>6.9219673614000001</v>
      </c>
      <c r="X35" s="213">
        <v>6.5230546006000001</v>
      </c>
      <c r="Y35" s="213">
        <v>5.7787142420000004</v>
      </c>
      <c r="Z35" s="213">
        <v>6.0385924759999998</v>
      </c>
      <c r="AA35" s="213">
        <v>6.0131854254999997</v>
      </c>
      <c r="AB35" s="213">
        <v>6.1367556565000001</v>
      </c>
      <c r="AC35" s="213">
        <v>6.2470914781999998</v>
      </c>
      <c r="AD35" s="213">
        <v>6.0832461157999997</v>
      </c>
      <c r="AE35" s="213">
        <v>6.4843956441000001</v>
      </c>
      <c r="AF35" s="213">
        <v>7.1671016299000003</v>
      </c>
      <c r="AG35" s="213">
        <v>7.2276296645000002</v>
      </c>
      <c r="AH35" s="213">
        <v>7.2475426034000003</v>
      </c>
      <c r="AI35" s="213">
        <v>7.0492265628000004</v>
      </c>
      <c r="AJ35" s="213">
        <v>6.4389484180999998</v>
      </c>
      <c r="AK35" s="213">
        <v>6.1192063806999997</v>
      </c>
      <c r="AL35" s="213">
        <v>5.9797980826000003</v>
      </c>
      <c r="AM35" s="213">
        <v>6.0372308555999998</v>
      </c>
      <c r="AN35" s="213">
        <v>6.1757839055000003</v>
      </c>
      <c r="AO35" s="213">
        <v>6.1003711038999997</v>
      </c>
      <c r="AP35" s="213">
        <v>6.0691838953000001</v>
      </c>
      <c r="AQ35" s="213">
        <v>6.4450392590999996</v>
      </c>
      <c r="AR35" s="213">
        <v>6.8598757622999997</v>
      </c>
      <c r="AS35" s="213">
        <v>6.9641892649999999</v>
      </c>
      <c r="AT35" s="213">
        <v>7.1162269181999998</v>
      </c>
      <c r="AU35" s="213">
        <v>6.6877735032999999</v>
      </c>
      <c r="AV35" s="213">
        <v>6.3260128051000004</v>
      </c>
      <c r="AW35" s="213">
        <v>5.9008316518999999</v>
      </c>
      <c r="AX35" s="213">
        <v>5.9240146811000001</v>
      </c>
      <c r="AY35" s="213">
        <v>5.8709848161</v>
      </c>
      <c r="AZ35" s="213">
        <v>6.2937173947999998</v>
      </c>
      <c r="BA35" s="213">
        <v>6.2490609214999999</v>
      </c>
      <c r="BB35" s="213">
        <v>6.0323070951000002</v>
      </c>
      <c r="BC35" s="213">
        <v>6.1087769104999996</v>
      </c>
      <c r="BD35" s="213">
        <v>6.6352113987000001</v>
      </c>
      <c r="BE35" s="213">
        <v>6.7702364568000002</v>
      </c>
      <c r="BF35" s="213">
        <v>6.9199950000000001</v>
      </c>
      <c r="BG35" s="213">
        <v>6.609642</v>
      </c>
      <c r="BH35" s="351">
        <v>6.2082259999999998</v>
      </c>
      <c r="BI35" s="351">
        <v>5.764786</v>
      </c>
      <c r="BJ35" s="351">
        <v>5.7859990000000003</v>
      </c>
      <c r="BK35" s="351">
        <v>5.8179499999999997</v>
      </c>
      <c r="BL35" s="351">
        <v>6.2633770000000002</v>
      </c>
      <c r="BM35" s="351">
        <v>6.2250779999999999</v>
      </c>
      <c r="BN35" s="351">
        <v>6.035946</v>
      </c>
      <c r="BO35" s="351">
        <v>6.114649</v>
      </c>
      <c r="BP35" s="351">
        <v>6.6550659999999997</v>
      </c>
      <c r="BQ35" s="351">
        <v>6.80626</v>
      </c>
      <c r="BR35" s="351">
        <v>6.9857579999999997</v>
      </c>
      <c r="BS35" s="351">
        <v>6.6220929999999996</v>
      </c>
      <c r="BT35" s="351">
        <v>6.2447860000000004</v>
      </c>
      <c r="BU35" s="351">
        <v>5.8097440000000002</v>
      </c>
      <c r="BV35" s="351">
        <v>5.8289169999999997</v>
      </c>
    </row>
    <row r="36" spans="1:74" s="120" customFormat="1" ht="11.1" customHeight="1" x14ac:dyDescent="0.2">
      <c r="A36" s="119" t="s">
        <v>665</v>
      </c>
      <c r="B36" s="206" t="s">
        <v>454</v>
      </c>
      <c r="C36" s="213">
        <v>7.7288201042000004</v>
      </c>
      <c r="D36" s="213">
        <v>7.9269008998999997</v>
      </c>
      <c r="E36" s="213">
        <v>7.8971649236000001</v>
      </c>
      <c r="F36" s="213">
        <v>7.9352571658000004</v>
      </c>
      <c r="G36" s="213">
        <v>8.5599645578000008</v>
      </c>
      <c r="H36" s="213">
        <v>9.7654559225999993</v>
      </c>
      <c r="I36" s="213">
        <v>10.429158824</v>
      </c>
      <c r="J36" s="213">
        <v>10.111332064000001</v>
      </c>
      <c r="K36" s="213">
        <v>10.223876978</v>
      </c>
      <c r="L36" s="213">
        <v>10.057718999</v>
      </c>
      <c r="M36" s="213">
        <v>8.9872185699999996</v>
      </c>
      <c r="N36" s="213">
        <v>7.9239208297000001</v>
      </c>
      <c r="O36" s="213">
        <v>7.6987706936000002</v>
      </c>
      <c r="P36" s="213">
        <v>7.7489934837999996</v>
      </c>
      <c r="Q36" s="213">
        <v>7.9256788951999999</v>
      </c>
      <c r="R36" s="213">
        <v>8.0555463793000008</v>
      </c>
      <c r="S36" s="213">
        <v>8.5691209557000008</v>
      </c>
      <c r="T36" s="213">
        <v>9.9075253108000005</v>
      </c>
      <c r="U36" s="213">
        <v>10.306360959999999</v>
      </c>
      <c r="V36" s="213">
        <v>10.392962916</v>
      </c>
      <c r="W36" s="213">
        <v>10.279197339</v>
      </c>
      <c r="X36" s="213">
        <v>8.2889192301999994</v>
      </c>
      <c r="Y36" s="213">
        <v>8.9337565880999996</v>
      </c>
      <c r="Z36" s="213">
        <v>8.1369997788999999</v>
      </c>
      <c r="AA36" s="213">
        <v>7.9190484406000001</v>
      </c>
      <c r="AB36" s="213">
        <v>8.0288173099000009</v>
      </c>
      <c r="AC36" s="213">
        <v>8.2011075357000003</v>
      </c>
      <c r="AD36" s="213">
        <v>7.6751617175</v>
      </c>
      <c r="AE36" s="213">
        <v>8.932352453</v>
      </c>
      <c r="AF36" s="213">
        <v>10.71691362</v>
      </c>
      <c r="AG36" s="213">
        <v>10.373329936999999</v>
      </c>
      <c r="AH36" s="213">
        <v>10.603914230000001</v>
      </c>
      <c r="AI36" s="213">
        <v>10.526235914000001</v>
      </c>
      <c r="AJ36" s="213">
        <v>10.509296689999999</v>
      </c>
      <c r="AK36" s="213">
        <v>9.4924522578000001</v>
      </c>
      <c r="AL36" s="213">
        <v>8.3150749027999993</v>
      </c>
      <c r="AM36" s="213">
        <v>8.4902251805999995</v>
      </c>
      <c r="AN36" s="213">
        <v>8.6005751294999992</v>
      </c>
      <c r="AO36" s="213">
        <v>8.7959035204999996</v>
      </c>
      <c r="AP36" s="213">
        <v>8.3650603655999998</v>
      </c>
      <c r="AQ36" s="213">
        <v>9.3634269028000006</v>
      </c>
      <c r="AR36" s="213">
        <v>10.664466742</v>
      </c>
      <c r="AS36" s="213">
        <v>10.98097123</v>
      </c>
      <c r="AT36" s="213">
        <v>11.411282027</v>
      </c>
      <c r="AU36" s="213">
        <v>11.105834985</v>
      </c>
      <c r="AV36" s="213">
        <v>10.759180367000001</v>
      </c>
      <c r="AW36" s="213">
        <v>9.9397888516999995</v>
      </c>
      <c r="AX36" s="213">
        <v>8.8023397570000004</v>
      </c>
      <c r="AY36" s="213">
        <v>8.3779201256999993</v>
      </c>
      <c r="AZ36" s="213">
        <v>8.9788776971999997</v>
      </c>
      <c r="BA36" s="213">
        <v>8.7187297559000001</v>
      </c>
      <c r="BB36" s="213">
        <v>8.3112863408000006</v>
      </c>
      <c r="BC36" s="213">
        <v>9.4217183472000006</v>
      </c>
      <c r="BD36" s="213">
        <v>10.526253575</v>
      </c>
      <c r="BE36" s="213">
        <v>11.110383267</v>
      </c>
      <c r="BF36" s="213">
        <v>11.573930000000001</v>
      </c>
      <c r="BG36" s="213">
        <v>11.359680000000001</v>
      </c>
      <c r="BH36" s="351">
        <v>10.95295</v>
      </c>
      <c r="BI36" s="351">
        <v>10.066520000000001</v>
      </c>
      <c r="BJ36" s="351">
        <v>8.8732860000000002</v>
      </c>
      <c r="BK36" s="351">
        <v>8.5373099999999997</v>
      </c>
      <c r="BL36" s="351">
        <v>9.1957249999999995</v>
      </c>
      <c r="BM36" s="351">
        <v>8.9299459999999993</v>
      </c>
      <c r="BN36" s="351">
        <v>8.5484679999999997</v>
      </c>
      <c r="BO36" s="351">
        <v>9.6946619999999992</v>
      </c>
      <c r="BP36" s="351">
        <v>10.842829999999999</v>
      </c>
      <c r="BQ36" s="351">
        <v>11.46208</v>
      </c>
      <c r="BR36" s="351">
        <v>11.920019999999999</v>
      </c>
      <c r="BS36" s="351">
        <v>11.62979</v>
      </c>
      <c r="BT36" s="351">
        <v>11.247030000000001</v>
      </c>
      <c r="BU36" s="351">
        <v>10.351380000000001</v>
      </c>
      <c r="BV36" s="351">
        <v>9.1223589999999994</v>
      </c>
    </row>
    <row r="37" spans="1:74" s="120" customFormat="1" ht="11.1" customHeight="1" x14ac:dyDescent="0.2">
      <c r="A37" s="119" t="s">
        <v>666</v>
      </c>
      <c r="B37" s="206" t="s">
        <v>428</v>
      </c>
      <c r="C37" s="213">
        <v>6.67</v>
      </c>
      <c r="D37" s="213">
        <v>6.88</v>
      </c>
      <c r="E37" s="213">
        <v>6.83</v>
      </c>
      <c r="F37" s="213">
        <v>6.61</v>
      </c>
      <c r="G37" s="213">
        <v>6.74</v>
      </c>
      <c r="H37" s="213">
        <v>7.11</v>
      </c>
      <c r="I37" s="213">
        <v>7.45</v>
      </c>
      <c r="J37" s="213">
        <v>7.35</v>
      </c>
      <c r="K37" s="213">
        <v>7.21</v>
      </c>
      <c r="L37" s="213">
        <v>6.88</v>
      </c>
      <c r="M37" s="213">
        <v>6.61</v>
      </c>
      <c r="N37" s="213">
        <v>6.45</v>
      </c>
      <c r="O37" s="213">
        <v>6.44</v>
      </c>
      <c r="P37" s="213">
        <v>6.42</v>
      </c>
      <c r="Q37" s="213">
        <v>6.46</v>
      </c>
      <c r="R37" s="213">
        <v>6.44</v>
      </c>
      <c r="S37" s="213">
        <v>6.57</v>
      </c>
      <c r="T37" s="213">
        <v>7.03</v>
      </c>
      <c r="U37" s="213">
        <v>7.23</v>
      </c>
      <c r="V37" s="213">
        <v>7.23</v>
      </c>
      <c r="W37" s="213">
        <v>7.14</v>
      </c>
      <c r="X37" s="213">
        <v>6.73</v>
      </c>
      <c r="Y37" s="213">
        <v>6.66</v>
      </c>
      <c r="Z37" s="213">
        <v>6.67</v>
      </c>
      <c r="AA37" s="213">
        <v>6.59</v>
      </c>
      <c r="AB37" s="213">
        <v>6.63</v>
      </c>
      <c r="AC37" s="213">
        <v>6.71</v>
      </c>
      <c r="AD37" s="213">
        <v>6.6</v>
      </c>
      <c r="AE37" s="213">
        <v>6.78</v>
      </c>
      <c r="AF37" s="213">
        <v>7.19</v>
      </c>
      <c r="AG37" s="213">
        <v>7.31</v>
      </c>
      <c r="AH37" s="213">
        <v>7.22</v>
      </c>
      <c r="AI37" s="213">
        <v>7.17</v>
      </c>
      <c r="AJ37" s="213">
        <v>6.91</v>
      </c>
      <c r="AK37" s="213">
        <v>6.73</v>
      </c>
      <c r="AL37" s="213">
        <v>6.54</v>
      </c>
      <c r="AM37" s="213">
        <v>6.96</v>
      </c>
      <c r="AN37" s="213">
        <v>6.81</v>
      </c>
      <c r="AO37" s="213">
        <v>6.66</v>
      </c>
      <c r="AP37" s="213">
        <v>6.58</v>
      </c>
      <c r="AQ37" s="213">
        <v>6.82</v>
      </c>
      <c r="AR37" s="213">
        <v>7.18</v>
      </c>
      <c r="AS37" s="213">
        <v>7.34</v>
      </c>
      <c r="AT37" s="213">
        <v>7.21</v>
      </c>
      <c r="AU37" s="213">
        <v>7.09</v>
      </c>
      <c r="AV37" s="213">
        <v>6.91</v>
      </c>
      <c r="AW37" s="213">
        <v>6.88</v>
      </c>
      <c r="AX37" s="213">
        <v>6.65</v>
      </c>
      <c r="AY37" s="213">
        <v>6.58</v>
      </c>
      <c r="AZ37" s="213">
        <v>6.68</v>
      </c>
      <c r="BA37" s="213">
        <v>6.73</v>
      </c>
      <c r="BB37" s="213">
        <v>6.53</v>
      </c>
      <c r="BC37" s="213">
        <v>6.71</v>
      </c>
      <c r="BD37" s="213">
        <v>6.91</v>
      </c>
      <c r="BE37" s="213">
        <v>7.18</v>
      </c>
      <c r="BF37" s="213">
        <v>7.0448849999999998</v>
      </c>
      <c r="BG37" s="213">
        <v>7.0554990000000002</v>
      </c>
      <c r="BH37" s="351">
        <v>6.8227479999999998</v>
      </c>
      <c r="BI37" s="351">
        <v>6.7291030000000003</v>
      </c>
      <c r="BJ37" s="351">
        <v>6.4830310000000004</v>
      </c>
      <c r="BK37" s="351">
        <v>6.5435429999999997</v>
      </c>
      <c r="BL37" s="351">
        <v>6.6790779999999996</v>
      </c>
      <c r="BM37" s="351">
        <v>6.726121</v>
      </c>
      <c r="BN37" s="351">
        <v>6.5657249999999996</v>
      </c>
      <c r="BO37" s="351">
        <v>6.7490750000000004</v>
      </c>
      <c r="BP37" s="351">
        <v>6.9735509999999996</v>
      </c>
      <c r="BQ37" s="351">
        <v>7.262556</v>
      </c>
      <c r="BR37" s="351">
        <v>7.1845480000000004</v>
      </c>
      <c r="BS37" s="351">
        <v>7.0757209999999997</v>
      </c>
      <c r="BT37" s="351">
        <v>6.8823879999999997</v>
      </c>
      <c r="BU37" s="351">
        <v>6.7984609999999996</v>
      </c>
      <c r="BV37" s="351">
        <v>6.5431900000000001</v>
      </c>
    </row>
    <row r="38" spans="1:74" ht="11.1" customHeight="1" x14ac:dyDescent="0.2">
      <c r="A38" s="119"/>
      <c r="B38" s="122" t="s">
        <v>253</v>
      </c>
      <c r="C38" s="483"/>
      <c r="D38" s="483"/>
      <c r="E38" s="483"/>
      <c r="F38" s="483"/>
      <c r="G38" s="483"/>
      <c r="H38" s="483"/>
      <c r="I38" s="483"/>
      <c r="J38" s="483"/>
      <c r="K38" s="483"/>
      <c r="L38" s="483"/>
      <c r="M38" s="483"/>
      <c r="N38" s="483"/>
      <c r="O38" s="483"/>
      <c r="P38" s="483"/>
      <c r="Q38" s="483"/>
      <c r="R38" s="483"/>
      <c r="S38" s="483"/>
      <c r="T38" s="483"/>
      <c r="U38" s="483"/>
      <c r="V38" s="483"/>
      <c r="W38" s="483"/>
      <c r="X38" s="483"/>
      <c r="Y38" s="483"/>
      <c r="Z38" s="483"/>
      <c r="AA38" s="483"/>
      <c r="AB38" s="483"/>
      <c r="AC38" s="483"/>
      <c r="AD38" s="483"/>
      <c r="AE38" s="483"/>
      <c r="AF38" s="483"/>
      <c r="AG38" s="483"/>
      <c r="AH38" s="483"/>
      <c r="AI38" s="483"/>
      <c r="AJ38" s="483"/>
      <c r="AK38" s="483"/>
      <c r="AL38" s="483"/>
      <c r="AM38" s="483"/>
      <c r="AN38" s="483"/>
      <c r="AO38" s="483"/>
      <c r="AP38" s="483"/>
      <c r="AQ38" s="483"/>
      <c r="AR38" s="483"/>
      <c r="AS38" s="483"/>
      <c r="AT38" s="483"/>
      <c r="AU38" s="483"/>
      <c r="AV38" s="483"/>
      <c r="AW38" s="483"/>
      <c r="AX38" s="483"/>
      <c r="AY38" s="483"/>
      <c r="AZ38" s="483"/>
      <c r="BA38" s="483"/>
      <c r="BB38" s="483"/>
      <c r="BC38" s="483"/>
      <c r="BD38" s="483"/>
      <c r="BE38" s="483"/>
      <c r="BF38" s="483"/>
      <c r="BG38" s="483"/>
      <c r="BH38" s="484"/>
      <c r="BI38" s="484"/>
      <c r="BJ38" s="484"/>
      <c r="BK38" s="484"/>
      <c r="BL38" s="484"/>
      <c r="BM38" s="484"/>
      <c r="BN38" s="484"/>
      <c r="BO38" s="484"/>
      <c r="BP38" s="484"/>
      <c r="BQ38" s="484"/>
      <c r="BR38" s="484"/>
      <c r="BS38" s="484"/>
      <c r="BT38" s="484"/>
      <c r="BU38" s="484"/>
      <c r="BV38" s="484"/>
    </row>
    <row r="39" spans="1:74" ht="11.1" customHeight="1" x14ac:dyDescent="0.2">
      <c r="A39" s="263" t="s">
        <v>196</v>
      </c>
      <c r="B39" s="204" t="s">
        <v>447</v>
      </c>
      <c r="C39" s="259">
        <v>17.340830916000002</v>
      </c>
      <c r="D39" s="259">
        <v>18.312635122</v>
      </c>
      <c r="E39" s="259">
        <v>17.997268972000001</v>
      </c>
      <c r="F39" s="259">
        <v>17.002186130999998</v>
      </c>
      <c r="G39" s="259">
        <v>16.423230061000002</v>
      </c>
      <c r="H39" s="259">
        <v>16.166327625000001</v>
      </c>
      <c r="I39" s="259">
        <v>15.771609995</v>
      </c>
      <c r="J39" s="259">
        <v>15.794660416999999</v>
      </c>
      <c r="K39" s="259">
        <v>15.994561035</v>
      </c>
      <c r="L39" s="259">
        <v>15.702529402</v>
      </c>
      <c r="M39" s="259">
        <v>15.605887904999999</v>
      </c>
      <c r="N39" s="259">
        <v>15.958031088</v>
      </c>
      <c r="O39" s="259">
        <v>16.225829396999998</v>
      </c>
      <c r="P39" s="259">
        <v>16.606979820999999</v>
      </c>
      <c r="Q39" s="259">
        <v>16.357681349</v>
      </c>
      <c r="R39" s="259">
        <v>16.256933607000001</v>
      </c>
      <c r="S39" s="259">
        <v>15.883431049</v>
      </c>
      <c r="T39" s="259">
        <v>15.978756298</v>
      </c>
      <c r="U39" s="259">
        <v>15.990349514</v>
      </c>
      <c r="V39" s="259">
        <v>16.028572158999999</v>
      </c>
      <c r="W39" s="259">
        <v>16.422082495000002</v>
      </c>
      <c r="X39" s="259">
        <v>16.033653480000002</v>
      </c>
      <c r="Y39" s="259">
        <v>15.871025081000001</v>
      </c>
      <c r="Z39" s="259">
        <v>15.845880518</v>
      </c>
      <c r="AA39" s="259">
        <v>16.411166227999999</v>
      </c>
      <c r="AB39" s="259">
        <v>16.69715892</v>
      </c>
      <c r="AC39" s="259">
        <v>16.189465037000002</v>
      </c>
      <c r="AD39" s="259">
        <v>16.474666986999999</v>
      </c>
      <c r="AE39" s="259">
        <v>16.068820038999998</v>
      </c>
      <c r="AF39" s="259">
        <v>16.480907834</v>
      </c>
      <c r="AG39" s="259">
        <v>16.750683528</v>
      </c>
      <c r="AH39" s="259">
        <v>16.680256921000002</v>
      </c>
      <c r="AI39" s="259">
        <v>16.959381315000002</v>
      </c>
      <c r="AJ39" s="259">
        <v>16.666948237</v>
      </c>
      <c r="AK39" s="259">
        <v>16.704016787</v>
      </c>
      <c r="AL39" s="259">
        <v>16.744647749999999</v>
      </c>
      <c r="AM39" s="259">
        <v>17.874793589999999</v>
      </c>
      <c r="AN39" s="259">
        <v>18.144793093000001</v>
      </c>
      <c r="AO39" s="259">
        <v>17.575136605000001</v>
      </c>
      <c r="AP39" s="259">
        <v>17.373936901</v>
      </c>
      <c r="AQ39" s="259">
        <v>17.039849369999999</v>
      </c>
      <c r="AR39" s="259">
        <v>17.060236816</v>
      </c>
      <c r="AS39" s="259">
        <v>17.254686805999999</v>
      </c>
      <c r="AT39" s="259">
        <v>17.317610456000001</v>
      </c>
      <c r="AU39" s="259">
        <v>17.962507554999998</v>
      </c>
      <c r="AV39" s="259">
        <v>17.386808383000002</v>
      </c>
      <c r="AW39" s="259">
        <v>17.494374468</v>
      </c>
      <c r="AX39" s="259">
        <v>17.834154755</v>
      </c>
      <c r="AY39" s="259">
        <v>18.224360763</v>
      </c>
      <c r="AZ39" s="259">
        <v>18.270296534</v>
      </c>
      <c r="BA39" s="259">
        <v>17.832485732999999</v>
      </c>
      <c r="BB39" s="259">
        <v>17.896571100999999</v>
      </c>
      <c r="BC39" s="259">
        <v>17.543751575999998</v>
      </c>
      <c r="BD39" s="259">
        <v>17.705929893</v>
      </c>
      <c r="BE39" s="259">
        <v>17.332154590999998</v>
      </c>
      <c r="BF39" s="259">
        <v>17.482150000000001</v>
      </c>
      <c r="BG39" s="259">
        <v>18.155629999999999</v>
      </c>
      <c r="BH39" s="378">
        <v>17.544119999999999</v>
      </c>
      <c r="BI39" s="378">
        <v>17.60651</v>
      </c>
      <c r="BJ39" s="378">
        <v>17.92304</v>
      </c>
      <c r="BK39" s="378">
        <v>18.303039999999999</v>
      </c>
      <c r="BL39" s="378">
        <v>18.319009999999999</v>
      </c>
      <c r="BM39" s="378">
        <v>17.842449999999999</v>
      </c>
      <c r="BN39" s="378">
        <v>17.86027</v>
      </c>
      <c r="BO39" s="378">
        <v>17.489629999999998</v>
      </c>
      <c r="BP39" s="378">
        <v>17.63175</v>
      </c>
      <c r="BQ39" s="378">
        <v>17.281130000000001</v>
      </c>
      <c r="BR39" s="378">
        <v>17.45534</v>
      </c>
      <c r="BS39" s="378">
        <v>18.132280000000002</v>
      </c>
      <c r="BT39" s="378">
        <v>17.55386</v>
      </c>
      <c r="BU39" s="378">
        <v>17.661549999999998</v>
      </c>
      <c r="BV39" s="378">
        <v>18.027940000000001</v>
      </c>
    </row>
    <row r="40" spans="1:74" ht="11.1" customHeight="1" x14ac:dyDescent="0.2">
      <c r="A40" s="263" t="s">
        <v>197</v>
      </c>
      <c r="B40" s="187" t="s">
        <v>480</v>
      </c>
      <c r="C40" s="259">
        <v>12.815494831000001</v>
      </c>
      <c r="D40" s="259">
        <v>13.281197195000001</v>
      </c>
      <c r="E40" s="259">
        <v>13.251592942</v>
      </c>
      <c r="F40" s="259">
        <v>12.498220347</v>
      </c>
      <c r="G40" s="259">
        <v>12.614944896000001</v>
      </c>
      <c r="H40" s="259">
        <v>13.350193109999999</v>
      </c>
      <c r="I40" s="259">
        <v>13.509824814</v>
      </c>
      <c r="J40" s="259">
        <v>13.517725296</v>
      </c>
      <c r="K40" s="259">
        <v>13.359682111</v>
      </c>
      <c r="L40" s="259">
        <v>12.734578813000001</v>
      </c>
      <c r="M40" s="259">
        <v>12.346288744000001</v>
      </c>
      <c r="N40" s="259">
        <v>12.358873689999999</v>
      </c>
      <c r="O40" s="259">
        <v>12.158868701999999</v>
      </c>
      <c r="P40" s="259">
        <v>12.229037018</v>
      </c>
      <c r="Q40" s="259">
        <v>12.133290450000001</v>
      </c>
      <c r="R40" s="259">
        <v>12.145797399999999</v>
      </c>
      <c r="S40" s="259">
        <v>12.129694615</v>
      </c>
      <c r="T40" s="259">
        <v>12.842353541</v>
      </c>
      <c r="U40" s="259">
        <v>13.177121395</v>
      </c>
      <c r="V40" s="259">
        <v>13.312404211</v>
      </c>
      <c r="W40" s="259">
        <v>13.214819138999999</v>
      </c>
      <c r="X40" s="259">
        <v>12.475485256000001</v>
      </c>
      <c r="Y40" s="259">
        <v>12.226639183</v>
      </c>
      <c r="Z40" s="259">
        <v>12.156250775</v>
      </c>
      <c r="AA40" s="259">
        <v>12.387283756</v>
      </c>
      <c r="AB40" s="259">
        <v>12.235478246</v>
      </c>
      <c r="AC40" s="259">
        <v>12.292025966000001</v>
      </c>
      <c r="AD40" s="259">
        <v>12.142377669</v>
      </c>
      <c r="AE40" s="259">
        <v>12.582338209</v>
      </c>
      <c r="AF40" s="259">
        <v>13.160471338000001</v>
      </c>
      <c r="AG40" s="259">
        <v>13.354413308</v>
      </c>
      <c r="AH40" s="259">
        <v>13.223182012000001</v>
      </c>
      <c r="AI40" s="259">
        <v>13.047336834999999</v>
      </c>
      <c r="AJ40" s="259">
        <v>12.503062654000001</v>
      </c>
      <c r="AK40" s="259">
        <v>12.120859167000001</v>
      </c>
      <c r="AL40" s="259">
        <v>12.139663585999999</v>
      </c>
      <c r="AM40" s="259">
        <v>12.7797619</v>
      </c>
      <c r="AN40" s="259">
        <v>12.605940865000001</v>
      </c>
      <c r="AO40" s="259">
        <v>12.084336708</v>
      </c>
      <c r="AP40" s="259">
        <v>12.062985825</v>
      </c>
      <c r="AQ40" s="259">
        <v>12.300815329000001</v>
      </c>
      <c r="AR40" s="259">
        <v>12.986729695999999</v>
      </c>
      <c r="AS40" s="259">
        <v>13.360715087000001</v>
      </c>
      <c r="AT40" s="259">
        <v>13.154915352</v>
      </c>
      <c r="AU40" s="259">
        <v>13.160116954999999</v>
      </c>
      <c r="AV40" s="259">
        <v>12.629071176</v>
      </c>
      <c r="AW40" s="259">
        <v>12.231229331</v>
      </c>
      <c r="AX40" s="259">
        <v>12.053962524999999</v>
      </c>
      <c r="AY40" s="259">
        <v>11.896232482</v>
      </c>
      <c r="AZ40" s="259">
        <v>12.215593268999999</v>
      </c>
      <c r="BA40" s="259">
        <v>11.939449007</v>
      </c>
      <c r="BB40" s="259">
        <v>11.996687947</v>
      </c>
      <c r="BC40" s="259">
        <v>12.145999555</v>
      </c>
      <c r="BD40" s="259">
        <v>12.618303835000001</v>
      </c>
      <c r="BE40" s="259">
        <v>13.129927176000001</v>
      </c>
      <c r="BF40" s="259">
        <v>12.823309999999999</v>
      </c>
      <c r="BG40" s="259">
        <v>12.80569</v>
      </c>
      <c r="BH40" s="378">
        <v>12.30856</v>
      </c>
      <c r="BI40" s="378">
        <v>11.835150000000001</v>
      </c>
      <c r="BJ40" s="378">
        <v>11.6678</v>
      </c>
      <c r="BK40" s="378">
        <v>11.603590000000001</v>
      </c>
      <c r="BL40" s="378">
        <v>11.863860000000001</v>
      </c>
      <c r="BM40" s="378">
        <v>11.58047</v>
      </c>
      <c r="BN40" s="378">
        <v>11.71585</v>
      </c>
      <c r="BO40" s="378">
        <v>11.899010000000001</v>
      </c>
      <c r="BP40" s="378">
        <v>12.46583</v>
      </c>
      <c r="BQ40" s="378">
        <v>12.94074</v>
      </c>
      <c r="BR40" s="378">
        <v>12.78511</v>
      </c>
      <c r="BS40" s="378">
        <v>12.77725</v>
      </c>
      <c r="BT40" s="378">
        <v>12.36664</v>
      </c>
      <c r="BU40" s="378">
        <v>11.94459</v>
      </c>
      <c r="BV40" s="378">
        <v>11.76572</v>
      </c>
    </row>
    <row r="41" spans="1:74" ht="11.1" customHeight="1" x14ac:dyDescent="0.2">
      <c r="A41" s="263" t="s">
        <v>198</v>
      </c>
      <c r="B41" s="204" t="s">
        <v>448</v>
      </c>
      <c r="C41" s="259">
        <v>9.6942644266000002</v>
      </c>
      <c r="D41" s="259">
        <v>9.8092073451000008</v>
      </c>
      <c r="E41" s="259">
        <v>9.8050173425999994</v>
      </c>
      <c r="F41" s="259">
        <v>9.6350999446000003</v>
      </c>
      <c r="G41" s="259">
        <v>9.6898823091999997</v>
      </c>
      <c r="H41" s="259">
        <v>9.9849408708999992</v>
      </c>
      <c r="I41" s="259">
        <v>10.340826953000001</v>
      </c>
      <c r="J41" s="259">
        <v>10.235754428</v>
      </c>
      <c r="K41" s="259">
        <v>9.9785635881000001</v>
      </c>
      <c r="L41" s="259">
        <v>9.7834907780000009</v>
      </c>
      <c r="M41" s="259">
        <v>9.8501701178999994</v>
      </c>
      <c r="N41" s="259">
        <v>9.7097855798000001</v>
      </c>
      <c r="O41" s="259">
        <v>9.7235569550999994</v>
      </c>
      <c r="P41" s="259">
        <v>9.7205937432000002</v>
      </c>
      <c r="Q41" s="259">
        <v>9.6974702943000004</v>
      </c>
      <c r="R41" s="259">
        <v>9.7376903995999999</v>
      </c>
      <c r="S41" s="259">
        <v>9.8915104375999992</v>
      </c>
      <c r="T41" s="259">
        <v>10.018803639</v>
      </c>
      <c r="U41" s="259">
        <v>10.18477128</v>
      </c>
      <c r="V41" s="259">
        <v>10.225991233</v>
      </c>
      <c r="W41" s="259">
        <v>10.033247995</v>
      </c>
      <c r="X41" s="259">
        <v>9.9410443412999996</v>
      </c>
      <c r="Y41" s="259">
        <v>9.9594638610999997</v>
      </c>
      <c r="Z41" s="259">
        <v>9.9891884435999998</v>
      </c>
      <c r="AA41" s="259">
        <v>9.9396742223000007</v>
      </c>
      <c r="AB41" s="259">
        <v>10.006458747</v>
      </c>
      <c r="AC41" s="259">
        <v>10.232113160999999</v>
      </c>
      <c r="AD41" s="259">
        <v>10.000012444999999</v>
      </c>
      <c r="AE41" s="259">
        <v>10.172265475</v>
      </c>
      <c r="AF41" s="259">
        <v>10.303650233999999</v>
      </c>
      <c r="AG41" s="259">
        <v>10.287180595000001</v>
      </c>
      <c r="AH41" s="259">
        <v>10.217151665999999</v>
      </c>
      <c r="AI41" s="259">
        <v>10.120672152999999</v>
      </c>
      <c r="AJ41" s="259">
        <v>9.9396324896999992</v>
      </c>
      <c r="AK41" s="259">
        <v>10.123270312000001</v>
      </c>
      <c r="AL41" s="259">
        <v>10.055494935</v>
      </c>
      <c r="AM41" s="259">
        <v>10.265307333999999</v>
      </c>
      <c r="AN41" s="259">
        <v>10.113381579</v>
      </c>
      <c r="AO41" s="259">
        <v>10.037001947</v>
      </c>
      <c r="AP41" s="259">
        <v>10.091018255</v>
      </c>
      <c r="AQ41" s="259">
        <v>10.092861913</v>
      </c>
      <c r="AR41" s="259">
        <v>10.145233642999999</v>
      </c>
      <c r="AS41" s="259">
        <v>10.352955235</v>
      </c>
      <c r="AT41" s="259">
        <v>10.196461159</v>
      </c>
      <c r="AU41" s="259">
        <v>9.9625748928999993</v>
      </c>
      <c r="AV41" s="259">
        <v>10.073101787000001</v>
      </c>
      <c r="AW41" s="259">
        <v>10.143917038</v>
      </c>
      <c r="AX41" s="259">
        <v>10.001039725</v>
      </c>
      <c r="AY41" s="259">
        <v>10.088207897</v>
      </c>
      <c r="AZ41" s="259">
        <v>10.156434259999999</v>
      </c>
      <c r="BA41" s="259">
        <v>10.150250814</v>
      </c>
      <c r="BB41" s="259">
        <v>10.122541851999999</v>
      </c>
      <c r="BC41" s="259">
        <v>10.099441874</v>
      </c>
      <c r="BD41" s="259">
        <v>10.199578767</v>
      </c>
      <c r="BE41" s="259">
        <v>10.393028187000001</v>
      </c>
      <c r="BF41" s="259">
        <v>10.212619999999999</v>
      </c>
      <c r="BG41" s="259">
        <v>10.05669</v>
      </c>
      <c r="BH41" s="378">
        <v>10.15662</v>
      </c>
      <c r="BI41" s="378">
        <v>10.15785</v>
      </c>
      <c r="BJ41" s="378">
        <v>10.05358</v>
      </c>
      <c r="BK41" s="378">
        <v>10.190810000000001</v>
      </c>
      <c r="BL41" s="378">
        <v>10.24696</v>
      </c>
      <c r="BM41" s="378">
        <v>10.22621</v>
      </c>
      <c r="BN41" s="378">
        <v>10.240869999999999</v>
      </c>
      <c r="BO41" s="378">
        <v>10.24788</v>
      </c>
      <c r="BP41" s="378">
        <v>10.421530000000001</v>
      </c>
      <c r="BQ41" s="378">
        <v>10.569610000000001</v>
      </c>
      <c r="BR41" s="378">
        <v>10.46063</v>
      </c>
      <c r="BS41" s="378">
        <v>10.2218</v>
      </c>
      <c r="BT41" s="378">
        <v>10.38757</v>
      </c>
      <c r="BU41" s="378">
        <v>10.4169</v>
      </c>
      <c r="BV41" s="378">
        <v>10.30128</v>
      </c>
    </row>
    <row r="42" spans="1:74" ht="11.1" customHeight="1" x14ac:dyDescent="0.2">
      <c r="A42" s="263" t="s">
        <v>199</v>
      </c>
      <c r="B42" s="204" t="s">
        <v>449</v>
      </c>
      <c r="C42" s="259">
        <v>8.5610997267000002</v>
      </c>
      <c r="D42" s="259">
        <v>8.6690802856999998</v>
      </c>
      <c r="E42" s="259">
        <v>8.6288235795000006</v>
      </c>
      <c r="F42" s="259">
        <v>8.8753773192000001</v>
      </c>
      <c r="G42" s="259">
        <v>9.2269008292999999</v>
      </c>
      <c r="H42" s="259">
        <v>10.210100125</v>
      </c>
      <c r="I42" s="259">
        <v>10.425515795999999</v>
      </c>
      <c r="J42" s="259">
        <v>10.226950533</v>
      </c>
      <c r="K42" s="259">
        <v>9.6525172240000003</v>
      </c>
      <c r="L42" s="259">
        <v>9.0266356771999998</v>
      </c>
      <c r="M42" s="259">
        <v>8.8301109299</v>
      </c>
      <c r="N42" s="259">
        <v>8.7829844967999993</v>
      </c>
      <c r="O42" s="259">
        <v>8.8275866761999993</v>
      </c>
      <c r="P42" s="259">
        <v>8.8940170901000002</v>
      </c>
      <c r="Q42" s="259">
        <v>9.0695600211999992</v>
      </c>
      <c r="R42" s="259">
        <v>9.0426343508000002</v>
      </c>
      <c r="S42" s="259">
        <v>9.5982114545999995</v>
      </c>
      <c r="T42" s="259">
        <v>10.484066761999999</v>
      </c>
      <c r="U42" s="259">
        <v>10.640113510000001</v>
      </c>
      <c r="V42" s="259">
        <v>10.61912893</v>
      </c>
      <c r="W42" s="259">
        <v>9.9834773742999996</v>
      </c>
      <c r="X42" s="259">
        <v>9.2507127089000001</v>
      </c>
      <c r="Y42" s="259">
        <v>9.1853315966999993</v>
      </c>
      <c r="Z42" s="259">
        <v>8.9830778428000002</v>
      </c>
      <c r="AA42" s="259">
        <v>8.946964736</v>
      </c>
      <c r="AB42" s="259">
        <v>9.2194029022000006</v>
      </c>
      <c r="AC42" s="259">
        <v>9.1827662665999998</v>
      </c>
      <c r="AD42" s="259">
        <v>9.3514321869000003</v>
      </c>
      <c r="AE42" s="259">
        <v>9.8130804084999994</v>
      </c>
      <c r="AF42" s="259">
        <v>10.720952318</v>
      </c>
      <c r="AG42" s="259">
        <v>11.006127286</v>
      </c>
      <c r="AH42" s="259">
        <v>10.786761083</v>
      </c>
      <c r="AI42" s="259">
        <v>10.160803567</v>
      </c>
      <c r="AJ42" s="259">
        <v>9.3793230756000003</v>
      </c>
      <c r="AK42" s="259">
        <v>9.1843876787000003</v>
      </c>
      <c r="AL42" s="259">
        <v>9.0237716543000008</v>
      </c>
      <c r="AM42" s="259">
        <v>9.0933290157000002</v>
      </c>
      <c r="AN42" s="259">
        <v>9.3048152423000001</v>
      </c>
      <c r="AO42" s="259">
        <v>9.4021817599999995</v>
      </c>
      <c r="AP42" s="259">
        <v>9.2759304142999994</v>
      </c>
      <c r="AQ42" s="259">
        <v>10.059435604999999</v>
      </c>
      <c r="AR42" s="259">
        <v>10.887373139999999</v>
      </c>
      <c r="AS42" s="259">
        <v>11.046440025000001</v>
      </c>
      <c r="AT42" s="259">
        <v>10.728073323</v>
      </c>
      <c r="AU42" s="259">
        <v>10.144806619000001</v>
      </c>
      <c r="AV42" s="259">
        <v>9.5003635141</v>
      </c>
      <c r="AW42" s="259">
        <v>9.253636899</v>
      </c>
      <c r="AX42" s="259">
        <v>9.0902597460999992</v>
      </c>
      <c r="AY42" s="259">
        <v>8.9330492375000006</v>
      </c>
      <c r="AZ42" s="259">
        <v>9.1879425244000004</v>
      </c>
      <c r="BA42" s="259">
        <v>9.3178622105999995</v>
      </c>
      <c r="BB42" s="259">
        <v>9.3430734567999991</v>
      </c>
      <c r="BC42" s="259">
        <v>9.9502028762000005</v>
      </c>
      <c r="BD42" s="259">
        <v>10.723376533</v>
      </c>
      <c r="BE42" s="259">
        <v>10.83669678</v>
      </c>
      <c r="BF42" s="259">
        <v>10.73873</v>
      </c>
      <c r="BG42" s="259">
        <v>10.23029</v>
      </c>
      <c r="BH42" s="378">
        <v>9.6497309999999992</v>
      </c>
      <c r="BI42" s="378">
        <v>9.4198369999999993</v>
      </c>
      <c r="BJ42" s="378">
        <v>9.2554879999999997</v>
      </c>
      <c r="BK42" s="378">
        <v>9.1463959999999993</v>
      </c>
      <c r="BL42" s="378">
        <v>9.425516</v>
      </c>
      <c r="BM42" s="378">
        <v>9.5562749999999994</v>
      </c>
      <c r="BN42" s="378">
        <v>9.6033530000000003</v>
      </c>
      <c r="BO42" s="378">
        <v>10.25099</v>
      </c>
      <c r="BP42" s="378">
        <v>11.080640000000001</v>
      </c>
      <c r="BQ42" s="378">
        <v>11.229329999999999</v>
      </c>
      <c r="BR42" s="378">
        <v>11.12302</v>
      </c>
      <c r="BS42" s="378">
        <v>10.631019999999999</v>
      </c>
      <c r="BT42" s="378">
        <v>10.01789</v>
      </c>
      <c r="BU42" s="378">
        <v>9.7878579999999999</v>
      </c>
      <c r="BV42" s="378">
        <v>9.603294</v>
      </c>
    </row>
    <row r="43" spans="1:74" ht="11.1" customHeight="1" x14ac:dyDescent="0.2">
      <c r="A43" s="263" t="s">
        <v>200</v>
      </c>
      <c r="B43" s="204" t="s">
        <v>450</v>
      </c>
      <c r="C43" s="259">
        <v>9.8727152074000006</v>
      </c>
      <c r="D43" s="259">
        <v>10.040653338</v>
      </c>
      <c r="E43" s="259">
        <v>9.9071204715000007</v>
      </c>
      <c r="F43" s="259">
        <v>9.7482798801000001</v>
      </c>
      <c r="G43" s="259">
        <v>9.7868559511999997</v>
      </c>
      <c r="H43" s="259">
        <v>10.049843483</v>
      </c>
      <c r="I43" s="259">
        <v>10.510176012000001</v>
      </c>
      <c r="J43" s="259">
        <v>10.219616652999999</v>
      </c>
      <c r="K43" s="259">
        <v>10.123553450999999</v>
      </c>
      <c r="L43" s="259">
        <v>9.8156136625000006</v>
      </c>
      <c r="M43" s="259">
        <v>9.6464072324999997</v>
      </c>
      <c r="N43" s="259">
        <v>9.6111386140999997</v>
      </c>
      <c r="O43" s="259">
        <v>9.7164810962000008</v>
      </c>
      <c r="P43" s="259">
        <v>9.7412390301999991</v>
      </c>
      <c r="Q43" s="259">
        <v>9.6268939448000008</v>
      </c>
      <c r="R43" s="259">
        <v>9.5348894611000006</v>
      </c>
      <c r="S43" s="259">
        <v>9.5702859277000005</v>
      </c>
      <c r="T43" s="259">
        <v>10.013318178</v>
      </c>
      <c r="U43" s="259">
        <v>10.097223001</v>
      </c>
      <c r="V43" s="259">
        <v>10.080974786000001</v>
      </c>
      <c r="W43" s="259">
        <v>9.9793311433999996</v>
      </c>
      <c r="X43" s="259">
        <v>9.6797463491000002</v>
      </c>
      <c r="Y43" s="259">
        <v>9.5959473710999994</v>
      </c>
      <c r="Z43" s="259">
        <v>9.5762073307000009</v>
      </c>
      <c r="AA43" s="259">
        <v>9.7612588959999993</v>
      </c>
      <c r="AB43" s="259">
        <v>9.8879011087999995</v>
      </c>
      <c r="AC43" s="259">
        <v>9.8251884280000006</v>
      </c>
      <c r="AD43" s="259">
        <v>9.7850185466999999</v>
      </c>
      <c r="AE43" s="259">
        <v>9.7956693818999998</v>
      </c>
      <c r="AF43" s="259">
        <v>10.105596155000001</v>
      </c>
      <c r="AG43" s="259">
        <v>10.262871225</v>
      </c>
      <c r="AH43" s="259">
        <v>10.215284752000001</v>
      </c>
      <c r="AI43" s="259">
        <v>10.243364914000001</v>
      </c>
      <c r="AJ43" s="259">
        <v>9.9905149632000008</v>
      </c>
      <c r="AK43" s="259">
        <v>9.7436208267000008</v>
      </c>
      <c r="AL43" s="259">
        <v>9.7186668550000004</v>
      </c>
      <c r="AM43" s="259">
        <v>10.191889348</v>
      </c>
      <c r="AN43" s="259">
        <v>10.1536636</v>
      </c>
      <c r="AO43" s="259">
        <v>9.8153043314000001</v>
      </c>
      <c r="AP43" s="259">
        <v>9.7816818550000004</v>
      </c>
      <c r="AQ43" s="259">
        <v>9.7550367696000002</v>
      </c>
      <c r="AR43" s="259">
        <v>10.069372736</v>
      </c>
      <c r="AS43" s="259">
        <v>10.121942163</v>
      </c>
      <c r="AT43" s="259">
        <v>9.8785429450999995</v>
      </c>
      <c r="AU43" s="259">
        <v>9.9564713330999997</v>
      </c>
      <c r="AV43" s="259">
        <v>9.8753738105999993</v>
      </c>
      <c r="AW43" s="259">
        <v>9.9916726065999999</v>
      </c>
      <c r="AX43" s="259">
        <v>9.7067613615999999</v>
      </c>
      <c r="AY43" s="259">
        <v>9.8475361462999995</v>
      </c>
      <c r="AZ43" s="259">
        <v>10.003289576</v>
      </c>
      <c r="BA43" s="259">
        <v>9.9207532207</v>
      </c>
      <c r="BB43" s="259">
        <v>9.9403610322000002</v>
      </c>
      <c r="BC43" s="259">
        <v>9.8830891604000008</v>
      </c>
      <c r="BD43" s="259">
        <v>10.195146311</v>
      </c>
      <c r="BE43" s="259">
        <v>10.30692816</v>
      </c>
      <c r="BF43" s="259">
        <v>9.9727350000000001</v>
      </c>
      <c r="BG43" s="259">
        <v>10.01314</v>
      </c>
      <c r="BH43" s="378">
        <v>9.9079669999999993</v>
      </c>
      <c r="BI43" s="378">
        <v>9.9794119999999999</v>
      </c>
      <c r="BJ43" s="378">
        <v>9.6602770000000007</v>
      </c>
      <c r="BK43" s="378">
        <v>9.7970369999999996</v>
      </c>
      <c r="BL43" s="378">
        <v>9.9454180000000001</v>
      </c>
      <c r="BM43" s="378">
        <v>9.845485</v>
      </c>
      <c r="BN43" s="378">
        <v>9.8379630000000002</v>
      </c>
      <c r="BO43" s="378">
        <v>9.7824390000000001</v>
      </c>
      <c r="BP43" s="378">
        <v>10.088139999999999</v>
      </c>
      <c r="BQ43" s="378">
        <v>10.20758</v>
      </c>
      <c r="BR43" s="378">
        <v>9.9095759999999995</v>
      </c>
      <c r="BS43" s="378">
        <v>9.9756230000000006</v>
      </c>
      <c r="BT43" s="378">
        <v>9.8779909999999997</v>
      </c>
      <c r="BU43" s="378">
        <v>9.9791690000000006</v>
      </c>
      <c r="BV43" s="378">
        <v>9.6893130000000003</v>
      </c>
    </row>
    <row r="44" spans="1:74" ht="11.1" customHeight="1" x14ac:dyDescent="0.2">
      <c r="A44" s="263" t="s">
        <v>201</v>
      </c>
      <c r="B44" s="204" t="s">
        <v>451</v>
      </c>
      <c r="C44" s="259">
        <v>8.8193737823999996</v>
      </c>
      <c r="D44" s="259">
        <v>9.0685915887000004</v>
      </c>
      <c r="E44" s="259">
        <v>8.8093156380999993</v>
      </c>
      <c r="F44" s="259">
        <v>8.8268562121999992</v>
      </c>
      <c r="G44" s="259">
        <v>8.9040994630999997</v>
      </c>
      <c r="H44" s="259">
        <v>9.3137344511000002</v>
      </c>
      <c r="I44" s="259">
        <v>9.4084861013999994</v>
      </c>
      <c r="J44" s="259">
        <v>9.4204208001000005</v>
      </c>
      <c r="K44" s="259">
        <v>9.3910675603999998</v>
      </c>
      <c r="L44" s="259">
        <v>8.9242349736000008</v>
      </c>
      <c r="M44" s="259">
        <v>8.8355077716999997</v>
      </c>
      <c r="N44" s="259">
        <v>8.7996161381999993</v>
      </c>
      <c r="O44" s="259">
        <v>8.7700196997000006</v>
      </c>
      <c r="P44" s="259">
        <v>8.6744082347999996</v>
      </c>
      <c r="Q44" s="259">
        <v>8.6802342304</v>
      </c>
      <c r="R44" s="259">
        <v>8.6594477151000007</v>
      </c>
      <c r="S44" s="259">
        <v>8.6585608501000006</v>
      </c>
      <c r="T44" s="259">
        <v>9.1959633829000005</v>
      </c>
      <c r="U44" s="259">
        <v>9.3629862560999992</v>
      </c>
      <c r="V44" s="259">
        <v>9.3519368894999992</v>
      </c>
      <c r="W44" s="259">
        <v>9.3588308522000005</v>
      </c>
      <c r="X44" s="259">
        <v>9.1751703220999996</v>
      </c>
      <c r="Y44" s="259">
        <v>9.0827522617999996</v>
      </c>
      <c r="Z44" s="259">
        <v>9.2765964123</v>
      </c>
      <c r="AA44" s="259">
        <v>9.1564860947</v>
      </c>
      <c r="AB44" s="259">
        <v>9.2432793814000007</v>
      </c>
      <c r="AC44" s="259">
        <v>9.1287102542999996</v>
      </c>
      <c r="AD44" s="259">
        <v>9.0782279199999998</v>
      </c>
      <c r="AE44" s="259">
        <v>9.1206237925</v>
      </c>
      <c r="AF44" s="259">
        <v>9.4720078801999996</v>
      </c>
      <c r="AG44" s="259">
        <v>9.5761099536999996</v>
      </c>
      <c r="AH44" s="259">
        <v>9.4761309251999997</v>
      </c>
      <c r="AI44" s="259">
        <v>9.4837478747000006</v>
      </c>
      <c r="AJ44" s="259">
        <v>9.1807961038000006</v>
      </c>
      <c r="AK44" s="259">
        <v>9.2260905301000005</v>
      </c>
      <c r="AL44" s="259">
        <v>9.1810935926999999</v>
      </c>
      <c r="AM44" s="259">
        <v>9.2006173811000007</v>
      </c>
      <c r="AN44" s="259">
        <v>9.2836888384999998</v>
      </c>
      <c r="AO44" s="259">
        <v>9.2628021274000005</v>
      </c>
      <c r="AP44" s="259">
        <v>9.1914136082999995</v>
      </c>
      <c r="AQ44" s="259">
        <v>9.2859642495999992</v>
      </c>
      <c r="AR44" s="259">
        <v>9.5650817831000001</v>
      </c>
      <c r="AS44" s="259">
        <v>9.4446595281000008</v>
      </c>
      <c r="AT44" s="259">
        <v>9.2279315437000005</v>
      </c>
      <c r="AU44" s="259">
        <v>9.4235426787000005</v>
      </c>
      <c r="AV44" s="259">
        <v>9.1621735374999993</v>
      </c>
      <c r="AW44" s="259">
        <v>9.3606289080000007</v>
      </c>
      <c r="AX44" s="259">
        <v>9.3004307310000005</v>
      </c>
      <c r="AY44" s="259">
        <v>9.2876690762000003</v>
      </c>
      <c r="AZ44" s="259">
        <v>9.3765815115999995</v>
      </c>
      <c r="BA44" s="259">
        <v>9.2625888258</v>
      </c>
      <c r="BB44" s="259">
        <v>9.3008923921999997</v>
      </c>
      <c r="BC44" s="259">
        <v>9.3901835009999992</v>
      </c>
      <c r="BD44" s="259">
        <v>9.6072782926000002</v>
      </c>
      <c r="BE44" s="259">
        <v>9.7510250297999992</v>
      </c>
      <c r="BF44" s="259">
        <v>9.4421959999999991</v>
      </c>
      <c r="BG44" s="259">
        <v>9.6359440000000003</v>
      </c>
      <c r="BH44" s="378">
        <v>9.3495830000000009</v>
      </c>
      <c r="BI44" s="378">
        <v>9.5188279999999992</v>
      </c>
      <c r="BJ44" s="378">
        <v>9.4286139999999996</v>
      </c>
      <c r="BK44" s="378">
        <v>9.4584290000000006</v>
      </c>
      <c r="BL44" s="378">
        <v>9.5557079999999992</v>
      </c>
      <c r="BM44" s="378">
        <v>9.4456089999999993</v>
      </c>
      <c r="BN44" s="378">
        <v>9.5213439999999991</v>
      </c>
      <c r="BO44" s="378">
        <v>9.6282530000000008</v>
      </c>
      <c r="BP44" s="378">
        <v>9.8681780000000003</v>
      </c>
      <c r="BQ44" s="378">
        <v>10.00353</v>
      </c>
      <c r="BR44" s="378">
        <v>9.7053049999999992</v>
      </c>
      <c r="BS44" s="378">
        <v>9.8923620000000003</v>
      </c>
      <c r="BT44" s="378">
        <v>9.6003430000000005</v>
      </c>
      <c r="BU44" s="378">
        <v>9.7746359999999992</v>
      </c>
      <c r="BV44" s="378">
        <v>9.6863229999999998</v>
      </c>
    </row>
    <row r="45" spans="1:74" ht="11.1" customHeight="1" x14ac:dyDescent="0.2">
      <c r="A45" s="263" t="s">
        <v>202</v>
      </c>
      <c r="B45" s="204" t="s">
        <v>452</v>
      </c>
      <c r="C45" s="259">
        <v>8.4908958499999994</v>
      </c>
      <c r="D45" s="259">
        <v>8.4799347183999991</v>
      </c>
      <c r="E45" s="259">
        <v>8.4325287734999996</v>
      </c>
      <c r="F45" s="259">
        <v>8.1786008452000001</v>
      </c>
      <c r="G45" s="259">
        <v>8.3784336458999995</v>
      </c>
      <c r="H45" s="259">
        <v>8.5726254148999992</v>
      </c>
      <c r="I45" s="259">
        <v>8.6691018705000005</v>
      </c>
      <c r="J45" s="259">
        <v>8.7807012025999995</v>
      </c>
      <c r="K45" s="259">
        <v>8.6319207598999999</v>
      </c>
      <c r="L45" s="259">
        <v>8.2139078602000009</v>
      </c>
      <c r="M45" s="259">
        <v>7.8929936109999996</v>
      </c>
      <c r="N45" s="259">
        <v>7.8776666732000002</v>
      </c>
      <c r="O45" s="259">
        <v>7.9826758053000004</v>
      </c>
      <c r="P45" s="259">
        <v>7.9978511977000002</v>
      </c>
      <c r="Q45" s="259">
        <v>7.9758277706999996</v>
      </c>
      <c r="R45" s="259">
        <v>7.8616534920000003</v>
      </c>
      <c r="S45" s="259">
        <v>8.0096294393999994</v>
      </c>
      <c r="T45" s="259">
        <v>8.2736713551999994</v>
      </c>
      <c r="U45" s="259">
        <v>8.4499587267000003</v>
      </c>
      <c r="V45" s="259">
        <v>8.5353161053999997</v>
      </c>
      <c r="W45" s="259">
        <v>8.5873875700000006</v>
      </c>
      <c r="X45" s="259">
        <v>8.2618322785</v>
      </c>
      <c r="Y45" s="259">
        <v>7.9597636293000003</v>
      </c>
      <c r="Z45" s="259">
        <v>8.0586585617999997</v>
      </c>
      <c r="AA45" s="259">
        <v>7.9128723879000002</v>
      </c>
      <c r="AB45" s="259">
        <v>8.1715961830000001</v>
      </c>
      <c r="AC45" s="259">
        <v>8.0430949844999997</v>
      </c>
      <c r="AD45" s="259">
        <v>8.0985772342000004</v>
      </c>
      <c r="AE45" s="259">
        <v>8.2127721012000006</v>
      </c>
      <c r="AF45" s="259">
        <v>8.5105058555999999</v>
      </c>
      <c r="AG45" s="259">
        <v>8.6133539590999995</v>
      </c>
      <c r="AH45" s="259">
        <v>8.5513984166999997</v>
      </c>
      <c r="AI45" s="259">
        <v>8.5246060336999996</v>
      </c>
      <c r="AJ45" s="259">
        <v>8.2623755112000001</v>
      </c>
      <c r="AK45" s="259">
        <v>8.0394780187000006</v>
      </c>
      <c r="AL45" s="259">
        <v>7.9004460238999998</v>
      </c>
      <c r="AM45" s="259">
        <v>8.3364197361999999</v>
      </c>
      <c r="AN45" s="259">
        <v>8.3443968149999996</v>
      </c>
      <c r="AO45" s="259">
        <v>8.3005209580999999</v>
      </c>
      <c r="AP45" s="259">
        <v>8.0858749058000008</v>
      </c>
      <c r="AQ45" s="259">
        <v>8.2284775194000002</v>
      </c>
      <c r="AR45" s="259">
        <v>8.6225033966000009</v>
      </c>
      <c r="AS45" s="259">
        <v>8.7065645916999994</v>
      </c>
      <c r="AT45" s="259">
        <v>8.7149405023999993</v>
      </c>
      <c r="AU45" s="259">
        <v>8.4587954600999993</v>
      </c>
      <c r="AV45" s="259">
        <v>8.1735698449999994</v>
      </c>
      <c r="AW45" s="259">
        <v>8.1578955659000005</v>
      </c>
      <c r="AX45" s="259">
        <v>7.9522342196000002</v>
      </c>
      <c r="AY45" s="259">
        <v>8.1334170806999992</v>
      </c>
      <c r="AZ45" s="259">
        <v>8.2444847337000002</v>
      </c>
      <c r="BA45" s="259">
        <v>8.2550362934999999</v>
      </c>
      <c r="BB45" s="259">
        <v>8.1956072289000002</v>
      </c>
      <c r="BC45" s="259">
        <v>8.2282847309000005</v>
      </c>
      <c r="BD45" s="259">
        <v>8.4539011389999992</v>
      </c>
      <c r="BE45" s="259">
        <v>8.6285415897999993</v>
      </c>
      <c r="BF45" s="259">
        <v>8.5983879999999999</v>
      </c>
      <c r="BG45" s="259">
        <v>8.4112170000000006</v>
      </c>
      <c r="BH45" s="378">
        <v>8.0688390000000005</v>
      </c>
      <c r="BI45" s="378">
        <v>7.9554739999999997</v>
      </c>
      <c r="BJ45" s="378">
        <v>7.7372269999999999</v>
      </c>
      <c r="BK45" s="378">
        <v>7.9707049999999997</v>
      </c>
      <c r="BL45" s="378">
        <v>8.0684520000000006</v>
      </c>
      <c r="BM45" s="378">
        <v>8.0646280000000008</v>
      </c>
      <c r="BN45" s="378">
        <v>8.0453939999999999</v>
      </c>
      <c r="BO45" s="378">
        <v>8.097747</v>
      </c>
      <c r="BP45" s="378">
        <v>8.3496769999999998</v>
      </c>
      <c r="BQ45" s="378">
        <v>8.5491100000000007</v>
      </c>
      <c r="BR45" s="378">
        <v>8.5914389999999994</v>
      </c>
      <c r="BS45" s="378">
        <v>8.3427179999999996</v>
      </c>
      <c r="BT45" s="378">
        <v>8.0312699999999992</v>
      </c>
      <c r="BU45" s="378">
        <v>7.9629539999999999</v>
      </c>
      <c r="BV45" s="378">
        <v>7.74716</v>
      </c>
    </row>
    <row r="46" spans="1:74" s="120" customFormat="1" ht="11.1" customHeight="1" x14ac:dyDescent="0.2">
      <c r="A46" s="263" t="s">
        <v>203</v>
      </c>
      <c r="B46" s="204" t="s">
        <v>453</v>
      </c>
      <c r="C46" s="259">
        <v>8.9717513772000004</v>
      </c>
      <c r="D46" s="259">
        <v>9.0382848096000004</v>
      </c>
      <c r="E46" s="259">
        <v>9.0914873802000002</v>
      </c>
      <c r="F46" s="259">
        <v>9.1752935696000009</v>
      </c>
      <c r="G46" s="259">
        <v>9.5410256320000002</v>
      </c>
      <c r="H46" s="259">
        <v>10.054053739</v>
      </c>
      <c r="I46" s="259">
        <v>10.259765376000001</v>
      </c>
      <c r="J46" s="259">
        <v>10.130172985</v>
      </c>
      <c r="K46" s="259">
        <v>9.9837168086000005</v>
      </c>
      <c r="L46" s="259">
        <v>9.3723096881999997</v>
      </c>
      <c r="M46" s="259">
        <v>8.7556385308000007</v>
      </c>
      <c r="N46" s="259">
        <v>8.7607532657</v>
      </c>
      <c r="O46" s="259">
        <v>8.6819844744000001</v>
      </c>
      <c r="P46" s="259">
        <v>8.7367812879999995</v>
      </c>
      <c r="Q46" s="259">
        <v>8.7370038575999995</v>
      </c>
      <c r="R46" s="259">
        <v>8.8491311422999992</v>
      </c>
      <c r="S46" s="259">
        <v>9.2458550771999999</v>
      </c>
      <c r="T46" s="259">
        <v>9.8651229237999996</v>
      </c>
      <c r="U46" s="259">
        <v>10.007925885000001</v>
      </c>
      <c r="V46" s="259">
        <v>9.9862174737</v>
      </c>
      <c r="W46" s="259">
        <v>9.8540021325999998</v>
      </c>
      <c r="X46" s="259">
        <v>9.3116308238999999</v>
      </c>
      <c r="Y46" s="259">
        <v>8.8294577402000005</v>
      </c>
      <c r="Z46" s="259">
        <v>8.8818303708999995</v>
      </c>
      <c r="AA46" s="259">
        <v>8.8751906337000008</v>
      </c>
      <c r="AB46" s="259">
        <v>8.9620494291000004</v>
      </c>
      <c r="AC46" s="259">
        <v>9.0049081222999998</v>
      </c>
      <c r="AD46" s="259">
        <v>9.0695961040000004</v>
      </c>
      <c r="AE46" s="259">
        <v>9.5585648106000001</v>
      </c>
      <c r="AF46" s="259">
        <v>10.128077184</v>
      </c>
      <c r="AG46" s="259">
        <v>10.217574259999999</v>
      </c>
      <c r="AH46" s="259">
        <v>10.079898836</v>
      </c>
      <c r="AI46" s="259">
        <v>9.9118748076000003</v>
      </c>
      <c r="AJ46" s="259">
        <v>9.5399949930000005</v>
      </c>
      <c r="AK46" s="259">
        <v>9.0633304362999993</v>
      </c>
      <c r="AL46" s="259">
        <v>9.0533001804000008</v>
      </c>
      <c r="AM46" s="259">
        <v>9.0664015154000008</v>
      </c>
      <c r="AN46" s="259">
        <v>9.1721289045999992</v>
      </c>
      <c r="AO46" s="259">
        <v>9.1181481080999998</v>
      </c>
      <c r="AP46" s="259">
        <v>9.2636023960999996</v>
      </c>
      <c r="AQ46" s="259">
        <v>9.6350002264000008</v>
      </c>
      <c r="AR46" s="259">
        <v>10.037077460000001</v>
      </c>
      <c r="AS46" s="259">
        <v>10.116997837</v>
      </c>
      <c r="AT46" s="259">
        <v>10.137119548999999</v>
      </c>
      <c r="AU46" s="259">
        <v>9.8572669571000002</v>
      </c>
      <c r="AV46" s="259">
        <v>9.4513811451999992</v>
      </c>
      <c r="AW46" s="259">
        <v>8.9708232788999993</v>
      </c>
      <c r="AX46" s="259">
        <v>8.9697561119000007</v>
      </c>
      <c r="AY46" s="259">
        <v>9.0161790455999995</v>
      </c>
      <c r="AZ46" s="259">
        <v>9.2317340890999997</v>
      </c>
      <c r="BA46" s="259">
        <v>9.1119819967000009</v>
      </c>
      <c r="BB46" s="259">
        <v>9.0926698247999997</v>
      </c>
      <c r="BC46" s="259">
        <v>9.2979358459999997</v>
      </c>
      <c r="BD46" s="259">
        <v>9.8471117524</v>
      </c>
      <c r="BE46" s="259">
        <v>10.064494128</v>
      </c>
      <c r="BF46" s="259">
        <v>10.17554</v>
      </c>
      <c r="BG46" s="259">
        <v>9.8798580000000005</v>
      </c>
      <c r="BH46" s="378">
        <v>9.4718680000000006</v>
      </c>
      <c r="BI46" s="378">
        <v>8.9613420000000001</v>
      </c>
      <c r="BJ46" s="378">
        <v>8.9715050000000005</v>
      </c>
      <c r="BK46" s="378">
        <v>9.0613949999999992</v>
      </c>
      <c r="BL46" s="378">
        <v>9.2451310000000007</v>
      </c>
      <c r="BM46" s="378">
        <v>9.1312820000000006</v>
      </c>
      <c r="BN46" s="378">
        <v>9.1439070000000005</v>
      </c>
      <c r="BO46" s="378">
        <v>9.4305420000000009</v>
      </c>
      <c r="BP46" s="378">
        <v>10.00873</v>
      </c>
      <c r="BQ46" s="378">
        <v>10.204269999999999</v>
      </c>
      <c r="BR46" s="378">
        <v>10.29608</v>
      </c>
      <c r="BS46" s="378">
        <v>10.00066</v>
      </c>
      <c r="BT46" s="378">
        <v>9.6392659999999992</v>
      </c>
      <c r="BU46" s="378">
        <v>9.1342929999999996</v>
      </c>
      <c r="BV46" s="378">
        <v>9.1426200000000009</v>
      </c>
    </row>
    <row r="47" spans="1:74" s="120" customFormat="1" ht="11.1" customHeight="1" x14ac:dyDescent="0.2">
      <c r="A47" s="263" t="s">
        <v>204</v>
      </c>
      <c r="B47" s="206" t="s">
        <v>454</v>
      </c>
      <c r="C47" s="259">
        <v>11.892761303</v>
      </c>
      <c r="D47" s="259">
        <v>11.805263974000001</v>
      </c>
      <c r="E47" s="259">
        <v>11.798914330000001</v>
      </c>
      <c r="F47" s="259">
        <v>10.85856439</v>
      </c>
      <c r="G47" s="259">
        <v>12.306610761</v>
      </c>
      <c r="H47" s="259">
        <v>13.386375721</v>
      </c>
      <c r="I47" s="259">
        <v>14.377250878</v>
      </c>
      <c r="J47" s="259">
        <v>14.221404479</v>
      </c>
      <c r="K47" s="259">
        <v>14.581517472</v>
      </c>
      <c r="L47" s="259">
        <v>13.288538832</v>
      </c>
      <c r="M47" s="259">
        <v>12.512448202</v>
      </c>
      <c r="N47" s="259">
        <v>12.033384842</v>
      </c>
      <c r="O47" s="259">
        <v>12.081372213</v>
      </c>
      <c r="P47" s="259">
        <v>12.002573949</v>
      </c>
      <c r="Q47" s="259">
        <v>11.989813861</v>
      </c>
      <c r="R47" s="259">
        <v>10.962573969999999</v>
      </c>
      <c r="S47" s="259">
        <v>12.450028684999999</v>
      </c>
      <c r="T47" s="259">
        <v>13.503010263</v>
      </c>
      <c r="U47" s="259">
        <v>14.068066259</v>
      </c>
      <c r="V47" s="259">
        <v>14.382511969999999</v>
      </c>
      <c r="W47" s="259">
        <v>14.059625924000001</v>
      </c>
      <c r="X47" s="259">
        <v>12.115473398000001</v>
      </c>
      <c r="Y47" s="259">
        <v>12.520949219</v>
      </c>
      <c r="Z47" s="259">
        <v>12.191356553</v>
      </c>
      <c r="AA47" s="259">
        <v>12.254538738000001</v>
      </c>
      <c r="AB47" s="259">
        <v>12.415525027999999</v>
      </c>
      <c r="AC47" s="259">
        <v>12.598219672999999</v>
      </c>
      <c r="AD47" s="259">
        <v>11.21484734</v>
      </c>
      <c r="AE47" s="259">
        <v>12.851437862999999</v>
      </c>
      <c r="AF47" s="259">
        <v>14.374265238</v>
      </c>
      <c r="AG47" s="259">
        <v>14.412456614</v>
      </c>
      <c r="AH47" s="259">
        <v>14.705804235</v>
      </c>
      <c r="AI47" s="259">
        <v>14.898019624</v>
      </c>
      <c r="AJ47" s="259">
        <v>13.380792171</v>
      </c>
      <c r="AK47" s="259">
        <v>13.038590367999999</v>
      </c>
      <c r="AL47" s="259">
        <v>12.451982851</v>
      </c>
      <c r="AM47" s="259">
        <v>12.77353941</v>
      </c>
      <c r="AN47" s="259">
        <v>12.702113154999999</v>
      </c>
      <c r="AO47" s="259">
        <v>12.946510222000001</v>
      </c>
      <c r="AP47" s="259">
        <v>12.153974567000001</v>
      </c>
      <c r="AQ47" s="259">
        <v>13.380041458999999</v>
      </c>
      <c r="AR47" s="259">
        <v>14.561342099999999</v>
      </c>
      <c r="AS47" s="259">
        <v>15.216551873</v>
      </c>
      <c r="AT47" s="259">
        <v>15.836427222999999</v>
      </c>
      <c r="AU47" s="259">
        <v>14.474477191</v>
      </c>
      <c r="AV47" s="259">
        <v>13.632395386000001</v>
      </c>
      <c r="AW47" s="259">
        <v>13.457413710000001</v>
      </c>
      <c r="AX47" s="259">
        <v>13.124441937</v>
      </c>
      <c r="AY47" s="259">
        <v>12.794448423</v>
      </c>
      <c r="AZ47" s="259">
        <v>13.023212429000001</v>
      </c>
      <c r="BA47" s="259">
        <v>12.850316926</v>
      </c>
      <c r="BB47" s="259">
        <v>12.493931867000001</v>
      </c>
      <c r="BC47" s="259">
        <v>13.413725817</v>
      </c>
      <c r="BD47" s="259">
        <v>14.943304651</v>
      </c>
      <c r="BE47" s="259">
        <v>15.421322096999999</v>
      </c>
      <c r="BF47" s="259">
        <v>16.15277</v>
      </c>
      <c r="BG47" s="259">
        <v>14.886150000000001</v>
      </c>
      <c r="BH47" s="378">
        <v>13.85956</v>
      </c>
      <c r="BI47" s="378">
        <v>13.806760000000001</v>
      </c>
      <c r="BJ47" s="378">
        <v>13.46285</v>
      </c>
      <c r="BK47" s="378">
        <v>13.13001</v>
      </c>
      <c r="BL47" s="378">
        <v>13.25878</v>
      </c>
      <c r="BM47" s="378">
        <v>13.069699999999999</v>
      </c>
      <c r="BN47" s="378">
        <v>12.972630000000001</v>
      </c>
      <c r="BO47" s="378">
        <v>13.641220000000001</v>
      </c>
      <c r="BP47" s="378">
        <v>15.19459</v>
      </c>
      <c r="BQ47" s="378">
        <v>15.683260000000001</v>
      </c>
      <c r="BR47" s="378">
        <v>16.43</v>
      </c>
      <c r="BS47" s="378">
        <v>15.10787</v>
      </c>
      <c r="BT47" s="378">
        <v>13.96936</v>
      </c>
      <c r="BU47" s="378">
        <v>14.102779999999999</v>
      </c>
      <c r="BV47" s="378">
        <v>13.771660000000001</v>
      </c>
    </row>
    <row r="48" spans="1:74" s="120" customFormat="1" ht="11.1" customHeight="1" x14ac:dyDescent="0.2">
      <c r="A48" s="263" t="s">
        <v>205</v>
      </c>
      <c r="B48" s="207" t="s">
        <v>428</v>
      </c>
      <c r="C48" s="214">
        <v>10.18</v>
      </c>
      <c r="D48" s="214">
        <v>10.36</v>
      </c>
      <c r="E48" s="214">
        <v>10.29</v>
      </c>
      <c r="F48" s="214">
        <v>10.01</v>
      </c>
      <c r="G48" s="214">
        <v>10.210000000000001</v>
      </c>
      <c r="H48" s="214">
        <v>10.64</v>
      </c>
      <c r="I48" s="214">
        <v>10.95</v>
      </c>
      <c r="J48" s="214">
        <v>10.85</v>
      </c>
      <c r="K48" s="214">
        <v>10.79</v>
      </c>
      <c r="L48" s="214">
        <v>10.31</v>
      </c>
      <c r="M48" s="214">
        <v>10.050000000000001</v>
      </c>
      <c r="N48" s="214">
        <v>9.98</v>
      </c>
      <c r="O48" s="214">
        <v>9.9700000000000006</v>
      </c>
      <c r="P48" s="214">
        <v>10</v>
      </c>
      <c r="Q48" s="214">
        <v>10</v>
      </c>
      <c r="R48" s="214">
        <v>9.83</v>
      </c>
      <c r="S48" s="214">
        <v>10.06</v>
      </c>
      <c r="T48" s="214">
        <v>10.52</v>
      </c>
      <c r="U48" s="214">
        <v>10.7</v>
      </c>
      <c r="V48" s="214">
        <v>10.81</v>
      </c>
      <c r="W48" s="214">
        <v>10.68</v>
      </c>
      <c r="X48" s="214">
        <v>10.15</v>
      </c>
      <c r="Y48" s="214">
        <v>10.1</v>
      </c>
      <c r="Z48" s="214">
        <v>10.09</v>
      </c>
      <c r="AA48" s="214">
        <v>10.130000000000001</v>
      </c>
      <c r="AB48" s="214">
        <v>10.28</v>
      </c>
      <c r="AC48" s="214">
        <v>10.28</v>
      </c>
      <c r="AD48" s="214">
        <v>10.07</v>
      </c>
      <c r="AE48" s="214">
        <v>10.34</v>
      </c>
      <c r="AF48" s="214">
        <v>10.83</v>
      </c>
      <c r="AG48" s="214">
        <v>10.95</v>
      </c>
      <c r="AH48" s="214">
        <v>10.91</v>
      </c>
      <c r="AI48" s="214">
        <v>10.86</v>
      </c>
      <c r="AJ48" s="214">
        <v>10.4</v>
      </c>
      <c r="AK48" s="214">
        <v>10.28</v>
      </c>
      <c r="AL48" s="214">
        <v>10.17</v>
      </c>
      <c r="AM48" s="214">
        <v>10.47</v>
      </c>
      <c r="AN48" s="214">
        <v>10.48</v>
      </c>
      <c r="AO48" s="214">
        <v>10.4</v>
      </c>
      <c r="AP48" s="214">
        <v>10.23</v>
      </c>
      <c r="AQ48" s="214">
        <v>10.41</v>
      </c>
      <c r="AR48" s="214">
        <v>10.79</v>
      </c>
      <c r="AS48" s="214">
        <v>11.03</v>
      </c>
      <c r="AT48" s="214">
        <v>11.02</v>
      </c>
      <c r="AU48" s="214">
        <v>10.7</v>
      </c>
      <c r="AV48" s="214">
        <v>10.46</v>
      </c>
      <c r="AW48" s="214">
        <v>10.43</v>
      </c>
      <c r="AX48" s="214">
        <v>10.27</v>
      </c>
      <c r="AY48" s="214">
        <v>10.29</v>
      </c>
      <c r="AZ48" s="214">
        <v>10.43</v>
      </c>
      <c r="BA48" s="214">
        <v>10.38</v>
      </c>
      <c r="BB48" s="214">
        <v>10.31</v>
      </c>
      <c r="BC48" s="214">
        <v>10.43</v>
      </c>
      <c r="BD48" s="214">
        <v>10.8</v>
      </c>
      <c r="BE48" s="214">
        <v>11.06</v>
      </c>
      <c r="BF48" s="214">
        <v>10.981629999999999</v>
      </c>
      <c r="BG48" s="214">
        <v>10.69525</v>
      </c>
      <c r="BH48" s="380">
        <v>10.467040000000001</v>
      </c>
      <c r="BI48" s="380">
        <v>10.43416</v>
      </c>
      <c r="BJ48" s="380">
        <v>10.25708</v>
      </c>
      <c r="BK48" s="380">
        <v>10.30594</v>
      </c>
      <c r="BL48" s="380">
        <v>10.41183</v>
      </c>
      <c r="BM48" s="380">
        <v>10.3613</v>
      </c>
      <c r="BN48" s="380">
        <v>10.338509999999999</v>
      </c>
      <c r="BO48" s="380">
        <v>10.454359999999999</v>
      </c>
      <c r="BP48" s="380">
        <v>10.852729999999999</v>
      </c>
      <c r="BQ48" s="380">
        <v>11.09618</v>
      </c>
      <c r="BR48" s="380">
        <v>11.12406</v>
      </c>
      <c r="BS48" s="380">
        <v>10.81302</v>
      </c>
      <c r="BT48" s="380">
        <v>10.579639999999999</v>
      </c>
      <c r="BU48" s="380">
        <v>10.574960000000001</v>
      </c>
      <c r="BV48" s="380">
        <v>10.405099999999999</v>
      </c>
    </row>
    <row r="49" spans="1:74" s="293" customFormat="1" ht="11.1" customHeight="1" x14ac:dyDescent="0.2">
      <c r="A49" s="119"/>
      <c r="B49" s="291"/>
      <c r="C49" s="292"/>
      <c r="D49" s="292"/>
      <c r="E49" s="292"/>
      <c r="F49" s="292"/>
      <c r="G49" s="292"/>
      <c r="H49" s="292"/>
      <c r="I49" s="292"/>
      <c r="J49" s="292"/>
      <c r="K49" s="292"/>
      <c r="L49" s="292"/>
      <c r="M49" s="292"/>
      <c r="N49" s="292"/>
      <c r="O49" s="292"/>
      <c r="P49" s="292"/>
      <c r="Q49" s="292"/>
      <c r="R49" s="292"/>
      <c r="S49" s="292"/>
      <c r="T49" s="292"/>
      <c r="U49" s="292"/>
      <c r="V49" s="292"/>
      <c r="W49" s="292"/>
      <c r="X49" s="292"/>
      <c r="Y49" s="292"/>
      <c r="Z49" s="292"/>
      <c r="AA49" s="292"/>
      <c r="AB49" s="292"/>
      <c r="AC49" s="292"/>
      <c r="AD49" s="292"/>
      <c r="AE49" s="292"/>
      <c r="AF49" s="292"/>
      <c r="AG49" s="292"/>
      <c r="AH49" s="292"/>
      <c r="AI49" s="292"/>
      <c r="AJ49" s="292"/>
      <c r="AK49" s="292"/>
      <c r="AL49" s="292"/>
      <c r="AM49" s="292"/>
      <c r="AN49" s="292"/>
      <c r="AO49" s="292"/>
      <c r="AP49" s="292"/>
      <c r="AQ49" s="292"/>
      <c r="AR49" s="292"/>
      <c r="AS49" s="292"/>
      <c r="AT49" s="292"/>
      <c r="AU49" s="292"/>
      <c r="AV49" s="292"/>
      <c r="AW49" s="292"/>
      <c r="AX49" s="292"/>
      <c r="AY49" s="362"/>
      <c r="AZ49" s="362"/>
      <c r="BA49" s="362"/>
      <c r="BB49" s="362"/>
      <c r="BC49" s="362"/>
      <c r="BD49" s="292"/>
      <c r="BE49" s="292"/>
      <c r="BF49" s="292"/>
      <c r="BG49" s="362"/>
      <c r="BH49" s="362"/>
      <c r="BI49" s="362"/>
      <c r="BJ49" s="362"/>
      <c r="BK49" s="362"/>
      <c r="BL49" s="362"/>
      <c r="BM49" s="362"/>
      <c r="BN49" s="362"/>
      <c r="BO49" s="362"/>
      <c r="BP49" s="362"/>
      <c r="BQ49" s="362"/>
      <c r="BR49" s="362"/>
      <c r="BS49" s="362"/>
      <c r="BT49" s="362"/>
      <c r="BU49" s="362"/>
      <c r="BV49" s="362"/>
    </row>
    <row r="50" spans="1:74" s="293" customFormat="1" ht="12" customHeight="1" x14ac:dyDescent="0.2">
      <c r="A50" s="119"/>
      <c r="B50" s="802" t="s">
        <v>834</v>
      </c>
      <c r="C50" s="799"/>
      <c r="D50" s="799"/>
      <c r="E50" s="799"/>
      <c r="F50" s="799"/>
      <c r="G50" s="799"/>
      <c r="H50" s="799"/>
      <c r="I50" s="799"/>
      <c r="J50" s="799"/>
      <c r="K50" s="799"/>
      <c r="L50" s="799"/>
      <c r="M50" s="799"/>
      <c r="N50" s="799"/>
      <c r="O50" s="799"/>
      <c r="P50" s="799"/>
      <c r="Q50" s="799"/>
      <c r="AY50" s="507"/>
      <c r="AZ50" s="507"/>
      <c r="BA50" s="507"/>
      <c r="BB50" s="507"/>
      <c r="BC50" s="507"/>
      <c r="BD50" s="670"/>
      <c r="BE50" s="670"/>
      <c r="BF50" s="670"/>
      <c r="BG50" s="507"/>
      <c r="BH50" s="507"/>
      <c r="BI50" s="507"/>
      <c r="BJ50" s="507"/>
    </row>
    <row r="51" spans="1:74" s="293" customFormat="1" ht="12" customHeight="1" x14ac:dyDescent="0.2">
      <c r="A51" s="119"/>
      <c r="B51" s="804" t="s">
        <v>133</v>
      </c>
      <c r="C51" s="799"/>
      <c r="D51" s="799"/>
      <c r="E51" s="799"/>
      <c r="F51" s="799"/>
      <c r="G51" s="799"/>
      <c r="H51" s="799"/>
      <c r="I51" s="799"/>
      <c r="J51" s="799"/>
      <c r="K51" s="799"/>
      <c r="L51" s="799"/>
      <c r="M51" s="799"/>
      <c r="N51" s="799"/>
      <c r="O51" s="799"/>
      <c r="P51" s="799"/>
      <c r="Q51" s="799"/>
      <c r="AY51" s="507"/>
      <c r="AZ51" s="507"/>
      <c r="BA51" s="507"/>
      <c r="BB51" s="507"/>
      <c r="BC51" s="507"/>
      <c r="BD51" s="670"/>
      <c r="BE51" s="670"/>
      <c r="BF51" s="670"/>
      <c r="BG51" s="507"/>
      <c r="BH51" s="507"/>
      <c r="BI51" s="507"/>
      <c r="BJ51" s="507"/>
    </row>
    <row r="52" spans="1:74" s="458" customFormat="1" ht="12" customHeight="1" x14ac:dyDescent="0.2">
      <c r="A52" s="457"/>
      <c r="B52" s="850" t="s">
        <v>906</v>
      </c>
      <c r="C52" s="785"/>
      <c r="D52" s="785"/>
      <c r="E52" s="785"/>
      <c r="F52" s="785"/>
      <c r="G52" s="785"/>
      <c r="H52" s="785"/>
      <c r="I52" s="785"/>
      <c r="J52" s="785"/>
      <c r="K52" s="785"/>
      <c r="L52" s="785"/>
      <c r="M52" s="785"/>
      <c r="N52" s="785"/>
      <c r="O52" s="785"/>
      <c r="P52" s="785"/>
      <c r="Q52" s="785"/>
      <c r="AY52" s="508"/>
      <c r="AZ52" s="508"/>
      <c r="BA52" s="508"/>
      <c r="BB52" s="508"/>
      <c r="BC52" s="508"/>
      <c r="BD52" s="671"/>
      <c r="BE52" s="671"/>
      <c r="BF52" s="671"/>
      <c r="BG52" s="508"/>
      <c r="BH52" s="508"/>
      <c r="BI52" s="508"/>
      <c r="BJ52" s="508"/>
    </row>
    <row r="53" spans="1:74" s="458" customFormat="1" ht="12" customHeight="1" x14ac:dyDescent="0.2">
      <c r="A53" s="459"/>
      <c r="B53" s="788" t="s">
        <v>859</v>
      </c>
      <c r="C53" s="789"/>
      <c r="D53" s="789"/>
      <c r="E53" s="789"/>
      <c r="F53" s="789"/>
      <c r="G53" s="789"/>
      <c r="H53" s="789"/>
      <c r="I53" s="789"/>
      <c r="J53" s="789"/>
      <c r="K53" s="789"/>
      <c r="L53" s="789"/>
      <c r="M53" s="789"/>
      <c r="N53" s="789"/>
      <c r="O53" s="789"/>
      <c r="P53" s="789"/>
      <c r="Q53" s="785"/>
      <c r="AY53" s="508"/>
      <c r="AZ53" s="508"/>
      <c r="BA53" s="508"/>
      <c r="BB53" s="508"/>
      <c r="BC53" s="508"/>
      <c r="BD53" s="671"/>
      <c r="BE53" s="671"/>
      <c r="BF53" s="671"/>
      <c r="BG53" s="508"/>
      <c r="BH53" s="508"/>
      <c r="BI53" s="508"/>
      <c r="BJ53" s="508"/>
    </row>
    <row r="54" spans="1:74" s="458" customFormat="1" ht="12" customHeight="1" x14ac:dyDescent="0.2">
      <c r="A54" s="459"/>
      <c r="B54" s="783" t="s">
        <v>895</v>
      </c>
      <c r="C54" s="789"/>
      <c r="D54" s="789"/>
      <c r="E54" s="789"/>
      <c r="F54" s="789"/>
      <c r="G54" s="789"/>
      <c r="H54" s="789"/>
      <c r="I54" s="789"/>
      <c r="J54" s="789"/>
      <c r="K54" s="789"/>
      <c r="L54" s="789"/>
      <c r="M54" s="789"/>
      <c r="N54" s="789"/>
      <c r="O54" s="789"/>
      <c r="P54" s="789"/>
      <c r="Q54" s="785"/>
      <c r="AY54" s="508"/>
      <c r="AZ54" s="508"/>
      <c r="BA54" s="508"/>
      <c r="BB54" s="508"/>
      <c r="BC54" s="508"/>
      <c r="BD54" s="671"/>
      <c r="BE54" s="671"/>
      <c r="BF54" s="671"/>
      <c r="BG54" s="508"/>
      <c r="BH54" s="508"/>
      <c r="BI54" s="508"/>
      <c r="BJ54" s="508"/>
    </row>
    <row r="55" spans="1:74" s="458" customFormat="1" ht="12" customHeight="1" x14ac:dyDescent="0.2">
      <c r="A55" s="459"/>
      <c r="B55" s="832" t="s">
        <v>896</v>
      </c>
      <c r="C55" s="785"/>
      <c r="D55" s="785"/>
      <c r="E55" s="785"/>
      <c r="F55" s="785"/>
      <c r="G55" s="785"/>
      <c r="H55" s="785"/>
      <c r="I55" s="785"/>
      <c r="J55" s="785"/>
      <c r="K55" s="785"/>
      <c r="L55" s="785"/>
      <c r="M55" s="785"/>
      <c r="N55" s="785"/>
      <c r="O55" s="785"/>
      <c r="P55" s="785"/>
      <c r="Q55" s="785"/>
      <c r="AY55" s="508"/>
      <c r="AZ55" s="508"/>
      <c r="BA55" s="508"/>
      <c r="BB55" s="508"/>
      <c r="BC55" s="508"/>
      <c r="BD55" s="671"/>
      <c r="BE55" s="671"/>
      <c r="BF55" s="671"/>
      <c r="BG55" s="508"/>
      <c r="BH55" s="508"/>
      <c r="BI55" s="508"/>
      <c r="BJ55" s="508"/>
    </row>
    <row r="56" spans="1:74" s="458" customFormat="1" ht="22.35" customHeight="1" x14ac:dyDescent="0.2">
      <c r="A56" s="459"/>
      <c r="B56" s="788" t="s">
        <v>902</v>
      </c>
      <c r="C56" s="789"/>
      <c r="D56" s="789"/>
      <c r="E56" s="789"/>
      <c r="F56" s="789"/>
      <c r="G56" s="789"/>
      <c r="H56" s="789"/>
      <c r="I56" s="789"/>
      <c r="J56" s="789"/>
      <c r="K56" s="789"/>
      <c r="L56" s="789"/>
      <c r="M56" s="789"/>
      <c r="N56" s="789"/>
      <c r="O56" s="789"/>
      <c r="P56" s="789"/>
      <c r="Q56" s="785"/>
      <c r="AY56" s="508"/>
      <c r="AZ56" s="508"/>
      <c r="BA56" s="508"/>
      <c r="BB56" s="508"/>
      <c r="BC56" s="508"/>
      <c r="BD56" s="671"/>
      <c r="BE56" s="671"/>
      <c r="BF56" s="671"/>
      <c r="BG56" s="508"/>
      <c r="BH56" s="508"/>
      <c r="BI56" s="508"/>
      <c r="BJ56" s="508"/>
    </row>
    <row r="57" spans="1:74" s="458" customFormat="1" ht="12" customHeight="1" x14ac:dyDescent="0.2">
      <c r="A57" s="459"/>
      <c r="B57" s="783" t="s">
        <v>863</v>
      </c>
      <c r="C57" s="784"/>
      <c r="D57" s="784"/>
      <c r="E57" s="784"/>
      <c r="F57" s="784"/>
      <c r="G57" s="784"/>
      <c r="H57" s="784"/>
      <c r="I57" s="784"/>
      <c r="J57" s="784"/>
      <c r="K57" s="784"/>
      <c r="L57" s="784"/>
      <c r="M57" s="784"/>
      <c r="N57" s="784"/>
      <c r="O57" s="784"/>
      <c r="P57" s="784"/>
      <c r="Q57" s="785"/>
      <c r="AY57" s="508"/>
      <c r="AZ57" s="508"/>
      <c r="BA57" s="508"/>
      <c r="BB57" s="508"/>
      <c r="BC57" s="508"/>
      <c r="BD57" s="671"/>
      <c r="BE57" s="671"/>
      <c r="BF57" s="671"/>
      <c r="BG57" s="508"/>
      <c r="BH57" s="508"/>
      <c r="BI57" s="508"/>
      <c r="BJ57" s="508"/>
    </row>
    <row r="58" spans="1:74" s="454" customFormat="1" ht="12" customHeight="1" x14ac:dyDescent="0.2">
      <c r="A58" s="429"/>
      <c r="B58" s="805" t="s">
        <v>959</v>
      </c>
      <c r="C58" s="785"/>
      <c r="D58" s="785"/>
      <c r="E58" s="785"/>
      <c r="F58" s="785"/>
      <c r="G58" s="785"/>
      <c r="H58" s="785"/>
      <c r="I58" s="785"/>
      <c r="J58" s="785"/>
      <c r="K58" s="785"/>
      <c r="L58" s="785"/>
      <c r="M58" s="785"/>
      <c r="N58" s="785"/>
      <c r="O58" s="785"/>
      <c r="P58" s="785"/>
      <c r="Q58" s="785"/>
      <c r="AY58" s="506"/>
      <c r="AZ58" s="506"/>
      <c r="BA58" s="506"/>
      <c r="BB58" s="506"/>
      <c r="BC58" s="506"/>
      <c r="BD58" s="664"/>
      <c r="BE58" s="664"/>
      <c r="BF58" s="664"/>
      <c r="BG58" s="506"/>
      <c r="BH58" s="506"/>
      <c r="BI58" s="506"/>
      <c r="BJ58" s="506"/>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3"/>
      <c r="AZ59" s="363"/>
      <c r="BA59" s="363"/>
      <c r="BB59" s="363"/>
      <c r="BC59" s="363"/>
      <c r="BD59" s="672"/>
      <c r="BE59" s="672"/>
      <c r="BF59" s="672"/>
      <c r="BG59" s="363"/>
      <c r="BH59" s="363"/>
      <c r="BI59" s="363"/>
      <c r="BJ59" s="363"/>
      <c r="BK59" s="363"/>
      <c r="BL59" s="363"/>
      <c r="BM59" s="363"/>
      <c r="BN59" s="363"/>
      <c r="BO59" s="363"/>
      <c r="BP59" s="363"/>
      <c r="BQ59" s="363"/>
      <c r="BR59" s="363"/>
      <c r="BS59" s="363"/>
      <c r="BT59" s="363"/>
      <c r="BU59" s="363"/>
      <c r="BV59" s="363"/>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3"/>
      <c r="AZ60" s="363"/>
      <c r="BA60" s="363"/>
      <c r="BB60" s="363"/>
      <c r="BC60" s="363"/>
      <c r="BD60" s="672"/>
      <c r="BE60" s="672"/>
      <c r="BF60" s="672"/>
      <c r="BG60" s="363"/>
      <c r="BH60" s="363"/>
      <c r="BI60" s="363"/>
      <c r="BJ60" s="363"/>
      <c r="BK60" s="363"/>
      <c r="BL60" s="363"/>
      <c r="BM60" s="363"/>
      <c r="BN60" s="363"/>
      <c r="BO60" s="363"/>
      <c r="BP60" s="363"/>
      <c r="BQ60" s="363"/>
      <c r="BR60" s="363"/>
      <c r="BS60" s="363"/>
      <c r="BT60" s="363"/>
      <c r="BU60" s="363"/>
      <c r="BV60" s="363"/>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3"/>
      <c r="AZ61" s="363"/>
      <c r="BA61" s="363"/>
      <c r="BB61" s="363"/>
      <c r="BC61" s="363"/>
      <c r="BD61" s="672"/>
      <c r="BE61" s="672"/>
      <c r="BF61" s="672"/>
      <c r="BG61" s="363"/>
      <c r="BH61" s="363"/>
      <c r="BI61" s="363"/>
      <c r="BJ61" s="363"/>
      <c r="BK61" s="363"/>
      <c r="BL61" s="363"/>
      <c r="BM61" s="363"/>
      <c r="BN61" s="363"/>
      <c r="BO61" s="363"/>
      <c r="BP61" s="363"/>
      <c r="BQ61" s="363"/>
      <c r="BR61" s="363"/>
      <c r="BS61" s="363"/>
      <c r="BT61" s="363"/>
      <c r="BU61" s="363"/>
      <c r="BV61" s="363"/>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3"/>
      <c r="AZ62" s="363"/>
      <c r="BA62" s="363"/>
      <c r="BB62" s="363"/>
      <c r="BC62" s="363"/>
      <c r="BD62" s="672"/>
      <c r="BE62" s="672"/>
      <c r="BF62" s="672"/>
      <c r="BG62" s="363"/>
      <c r="BH62" s="363"/>
      <c r="BI62" s="363"/>
      <c r="BJ62" s="363"/>
      <c r="BK62" s="363"/>
      <c r="BL62" s="363"/>
      <c r="BM62" s="363"/>
      <c r="BN62" s="363"/>
      <c r="BO62" s="363"/>
      <c r="BP62" s="363"/>
      <c r="BQ62" s="363"/>
      <c r="BR62" s="363"/>
      <c r="BS62" s="363"/>
      <c r="BT62" s="363"/>
      <c r="BU62" s="363"/>
      <c r="BV62" s="363"/>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3"/>
      <c r="AZ63" s="363"/>
      <c r="BA63" s="363"/>
      <c r="BB63" s="363"/>
      <c r="BC63" s="363"/>
      <c r="BD63" s="672"/>
      <c r="BE63" s="672"/>
      <c r="BF63" s="672"/>
      <c r="BG63" s="363"/>
      <c r="BH63" s="363"/>
      <c r="BI63" s="363"/>
      <c r="BJ63" s="363"/>
      <c r="BK63" s="363"/>
      <c r="BL63" s="363"/>
      <c r="BM63" s="363"/>
      <c r="BN63" s="363"/>
      <c r="BO63" s="363"/>
      <c r="BP63" s="363"/>
      <c r="BQ63" s="363"/>
      <c r="BR63" s="363"/>
      <c r="BS63" s="363"/>
      <c r="BT63" s="363"/>
      <c r="BU63" s="363"/>
      <c r="BV63" s="363"/>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3"/>
      <c r="AZ64" s="363"/>
      <c r="BA64" s="363"/>
      <c r="BB64" s="363"/>
      <c r="BC64" s="363"/>
      <c r="BD64" s="672"/>
      <c r="BE64" s="672"/>
      <c r="BF64" s="672"/>
      <c r="BG64" s="363"/>
      <c r="BH64" s="363"/>
      <c r="BI64" s="363"/>
      <c r="BJ64" s="363"/>
      <c r="BK64" s="363"/>
      <c r="BL64" s="363"/>
      <c r="BM64" s="363"/>
      <c r="BN64" s="363"/>
      <c r="BO64" s="363"/>
      <c r="BP64" s="363"/>
      <c r="BQ64" s="363"/>
      <c r="BR64" s="363"/>
      <c r="BS64" s="363"/>
      <c r="BT64" s="363"/>
      <c r="BU64" s="363"/>
      <c r="BV64" s="363"/>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3"/>
      <c r="AZ65" s="363"/>
      <c r="BA65" s="363"/>
      <c r="BB65" s="363"/>
      <c r="BC65" s="363"/>
      <c r="BD65" s="672"/>
      <c r="BE65" s="672"/>
      <c r="BF65" s="672"/>
      <c r="BG65" s="363"/>
      <c r="BH65" s="363"/>
      <c r="BI65" s="363"/>
      <c r="BJ65" s="363"/>
      <c r="BK65" s="363"/>
      <c r="BL65" s="363"/>
      <c r="BM65" s="363"/>
      <c r="BN65" s="363"/>
      <c r="BO65" s="363"/>
      <c r="BP65" s="363"/>
      <c r="BQ65" s="363"/>
      <c r="BR65" s="363"/>
      <c r="BS65" s="363"/>
      <c r="BT65" s="363"/>
      <c r="BU65" s="363"/>
      <c r="BV65" s="363"/>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3"/>
      <c r="AZ66" s="363"/>
      <c r="BA66" s="363"/>
      <c r="BB66" s="363"/>
      <c r="BC66" s="363"/>
      <c r="BD66" s="672"/>
      <c r="BE66" s="672"/>
      <c r="BF66" s="672"/>
      <c r="BG66" s="363"/>
      <c r="BH66" s="363"/>
      <c r="BI66" s="363"/>
      <c r="BJ66" s="363"/>
      <c r="BK66" s="363"/>
      <c r="BL66" s="363"/>
      <c r="BM66" s="363"/>
      <c r="BN66" s="363"/>
      <c r="BO66" s="363"/>
      <c r="BP66" s="363"/>
      <c r="BQ66" s="363"/>
      <c r="BR66" s="363"/>
      <c r="BS66" s="363"/>
      <c r="BT66" s="363"/>
      <c r="BU66" s="363"/>
      <c r="BV66" s="363"/>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3"/>
      <c r="AZ67" s="363"/>
      <c r="BA67" s="363"/>
      <c r="BB67" s="363"/>
      <c r="BC67" s="363"/>
      <c r="BD67" s="672"/>
      <c r="BE67" s="672"/>
      <c r="BF67" s="672"/>
      <c r="BG67" s="363"/>
      <c r="BH67" s="363"/>
      <c r="BI67" s="363"/>
      <c r="BJ67" s="363"/>
      <c r="BK67" s="363"/>
      <c r="BL67" s="363"/>
      <c r="BM67" s="363"/>
      <c r="BN67" s="363"/>
      <c r="BO67" s="363"/>
      <c r="BP67" s="363"/>
      <c r="BQ67" s="363"/>
      <c r="BR67" s="363"/>
      <c r="BS67" s="363"/>
      <c r="BT67" s="363"/>
      <c r="BU67" s="363"/>
      <c r="BV67" s="363"/>
    </row>
    <row r="68" spans="1:74" x14ac:dyDescent="0.2">
      <c r="BK68" s="364"/>
      <c r="BL68" s="364"/>
      <c r="BM68" s="364"/>
      <c r="BN68" s="364"/>
      <c r="BO68" s="364"/>
      <c r="BP68" s="364"/>
      <c r="BQ68" s="364"/>
      <c r="BR68" s="364"/>
      <c r="BS68" s="364"/>
      <c r="BT68" s="364"/>
      <c r="BU68" s="364"/>
      <c r="BV68" s="364"/>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3"/>
      <c r="AZ69" s="363"/>
      <c r="BA69" s="363"/>
      <c r="BB69" s="363"/>
      <c r="BC69" s="363"/>
      <c r="BD69" s="672"/>
      <c r="BE69" s="672"/>
      <c r="BF69" s="672"/>
      <c r="BG69" s="363"/>
      <c r="BH69" s="363"/>
      <c r="BI69" s="363"/>
      <c r="BJ69" s="363"/>
      <c r="BK69" s="363"/>
      <c r="BL69" s="363"/>
      <c r="BM69" s="363"/>
      <c r="BN69" s="363"/>
      <c r="BO69" s="363"/>
      <c r="BP69" s="363"/>
      <c r="BQ69" s="363"/>
      <c r="BR69" s="363"/>
      <c r="BS69" s="363"/>
      <c r="BT69" s="363"/>
      <c r="BU69" s="363"/>
      <c r="BV69" s="363"/>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3"/>
      <c r="AZ70" s="363"/>
      <c r="BA70" s="363"/>
      <c r="BB70" s="363"/>
      <c r="BC70" s="363"/>
      <c r="BD70" s="672"/>
      <c r="BE70" s="672"/>
      <c r="BF70" s="672"/>
      <c r="BG70" s="363"/>
      <c r="BH70" s="363"/>
      <c r="BI70" s="363"/>
      <c r="BJ70" s="363"/>
      <c r="BK70" s="363"/>
      <c r="BL70" s="363"/>
      <c r="BM70" s="363"/>
      <c r="BN70" s="363"/>
      <c r="BO70" s="363"/>
      <c r="BP70" s="363"/>
      <c r="BQ70" s="363"/>
      <c r="BR70" s="363"/>
      <c r="BS70" s="363"/>
      <c r="BT70" s="363"/>
      <c r="BU70" s="363"/>
      <c r="BV70" s="363"/>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3"/>
      <c r="AZ71" s="363"/>
      <c r="BA71" s="363"/>
      <c r="BB71" s="363"/>
      <c r="BC71" s="363"/>
      <c r="BD71" s="672"/>
      <c r="BE71" s="672"/>
      <c r="BF71" s="672"/>
      <c r="BG71" s="363"/>
      <c r="BH71" s="363"/>
      <c r="BI71" s="363"/>
      <c r="BJ71" s="363"/>
      <c r="BK71" s="363"/>
      <c r="BL71" s="363"/>
      <c r="BM71" s="363"/>
      <c r="BN71" s="363"/>
      <c r="BO71" s="363"/>
      <c r="BP71" s="363"/>
      <c r="BQ71" s="363"/>
      <c r="BR71" s="363"/>
      <c r="BS71" s="363"/>
      <c r="BT71" s="363"/>
      <c r="BU71" s="363"/>
      <c r="BV71" s="363"/>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3"/>
      <c r="AZ72" s="363"/>
      <c r="BA72" s="363"/>
      <c r="BB72" s="363"/>
      <c r="BC72" s="363"/>
      <c r="BD72" s="672"/>
      <c r="BE72" s="672"/>
      <c r="BF72" s="672"/>
      <c r="BG72" s="363"/>
      <c r="BH72" s="363"/>
      <c r="BI72" s="363"/>
      <c r="BJ72" s="363"/>
      <c r="BK72" s="363"/>
      <c r="BL72" s="363"/>
      <c r="BM72" s="363"/>
      <c r="BN72" s="363"/>
      <c r="BO72" s="363"/>
      <c r="BP72" s="363"/>
      <c r="BQ72" s="363"/>
      <c r="BR72" s="363"/>
      <c r="BS72" s="363"/>
      <c r="BT72" s="363"/>
      <c r="BU72" s="363"/>
      <c r="BV72" s="363"/>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3"/>
      <c r="AZ73" s="363"/>
      <c r="BA73" s="363"/>
      <c r="BB73" s="363"/>
      <c r="BC73" s="363"/>
      <c r="BD73" s="672"/>
      <c r="BE73" s="672"/>
      <c r="BF73" s="672"/>
      <c r="BG73" s="363"/>
      <c r="BH73" s="363"/>
      <c r="BI73" s="363"/>
      <c r="BJ73" s="363"/>
      <c r="BK73" s="363"/>
      <c r="BL73" s="363"/>
      <c r="BM73" s="363"/>
      <c r="BN73" s="363"/>
      <c r="BO73" s="363"/>
      <c r="BP73" s="363"/>
      <c r="BQ73" s="363"/>
      <c r="BR73" s="363"/>
      <c r="BS73" s="363"/>
      <c r="BT73" s="363"/>
      <c r="BU73" s="363"/>
      <c r="BV73" s="363"/>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3"/>
      <c r="AZ74" s="363"/>
      <c r="BA74" s="363"/>
      <c r="BB74" s="363"/>
      <c r="BC74" s="363"/>
      <c r="BD74" s="672"/>
      <c r="BE74" s="672"/>
      <c r="BF74" s="672"/>
      <c r="BG74" s="363"/>
      <c r="BH74" s="363"/>
      <c r="BI74" s="363"/>
      <c r="BJ74" s="363"/>
      <c r="BK74" s="363"/>
      <c r="BL74" s="363"/>
      <c r="BM74" s="363"/>
      <c r="BN74" s="363"/>
      <c r="BO74" s="363"/>
      <c r="BP74" s="363"/>
      <c r="BQ74" s="363"/>
      <c r="BR74" s="363"/>
      <c r="BS74" s="363"/>
      <c r="BT74" s="363"/>
      <c r="BU74" s="363"/>
      <c r="BV74" s="363"/>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3"/>
      <c r="AZ75" s="363"/>
      <c r="BA75" s="363"/>
      <c r="BB75" s="363"/>
      <c r="BC75" s="363"/>
      <c r="BD75" s="672"/>
      <c r="BE75" s="672"/>
      <c r="BF75" s="672"/>
      <c r="BG75" s="363"/>
      <c r="BH75" s="363"/>
      <c r="BI75" s="363"/>
      <c r="BJ75" s="363"/>
      <c r="BK75" s="363"/>
      <c r="BL75" s="363"/>
      <c r="BM75" s="363"/>
      <c r="BN75" s="363"/>
      <c r="BO75" s="363"/>
      <c r="BP75" s="363"/>
      <c r="BQ75" s="363"/>
      <c r="BR75" s="363"/>
      <c r="BS75" s="363"/>
      <c r="BT75" s="363"/>
      <c r="BU75" s="363"/>
      <c r="BV75" s="363"/>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3"/>
      <c r="AZ76" s="363"/>
      <c r="BA76" s="363"/>
      <c r="BB76" s="363"/>
      <c r="BC76" s="363"/>
      <c r="BD76" s="672"/>
      <c r="BE76" s="672"/>
      <c r="BF76" s="672"/>
      <c r="BG76" s="363"/>
      <c r="BH76" s="363"/>
      <c r="BI76" s="363"/>
      <c r="BJ76" s="363"/>
      <c r="BK76" s="363"/>
      <c r="BL76" s="363"/>
      <c r="BM76" s="363"/>
      <c r="BN76" s="363"/>
      <c r="BO76" s="363"/>
      <c r="BP76" s="363"/>
      <c r="BQ76" s="363"/>
      <c r="BR76" s="363"/>
      <c r="BS76" s="363"/>
      <c r="BT76" s="363"/>
      <c r="BU76" s="363"/>
      <c r="BV76" s="363"/>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3"/>
      <c r="AZ77" s="363"/>
      <c r="BA77" s="363"/>
      <c r="BB77" s="363"/>
      <c r="BC77" s="363"/>
      <c r="BD77" s="672"/>
      <c r="BE77" s="672"/>
      <c r="BF77" s="672"/>
      <c r="BG77" s="363"/>
      <c r="BH77" s="363"/>
      <c r="BI77" s="363"/>
      <c r="BJ77" s="363"/>
      <c r="BK77" s="363"/>
      <c r="BL77" s="363"/>
      <c r="BM77" s="363"/>
      <c r="BN77" s="363"/>
      <c r="BO77" s="363"/>
      <c r="BP77" s="363"/>
      <c r="BQ77" s="363"/>
      <c r="BR77" s="363"/>
      <c r="BS77" s="363"/>
      <c r="BT77" s="363"/>
      <c r="BU77" s="363"/>
      <c r="BV77" s="363"/>
    </row>
    <row r="78" spans="1:74" x14ac:dyDescent="0.2">
      <c r="BK78" s="364"/>
      <c r="BL78" s="364"/>
      <c r="BM78" s="364"/>
      <c r="BN78" s="364"/>
      <c r="BO78" s="364"/>
      <c r="BP78" s="364"/>
      <c r="BQ78" s="364"/>
      <c r="BR78" s="364"/>
      <c r="BS78" s="364"/>
      <c r="BT78" s="364"/>
      <c r="BU78" s="364"/>
      <c r="BV78" s="364"/>
    </row>
    <row r="79" spans="1:74" x14ac:dyDescent="0.2">
      <c r="BK79" s="364"/>
      <c r="BL79" s="364"/>
      <c r="BM79" s="364"/>
      <c r="BN79" s="364"/>
      <c r="BO79" s="364"/>
      <c r="BP79" s="364"/>
      <c r="BQ79" s="364"/>
      <c r="BR79" s="364"/>
      <c r="BS79" s="364"/>
      <c r="BT79" s="364"/>
      <c r="BU79" s="364"/>
      <c r="BV79" s="364"/>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5"/>
      <c r="AZ80" s="365"/>
      <c r="BA80" s="365"/>
      <c r="BB80" s="365"/>
      <c r="BC80" s="365"/>
      <c r="BD80" s="673"/>
      <c r="BE80" s="673"/>
      <c r="BF80" s="673"/>
      <c r="BG80" s="365"/>
      <c r="BH80" s="365"/>
      <c r="BI80" s="365"/>
      <c r="BJ80" s="365"/>
      <c r="BK80" s="365"/>
      <c r="BL80" s="365"/>
      <c r="BM80" s="365"/>
      <c r="BN80" s="365"/>
      <c r="BO80" s="365"/>
      <c r="BP80" s="365"/>
      <c r="BQ80" s="365"/>
      <c r="BR80" s="365"/>
      <c r="BS80" s="365"/>
      <c r="BT80" s="365"/>
      <c r="BU80" s="365"/>
      <c r="BV80" s="365"/>
    </row>
    <row r="81" spans="3:74" x14ac:dyDescent="0.2">
      <c r="BK81" s="364"/>
      <c r="BL81" s="364"/>
      <c r="BM81" s="364"/>
      <c r="BN81" s="364"/>
      <c r="BO81" s="364"/>
      <c r="BP81" s="364"/>
      <c r="BQ81" s="364"/>
      <c r="BR81" s="364"/>
      <c r="BS81" s="364"/>
      <c r="BT81" s="364"/>
      <c r="BU81" s="364"/>
      <c r="BV81" s="364"/>
    </row>
    <row r="82" spans="3:74" x14ac:dyDescent="0.2">
      <c r="BK82" s="364"/>
      <c r="BL82" s="364"/>
      <c r="BM82" s="364"/>
      <c r="BN82" s="364"/>
      <c r="BO82" s="364"/>
      <c r="BP82" s="364"/>
      <c r="BQ82" s="364"/>
      <c r="BR82" s="364"/>
      <c r="BS82" s="364"/>
      <c r="BT82" s="364"/>
      <c r="BU82" s="364"/>
      <c r="BV82" s="364"/>
    </row>
    <row r="83" spans="3:74" x14ac:dyDescent="0.2">
      <c r="BK83" s="364"/>
      <c r="BL83" s="364"/>
      <c r="BM83" s="364"/>
      <c r="BN83" s="364"/>
      <c r="BO83" s="364"/>
      <c r="BP83" s="364"/>
      <c r="BQ83" s="364"/>
      <c r="BR83" s="364"/>
      <c r="BS83" s="364"/>
      <c r="BT83" s="364"/>
      <c r="BU83" s="364"/>
      <c r="BV83" s="364"/>
    </row>
    <row r="84" spans="3:74" x14ac:dyDescent="0.2">
      <c r="BK84" s="364"/>
      <c r="BL84" s="364"/>
      <c r="BM84" s="364"/>
      <c r="BN84" s="364"/>
      <c r="BO84" s="364"/>
      <c r="BP84" s="364"/>
      <c r="BQ84" s="364"/>
      <c r="BR84" s="364"/>
      <c r="BS84" s="364"/>
      <c r="BT84" s="364"/>
      <c r="BU84" s="364"/>
      <c r="BV84" s="364"/>
    </row>
    <row r="85" spans="3:74" x14ac:dyDescent="0.2">
      <c r="BK85" s="364"/>
      <c r="BL85" s="364"/>
      <c r="BM85" s="364"/>
      <c r="BN85" s="364"/>
      <c r="BO85" s="364"/>
      <c r="BP85" s="364"/>
      <c r="BQ85" s="364"/>
      <c r="BR85" s="364"/>
      <c r="BS85" s="364"/>
      <c r="BT85" s="364"/>
      <c r="BU85" s="364"/>
      <c r="BV85" s="364"/>
    </row>
    <row r="86" spans="3:74" x14ac:dyDescent="0.2">
      <c r="BK86" s="364"/>
      <c r="BL86" s="364"/>
      <c r="BM86" s="364"/>
      <c r="BN86" s="364"/>
      <c r="BO86" s="364"/>
      <c r="BP86" s="364"/>
      <c r="BQ86" s="364"/>
      <c r="BR86" s="364"/>
      <c r="BS86" s="364"/>
      <c r="BT86" s="364"/>
      <c r="BU86" s="364"/>
      <c r="BV86" s="364"/>
    </row>
    <row r="87" spans="3:74" x14ac:dyDescent="0.2">
      <c r="BK87" s="364"/>
      <c r="BL87" s="364"/>
      <c r="BM87" s="364"/>
      <c r="BN87" s="364"/>
      <c r="BO87" s="364"/>
      <c r="BP87" s="364"/>
      <c r="BQ87" s="364"/>
      <c r="BR87" s="364"/>
      <c r="BS87" s="364"/>
      <c r="BT87" s="364"/>
      <c r="BU87" s="364"/>
      <c r="BV87" s="364"/>
    </row>
    <row r="88" spans="3:74" x14ac:dyDescent="0.2">
      <c r="BK88" s="364"/>
      <c r="BL88" s="364"/>
      <c r="BM88" s="364"/>
      <c r="BN88" s="364"/>
      <c r="BO88" s="364"/>
      <c r="BP88" s="364"/>
      <c r="BQ88" s="364"/>
      <c r="BR88" s="364"/>
      <c r="BS88" s="364"/>
      <c r="BT88" s="364"/>
      <c r="BU88" s="364"/>
      <c r="BV88" s="364"/>
    </row>
    <row r="89" spans="3:74" x14ac:dyDescent="0.2">
      <c r="BK89" s="364"/>
      <c r="BL89" s="364"/>
      <c r="BM89" s="364"/>
      <c r="BN89" s="364"/>
      <c r="BO89" s="364"/>
      <c r="BP89" s="364"/>
      <c r="BQ89" s="364"/>
      <c r="BR89" s="364"/>
      <c r="BS89" s="364"/>
      <c r="BT89" s="364"/>
      <c r="BU89" s="364"/>
      <c r="BV89" s="364"/>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66"/>
      <c r="AZ90" s="366"/>
      <c r="BA90" s="366"/>
      <c r="BB90" s="366"/>
      <c r="BC90" s="366"/>
      <c r="BD90" s="674"/>
      <c r="BE90" s="674"/>
      <c r="BF90" s="674"/>
      <c r="BG90" s="366"/>
      <c r="BH90" s="366"/>
      <c r="BI90" s="366"/>
      <c r="BJ90" s="366"/>
      <c r="BK90" s="366"/>
      <c r="BL90" s="366"/>
      <c r="BM90" s="366"/>
      <c r="BN90" s="366"/>
      <c r="BO90" s="366"/>
      <c r="BP90" s="366"/>
      <c r="BQ90" s="366"/>
      <c r="BR90" s="366"/>
      <c r="BS90" s="366"/>
      <c r="BT90" s="366"/>
      <c r="BU90" s="366"/>
      <c r="BV90" s="366"/>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66"/>
      <c r="AZ91" s="366"/>
      <c r="BA91" s="366"/>
      <c r="BB91" s="366"/>
      <c r="BC91" s="366"/>
      <c r="BD91" s="674"/>
      <c r="BE91" s="674"/>
      <c r="BF91" s="674"/>
      <c r="BG91" s="366"/>
      <c r="BH91" s="366"/>
      <c r="BI91" s="366"/>
      <c r="BJ91" s="366"/>
      <c r="BK91" s="366"/>
      <c r="BL91" s="366"/>
      <c r="BM91" s="366"/>
      <c r="BN91" s="366"/>
      <c r="BO91" s="366"/>
      <c r="BP91" s="366"/>
      <c r="BQ91" s="366"/>
      <c r="BR91" s="366"/>
      <c r="BS91" s="366"/>
      <c r="BT91" s="366"/>
      <c r="BU91" s="366"/>
      <c r="BV91" s="366"/>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66"/>
      <c r="AZ92" s="366"/>
      <c r="BA92" s="366"/>
      <c r="BB92" s="366"/>
      <c r="BC92" s="366"/>
      <c r="BD92" s="674"/>
      <c r="BE92" s="674"/>
      <c r="BF92" s="674"/>
      <c r="BG92" s="366"/>
      <c r="BH92" s="366"/>
      <c r="BI92" s="366"/>
      <c r="BJ92" s="366"/>
      <c r="BK92" s="366"/>
      <c r="BL92" s="366"/>
      <c r="BM92" s="366"/>
      <c r="BN92" s="366"/>
      <c r="BO92" s="366"/>
      <c r="BP92" s="366"/>
      <c r="BQ92" s="366"/>
      <c r="BR92" s="366"/>
      <c r="BS92" s="366"/>
      <c r="BT92" s="366"/>
      <c r="BU92" s="366"/>
      <c r="BV92" s="366"/>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66"/>
      <c r="AZ93" s="366"/>
      <c r="BA93" s="366"/>
      <c r="BB93" s="366"/>
      <c r="BC93" s="366"/>
      <c r="BD93" s="674"/>
      <c r="BE93" s="674"/>
      <c r="BF93" s="674"/>
      <c r="BG93" s="366"/>
      <c r="BH93" s="366"/>
      <c r="BI93" s="366"/>
      <c r="BJ93" s="366"/>
      <c r="BK93" s="366"/>
      <c r="BL93" s="366"/>
      <c r="BM93" s="366"/>
      <c r="BN93" s="366"/>
      <c r="BO93" s="366"/>
      <c r="BP93" s="366"/>
      <c r="BQ93" s="366"/>
      <c r="BR93" s="366"/>
      <c r="BS93" s="366"/>
      <c r="BT93" s="366"/>
      <c r="BU93" s="366"/>
      <c r="BV93" s="366"/>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66"/>
      <c r="AZ94" s="366"/>
      <c r="BA94" s="366"/>
      <c r="BB94" s="366"/>
      <c r="BC94" s="366"/>
      <c r="BD94" s="674"/>
      <c r="BE94" s="674"/>
      <c r="BF94" s="674"/>
      <c r="BG94" s="366"/>
      <c r="BH94" s="366"/>
      <c r="BI94" s="366"/>
      <c r="BJ94" s="366"/>
      <c r="BK94" s="366"/>
      <c r="BL94" s="366"/>
      <c r="BM94" s="366"/>
      <c r="BN94" s="366"/>
      <c r="BO94" s="366"/>
      <c r="BP94" s="366"/>
      <c r="BQ94" s="366"/>
      <c r="BR94" s="366"/>
      <c r="BS94" s="366"/>
      <c r="BT94" s="366"/>
      <c r="BU94" s="366"/>
      <c r="BV94" s="366"/>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66"/>
      <c r="AZ95" s="366"/>
      <c r="BA95" s="366"/>
      <c r="BB95" s="366"/>
      <c r="BC95" s="366"/>
      <c r="BD95" s="674"/>
      <c r="BE95" s="674"/>
      <c r="BF95" s="674"/>
      <c r="BG95" s="366"/>
      <c r="BH95" s="366"/>
      <c r="BI95" s="366"/>
      <c r="BJ95" s="366"/>
      <c r="BK95" s="366"/>
      <c r="BL95" s="366"/>
      <c r="BM95" s="366"/>
      <c r="BN95" s="366"/>
      <c r="BO95" s="366"/>
      <c r="BP95" s="366"/>
      <c r="BQ95" s="366"/>
      <c r="BR95" s="366"/>
      <c r="BS95" s="366"/>
      <c r="BT95" s="366"/>
      <c r="BU95" s="366"/>
      <c r="BV95" s="366"/>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66"/>
      <c r="AZ96" s="366"/>
      <c r="BA96" s="366"/>
      <c r="BB96" s="366"/>
      <c r="BC96" s="366"/>
      <c r="BD96" s="674"/>
      <c r="BE96" s="674"/>
      <c r="BF96" s="674"/>
      <c r="BG96" s="366"/>
      <c r="BH96" s="366"/>
      <c r="BI96" s="366"/>
      <c r="BJ96" s="366"/>
      <c r="BK96" s="366"/>
      <c r="BL96" s="366"/>
      <c r="BM96" s="366"/>
      <c r="BN96" s="366"/>
      <c r="BO96" s="366"/>
      <c r="BP96" s="366"/>
      <c r="BQ96" s="366"/>
      <c r="BR96" s="366"/>
      <c r="BS96" s="366"/>
      <c r="BT96" s="366"/>
      <c r="BU96" s="366"/>
      <c r="BV96" s="366"/>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66"/>
      <c r="AZ97" s="366"/>
      <c r="BA97" s="366"/>
      <c r="BB97" s="366"/>
      <c r="BC97" s="366"/>
      <c r="BD97" s="674"/>
      <c r="BE97" s="674"/>
      <c r="BF97" s="674"/>
      <c r="BG97" s="366"/>
      <c r="BH97" s="366"/>
      <c r="BI97" s="366"/>
      <c r="BJ97" s="366"/>
      <c r="BK97" s="366"/>
      <c r="BL97" s="366"/>
      <c r="BM97" s="366"/>
      <c r="BN97" s="366"/>
      <c r="BO97" s="366"/>
      <c r="BP97" s="366"/>
      <c r="BQ97" s="366"/>
      <c r="BR97" s="366"/>
      <c r="BS97" s="366"/>
      <c r="BT97" s="366"/>
      <c r="BU97" s="366"/>
      <c r="BV97" s="366"/>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66"/>
      <c r="AZ98" s="366"/>
      <c r="BA98" s="366"/>
      <c r="BB98" s="366"/>
      <c r="BC98" s="366"/>
      <c r="BD98" s="674"/>
      <c r="BE98" s="674"/>
      <c r="BF98" s="674"/>
      <c r="BG98" s="366"/>
      <c r="BH98" s="366"/>
      <c r="BI98" s="366"/>
      <c r="BJ98" s="366"/>
      <c r="BK98" s="366"/>
      <c r="BL98" s="366"/>
      <c r="BM98" s="366"/>
      <c r="BN98" s="366"/>
      <c r="BO98" s="366"/>
      <c r="BP98" s="366"/>
      <c r="BQ98" s="366"/>
      <c r="BR98" s="366"/>
      <c r="BS98" s="366"/>
      <c r="BT98" s="366"/>
      <c r="BU98" s="366"/>
      <c r="BV98" s="366"/>
    </row>
    <row r="99" spans="3:74" x14ac:dyDescent="0.2">
      <c r="BK99" s="364"/>
      <c r="BL99" s="364"/>
      <c r="BM99" s="364"/>
      <c r="BN99" s="364"/>
      <c r="BO99" s="364"/>
      <c r="BP99" s="364"/>
      <c r="BQ99" s="364"/>
      <c r="BR99" s="364"/>
      <c r="BS99" s="364"/>
      <c r="BT99" s="364"/>
      <c r="BU99" s="364"/>
      <c r="BV99" s="364"/>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67"/>
      <c r="AZ100" s="367"/>
      <c r="BA100" s="367"/>
      <c r="BB100" s="367"/>
      <c r="BC100" s="367"/>
      <c r="BD100" s="675"/>
      <c r="BE100" s="675"/>
      <c r="BF100" s="675"/>
      <c r="BG100" s="367"/>
      <c r="BH100" s="367"/>
      <c r="BI100" s="367"/>
      <c r="BJ100" s="367"/>
      <c r="BK100" s="367"/>
      <c r="BL100" s="367"/>
      <c r="BM100" s="367"/>
      <c r="BN100" s="367"/>
      <c r="BO100" s="367"/>
      <c r="BP100" s="367"/>
      <c r="BQ100" s="367"/>
      <c r="BR100" s="367"/>
      <c r="BS100" s="367"/>
      <c r="BT100" s="367"/>
      <c r="BU100" s="367"/>
      <c r="BV100" s="367"/>
    </row>
    <row r="101" spans="3:74" x14ac:dyDescent="0.2">
      <c r="BK101" s="364"/>
      <c r="BL101" s="364"/>
      <c r="BM101" s="364"/>
      <c r="BN101" s="364"/>
      <c r="BO101" s="364"/>
      <c r="BP101" s="364"/>
      <c r="BQ101" s="364"/>
      <c r="BR101" s="364"/>
      <c r="BS101" s="364"/>
      <c r="BT101" s="364"/>
      <c r="BU101" s="364"/>
      <c r="BV101" s="364"/>
    </row>
    <row r="102" spans="3:74" x14ac:dyDescent="0.2">
      <c r="BK102" s="364"/>
      <c r="BL102" s="364"/>
      <c r="BM102" s="364"/>
      <c r="BN102" s="364"/>
      <c r="BO102" s="364"/>
      <c r="BP102" s="364"/>
      <c r="BQ102" s="364"/>
      <c r="BR102" s="364"/>
      <c r="BS102" s="364"/>
      <c r="BT102" s="364"/>
      <c r="BU102" s="364"/>
      <c r="BV102" s="364"/>
    </row>
    <row r="103" spans="3:74" x14ac:dyDescent="0.2">
      <c r="BK103" s="364"/>
      <c r="BL103" s="364"/>
      <c r="BM103" s="364"/>
      <c r="BN103" s="364"/>
      <c r="BO103" s="364"/>
      <c r="BP103" s="364"/>
      <c r="BQ103" s="364"/>
      <c r="BR103" s="364"/>
      <c r="BS103" s="364"/>
      <c r="BT103" s="364"/>
      <c r="BU103" s="364"/>
      <c r="BV103" s="364"/>
    </row>
    <row r="104" spans="3:74" x14ac:dyDescent="0.2">
      <c r="BK104" s="364"/>
      <c r="BL104" s="364"/>
      <c r="BM104" s="364"/>
      <c r="BN104" s="364"/>
      <c r="BO104" s="364"/>
      <c r="BP104" s="364"/>
      <c r="BQ104" s="364"/>
      <c r="BR104" s="364"/>
      <c r="BS104" s="364"/>
      <c r="BT104" s="364"/>
      <c r="BU104" s="364"/>
      <c r="BV104" s="364"/>
    </row>
    <row r="105" spans="3:74" x14ac:dyDescent="0.2">
      <c r="BK105" s="364"/>
      <c r="BL105" s="364"/>
      <c r="BM105" s="364"/>
      <c r="BN105" s="364"/>
      <c r="BO105" s="364"/>
      <c r="BP105" s="364"/>
      <c r="BQ105" s="364"/>
      <c r="BR105" s="364"/>
      <c r="BS105" s="364"/>
      <c r="BT105" s="364"/>
      <c r="BU105" s="364"/>
      <c r="BV105" s="364"/>
    </row>
    <row r="106" spans="3:74" x14ac:dyDescent="0.2">
      <c r="BK106" s="364"/>
      <c r="BL106" s="364"/>
      <c r="BM106" s="364"/>
      <c r="BN106" s="364"/>
      <c r="BO106" s="364"/>
      <c r="BP106" s="364"/>
      <c r="BQ106" s="364"/>
      <c r="BR106" s="364"/>
      <c r="BS106" s="364"/>
      <c r="BT106" s="364"/>
      <c r="BU106" s="364"/>
      <c r="BV106" s="364"/>
    </row>
    <row r="107" spans="3:74" x14ac:dyDescent="0.2">
      <c r="BK107" s="364"/>
      <c r="BL107" s="364"/>
      <c r="BM107" s="364"/>
      <c r="BN107" s="364"/>
      <c r="BO107" s="364"/>
      <c r="BP107" s="364"/>
      <c r="BQ107" s="364"/>
      <c r="BR107" s="364"/>
      <c r="BS107" s="364"/>
      <c r="BT107" s="364"/>
      <c r="BU107" s="364"/>
      <c r="BV107" s="364"/>
    </row>
    <row r="108" spans="3:74" x14ac:dyDescent="0.2">
      <c r="BK108" s="364"/>
      <c r="BL108" s="364"/>
      <c r="BM108" s="364"/>
      <c r="BN108" s="364"/>
      <c r="BO108" s="364"/>
      <c r="BP108" s="364"/>
      <c r="BQ108" s="364"/>
      <c r="BR108" s="364"/>
      <c r="BS108" s="364"/>
      <c r="BT108" s="364"/>
      <c r="BU108" s="364"/>
      <c r="BV108" s="364"/>
    </row>
    <row r="109" spans="3:74" x14ac:dyDescent="0.2">
      <c r="BK109" s="364"/>
      <c r="BL109" s="364"/>
      <c r="BM109" s="364"/>
      <c r="BN109" s="364"/>
      <c r="BO109" s="364"/>
      <c r="BP109" s="364"/>
      <c r="BQ109" s="364"/>
      <c r="BR109" s="364"/>
      <c r="BS109" s="364"/>
      <c r="BT109" s="364"/>
      <c r="BU109" s="364"/>
      <c r="BV109" s="364"/>
    </row>
    <row r="110" spans="3:74" x14ac:dyDescent="0.2">
      <c r="BK110" s="364"/>
      <c r="BL110" s="364"/>
      <c r="BM110" s="364"/>
      <c r="BN110" s="364"/>
      <c r="BO110" s="364"/>
      <c r="BP110" s="364"/>
      <c r="BQ110" s="364"/>
      <c r="BR110" s="364"/>
      <c r="BS110" s="364"/>
      <c r="BT110" s="364"/>
      <c r="BU110" s="364"/>
      <c r="BV110" s="364"/>
    </row>
    <row r="111" spans="3:74" x14ac:dyDescent="0.2">
      <c r="BK111" s="364"/>
      <c r="BL111" s="364"/>
      <c r="BM111" s="364"/>
      <c r="BN111" s="364"/>
      <c r="BO111" s="364"/>
      <c r="BP111" s="364"/>
      <c r="BQ111" s="364"/>
      <c r="BR111" s="364"/>
      <c r="BS111" s="364"/>
      <c r="BT111" s="364"/>
      <c r="BU111" s="364"/>
      <c r="BV111" s="364"/>
    </row>
    <row r="112" spans="3:74" x14ac:dyDescent="0.2">
      <c r="BK112" s="364"/>
      <c r="BL112" s="364"/>
      <c r="BM112" s="364"/>
      <c r="BN112" s="364"/>
      <c r="BO112" s="364"/>
      <c r="BP112" s="364"/>
      <c r="BQ112" s="364"/>
      <c r="BR112" s="364"/>
      <c r="BS112" s="364"/>
      <c r="BT112" s="364"/>
      <c r="BU112" s="364"/>
      <c r="BV112" s="364"/>
    </row>
    <row r="113" spans="63:74" x14ac:dyDescent="0.2">
      <c r="BK113" s="364"/>
      <c r="BL113" s="364"/>
      <c r="BM113" s="364"/>
      <c r="BN113" s="364"/>
      <c r="BO113" s="364"/>
      <c r="BP113" s="364"/>
      <c r="BQ113" s="364"/>
      <c r="BR113" s="364"/>
      <c r="BS113" s="364"/>
      <c r="BT113" s="364"/>
      <c r="BU113" s="364"/>
      <c r="BV113" s="364"/>
    </row>
    <row r="114" spans="63:74" x14ac:dyDescent="0.2">
      <c r="BK114" s="364"/>
      <c r="BL114" s="364"/>
      <c r="BM114" s="364"/>
      <c r="BN114" s="364"/>
      <c r="BO114" s="364"/>
      <c r="BP114" s="364"/>
      <c r="BQ114" s="364"/>
      <c r="BR114" s="364"/>
      <c r="BS114" s="364"/>
      <c r="BT114" s="364"/>
      <c r="BU114" s="364"/>
      <c r="BV114" s="364"/>
    </row>
    <row r="115" spans="63:74" x14ac:dyDescent="0.2">
      <c r="BK115" s="364"/>
      <c r="BL115" s="364"/>
      <c r="BM115" s="364"/>
      <c r="BN115" s="364"/>
      <c r="BO115" s="364"/>
      <c r="BP115" s="364"/>
      <c r="BQ115" s="364"/>
      <c r="BR115" s="364"/>
      <c r="BS115" s="364"/>
      <c r="BT115" s="364"/>
      <c r="BU115" s="364"/>
      <c r="BV115" s="364"/>
    </row>
    <row r="116" spans="63:74" x14ac:dyDescent="0.2">
      <c r="BK116" s="364"/>
      <c r="BL116" s="364"/>
      <c r="BM116" s="364"/>
      <c r="BN116" s="364"/>
      <c r="BO116" s="364"/>
      <c r="BP116" s="364"/>
      <c r="BQ116" s="364"/>
      <c r="BR116" s="364"/>
      <c r="BS116" s="364"/>
      <c r="BT116" s="364"/>
      <c r="BU116" s="364"/>
      <c r="BV116" s="364"/>
    </row>
    <row r="117" spans="63:74" x14ac:dyDescent="0.2">
      <c r="BK117" s="364"/>
      <c r="BL117" s="364"/>
      <c r="BM117" s="364"/>
      <c r="BN117" s="364"/>
      <c r="BO117" s="364"/>
      <c r="BP117" s="364"/>
      <c r="BQ117" s="364"/>
      <c r="BR117" s="364"/>
      <c r="BS117" s="364"/>
      <c r="BT117" s="364"/>
      <c r="BU117" s="364"/>
      <c r="BV117" s="364"/>
    </row>
    <row r="118" spans="63:74" x14ac:dyDescent="0.2">
      <c r="BK118" s="364"/>
      <c r="BL118" s="364"/>
      <c r="BM118" s="364"/>
      <c r="BN118" s="364"/>
      <c r="BO118" s="364"/>
      <c r="BP118" s="364"/>
      <c r="BQ118" s="364"/>
      <c r="BR118" s="364"/>
      <c r="BS118" s="364"/>
      <c r="BT118" s="364"/>
      <c r="BU118" s="364"/>
      <c r="BV118" s="364"/>
    </row>
    <row r="119" spans="63:74" x14ac:dyDescent="0.2">
      <c r="BK119" s="364"/>
      <c r="BL119" s="364"/>
      <c r="BM119" s="364"/>
      <c r="BN119" s="364"/>
      <c r="BO119" s="364"/>
      <c r="BP119" s="364"/>
      <c r="BQ119" s="364"/>
      <c r="BR119" s="364"/>
      <c r="BS119" s="364"/>
      <c r="BT119" s="364"/>
      <c r="BU119" s="364"/>
      <c r="BV119" s="364"/>
    </row>
    <row r="120" spans="63:74" x14ac:dyDescent="0.2">
      <c r="BK120" s="364"/>
      <c r="BL120" s="364"/>
      <c r="BM120" s="364"/>
      <c r="BN120" s="364"/>
      <c r="BO120" s="364"/>
      <c r="BP120" s="364"/>
      <c r="BQ120" s="364"/>
      <c r="BR120" s="364"/>
      <c r="BS120" s="364"/>
      <c r="BT120" s="364"/>
      <c r="BU120" s="364"/>
      <c r="BV120" s="364"/>
    </row>
    <row r="121" spans="63:74" x14ac:dyDescent="0.2">
      <c r="BK121" s="364"/>
      <c r="BL121" s="364"/>
      <c r="BM121" s="364"/>
      <c r="BN121" s="364"/>
      <c r="BO121" s="364"/>
      <c r="BP121" s="364"/>
      <c r="BQ121" s="364"/>
      <c r="BR121" s="364"/>
      <c r="BS121" s="364"/>
      <c r="BT121" s="364"/>
      <c r="BU121" s="364"/>
      <c r="BV121" s="364"/>
    </row>
    <row r="122" spans="63:74" x14ac:dyDescent="0.2">
      <c r="BK122" s="364"/>
      <c r="BL122" s="364"/>
      <c r="BM122" s="364"/>
      <c r="BN122" s="364"/>
      <c r="BO122" s="364"/>
      <c r="BP122" s="364"/>
      <c r="BQ122" s="364"/>
      <c r="BR122" s="364"/>
      <c r="BS122" s="364"/>
      <c r="BT122" s="364"/>
      <c r="BU122" s="364"/>
      <c r="BV122" s="364"/>
    </row>
    <row r="123" spans="63:74" x14ac:dyDescent="0.2">
      <c r="BK123" s="364"/>
      <c r="BL123" s="364"/>
      <c r="BM123" s="364"/>
      <c r="BN123" s="364"/>
      <c r="BO123" s="364"/>
      <c r="BP123" s="364"/>
      <c r="BQ123" s="364"/>
      <c r="BR123" s="364"/>
      <c r="BS123" s="364"/>
      <c r="BT123" s="364"/>
      <c r="BU123" s="364"/>
      <c r="BV123" s="364"/>
    </row>
    <row r="124" spans="63:74" x14ac:dyDescent="0.2">
      <c r="BK124" s="364"/>
      <c r="BL124" s="364"/>
      <c r="BM124" s="364"/>
      <c r="BN124" s="364"/>
      <c r="BO124" s="364"/>
      <c r="BP124" s="364"/>
      <c r="BQ124" s="364"/>
      <c r="BR124" s="364"/>
      <c r="BS124" s="364"/>
      <c r="BT124" s="364"/>
      <c r="BU124" s="364"/>
      <c r="BV124" s="364"/>
    </row>
    <row r="125" spans="63:74" x14ac:dyDescent="0.2">
      <c r="BK125" s="364"/>
      <c r="BL125" s="364"/>
      <c r="BM125" s="364"/>
      <c r="BN125" s="364"/>
      <c r="BO125" s="364"/>
      <c r="BP125" s="364"/>
      <c r="BQ125" s="364"/>
      <c r="BR125" s="364"/>
      <c r="BS125" s="364"/>
      <c r="BT125" s="364"/>
      <c r="BU125" s="364"/>
      <c r="BV125" s="364"/>
    </row>
    <row r="126" spans="63:74" x14ac:dyDescent="0.2">
      <c r="BK126" s="364"/>
      <c r="BL126" s="364"/>
      <c r="BM126" s="364"/>
      <c r="BN126" s="364"/>
      <c r="BO126" s="364"/>
      <c r="BP126" s="364"/>
      <c r="BQ126" s="364"/>
      <c r="BR126" s="364"/>
      <c r="BS126" s="364"/>
      <c r="BT126" s="364"/>
      <c r="BU126" s="364"/>
      <c r="BV126" s="364"/>
    </row>
    <row r="127" spans="63:74" x14ac:dyDescent="0.2">
      <c r="BK127" s="364"/>
      <c r="BL127" s="364"/>
      <c r="BM127" s="364"/>
      <c r="BN127" s="364"/>
      <c r="BO127" s="364"/>
      <c r="BP127" s="364"/>
      <c r="BQ127" s="364"/>
      <c r="BR127" s="364"/>
      <c r="BS127" s="364"/>
      <c r="BT127" s="364"/>
      <c r="BU127" s="364"/>
      <c r="BV127" s="364"/>
    </row>
    <row r="128" spans="63:74" x14ac:dyDescent="0.2">
      <c r="BK128" s="364"/>
      <c r="BL128" s="364"/>
      <c r="BM128" s="364"/>
      <c r="BN128" s="364"/>
      <c r="BO128" s="364"/>
      <c r="BP128" s="364"/>
      <c r="BQ128" s="364"/>
      <c r="BR128" s="364"/>
      <c r="BS128" s="364"/>
      <c r="BT128" s="364"/>
      <c r="BU128" s="364"/>
      <c r="BV128" s="364"/>
    </row>
    <row r="129" spans="63:74" x14ac:dyDescent="0.2">
      <c r="BK129" s="364"/>
      <c r="BL129" s="364"/>
      <c r="BM129" s="364"/>
      <c r="BN129" s="364"/>
      <c r="BO129" s="364"/>
      <c r="BP129" s="364"/>
      <c r="BQ129" s="364"/>
      <c r="BR129" s="364"/>
      <c r="BS129" s="364"/>
      <c r="BT129" s="364"/>
      <c r="BU129" s="364"/>
      <c r="BV129" s="364"/>
    </row>
    <row r="130" spans="63:74" x14ac:dyDescent="0.2">
      <c r="BK130" s="364"/>
      <c r="BL130" s="364"/>
      <c r="BM130" s="364"/>
      <c r="BN130" s="364"/>
      <c r="BO130" s="364"/>
      <c r="BP130" s="364"/>
      <c r="BQ130" s="364"/>
      <c r="BR130" s="364"/>
      <c r="BS130" s="364"/>
      <c r="BT130" s="364"/>
      <c r="BU130" s="364"/>
      <c r="BV130" s="364"/>
    </row>
    <row r="131" spans="63:74" x14ac:dyDescent="0.2">
      <c r="BK131" s="364"/>
      <c r="BL131" s="364"/>
      <c r="BM131" s="364"/>
      <c r="BN131" s="364"/>
      <c r="BO131" s="364"/>
      <c r="BP131" s="364"/>
      <c r="BQ131" s="364"/>
      <c r="BR131" s="364"/>
      <c r="BS131" s="364"/>
      <c r="BT131" s="364"/>
      <c r="BU131" s="364"/>
      <c r="BV131" s="364"/>
    </row>
    <row r="132" spans="63:74" x14ac:dyDescent="0.2">
      <c r="BK132" s="364"/>
      <c r="BL132" s="364"/>
      <c r="BM132" s="364"/>
      <c r="BN132" s="364"/>
      <c r="BO132" s="364"/>
      <c r="BP132" s="364"/>
      <c r="BQ132" s="364"/>
      <c r="BR132" s="364"/>
      <c r="BS132" s="364"/>
      <c r="BT132" s="364"/>
      <c r="BU132" s="364"/>
      <c r="BV132" s="364"/>
    </row>
    <row r="133" spans="63:74" x14ac:dyDescent="0.2">
      <c r="BK133" s="364"/>
      <c r="BL133" s="364"/>
      <c r="BM133" s="364"/>
      <c r="BN133" s="364"/>
      <c r="BO133" s="364"/>
      <c r="BP133" s="364"/>
      <c r="BQ133" s="364"/>
      <c r="BR133" s="364"/>
      <c r="BS133" s="364"/>
      <c r="BT133" s="364"/>
      <c r="BU133" s="364"/>
      <c r="BV133" s="364"/>
    </row>
    <row r="134" spans="63:74" x14ac:dyDescent="0.2">
      <c r="BK134" s="364"/>
      <c r="BL134" s="364"/>
      <c r="BM134" s="364"/>
      <c r="BN134" s="364"/>
      <c r="BO134" s="364"/>
      <c r="BP134" s="364"/>
      <c r="BQ134" s="364"/>
      <c r="BR134" s="364"/>
      <c r="BS134" s="364"/>
      <c r="BT134" s="364"/>
      <c r="BU134" s="364"/>
      <c r="BV134" s="364"/>
    </row>
    <row r="135" spans="63:74" x14ac:dyDescent="0.2">
      <c r="BK135" s="364"/>
      <c r="BL135" s="364"/>
      <c r="BM135" s="364"/>
      <c r="BN135" s="364"/>
      <c r="BO135" s="364"/>
      <c r="BP135" s="364"/>
      <c r="BQ135" s="364"/>
      <c r="BR135" s="364"/>
      <c r="BS135" s="364"/>
      <c r="BT135" s="364"/>
      <c r="BU135" s="364"/>
      <c r="BV135" s="364"/>
    </row>
    <row r="136" spans="63:74" x14ac:dyDescent="0.2">
      <c r="BK136" s="364"/>
      <c r="BL136" s="364"/>
      <c r="BM136" s="364"/>
      <c r="BN136" s="364"/>
      <c r="BO136" s="364"/>
      <c r="BP136" s="364"/>
      <c r="BQ136" s="364"/>
      <c r="BR136" s="364"/>
      <c r="BS136" s="364"/>
      <c r="BT136" s="364"/>
      <c r="BU136" s="364"/>
      <c r="BV136" s="364"/>
    </row>
    <row r="137" spans="63:74" x14ac:dyDescent="0.2">
      <c r="BK137" s="364"/>
      <c r="BL137" s="364"/>
      <c r="BM137" s="364"/>
      <c r="BN137" s="364"/>
      <c r="BO137" s="364"/>
      <c r="BP137" s="364"/>
      <c r="BQ137" s="364"/>
      <c r="BR137" s="364"/>
      <c r="BS137" s="364"/>
      <c r="BT137" s="364"/>
      <c r="BU137" s="364"/>
      <c r="BV137" s="364"/>
    </row>
    <row r="138" spans="63:74" x14ac:dyDescent="0.2">
      <c r="BK138" s="364"/>
      <c r="BL138" s="364"/>
      <c r="BM138" s="364"/>
      <c r="BN138" s="364"/>
      <c r="BO138" s="364"/>
      <c r="BP138" s="364"/>
      <c r="BQ138" s="364"/>
      <c r="BR138" s="364"/>
      <c r="BS138" s="364"/>
      <c r="BT138" s="364"/>
      <c r="BU138" s="364"/>
      <c r="BV138" s="364"/>
    </row>
    <row r="139" spans="63:74" x14ac:dyDescent="0.2">
      <c r="BK139" s="364"/>
      <c r="BL139" s="364"/>
      <c r="BM139" s="364"/>
      <c r="BN139" s="364"/>
      <c r="BO139" s="364"/>
      <c r="BP139" s="364"/>
      <c r="BQ139" s="364"/>
      <c r="BR139" s="364"/>
      <c r="BS139" s="364"/>
      <c r="BT139" s="364"/>
      <c r="BU139" s="364"/>
      <c r="BV139" s="364"/>
    </row>
    <row r="140" spans="63:74" x14ac:dyDescent="0.2">
      <c r="BK140" s="364"/>
      <c r="BL140" s="364"/>
      <c r="BM140" s="364"/>
      <c r="BN140" s="364"/>
      <c r="BO140" s="364"/>
      <c r="BP140" s="364"/>
      <c r="BQ140" s="364"/>
      <c r="BR140" s="364"/>
      <c r="BS140" s="364"/>
      <c r="BT140" s="364"/>
      <c r="BU140" s="364"/>
      <c r="BV140" s="364"/>
    </row>
    <row r="141" spans="63:74" x14ac:dyDescent="0.2">
      <c r="BK141" s="364"/>
      <c r="BL141" s="364"/>
      <c r="BM141" s="364"/>
      <c r="BN141" s="364"/>
      <c r="BO141" s="364"/>
      <c r="BP141" s="364"/>
      <c r="BQ141" s="364"/>
      <c r="BR141" s="364"/>
      <c r="BS141" s="364"/>
      <c r="BT141" s="364"/>
      <c r="BU141" s="364"/>
      <c r="BV141" s="364"/>
    </row>
    <row r="142" spans="63:74" x14ac:dyDescent="0.2">
      <c r="BK142" s="364"/>
      <c r="BL142" s="364"/>
      <c r="BM142" s="364"/>
      <c r="BN142" s="364"/>
      <c r="BO142" s="364"/>
      <c r="BP142" s="364"/>
      <c r="BQ142" s="364"/>
      <c r="BR142" s="364"/>
      <c r="BS142" s="364"/>
      <c r="BT142" s="364"/>
      <c r="BU142" s="364"/>
      <c r="BV142" s="364"/>
    </row>
    <row r="143" spans="63:74" x14ac:dyDescent="0.2">
      <c r="BK143" s="364"/>
      <c r="BL143" s="364"/>
      <c r="BM143" s="364"/>
      <c r="BN143" s="364"/>
      <c r="BO143" s="364"/>
      <c r="BP143" s="364"/>
      <c r="BQ143" s="364"/>
      <c r="BR143" s="364"/>
      <c r="BS143" s="364"/>
      <c r="BT143" s="364"/>
      <c r="BU143" s="364"/>
      <c r="BV143" s="364"/>
    </row>
    <row r="144" spans="63:74" x14ac:dyDescent="0.2">
      <c r="BK144" s="364"/>
      <c r="BL144" s="364"/>
      <c r="BM144" s="364"/>
      <c r="BN144" s="364"/>
      <c r="BO144" s="364"/>
      <c r="BP144" s="364"/>
      <c r="BQ144" s="364"/>
      <c r="BR144" s="364"/>
      <c r="BS144" s="364"/>
      <c r="BT144" s="364"/>
      <c r="BU144" s="364"/>
      <c r="BV144" s="364"/>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8"/>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BG19" sqref="BG19"/>
    </sheetView>
  </sheetViews>
  <sheetFormatPr defaultColWidth="11" defaultRowHeight="11.25" x14ac:dyDescent="0.2"/>
  <cols>
    <col min="1" max="1" width="10.5703125" style="537" customWidth="1"/>
    <col min="2" max="2" width="27" style="537" customWidth="1"/>
    <col min="3" max="55" width="6.5703125" style="537" customWidth="1"/>
    <col min="56" max="58" width="6.5703125" style="684" customWidth="1"/>
    <col min="59" max="74" width="6.5703125" style="537" customWidth="1"/>
    <col min="75" max="238" width="11" style="537"/>
    <col min="239" max="239" width="1.5703125" style="537" customWidth="1"/>
    <col min="240" max="16384" width="11" style="537"/>
  </cols>
  <sheetData>
    <row r="1" spans="1:74" ht="12.75" customHeight="1" x14ac:dyDescent="0.2">
      <c r="A1" s="791" t="s">
        <v>817</v>
      </c>
      <c r="B1" s="536" t="s">
        <v>1399</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2"/>
      <c r="B2" s="532" t="str">
        <f>"U.S. Energy Information Administration  |  Short-Term Energy Outlook  - "&amp;Dates!D1</f>
        <v>U.S. Energy Information Administration  |  Short-Term Energy Outlook  - October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39"/>
      <c r="B3" s="540"/>
      <c r="C3" s="800">
        <f>Dates!D3</f>
        <v>2015</v>
      </c>
      <c r="D3" s="801"/>
      <c r="E3" s="801"/>
      <c r="F3" s="801"/>
      <c r="G3" s="801"/>
      <c r="H3" s="801"/>
      <c r="I3" s="801"/>
      <c r="J3" s="801"/>
      <c r="K3" s="801"/>
      <c r="L3" s="801"/>
      <c r="M3" s="801"/>
      <c r="N3" s="852"/>
      <c r="O3" s="800">
        <f>C3+1</f>
        <v>2016</v>
      </c>
      <c r="P3" s="801"/>
      <c r="Q3" s="801"/>
      <c r="R3" s="801"/>
      <c r="S3" s="801"/>
      <c r="T3" s="801"/>
      <c r="U3" s="801"/>
      <c r="V3" s="801"/>
      <c r="W3" s="801"/>
      <c r="X3" s="801"/>
      <c r="Y3" s="801"/>
      <c r="Z3" s="852"/>
      <c r="AA3" s="800">
        <f>O3+1</f>
        <v>2017</v>
      </c>
      <c r="AB3" s="801"/>
      <c r="AC3" s="801"/>
      <c r="AD3" s="801"/>
      <c r="AE3" s="801"/>
      <c r="AF3" s="801"/>
      <c r="AG3" s="801"/>
      <c r="AH3" s="801"/>
      <c r="AI3" s="801"/>
      <c r="AJ3" s="801"/>
      <c r="AK3" s="801"/>
      <c r="AL3" s="852"/>
      <c r="AM3" s="800">
        <f>AA3+1</f>
        <v>2018</v>
      </c>
      <c r="AN3" s="801"/>
      <c r="AO3" s="801"/>
      <c r="AP3" s="801"/>
      <c r="AQ3" s="801"/>
      <c r="AR3" s="801"/>
      <c r="AS3" s="801"/>
      <c r="AT3" s="801"/>
      <c r="AU3" s="801"/>
      <c r="AV3" s="801"/>
      <c r="AW3" s="801"/>
      <c r="AX3" s="852"/>
      <c r="AY3" s="800">
        <f>AM3+1</f>
        <v>2019</v>
      </c>
      <c r="AZ3" s="801"/>
      <c r="BA3" s="801"/>
      <c r="BB3" s="801"/>
      <c r="BC3" s="801"/>
      <c r="BD3" s="801"/>
      <c r="BE3" s="801"/>
      <c r="BF3" s="801"/>
      <c r="BG3" s="801"/>
      <c r="BH3" s="801"/>
      <c r="BI3" s="801"/>
      <c r="BJ3" s="852"/>
      <c r="BK3" s="800">
        <f>AY3+1</f>
        <v>2020</v>
      </c>
      <c r="BL3" s="801"/>
      <c r="BM3" s="801"/>
      <c r="BN3" s="801"/>
      <c r="BO3" s="801"/>
      <c r="BP3" s="801"/>
      <c r="BQ3" s="801"/>
      <c r="BR3" s="801"/>
      <c r="BS3" s="801"/>
      <c r="BT3" s="801"/>
      <c r="BU3" s="801"/>
      <c r="BV3" s="852"/>
    </row>
    <row r="4" spans="1:74" ht="12.75" customHeight="1" x14ac:dyDescent="0.2">
      <c r="A4" s="539"/>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39"/>
      <c r="B5" s="129" t="s">
        <v>350</v>
      </c>
      <c r="C5" s="542"/>
      <c r="D5" s="543"/>
      <c r="E5" s="543"/>
      <c r="F5" s="543"/>
      <c r="G5" s="543"/>
      <c r="H5" s="543"/>
      <c r="I5" s="543"/>
      <c r="J5" s="543"/>
      <c r="K5" s="543"/>
      <c r="L5" s="543"/>
      <c r="M5" s="543"/>
      <c r="N5" s="544"/>
      <c r="O5" s="542"/>
      <c r="P5" s="543"/>
      <c r="Q5" s="543"/>
      <c r="R5" s="543"/>
      <c r="S5" s="543"/>
      <c r="T5" s="543"/>
      <c r="U5" s="543"/>
      <c r="V5" s="543"/>
      <c r="W5" s="543"/>
      <c r="X5" s="543"/>
      <c r="Y5" s="543"/>
      <c r="Z5" s="544"/>
      <c r="AA5" s="542"/>
      <c r="AB5" s="543"/>
      <c r="AC5" s="543"/>
      <c r="AD5" s="543"/>
      <c r="AE5" s="543"/>
      <c r="AF5" s="543"/>
      <c r="AG5" s="543"/>
      <c r="AH5" s="543"/>
      <c r="AI5" s="543"/>
      <c r="AJ5" s="543"/>
      <c r="AK5" s="543"/>
      <c r="AL5" s="544"/>
      <c r="AM5" s="542"/>
      <c r="AN5" s="543"/>
      <c r="AO5" s="543"/>
      <c r="AP5" s="543"/>
      <c r="AQ5" s="543"/>
      <c r="AR5" s="543"/>
      <c r="AS5" s="543"/>
      <c r="AT5" s="543"/>
      <c r="AU5" s="543"/>
      <c r="AV5" s="543"/>
      <c r="AW5" s="543"/>
      <c r="AX5" s="544"/>
      <c r="AY5" s="542"/>
      <c r="AZ5" s="543"/>
      <c r="BA5" s="543"/>
      <c r="BB5" s="543"/>
      <c r="BC5" s="543"/>
      <c r="BD5" s="543"/>
      <c r="BE5" s="543"/>
      <c r="BF5" s="543"/>
      <c r="BG5" s="543"/>
      <c r="BH5" s="543"/>
      <c r="BI5" s="543"/>
      <c r="BJ5" s="544"/>
      <c r="BK5" s="542"/>
      <c r="BL5" s="543"/>
      <c r="BM5" s="543"/>
      <c r="BN5" s="543"/>
      <c r="BO5" s="543"/>
      <c r="BP5" s="543"/>
      <c r="BQ5" s="543"/>
      <c r="BR5" s="543"/>
      <c r="BS5" s="543"/>
      <c r="BT5" s="543"/>
      <c r="BU5" s="543"/>
      <c r="BV5" s="544"/>
    </row>
    <row r="6" spans="1:74" ht="11.1" customHeight="1" x14ac:dyDescent="0.2">
      <c r="A6" s="545" t="s">
        <v>1261</v>
      </c>
      <c r="B6" s="546" t="s">
        <v>88</v>
      </c>
      <c r="C6" s="767">
        <v>93.449616496000004</v>
      </c>
      <c r="D6" s="767">
        <v>84.206928899000005</v>
      </c>
      <c r="E6" s="767">
        <v>92.110334628000004</v>
      </c>
      <c r="F6" s="767">
        <v>85.827666235999999</v>
      </c>
      <c r="G6" s="767">
        <v>94.123961162000001</v>
      </c>
      <c r="H6" s="767">
        <v>113.39010089</v>
      </c>
      <c r="I6" s="767">
        <v>132.26588946000001</v>
      </c>
      <c r="J6" s="767">
        <v>130.31416769</v>
      </c>
      <c r="K6" s="767">
        <v>114.79165808</v>
      </c>
      <c r="L6" s="767">
        <v>102.02177275</v>
      </c>
      <c r="M6" s="767">
        <v>94.132296940000003</v>
      </c>
      <c r="N6" s="767">
        <v>101.02181392999999</v>
      </c>
      <c r="O6" s="767">
        <v>101.78621810999999</v>
      </c>
      <c r="P6" s="767">
        <v>90.849429986999994</v>
      </c>
      <c r="Q6" s="767">
        <v>95.848736540999994</v>
      </c>
      <c r="R6" s="767">
        <v>91.257347851999995</v>
      </c>
      <c r="S6" s="767">
        <v>102.48190123000001</v>
      </c>
      <c r="T6" s="767">
        <v>123.0428462</v>
      </c>
      <c r="U6" s="767">
        <v>142.55799622000001</v>
      </c>
      <c r="V6" s="767">
        <v>145.61009215000001</v>
      </c>
      <c r="W6" s="767">
        <v>117.19673568</v>
      </c>
      <c r="X6" s="767">
        <v>94.754139782999999</v>
      </c>
      <c r="Y6" s="767">
        <v>85.906780767000001</v>
      </c>
      <c r="Z6" s="767">
        <v>88.087607046000002</v>
      </c>
      <c r="AA6" s="767">
        <v>86.884892949000005</v>
      </c>
      <c r="AB6" s="767">
        <v>75.044604918000005</v>
      </c>
      <c r="AC6" s="767">
        <v>86.855434853999995</v>
      </c>
      <c r="AD6" s="767">
        <v>80.578371313000005</v>
      </c>
      <c r="AE6" s="767">
        <v>90.020665503999993</v>
      </c>
      <c r="AF6" s="767">
        <v>108.83270628</v>
      </c>
      <c r="AG6" s="767">
        <v>137.84065752000001</v>
      </c>
      <c r="AH6" s="767">
        <v>132.37582732999999</v>
      </c>
      <c r="AI6" s="767">
        <v>110.21913673</v>
      </c>
      <c r="AJ6" s="767">
        <v>98.825691329999998</v>
      </c>
      <c r="AK6" s="767">
        <v>86.819182471999994</v>
      </c>
      <c r="AL6" s="767">
        <v>102.45678891999999</v>
      </c>
      <c r="AM6" s="767">
        <v>101.25413697</v>
      </c>
      <c r="AN6" s="767">
        <v>88.169285141000003</v>
      </c>
      <c r="AO6" s="767">
        <v>96.974731571999996</v>
      </c>
      <c r="AP6" s="767">
        <v>91.455970633000007</v>
      </c>
      <c r="AQ6" s="767">
        <v>107.9601067</v>
      </c>
      <c r="AR6" s="767">
        <v>122.32406245</v>
      </c>
      <c r="AS6" s="767">
        <v>158.15773909999999</v>
      </c>
      <c r="AT6" s="767">
        <v>153.12691516000001</v>
      </c>
      <c r="AU6" s="767">
        <v>134.14722268</v>
      </c>
      <c r="AV6" s="767">
        <v>115.79066908999999</v>
      </c>
      <c r="AW6" s="767">
        <v>98.295749153000003</v>
      </c>
      <c r="AX6" s="767">
        <v>98.001159681000004</v>
      </c>
      <c r="AY6" s="767">
        <v>109.63061949</v>
      </c>
      <c r="AZ6" s="767">
        <v>102.33487388</v>
      </c>
      <c r="BA6" s="767">
        <v>104.09151319</v>
      </c>
      <c r="BB6" s="767">
        <v>94.775147434999994</v>
      </c>
      <c r="BC6" s="767">
        <v>107.10354642</v>
      </c>
      <c r="BD6" s="767">
        <v>128.33389009000001</v>
      </c>
      <c r="BE6" s="767">
        <v>164.78907810000001</v>
      </c>
      <c r="BF6" s="767">
        <v>164.2253</v>
      </c>
      <c r="BG6" s="767">
        <v>135.22470000000001</v>
      </c>
      <c r="BH6" s="768">
        <v>120.1442</v>
      </c>
      <c r="BI6" s="768">
        <v>107.3205</v>
      </c>
      <c r="BJ6" s="768">
        <v>116.61150000000001</v>
      </c>
      <c r="BK6" s="768">
        <v>109.6208</v>
      </c>
      <c r="BL6" s="768">
        <v>106.1208</v>
      </c>
      <c r="BM6" s="768">
        <v>99.910200000000003</v>
      </c>
      <c r="BN6" s="768">
        <v>97.316850000000002</v>
      </c>
      <c r="BO6" s="768">
        <v>111.96040000000001</v>
      </c>
      <c r="BP6" s="768">
        <v>129.3603</v>
      </c>
      <c r="BQ6" s="768">
        <v>159.4306</v>
      </c>
      <c r="BR6" s="768">
        <v>162.1831</v>
      </c>
      <c r="BS6" s="768">
        <v>136.5059</v>
      </c>
      <c r="BT6" s="768">
        <v>126.3004</v>
      </c>
      <c r="BU6" s="768">
        <v>111.2597</v>
      </c>
      <c r="BV6" s="768">
        <v>116.43940000000001</v>
      </c>
    </row>
    <row r="7" spans="1:74" ht="11.1" customHeight="1" x14ac:dyDescent="0.2">
      <c r="A7" s="545" t="s">
        <v>1262</v>
      </c>
      <c r="B7" s="546" t="s">
        <v>87</v>
      </c>
      <c r="C7" s="767">
        <v>131.43069621000001</v>
      </c>
      <c r="D7" s="767">
        <v>126.02356822</v>
      </c>
      <c r="E7" s="767">
        <v>107.47100392</v>
      </c>
      <c r="F7" s="767">
        <v>88.146966031999995</v>
      </c>
      <c r="G7" s="767">
        <v>103.67156854</v>
      </c>
      <c r="H7" s="767">
        <v>124.67711749999999</v>
      </c>
      <c r="I7" s="767">
        <v>138.06048637000001</v>
      </c>
      <c r="J7" s="767">
        <v>133.65128489</v>
      </c>
      <c r="K7" s="767">
        <v>117.00540665</v>
      </c>
      <c r="L7" s="767">
        <v>95.871510173000004</v>
      </c>
      <c r="M7" s="767">
        <v>86.361960398999997</v>
      </c>
      <c r="N7" s="767">
        <v>88.621730392000003</v>
      </c>
      <c r="O7" s="767">
        <v>112.62395984</v>
      </c>
      <c r="P7" s="767">
        <v>91.909152414000005</v>
      </c>
      <c r="Q7" s="767">
        <v>71.34575384</v>
      </c>
      <c r="R7" s="767">
        <v>71.419129603000002</v>
      </c>
      <c r="S7" s="767">
        <v>80.934704605999997</v>
      </c>
      <c r="T7" s="767">
        <v>115.19669630999999</v>
      </c>
      <c r="U7" s="767">
        <v>135.42005348999999</v>
      </c>
      <c r="V7" s="767">
        <v>134.76242851000001</v>
      </c>
      <c r="W7" s="767">
        <v>113.34696816</v>
      </c>
      <c r="X7" s="767">
        <v>98.473771095000004</v>
      </c>
      <c r="Y7" s="767">
        <v>86.275309512000007</v>
      </c>
      <c r="Z7" s="767">
        <v>117.95477271999999</v>
      </c>
      <c r="AA7" s="767">
        <v>114.5720208</v>
      </c>
      <c r="AB7" s="767">
        <v>86.157863132000003</v>
      </c>
      <c r="AC7" s="767">
        <v>88.687575275</v>
      </c>
      <c r="AD7" s="767">
        <v>80.742742492999994</v>
      </c>
      <c r="AE7" s="767">
        <v>92.141447729000006</v>
      </c>
      <c r="AF7" s="767">
        <v>106.82531116</v>
      </c>
      <c r="AG7" s="767">
        <v>127.01872788</v>
      </c>
      <c r="AH7" s="767">
        <v>118.80997743</v>
      </c>
      <c r="AI7" s="767">
        <v>97.560379135000005</v>
      </c>
      <c r="AJ7" s="767">
        <v>89.114280660000006</v>
      </c>
      <c r="AK7" s="767">
        <v>90.347259949000005</v>
      </c>
      <c r="AL7" s="767">
        <v>105.86034569</v>
      </c>
      <c r="AM7" s="767">
        <v>118.1509143</v>
      </c>
      <c r="AN7" s="767">
        <v>81.226411687999999</v>
      </c>
      <c r="AO7" s="767">
        <v>79.910330462999994</v>
      </c>
      <c r="AP7" s="767">
        <v>72.769346299999995</v>
      </c>
      <c r="AQ7" s="767">
        <v>84.660014873999998</v>
      </c>
      <c r="AR7" s="767">
        <v>100.87299878</v>
      </c>
      <c r="AS7" s="767">
        <v>114.81061587000001</v>
      </c>
      <c r="AT7" s="767">
        <v>114.55375256000001</v>
      </c>
      <c r="AU7" s="767">
        <v>96.120542401999998</v>
      </c>
      <c r="AV7" s="767">
        <v>86.880550345000003</v>
      </c>
      <c r="AW7" s="767">
        <v>92.406933117999998</v>
      </c>
      <c r="AX7" s="767">
        <v>96.172498958999995</v>
      </c>
      <c r="AY7" s="767">
        <v>100.36425224</v>
      </c>
      <c r="AZ7" s="767">
        <v>79.424807182999999</v>
      </c>
      <c r="BA7" s="767">
        <v>77.882504240000003</v>
      </c>
      <c r="BB7" s="767">
        <v>59.565699449</v>
      </c>
      <c r="BC7" s="767">
        <v>71.446755057000004</v>
      </c>
      <c r="BD7" s="767">
        <v>78.024792585</v>
      </c>
      <c r="BE7" s="767">
        <v>100.40295709</v>
      </c>
      <c r="BF7" s="767">
        <v>105.5801</v>
      </c>
      <c r="BG7" s="767">
        <v>88.324590000000001</v>
      </c>
      <c r="BH7" s="768">
        <v>68.329570000000004</v>
      </c>
      <c r="BI7" s="768">
        <v>63.431289999999997</v>
      </c>
      <c r="BJ7" s="768">
        <v>78.532330000000002</v>
      </c>
      <c r="BK7" s="768">
        <v>92.772049999999993</v>
      </c>
      <c r="BL7" s="768">
        <v>72.653239999999997</v>
      </c>
      <c r="BM7" s="768">
        <v>76.748429999999999</v>
      </c>
      <c r="BN7" s="768">
        <v>53.078279999999999</v>
      </c>
      <c r="BO7" s="768">
        <v>67.143820000000005</v>
      </c>
      <c r="BP7" s="768">
        <v>74.376260000000002</v>
      </c>
      <c r="BQ7" s="768">
        <v>95.484530000000007</v>
      </c>
      <c r="BR7" s="768">
        <v>93.903379999999999</v>
      </c>
      <c r="BS7" s="768">
        <v>63.537419999999997</v>
      </c>
      <c r="BT7" s="768">
        <v>57.856929999999998</v>
      </c>
      <c r="BU7" s="768">
        <v>55.380929999999999</v>
      </c>
      <c r="BV7" s="768">
        <v>70.548280000000005</v>
      </c>
    </row>
    <row r="8" spans="1:74" ht="11.1" customHeight="1" x14ac:dyDescent="0.2">
      <c r="A8" s="547" t="s">
        <v>1263</v>
      </c>
      <c r="B8" s="548" t="s">
        <v>90</v>
      </c>
      <c r="C8" s="767">
        <v>74.269974000000005</v>
      </c>
      <c r="D8" s="767">
        <v>63.461492999999997</v>
      </c>
      <c r="E8" s="767">
        <v>64.546798999999993</v>
      </c>
      <c r="F8" s="767">
        <v>59.784495</v>
      </c>
      <c r="G8" s="767">
        <v>65.826525000000004</v>
      </c>
      <c r="H8" s="767">
        <v>68.516165000000001</v>
      </c>
      <c r="I8" s="767">
        <v>71.412176000000002</v>
      </c>
      <c r="J8" s="767">
        <v>72.415351999999999</v>
      </c>
      <c r="K8" s="767">
        <v>66.476371999999998</v>
      </c>
      <c r="L8" s="767">
        <v>60.570920999999998</v>
      </c>
      <c r="M8" s="767">
        <v>60.263941000000003</v>
      </c>
      <c r="N8" s="767">
        <v>69.633663999999996</v>
      </c>
      <c r="O8" s="767">
        <v>72.524775000000005</v>
      </c>
      <c r="P8" s="767">
        <v>65.638141000000005</v>
      </c>
      <c r="Q8" s="767">
        <v>66.148893999999999</v>
      </c>
      <c r="R8" s="767">
        <v>62.731845</v>
      </c>
      <c r="S8" s="767">
        <v>66.576492999999999</v>
      </c>
      <c r="T8" s="767">
        <v>67.175324000000003</v>
      </c>
      <c r="U8" s="767">
        <v>70.349346999999995</v>
      </c>
      <c r="V8" s="767">
        <v>71.526404999999997</v>
      </c>
      <c r="W8" s="767">
        <v>65.448176000000004</v>
      </c>
      <c r="X8" s="767">
        <v>60.733342999999998</v>
      </c>
      <c r="Y8" s="767">
        <v>65.178775999999999</v>
      </c>
      <c r="Z8" s="767">
        <v>71.662429000000003</v>
      </c>
      <c r="AA8" s="767">
        <v>73.120611999999994</v>
      </c>
      <c r="AB8" s="767">
        <v>63.560371000000004</v>
      </c>
      <c r="AC8" s="767">
        <v>65.093199999999996</v>
      </c>
      <c r="AD8" s="767">
        <v>56.743352000000002</v>
      </c>
      <c r="AE8" s="767">
        <v>61.312753000000001</v>
      </c>
      <c r="AF8" s="767">
        <v>67.010782000000006</v>
      </c>
      <c r="AG8" s="767">
        <v>71.314218999999994</v>
      </c>
      <c r="AH8" s="767">
        <v>72.384218000000004</v>
      </c>
      <c r="AI8" s="767">
        <v>68.097918000000007</v>
      </c>
      <c r="AJ8" s="767">
        <v>65.994784999999993</v>
      </c>
      <c r="AK8" s="767">
        <v>66.617852999999997</v>
      </c>
      <c r="AL8" s="767">
        <v>73.699572000000003</v>
      </c>
      <c r="AM8" s="767">
        <v>74.649039999999999</v>
      </c>
      <c r="AN8" s="767">
        <v>64.790030000000002</v>
      </c>
      <c r="AO8" s="767">
        <v>67.032656000000003</v>
      </c>
      <c r="AP8" s="767">
        <v>59.133155000000002</v>
      </c>
      <c r="AQ8" s="767">
        <v>67.320248000000007</v>
      </c>
      <c r="AR8" s="767">
        <v>69.687556000000001</v>
      </c>
      <c r="AS8" s="767">
        <v>72.456008999999995</v>
      </c>
      <c r="AT8" s="767">
        <v>72.282466999999997</v>
      </c>
      <c r="AU8" s="767">
        <v>64.724753000000007</v>
      </c>
      <c r="AV8" s="767">
        <v>59.396904999999997</v>
      </c>
      <c r="AW8" s="767">
        <v>63.947651999999998</v>
      </c>
      <c r="AX8" s="767">
        <v>71.657287999999994</v>
      </c>
      <c r="AY8" s="767">
        <v>73.700844000000004</v>
      </c>
      <c r="AZ8" s="767">
        <v>64.714894000000001</v>
      </c>
      <c r="BA8" s="767">
        <v>65.079690999999997</v>
      </c>
      <c r="BB8" s="767">
        <v>60.580927000000003</v>
      </c>
      <c r="BC8" s="767">
        <v>67.123546000000005</v>
      </c>
      <c r="BD8" s="767">
        <v>68.804879</v>
      </c>
      <c r="BE8" s="767">
        <v>72.198594999999997</v>
      </c>
      <c r="BF8" s="767">
        <v>71.498099999999994</v>
      </c>
      <c r="BG8" s="767">
        <v>65.847269999999995</v>
      </c>
      <c r="BH8" s="768">
        <v>62.172640000000001</v>
      </c>
      <c r="BI8" s="768">
        <v>65.118690000000001</v>
      </c>
      <c r="BJ8" s="768">
        <v>73.056100000000001</v>
      </c>
      <c r="BK8" s="768">
        <v>73.304919999999996</v>
      </c>
      <c r="BL8" s="768">
        <v>66.383780000000002</v>
      </c>
      <c r="BM8" s="768">
        <v>65.611400000000003</v>
      </c>
      <c r="BN8" s="768">
        <v>56.659979999999997</v>
      </c>
      <c r="BO8" s="768">
        <v>62.464750000000002</v>
      </c>
      <c r="BP8" s="768">
        <v>66.558430000000001</v>
      </c>
      <c r="BQ8" s="768">
        <v>70.316180000000003</v>
      </c>
      <c r="BR8" s="768">
        <v>70.260379999999998</v>
      </c>
      <c r="BS8" s="768">
        <v>63.857810000000001</v>
      </c>
      <c r="BT8" s="768">
        <v>61.422730000000001</v>
      </c>
      <c r="BU8" s="768">
        <v>66.102329999999995</v>
      </c>
      <c r="BV8" s="768">
        <v>72.546459999999996</v>
      </c>
    </row>
    <row r="9" spans="1:74" ht="11.1" customHeight="1" x14ac:dyDescent="0.2">
      <c r="A9" s="547" t="s">
        <v>1264</v>
      </c>
      <c r="B9" s="548" t="s">
        <v>359</v>
      </c>
      <c r="C9" s="767">
        <v>44.374091548000003</v>
      </c>
      <c r="D9" s="767">
        <v>42.300899635</v>
      </c>
      <c r="E9" s="767">
        <v>45.492794799999999</v>
      </c>
      <c r="F9" s="767">
        <v>46.217682207000003</v>
      </c>
      <c r="G9" s="767">
        <v>43.553534491999997</v>
      </c>
      <c r="H9" s="767">
        <v>40.236653636</v>
      </c>
      <c r="I9" s="767">
        <v>41.501541723000003</v>
      </c>
      <c r="J9" s="767">
        <v>39.079419364000003</v>
      </c>
      <c r="K9" s="767">
        <v>36.038574441999998</v>
      </c>
      <c r="L9" s="767">
        <v>38.630846914000003</v>
      </c>
      <c r="M9" s="767">
        <v>44.622319541000003</v>
      </c>
      <c r="N9" s="767">
        <v>48.892975673000002</v>
      </c>
      <c r="O9" s="767">
        <v>49.393245626999999</v>
      </c>
      <c r="P9" s="767">
        <v>50.175562739999997</v>
      </c>
      <c r="Q9" s="767">
        <v>55.656582100999998</v>
      </c>
      <c r="R9" s="767">
        <v>52.940287806999997</v>
      </c>
      <c r="S9" s="767">
        <v>51.436648888000001</v>
      </c>
      <c r="T9" s="767">
        <v>46.69449513</v>
      </c>
      <c r="U9" s="767">
        <v>46.916148022000002</v>
      </c>
      <c r="V9" s="767">
        <v>41.139268322</v>
      </c>
      <c r="W9" s="767">
        <v>40.222791387999997</v>
      </c>
      <c r="X9" s="767">
        <v>44.404282754</v>
      </c>
      <c r="Y9" s="767">
        <v>44.845843811999998</v>
      </c>
      <c r="Z9" s="767">
        <v>52.217269334000001</v>
      </c>
      <c r="AA9" s="767">
        <v>52.685745074000003</v>
      </c>
      <c r="AB9" s="767">
        <v>50.940782634999998</v>
      </c>
      <c r="AC9" s="767">
        <v>62.438727810000003</v>
      </c>
      <c r="AD9" s="767">
        <v>62.234409186000001</v>
      </c>
      <c r="AE9" s="767">
        <v>64.054712199999997</v>
      </c>
      <c r="AF9" s="767">
        <v>59.805675319999999</v>
      </c>
      <c r="AG9" s="767">
        <v>52.108089708000001</v>
      </c>
      <c r="AH9" s="767">
        <v>44.850165660999998</v>
      </c>
      <c r="AI9" s="767">
        <v>45.682873333000003</v>
      </c>
      <c r="AJ9" s="767">
        <v>51.972973644</v>
      </c>
      <c r="AK9" s="767">
        <v>51.799634058000002</v>
      </c>
      <c r="AL9" s="767">
        <v>54.585746520000001</v>
      </c>
      <c r="AM9" s="767">
        <v>59.960800773999999</v>
      </c>
      <c r="AN9" s="767">
        <v>57.521966962</v>
      </c>
      <c r="AO9" s="767">
        <v>62.377950007999999</v>
      </c>
      <c r="AP9" s="767">
        <v>63.893781990000001</v>
      </c>
      <c r="AQ9" s="767">
        <v>64.887278171000005</v>
      </c>
      <c r="AR9" s="767">
        <v>63.983604235999998</v>
      </c>
      <c r="AS9" s="767">
        <v>50.920017467000001</v>
      </c>
      <c r="AT9" s="767">
        <v>51.811781244999999</v>
      </c>
      <c r="AU9" s="767">
        <v>46.722446783999999</v>
      </c>
      <c r="AV9" s="767">
        <v>48.806987802000002</v>
      </c>
      <c r="AW9" s="767">
        <v>52.265955210000001</v>
      </c>
      <c r="AX9" s="767">
        <v>55.595249166000002</v>
      </c>
      <c r="AY9" s="767">
        <v>57.293372638999998</v>
      </c>
      <c r="AZ9" s="767">
        <v>52.521556670000002</v>
      </c>
      <c r="BA9" s="767">
        <v>61.103504854999997</v>
      </c>
      <c r="BB9" s="767">
        <v>65.880191085000007</v>
      </c>
      <c r="BC9" s="767">
        <v>67.548524650999994</v>
      </c>
      <c r="BD9" s="767">
        <v>61.612041179000002</v>
      </c>
      <c r="BE9" s="767">
        <v>57.524688771999998</v>
      </c>
      <c r="BF9" s="767">
        <v>53.120959999999997</v>
      </c>
      <c r="BG9" s="767">
        <v>52.205359999999999</v>
      </c>
      <c r="BH9" s="768">
        <v>54.499380000000002</v>
      </c>
      <c r="BI9" s="768">
        <v>54.906399999999998</v>
      </c>
      <c r="BJ9" s="768">
        <v>57.502589999999998</v>
      </c>
      <c r="BK9" s="768">
        <v>62.731650000000002</v>
      </c>
      <c r="BL9" s="768">
        <v>62.135339999999999</v>
      </c>
      <c r="BM9" s="768">
        <v>63.999339999999997</v>
      </c>
      <c r="BN9" s="768">
        <v>72.004959999999997</v>
      </c>
      <c r="BO9" s="768">
        <v>70.384029999999996</v>
      </c>
      <c r="BP9" s="768">
        <v>67.811030000000002</v>
      </c>
      <c r="BQ9" s="768">
        <v>64.951480000000004</v>
      </c>
      <c r="BR9" s="768">
        <v>59.694499999999998</v>
      </c>
      <c r="BS9" s="768">
        <v>52.477640000000001</v>
      </c>
      <c r="BT9" s="768">
        <v>59.122390000000003</v>
      </c>
      <c r="BU9" s="768">
        <v>57.980580000000003</v>
      </c>
      <c r="BV9" s="768">
        <v>64.881919999999994</v>
      </c>
    </row>
    <row r="10" spans="1:74" ht="11.1" customHeight="1" x14ac:dyDescent="0.2">
      <c r="A10" s="547" t="s">
        <v>1265</v>
      </c>
      <c r="B10" s="548" t="s">
        <v>361</v>
      </c>
      <c r="C10" s="767">
        <v>24.014014905</v>
      </c>
      <c r="D10" s="767">
        <v>22.178869256999999</v>
      </c>
      <c r="E10" s="767">
        <v>24.147990969999999</v>
      </c>
      <c r="F10" s="767">
        <v>22.330534898</v>
      </c>
      <c r="G10" s="767">
        <v>19.995428337</v>
      </c>
      <c r="H10" s="767">
        <v>20.296619973999999</v>
      </c>
      <c r="I10" s="767">
        <v>20.895901014</v>
      </c>
      <c r="J10" s="767">
        <v>19.029517572</v>
      </c>
      <c r="K10" s="767">
        <v>16.015092332999998</v>
      </c>
      <c r="L10" s="767">
        <v>16.513241722</v>
      </c>
      <c r="M10" s="767">
        <v>19.201966626000001</v>
      </c>
      <c r="N10" s="767">
        <v>23.016514609000001</v>
      </c>
      <c r="O10" s="767">
        <v>25.463883343999999</v>
      </c>
      <c r="P10" s="767">
        <v>24.005828575999999</v>
      </c>
      <c r="Q10" s="767">
        <v>27.225644544000001</v>
      </c>
      <c r="R10" s="767">
        <v>25.734887539999999</v>
      </c>
      <c r="S10" s="767">
        <v>25.355410851999999</v>
      </c>
      <c r="T10" s="767">
        <v>23.125486846000001</v>
      </c>
      <c r="U10" s="767">
        <v>21.336666547</v>
      </c>
      <c r="V10" s="767">
        <v>19.458009986</v>
      </c>
      <c r="W10" s="767">
        <v>16.278917528000001</v>
      </c>
      <c r="X10" s="767">
        <v>17.229361544</v>
      </c>
      <c r="Y10" s="767">
        <v>18.721487344</v>
      </c>
      <c r="Z10" s="767">
        <v>22.390337258999999</v>
      </c>
      <c r="AA10" s="767">
        <v>26.635124529999999</v>
      </c>
      <c r="AB10" s="767">
        <v>23.512950132</v>
      </c>
      <c r="AC10" s="767">
        <v>29.12596426</v>
      </c>
      <c r="AD10" s="767">
        <v>29.221115293</v>
      </c>
      <c r="AE10" s="767">
        <v>32.205104990999999</v>
      </c>
      <c r="AF10" s="767">
        <v>30.082813378000001</v>
      </c>
      <c r="AG10" s="767">
        <v>26.362805812000001</v>
      </c>
      <c r="AH10" s="767">
        <v>21.740628482999998</v>
      </c>
      <c r="AI10" s="767">
        <v>18.977782783999999</v>
      </c>
      <c r="AJ10" s="767">
        <v>18.170779733</v>
      </c>
      <c r="AK10" s="767">
        <v>20.420851729999999</v>
      </c>
      <c r="AL10" s="767">
        <v>22.254988574999999</v>
      </c>
      <c r="AM10" s="767">
        <v>25.461593610000001</v>
      </c>
      <c r="AN10" s="767">
        <v>25.398863097</v>
      </c>
      <c r="AO10" s="767">
        <v>25.805712673999999</v>
      </c>
      <c r="AP10" s="767">
        <v>27.345864164000002</v>
      </c>
      <c r="AQ10" s="767">
        <v>30.283225795</v>
      </c>
      <c r="AR10" s="767">
        <v>27.817608621000002</v>
      </c>
      <c r="AS10" s="767">
        <v>23.882423600999999</v>
      </c>
      <c r="AT10" s="767">
        <v>21.277002186000001</v>
      </c>
      <c r="AU10" s="767">
        <v>18.547305926</v>
      </c>
      <c r="AV10" s="767">
        <v>18.652380122</v>
      </c>
      <c r="AW10" s="767">
        <v>22.03240194</v>
      </c>
      <c r="AX10" s="767">
        <v>23.575629647</v>
      </c>
      <c r="AY10" s="767">
        <v>24.428425300000001</v>
      </c>
      <c r="AZ10" s="767">
        <v>21.931903734999999</v>
      </c>
      <c r="BA10" s="767">
        <v>25.287393578</v>
      </c>
      <c r="BB10" s="767">
        <v>25.315886092</v>
      </c>
      <c r="BC10" s="767">
        <v>29.939038295</v>
      </c>
      <c r="BD10" s="767">
        <v>26.227339186999998</v>
      </c>
      <c r="BE10" s="767">
        <v>22.808608688</v>
      </c>
      <c r="BF10" s="767">
        <v>20.914850000000001</v>
      </c>
      <c r="BG10" s="767">
        <v>20.927659999999999</v>
      </c>
      <c r="BH10" s="768">
        <v>20.7227</v>
      </c>
      <c r="BI10" s="768">
        <v>20.788180000000001</v>
      </c>
      <c r="BJ10" s="768">
        <v>22.859649999999998</v>
      </c>
      <c r="BK10" s="768">
        <v>25.792339999999999</v>
      </c>
      <c r="BL10" s="768">
        <v>25.803470000000001</v>
      </c>
      <c r="BM10" s="768">
        <v>24.273299999999999</v>
      </c>
      <c r="BN10" s="768">
        <v>24.75123</v>
      </c>
      <c r="BO10" s="768">
        <v>27.885079999999999</v>
      </c>
      <c r="BP10" s="768">
        <v>28.30161</v>
      </c>
      <c r="BQ10" s="768">
        <v>25.524899999999999</v>
      </c>
      <c r="BR10" s="768">
        <v>21.51756</v>
      </c>
      <c r="BS10" s="768">
        <v>18.592459999999999</v>
      </c>
      <c r="BT10" s="768">
        <v>19.632400000000001</v>
      </c>
      <c r="BU10" s="768">
        <v>20.846699999999998</v>
      </c>
      <c r="BV10" s="768">
        <v>23.828050000000001</v>
      </c>
    </row>
    <row r="11" spans="1:74" ht="11.1" customHeight="1" x14ac:dyDescent="0.2">
      <c r="A11" s="545" t="s">
        <v>1266</v>
      </c>
      <c r="B11" s="549" t="s">
        <v>92</v>
      </c>
      <c r="C11" s="767">
        <v>15.146255642</v>
      </c>
      <c r="D11" s="767">
        <v>14.907638456999999</v>
      </c>
      <c r="E11" s="767">
        <v>15.292971774</v>
      </c>
      <c r="F11" s="767">
        <v>17.850459025999999</v>
      </c>
      <c r="G11" s="767">
        <v>17.136382798</v>
      </c>
      <c r="H11" s="767">
        <v>13.409566172</v>
      </c>
      <c r="I11" s="767">
        <v>13.665556180999999</v>
      </c>
      <c r="J11" s="767">
        <v>13.070169388</v>
      </c>
      <c r="K11" s="767">
        <v>13.960950050999999</v>
      </c>
      <c r="L11" s="767">
        <v>16.363530790999999</v>
      </c>
      <c r="M11" s="767">
        <v>19.663141242999998</v>
      </c>
      <c r="N11" s="767">
        <v>20.080162911999999</v>
      </c>
      <c r="O11" s="767">
        <v>18.446884036</v>
      </c>
      <c r="P11" s="767">
        <v>20.118434685</v>
      </c>
      <c r="Q11" s="767">
        <v>21.919792248</v>
      </c>
      <c r="R11" s="767">
        <v>20.780961161</v>
      </c>
      <c r="S11" s="767">
        <v>18.831989532000001</v>
      </c>
      <c r="T11" s="767">
        <v>16.289831368000002</v>
      </c>
      <c r="U11" s="767">
        <v>17.605110055000001</v>
      </c>
      <c r="V11" s="767">
        <v>13.578829418</v>
      </c>
      <c r="W11" s="767">
        <v>16.390679785</v>
      </c>
      <c r="X11" s="767">
        <v>20.317940924999998</v>
      </c>
      <c r="Y11" s="767">
        <v>19.387820299000001</v>
      </c>
      <c r="Z11" s="767">
        <v>23.122019547000001</v>
      </c>
      <c r="AA11" s="767">
        <v>19.821557472999999</v>
      </c>
      <c r="AB11" s="767">
        <v>21.178905960000002</v>
      </c>
      <c r="AC11" s="767">
        <v>24.967858157999999</v>
      </c>
      <c r="AD11" s="767">
        <v>24.59097852</v>
      </c>
      <c r="AE11" s="767">
        <v>22.429443505999998</v>
      </c>
      <c r="AF11" s="767">
        <v>19.791476312</v>
      </c>
      <c r="AG11" s="767">
        <v>15.948165603</v>
      </c>
      <c r="AH11" s="767">
        <v>13.611459654000001</v>
      </c>
      <c r="AI11" s="767">
        <v>17.83981854</v>
      </c>
      <c r="AJ11" s="767">
        <v>25.282942181999999</v>
      </c>
      <c r="AK11" s="767">
        <v>24.058954143000001</v>
      </c>
      <c r="AL11" s="767">
        <v>24.552425012</v>
      </c>
      <c r="AM11" s="767">
        <v>26.833986581000001</v>
      </c>
      <c r="AN11" s="767">
        <v>24.070043051999999</v>
      </c>
      <c r="AO11" s="767">
        <v>27.253047278</v>
      </c>
      <c r="AP11" s="767">
        <v>26.754720557999999</v>
      </c>
      <c r="AQ11" s="767">
        <v>23.577719742999999</v>
      </c>
      <c r="AR11" s="767">
        <v>24.352812809</v>
      </c>
      <c r="AS11" s="767">
        <v>15.995067312</v>
      </c>
      <c r="AT11" s="767">
        <v>19.510409827</v>
      </c>
      <c r="AU11" s="767">
        <v>17.956577139</v>
      </c>
      <c r="AV11" s="767">
        <v>21.121695254999999</v>
      </c>
      <c r="AW11" s="767">
        <v>22.430793111</v>
      </c>
      <c r="AX11" s="767">
        <v>24.799102432000002</v>
      </c>
      <c r="AY11" s="767">
        <v>25.137261677000001</v>
      </c>
      <c r="AZ11" s="767">
        <v>23.02127363</v>
      </c>
      <c r="BA11" s="767">
        <v>26.007858298999999</v>
      </c>
      <c r="BB11" s="767">
        <v>30.183651780999998</v>
      </c>
      <c r="BC11" s="767">
        <v>26.445373806999999</v>
      </c>
      <c r="BD11" s="767">
        <v>23.373811883999998</v>
      </c>
      <c r="BE11" s="767">
        <v>22.44725115</v>
      </c>
      <c r="BF11" s="767">
        <v>21.1523</v>
      </c>
      <c r="BG11" s="767">
        <v>20.80641</v>
      </c>
      <c r="BH11" s="768">
        <v>24.001139999999999</v>
      </c>
      <c r="BI11" s="768">
        <v>26.14602</v>
      </c>
      <c r="BJ11" s="768">
        <v>27.446709999999999</v>
      </c>
      <c r="BK11" s="768">
        <v>28.638559999999998</v>
      </c>
      <c r="BL11" s="768">
        <v>27.799330000000001</v>
      </c>
      <c r="BM11" s="768">
        <v>28.983329999999999</v>
      </c>
      <c r="BN11" s="768">
        <v>35.906869999999998</v>
      </c>
      <c r="BO11" s="768">
        <v>29.87998</v>
      </c>
      <c r="BP11" s="768">
        <v>25.64012</v>
      </c>
      <c r="BQ11" s="768">
        <v>24.75386</v>
      </c>
      <c r="BR11" s="768">
        <v>24.9434</v>
      </c>
      <c r="BS11" s="768">
        <v>21.5747</v>
      </c>
      <c r="BT11" s="768">
        <v>28.365929999999999</v>
      </c>
      <c r="BU11" s="768">
        <v>28.14019</v>
      </c>
      <c r="BV11" s="768">
        <v>32.665799999999997</v>
      </c>
    </row>
    <row r="12" spans="1:74" ht="11.1" customHeight="1" x14ac:dyDescent="0.2">
      <c r="A12" s="545" t="s">
        <v>1267</v>
      </c>
      <c r="B12" s="546" t="s">
        <v>1377</v>
      </c>
      <c r="C12" s="767">
        <v>1.1341498670000001</v>
      </c>
      <c r="D12" s="767">
        <v>1.459339741</v>
      </c>
      <c r="E12" s="767">
        <v>2.037340199</v>
      </c>
      <c r="F12" s="767">
        <v>2.3378162009999999</v>
      </c>
      <c r="G12" s="767">
        <v>2.4560890689999999</v>
      </c>
      <c r="H12" s="767">
        <v>2.5120266390000001</v>
      </c>
      <c r="I12" s="767">
        <v>2.5794706559999998</v>
      </c>
      <c r="J12" s="767">
        <v>2.6393678180000002</v>
      </c>
      <c r="K12" s="767">
        <v>2.177749511</v>
      </c>
      <c r="L12" s="767">
        <v>1.8753971119999999</v>
      </c>
      <c r="M12" s="767">
        <v>1.7015435510000001</v>
      </c>
      <c r="N12" s="767">
        <v>1.5452508869999999</v>
      </c>
      <c r="O12" s="767">
        <v>1.4581818280000001</v>
      </c>
      <c r="P12" s="767">
        <v>2.2005458170000001</v>
      </c>
      <c r="Q12" s="767">
        <v>2.5707716139999999</v>
      </c>
      <c r="R12" s="767">
        <v>2.8311145660000001</v>
      </c>
      <c r="S12" s="767">
        <v>3.3750025219999999</v>
      </c>
      <c r="T12" s="767">
        <v>3.4177261799999998</v>
      </c>
      <c r="U12" s="767">
        <v>3.8864771469999999</v>
      </c>
      <c r="V12" s="767">
        <v>3.9084050939999999</v>
      </c>
      <c r="W12" s="767">
        <v>3.5841792450000001</v>
      </c>
      <c r="X12" s="767">
        <v>3.1466032849999999</v>
      </c>
      <c r="Y12" s="767">
        <v>2.7294060500000001</v>
      </c>
      <c r="Z12" s="767">
        <v>2.3889669429999998</v>
      </c>
      <c r="AA12" s="767">
        <v>2.0113707110000001</v>
      </c>
      <c r="AB12" s="767">
        <v>2.5263937589999999</v>
      </c>
      <c r="AC12" s="767">
        <v>4.2001654549999996</v>
      </c>
      <c r="AD12" s="767">
        <v>4.6461027880000003</v>
      </c>
      <c r="AE12" s="767">
        <v>5.6054859800000001</v>
      </c>
      <c r="AF12" s="767">
        <v>6.1094939119999996</v>
      </c>
      <c r="AG12" s="767">
        <v>5.6898626930000002</v>
      </c>
      <c r="AH12" s="767">
        <v>5.374119394</v>
      </c>
      <c r="AI12" s="767">
        <v>5.0589946619999999</v>
      </c>
      <c r="AJ12" s="767">
        <v>4.7709950760000002</v>
      </c>
      <c r="AK12" s="767">
        <v>3.3723608999999999</v>
      </c>
      <c r="AL12" s="767">
        <v>3.3575164989999999</v>
      </c>
      <c r="AM12" s="767">
        <v>3.3746420490000002</v>
      </c>
      <c r="AN12" s="767">
        <v>4.0721632210000003</v>
      </c>
      <c r="AO12" s="767">
        <v>5.1510898459999996</v>
      </c>
      <c r="AP12" s="767">
        <v>6.183496957</v>
      </c>
      <c r="AQ12" s="767">
        <v>6.9953992339999997</v>
      </c>
      <c r="AR12" s="767">
        <v>7.712086137</v>
      </c>
      <c r="AS12" s="767">
        <v>6.8607053779999996</v>
      </c>
      <c r="AT12" s="767">
        <v>6.8995644409999999</v>
      </c>
      <c r="AU12" s="767">
        <v>6.392994313</v>
      </c>
      <c r="AV12" s="767">
        <v>5.1654025600000004</v>
      </c>
      <c r="AW12" s="767">
        <v>3.9182263919999998</v>
      </c>
      <c r="AX12" s="767">
        <v>3.156087018</v>
      </c>
      <c r="AY12" s="767">
        <v>3.6164917769999998</v>
      </c>
      <c r="AZ12" s="767">
        <v>3.8745920360000001</v>
      </c>
      <c r="BA12" s="767">
        <v>5.9587057149999998</v>
      </c>
      <c r="BB12" s="767">
        <v>6.8853110529999997</v>
      </c>
      <c r="BC12" s="767">
        <v>7.2261600770000003</v>
      </c>
      <c r="BD12" s="767">
        <v>8.1399089359999994</v>
      </c>
      <c r="BE12" s="767">
        <v>8.1827857230000003</v>
      </c>
      <c r="BF12" s="767">
        <v>7.5780589999999997</v>
      </c>
      <c r="BG12" s="767">
        <v>7.0663580000000001</v>
      </c>
      <c r="BH12" s="768">
        <v>5.9898319999999998</v>
      </c>
      <c r="BI12" s="768">
        <v>4.656701</v>
      </c>
      <c r="BJ12" s="768">
        <v>3.7779189999999998</v>
      </c>
      <c r="BK12" s="768">
        <v>4.4135390000000001</v>
      </c>
      <c r="BL12" s="768">
        <v>4.9613529999999999</v>
      </c>
      <c r="BM12" s="768">
        <v>7.0768370000000003</v>
      </c>
      <c r="BN12" s="768">
        <v>7.9675019999999996</v>
      </c>
      <c r="BO12" s="768">
        <v>8.6812470000000008</v>
      </c>
      <c r="BP12" s="768">
        <v>10.05315</v>
      </c>
      <c r="BQ12" s="768">
        <v>10.505129999999999</v>
      </c>
      <c r="BR12" s="768">
        <v>9.7425680000000003</v>
      </c>
      <c r="BS12" s="768">
        <v>8.97682</v>
      </c>
      <c r="BT12" s="768">
        <v>7.5225030000000004</v>
      </c>
      <c r="BU12" s="768">
        <v>5.9242160000000004</v>
      </c>
      <c r="BV12" s="768">
        <v>5.0122650000000002</v>
      </c>
    </row>
    <row r="13" spans="1:74" ht="11.1" customHeight="1" x14ac:dyDescent="0.2">
      <c r="A13" s="545" t="s">
        <v>1268</v>
      </c>
      <c r="B13" s="546" t="s">
        <v>1101</v>
      </c>
      <c r="C13" s="767">
        <v>2.7177562740000001</v>
      </c>
      <c r="D13" s="767">
        <v>2.4949530449999999</v>
      </c>
      <c r="E13" s="767">
        <v>2.6204975049999999</v>
      </c>
      <c r="F13" s="767">
        <v>2.4264442599999998</v>
      </c>
      <c r="G13" s="767">
        <v>2.575483346</v>
      </c>
      <c r="H13" s="767">
        <v>2.7168331800000001</v>
      </c>
      <c r="I13" s="767">
        <v>3.003886756</v>
      </c>
      <c r="J13" s="767">
        <v>2.9962218740000002</v>
      </c>
      <c r="K13" s="767">
        <v>2.6819211009999999</v>
      </c>
      <c r="L13" s="767">
        <v>2.5556450640000001</v>
      </c>
      <c r="M13" s="767">
        <v>2.7220398700000001</v>
      </c>
      <c r="N13" s="767">
        <v>2.874058797</v>
      </c>
      <c r="O13" s="767">
        <v>2.6922903260000002</v>
      </c>
      <c r="P13" s="767">
        <v>2.607369856</v>
      </c>
      <c r="Q13" s="767">
        <v>2.6252150329999999</v>
      </c>
      <c r="R13" s="767">
        <v>2.3843547049999998</v>
      </c>
      <c r="S13" s="767">
        <v>2.5324055649999999</v>
      </c>
      <c r="T13" s="767">
        <v>2.6100580770000001</v>
      </c>
      <c r="U13" s="767">
        <v>2.7766789749999998</v>
      </c>
      <c r="V13" s="767">
        <v>2.8697601810000002</v>
      </c>
      <c r="W13" s="767">
        <v>2.6423389799999999</v>
      </c>
      <c r="X13" s="767">
        <v>2.3572095829999999</v>
      </c>
      <c r="Y13" s="767">
        <v>2.6432804320000001</v>
      </c>
      <c r="Z13" s="767">
        <v>2.8620619519999999</v>
      </c>
      <c r="AA13" s="767">
        <v>2.83509272</v>
      </c>
      <c r="AB13" s="767">
        <v>2.483653565</v>
      </c>
      <c r="AC13" s="767">
        <v>2.7602272750000001</v>
      </c>
      <c r="AD13" s="767">
        <v>2.4394207520000002</v>
      </c>
      <c r="AE13" s="767">
        <v>2.5312207039999999</v>
      </c>
      <c r="AF13" s="767">
        <v>2.60795449</v>
      </c>
      <c r="AG13" s="767">
        <v>2.7518554740000001</v>
      </c>
      <c r="AH13" s="767">
        <v>2.7789265900000002</v>
      </c>
      <c r="AI13" s="767">
        <v>2.5093160669999999</v>
      </c>
      <c r="AJ13" s="767">
        <v>2.5192473770000001</v>
      </c>
      <c r="AK13" s="767">
        <v>2.6582102710000002</v>
      </c>
      <c r="AL13" s="767">
        <v>2.8498886159999999</v>
      </c>
      <c r="AM13" s="767">
        <v>2.8831707999999998</v>
      </c>
      <c r="AN13" s="767">
        <v>2.6551902529999998</v>
      </c>
      <c r="AO13" s="767">
        <v>2.7540114409999998</v>
      </c>
      <c r="AP13" s="767">
        <v>2.3637607730000001</v>
      </c>
      <c r="AQ13" s="767">
        <v>2.5966184170000002</v>
      </c>
      <c r="AR13" s="767">
        <v>2.7319911690000001</v>
      </c>
      <c r="AS13" s="767">
        <v>2.746065593</v>
      </c>
      <c r="AT13" s="767">
        <v>2.6960690600000001</v>
      </c>
      <c r="AU13" s="767">
        <v>2.437594845</v>
      </c>
      <c r="AV13" s="767">
        <v>2.5207322649999999</v>
      </c>
      <c r="AW13" s="767">
        <v>2.4872265809999998</v>
      </c>
      <c r="AX13" s="767">
        <v>2.5625321030000001</v>
      </c>
      <c r="AY13" s="767">
        <v>2.6972605930000002</v>
      </c>
      <c r="AZ13" s="767">
        <v>2.395563127</v>
      </c>
      <c r="BA13" s="767">
        <v>2.4140650479999999</v>
      </c>
      <c r="BB13" s="767">
        <v>2.2075799229999999</v>
      </c>
      <c r="BC13" s="767">
        <v>2.5932670130000002</v>
      </c>
      <c r="BD13" s="767">
        <v>2.5003302870000002</v>
      </c>
      <c r="BE13" s="767">
        <v>2.6599658210000001</v>
      </c>
      <c r="BF13" s="767">
        <v>2.1021030000000001</v>
      </c>
      <c r="BG13" s="767">
        <v>2.1000220000000001</v>
      </c>
      <c r="BH13" s="768">
        <v>2.3965450000000001</v>
      </c>
      <c r="BI13" s="768">
        <v>1.764602</v>
      </c>
      <c r="BJ13" s="768">
        <v>1.8885860000000001</v>
      </c>
      <c r="BK13" s="768">
        <v>2.4440409999999999</v>
      </c>
      <c r="BL13" s="768">
        <v>2.206626</v>
      </c>
      <c r="BM13" s="768">
        <v>2.2060420000000001</v>
      </c>
      <c r="BN13" s="768">
        <v>2.1277270000000001</v>
      </c>
      <c r="BO13" s="768">
        <v>2.5945040000000001</v>
      </c>
      <c r="BP13" s="768">
        <v>2.520864</v>
      </c>
      <c r="BQ13" s="768">
        <v>2.7435990000000001</v>
      </c>
      <c r="BR13" s="768">
        <v>2.1143239999999999</v>
      </c>
      <c r="BS13" s="768">
        <v>1.9540459999999999</v>
      </c>
      <c r="BT13" s="768">
        <v>2.2640389999999999</v>
      </c>
      <c r="BU13" s="768">
        <v>1.6380539999999999</v>
      </c>
      <c r="BV13" s="768">
        <v>1.8628130000000001</v>
      </c>
    </row>
    <row r="14" spans="1:74" ht="11.1" customHeight="1" x14ac:dyDescent="0.2">
      <c r="A14" s="545" t="s">
        <v>1269</v>
      </c>
      <c r="B14" s="546" t="s">
        <v>91</v>
      </c>
      <c r="C14" s="767">
        <v>1.3619148599999999</v>
      </c>
      <c r="D14" s="767">
        <v>1.2600991349999999</v>
      </c>
      <c r="E14" s="767">
        <v>1.393994352</v>
      </c>
      <c r="F14" s="767">
        <v>1.272427822</v>
      </c>
      <c r="G14" s="767">
        <v>1.390150942</v>
      </c>
      <c r="H14" s="767">
        <v>1.301607671</v>
      </c>
      <c r="I14" s="767">
        <v>1.3567271160000001</v>
      </c>
      <c r="J14" s="767">
        <v>1.344142712</v>
      </c>
      <c r="K14" s="767">
        <v>1.202861446</v>
      </c>
      <c r="L14" s="767">
        <v>1.323032225</v>
      </c>
      <c r="M14" s="767">
        <v>1.3336282509999999</v>
      </c>
      <c r="N14" s="767">
        <v>1.376988468</v>
      </c>
      <c r="O14" s="767">
        <v>1.3320060929999999</v>
      </c>
      <c r="P14" s="767">
        <v>1.243383806</v>
      </c>
      <c r="Q14" s="767">
        <v>1.315158662</v>
      </c>
      <c r="R14" s="767">
        <v>1.208969835</v>
      </c>
      <c r="S14" s="767">
        <v>1.341840417</v>
      </c>
      <c r="T14" s="767">
        <v>1.251392659</v>
      </c>
      <c r="U14" s="767">
        <v>1.311215298</v>
      </c>
      <c r="V14" s="767">
        <v>1.3242636430000001</v>
      </c>
      <c r="W14" s="767">
        <v>1.32667585</v>
      </c>
      <c r="X14" s="767">
        <v>1.3531674170000001</v>
      </c>
      <c r="Y14" s="767">
        <v>1.3638496870000001</v>
      </c>
      <c r="Z14" s="767">
        <v>1.453883633</v>
      </c>
      <c r="AA14" s="767">
        <v>1.38259964</v>
      </c>
      <c r="AB14" s="767">
        <v>1.238879219</v>
      </c>
      <c r="AC14" s="767">
        <v>1.3845126619999999</v>
      </c>
      <c r="AD14" s="767">
        <v>1.3367918329999999</v>
      </c>
      <c r="AE14" s="767">
        <v>1.2834570190000001</v>
      </c>
      <c r="AF14" s="767">
        <v>1.213937228</v>
      </c>
      <c r="AG14" s="767">
        <v>1.3554001259999999</v>
      </c>
      <c r="AH14" s="767">
        <v>1.3450315399999999</v>
      </c>
      <c r="AI14" s="767">
        <v>1.2969612800000001</v>
      </c>
      <c r="AJ14" s="767">
        <v>1.229009276</v>
      </c>
      <c r="AK14" s="767">
        <v>1.2892570139999999</v>
      </c>
      <c r="AL14" s="767">
        <v>1.5709278179999999</v>
      </c>
      <c r="AM14" s="767">
        <v>1.407407734</v>
      </c>
      <c r="AN14" s="767">
        <v>1.325707339</v>
      </c>
      <c r="AO14" s="767">
        <v>1.4140887689999999</v>
      </c>
      <c r="AP14" s="767">
        <v>1.245939538</v>
      </c>
      <c r="AQ14" s="767">
        <v>1.4343149820000001</v>
      </c>
      <c r="AR14" s="767">
        <v>1.3691055000000001</v>
      </c>
      <c r="AS14" s="767">
        <v>1.4357555829999999</v>
      </c>
      <c r="AT14" s="767">
        <v>1.428735731</v>
      </c>
      <c r="AU14" s="767">
        <v>1.3879745610000001</v>
      </c>
      <c r="AV14" s="767">
        <v>1.3467776</v>
      </c>
      <c r="AW14" s="767">
        <v>1.3973071859999999</v>
      </c>
      <c r="AX14" s="767">
        <v>1.501897966</v>
      </c>
      <c r="AY14" s="767">
        <v>1.4139332920000001</v>
      </c>
      <c r="AZ14" s="767">
        <v>1.298224142</v>
      </c>
      <c r="BA14" s="767">
        <v>1.435482215</v>
      </c>
      <c r="BB14" s="767">
        <v>1.2877622360000001</v>
      </c>
      <c r="BC14" s="767">
        <v>1.3446854589999999</v>
      </c>
      <c r="BD14" s="767">
        <v>1.3706508850000001</v>
      </c>
      <c r="BE14" s="767">
        <v>1.4260773899999999</v>
      </c>
      <c r="BF14" s="767">
        <v>1.3736470000000001</v>
      </c>
      <c r="BG14" s="767">
        <v>1.304915</v>
      </c>
      <c r="BH14" s="768">
        <v>1.389165</v>
      </c>
      <c r="BI14" s="768">
        <v>1.5508960000000001</v>
      </c>
      <c r="BJ14" s="768">
        <v>1.529725</v>
      </c>
      <c r="BK14" s="768">
        <v>1.4431689999999999</v>
      </c>
      <c r="BL14" s="768">
        <v>1.3645609999999999</v>
      </c>
      <c r="BM14" s="768">
        <v>1.459827</v>
      </c>
      <c r="BN14" s="768">
        <v>1.2516240000000001</v>
      </c>
      <c r="BO14" s="768">
        <v>1.3432219999999999</v>
      </c>
      <c r="BP14" s="768">
        <v>1.2952999999999999</v>
      </c>
      <c r="BQ14" s="768">
        <v>1.4239919999999999</v>
      </c>
      <c r="BR14" s="768">
        <v>1.3766480000000001</v>
      </c>
      <c r="BS14" s="768">
        <v>1.3796250000000001</v>
      </c>
      <c r="BT14" s="768">
        <v>1.337518</v>
      </c>
      <c r="BU14" s="768">
        <v>1.4314119999999999</v>
      </c>
      <c r="BV14" s="768">
        <v>1.512993</v>
      </c>
    </row>
    <row r="15" spans="1:74" ht="11.1" customHeight="1" x14ac:dyDescent="0.2">
      <c r="A15" s="545" t="s">
        <v>1270</v>
      </c>
      <c r="B15" s="546" t="s">
        <v>362</v>
      </c>
      <c r="C15" s="767">
        <v>-0.55105000000000004</v>
      </c>
      <c r="D15" s="767">
        <v>-0.45606000000000002</v>
      </c>
      <c r="E15" s="767">
        <v>-0.40930499999999997</v>
      </c>
      <c r="F15" s="767">
        <v>-0.21441099999999999</v>
      </c>
      <c r="G15" s="767">
        <v>-0.37020900000000001</v>
      </c>
      <c r="H15" s="767">
        <v>-0.39781100000000003</v>
      </c>
      <c r="I15" s="767">
        <v>-0.51341700000000001</v>
      </c>
      <c r="J15" s="767">
        <v>-0.62587800000000005</v>
      </c>
      <c r="K15" s="767">
        <v>-0.54404200000000003</v>
      </c>
      <c r="L15" s="767">
        <v>-0.44332700000000003</v>
      </c>
      <c r="M15" s="767">
        <v>-0.28527599999999997</v>
      </c>
      <c r="N15" s="767">
        <v>-0.28070200000000001</v>
      </c>
      <c r="O15" s="767">
        <v>-0.31175799999999998</v>
      </c>
      <c r="P15" s="767">
        <v>-0.39855800000000002</v>
      </c>
      <c r="Q15" s="767">
        <v>-0.38406699999999999</v>
      </c>
      <c r="R15" s="767">
        <v>-0.451878</v>
      </c>
      <c r="S15" s="767">
        <v>-0.32071699999999997</v>
      </c>
      <c r="T15" s="767">
        <v>-0.497303</v>
      </c>
      <c r="U15" s="767">
        <v>-0.78389399999999998</v>
      </c>
      <c r="V15" s="767">
        <v>-0.90206799999999998</v>
      </c>
      <c r="W15" s="767">
        <v>-0.71535000000000004</v>
      </c>
      <c r="X15" s="767">
        <v>-0.56076999999999999</v>
      </c>
      <c r="Y15" s="767">
        <v>-0.60689499999999996</v>
      </c>
      <c r="Z15" s="767">
        <v>-0.75286900000000001</v>
      </c>
      <c r="AA15" s="767">
        <v>-0.43536599999999998</v>
      </c>
      <c r="AB15" s="767">
        <v>-0.507911</v>
      </c>
      <c r="AC15" s="767">
        <v>-0.52103500000000003</v>
      </c>
      <c r="AD15" s="767">
        <v>-0.43872899999999998</v>
      </c>
      <c r="AE15" s="767">
        <v>-0.42316799999999999</v>
      </c>
      <c r="AF15" s="767">
        <v>-0.56751600000000002</v>
      </c>
      <c r="AG15" s="767">
        <v>-0.759494</v>
      </c>
      <c r="AH15" s="767">
        <v>-0.63823399999999997</v>
      </c>
      <c r="AI15" s="767">
        <v>-0.60608099999999998</v>
      </c>
      <c r="AJ15" s="767">
        <v>-0.462982</v>
      </c>
      <c r="AK15" s="767">
        <v>-0.478107</v>
      </c>
      <c r="AL15" s="767">
        <v>-0.65592499999999998</v>
      </c>
      <c r="AM15" s="767">
        <v>-0.54733100000000001</v>
      </c>
      <c r="AN15" s="767">
        <v>-0.31514399999999998</v>
      </c>
      <c r="AO15" s="767">
        <v>-0.48996200000000001</v>
      </c>
      <c r="AP15" s="767">
        <v>-0.37689800000000001</v>
      </c>
      <c r="AQ15" s="767">
        <v>-0.39008300000000001</v>
      </c>
      <c r="AR15" s="767">
        <v>-0.43332399999999999</v>
      </c>
      <c r="AS15" s="767">
        <v>-0.64446899999999996</v>
      </c>
      <c r="AT15" s="767">
        <v>-0.74723499999999998</v>
      </c>
      <c r="AU15" s="767">
        <v>-0.60311300000000001</v>
      </c>
      <c r="AV15" s="767">
        <v>-0.49220199999999997</v>
      </c>
      <c r="AW15" s="767">
        <v>-0.34270699999999998</v>
      </c>
      <c r="AX15" s="767">
        <v>-0.52207099999999995</v>
      </c>
      <c r="AY15" s="767">
        <v>-0.32300899999999999</v>
      </c>
      <c r="AZ15" s="767">
        <v>-0.38871899999999998</v>
      </c>
      <c r="BA15" s="767">
        <v>-0.40894200000000003</v>
      </c>
      <c r="BB15" s="767">
        <v>-0.10322099999999999</v>
      </c>
      <c r="BC15" s="767">
        <v>-0.36828100000000003</v>
      </c>
      <c r="BD15" s="767">
        <v>-0.38529600000000003</v>
      </c>
      <c r="BE15" s="767">
        <v>-0.62234699999999998</v>
      </c>
      <c r="BF15" s="767">
        <v>-0.7994424</v>
      </c>
      <c r="BG15" s="767">
        <v>-0.64661650000000004</v>
      </c>
      <c r="BH15" s="768">
        <v>-0.47398770000000001</v>
      </c>
      <c r="BI15" s="768">
        <v>-0.34508030000000001</v>
      </c>
      <c r="BJ15" s="768">
        <v>-0.49672959999999999</v>
      </c>
      <c r="BK15" s="768">
        <v>-0.32249240000000001</v>
      </c>
      <c r="BL15" s="768">
        <v>-0.34568880000000002</v>
      </c>
      <c r="BM15" s="768">
        <v>-0.4606111</v>
      </c>
      <c r="BN15" s="768">
        <v>-0.1525253</v>
      </c>
      <c r="BO15" s="768">
        <v>-0.34088400000000002</v>
      </c>
      <c r="BP15" s="768">
        <v>-0.3678594</v>
      </c>
      <c r="BQ15" s="768">
        <v>-0.60450210000000004</v>
      </c>
      <c r="BR15" s="768">
        <v>-0.75272360000000005</v>
      </c>
      <c r="BS15" s="768">
        <v>-0.62018890000000004</v>
      </c>
      <c r="BT15" s="768">
        <v>-0.44275870000000001</v>
      </c>
      <c r="BU15" s="768">
        <v>-0.3362503</v>
      </c>
      <c r="BV15" s="768">
        <v>-0.49678430000000001</v>
      </c>
    </row>
    <row r="16" spans="1:74" ht="11.1" customHeight="1" x14ac:dyDescent="0.2">
      <c r="A16" s="545" t="s">
        <v>1271</v>
      </c>
      <c r="B16" s="546" t="s">
        <v>1378</v>
      </c>
      <c r="C16" s="767">
        <v>2.7888864770000001</v>
      </c>
      <c r="D16" s="767">
        <v>6.0735865059999998</v>
      </c>
      <c r="E16" s="767">
        <v>1.644007451</v>
      </c>
      <c r="F16" s="767">
        <v>1.5701689649999999</v>
      </c>
      <c r="G16" s="767">
        <v>1.793702211</v>
      </c>
      <c r="H16" s="767">
        <v>1.7228479670000001</v>
      </c>
      <c r="I16" s="767">
        <v>2.1854185039999998</v>
      </c>
      <c r="J16" s="767">
        <v>2.0131795879999999</v>
      </c>
      <c r="K16" s="767">
        <v>1.8987492159999999</v>
      </c>
      <c r="L16" s="767">
        <v>1.65716486</v>
      </c>
      <c r="M16" s="767">
        <v>1.5826625089999999</v>
      </c>
      <c r="N16" s="767">
        <v>1.5747773119999999</v>
      </c>
      <c r="O16" s="767">
        <v>2.2170706080000002</v>
      </c>
      <c r="P16" s="767">
        <v>2.0790208059999999</v>
      </c>
      <c r="Q16" s="767">
        <v>1.69520859</v>
      </c>
      <c r="R16" s="767">
        <v>1.7452095080000001</v>
      </c>
      <c r="S16" s="767">
        <v>1.8142723030000001</v>
      </c>
      <c r="T16" s="767">
        <v>1.8472260170000001</v>
      </c>
      <c r="U16" s="767">
        <v>2.1857175550000001</v>
      </c>
      <c r="V16" s="767">
        <v>2.2102827550000002</v>
      </c>
      <c r="W16" s="767">
        <v>1.821748546</v>
      </c>
      <c r="X16" s="767">
        <v>1.4496163129999999</v>
      </c>
      <c r="Y16" s="767">
        <v>1.736662591</v>
      </c>
      <c r="Z16" s="767">
        <v>1.908433912</v>
      </c>
      <c r="AA16" s="767">
        <v>1.946636397</v>
      </c>
      <c r="AB16" s="767">
        <v>1.4910144759999999</v>
      </c>
      <c r="AC16" s="767">
        <v>1.5189163990000001</v>
      </c>
      <c r="AD16" s="767">
        <v>1.1790280710000001</v>
      </c>
      <c r="AE16" s="767">
        <v>1.720070352</v>
      </c>
      <c r="AF16" s="767">
        <v>1.792790211</v>
      </c>
      <c r="AG16" s="767">
        <v>1.68688623</v>
      </c>
      <c r="AH16" s="767">
        <v>1.6096509560000001</v>
      </c>
      <c r="AI16" s="767">
        <v>1.542843639</v>
      </c>
      <c r="AJ16" s="767">
        <v>1.427025609</v>
      </c>
      <c r="AK16" s="767">
        <v>1.542535607</v>
      </c>
      <c r="AL16" s="767">
        <v>2.582004886</v>
      </c>
      <c r="AM16" s="767">
        <v>6.0496978319999997</v>
      </c>
      <c r="AN16" s="767">
        <v>1.4126967109999999</v>
      </c>
      <c r="AO16" s="767">
        <v>1.3520668870000001</v>
      </c>
      <c r="AP16" s="767">
        <v>1.4419490290000001</v>
      </c>
      <c r="AQ16" s="767">
        <v>1.3330954129999999</v>
      </c>
      <c r="AR16" s="767">
        <v>1.698610975</v>
      </c>
      <c r="AS16" s="767">
        <v>1.7595801579999999</v>
      </c>
      <c r="AT16" s="767">
        <v>1.803188499</v>
      </c>
      <c r="AU16" s="767">
        <v>1.7567781929999999</v>
      </c>
      <c r="AV16" s="767">
        <v>1.3658668</v>
      </c>
      <c r="AW16" s="767">
        <v>1.5548803849999999</v>
      </c>
      <c r="AX16" s="767">
        <v>1.6193487099999999</v>
      </c>
      <c r="AY16" s="767">
        <v>2.020561678</v>
      </c>
      <c r="AZ16" s="767">
        <v>1.416079281</v>
      </c>
      <c r="BA16" s="767">
        <v>1.3448842670000001</v>
      </c>
      <c r="BB16" s="767">
        <v>1.1220037199999999</v>
      </c>
      <c r="BC16" s="767">
        <v>1.5624390930000001</v>
      </c>
      <c r="BD16" s="767">
        <v>1.4051631490000001</v>
      </c>
      <c r="BE16" s="767">
        <v>1.5955320319999999</v>
      </c>
      <c r="BF16" s="767">
        <v>1.9012990000000001</v>
      </c>
      <c r="BG16" s="767">
        <v>1.8808290000000001</v>
      </c>
      <c r="BH16" s="768">
        <v>1.4580569999999999</v>
      </c>
      <c r="BI16" s="768">
        <v>1.5716429999999999</v>
      </c>
      <c r="BJ16" s="768">
        <v>1.5697270000000001</v>
      </c>
      <c r="BK16" s="768">
        <v>1.9574389999999999</v>
      </c>
      <c r="BL16" s="768">
        <v>1.910601</v>
      </c>
      <c r="BM16" s="768">
        <v>1.144015</v>
      </c>
      <c r="BN16" s="768">
        <v>1.196753</v>
      </c>
      <c r="BO16" s="768">
        <v>1.51786</v>
      </c>
      <c r="BP16" s="768">
        <v>1.355302</v>
      </c>
      <c r="BQ16" s="768">
        <v>1.54288</v>
      </c>
      <c r="BR16" s="768">
        <v>1.8893359999999999</v>
      </c>
      <c r="BS16" s="768">
        <v>1.804214</v>
      </c>
      <c r="BT16" s="768">
        <v>1.3261400000000001</v>
      </c>
      <c r="BU16" s="768">
        <v>1.562592</v>
      </c>
      <c r="BV16" s="768">
        <v>1.589645</v>
      </c>
    </row>
    <row r="17" spans="1:74" ht="11.1" customHeight="1" x14ac:dyDescent="0.2">
      <c r="A17" s="545" t="s">
        <v>1272</v>
      </c>
      <c r="B17" s="546" t="s">
        <v>89</v>
      </c>
      <c r="C17" s="767">
        <v>0.39429206999999999</v>
      </c>
      <c r="D17" s="767">
        <v>0.32873602499999999</v>
      </c>
      <c r="E17" s="767">
        <v>0.32675564600000001</v>
      </c>
      <c r="F17" s="767">
        <v>0.28974472200000001</v>
      </c>
      <c r="G17" s="767">
        <v>0.33809907900000002</v>
      </c>
      <c r="H17" s="767">
        <v>0.298568061</v>
      </c>
      <c r="I17" s="767">
        <v>0.31054436200000002</v>
      </c>
      <c r="J17" s="767">
        <v>0.33148266799999998</v>
      </c>
      <c r="K17" s="767">
        <v>0.33087045300000001</v>
      </c>
      <c r="L17" s="767">
        <v>0.22859385300000001</v>
      </c>
      <c r="M17" s="767">
        <v>0.23414194799999999</v>
      </c>
      <c r="N17" s="767">
        <v>0.30360405099999999</v>
      </c>
      <c r="O17" s="767">
        <v>0.34422168600000003</v>
      </c>
      <c r="P17" s="767">
        <v>0.29895469699999999</v>
      </c>
      <c r="Q17" s="767">
        <v>0.36008592900000003</v>
      </c>
      <c r="R17" s="767">
        <v>0.31743617499999999</v>
      </c>
      <c r="S17" s="767">
        <v>0.31331114599999998</v>
      </c>
      <c r="T17" s="767">
        <v>0.35087475699999998</v>
      </c>
      <c r="U17" s="767">
        <v>0.34550497200000002</v>
      </c>
      <c r="V17" s="767">
        <v>0.33193571500000002</v>
      </c>
      <c r="W17" s="767">
        <v>0.34648552599999999</v>
      </c>
      <c r="X17" s="767">
        <v>0.234491639</v>
      </c>
      <c r="Y17" s="767">
        <v>0.35130445700000001</v>
      </c>
      <c r="Z17" s="767">
        <v>0.31782509399999997</v>
      </c>
      <c r="AA17" s="767">
        <v>0.34936725800000001</v>
      </c>
      <c r="AB17" s="767">
        <v>0.308383348</v>
      </c>
      <c r="AC17" s="767">
        <v>0.35808757299999999</v>
      </c>
      <c r="AD17" s="767">
        <v>0.29996994900000001</v>
      </c>
      <c r="AE17" s="767">
        <v>0.35029007200000001</v>
      </c>
      <c r="AF17" s="767">
        <v>0.32378658100000002</v>
      </c>
      <c r="AG17" s="767">
        <v>0.36901887</v>
      </c>
      <c r="AH17" s="767">
        <v>0.35979762599999998</v>
      </c>
      <c r="AI17" s="767">
        <v>0.345600827</v>
      </c>
      <c r="AJ17" s="767">
        <v>0.326487794</v>
      </c>
      <c r="AK17" s="767">
        <v>0.35229122699999998</v>
      </c>
      <c r="AL17" s="767">
        <v>0.38335661199999999</v>
      </c>
      <c r="AM17" s="767">
        <v>0.32868209500000001</v>
      </c>
      <c r="AN17" s="767">
        <v>0.32587416600000002</v>
      </c>
      <c r="AO17" s="767">
        <v>0.34594398399999998</v>
      </c>
      <c r="AP17" s="767">
        <v>0.33388341199999999</v>
      </c>
      <c r="AQ17" s="767">
        <v>0.35998605299999997</v>
      </c>
      <c r="AR17" s="767">
        <v>0.33015360300000002</v>
      </c>
      <c r="AS17" s="767">
        <v>0.36300972999999997</v>
      </c>
      <c r="AT17" s="767">
        <v>0.392788996</v>
      </c>
      <c r="AU17" s="767">
        <v>0.31869241700000001</v>
      </c>
      <c r="AV17" s="767">
        <v>0.258896921</v>
      </c>
      <c r="AW17" s="767">
        <v>0.29846702000000003</v>
      </c>
      <c r="AX17" s="767">
        <v>0.34167403699999999</v>
      </c>
      <c r="AY17" s="767">
        <v>0.377035852</v>
      </c>
      <c r="AZ17" s="767">
        <v>0.37314354700000002</v>
      </c>
      <c r="BA17" s="767">
        <v>0.37674233899999998</v>
      </c>
      <c r="BB17" s="767">
        <v>0.33685234800000002</v>
      </c>
      <c r="BC17" s="767">
        <v>0.337731683</v>
      </c>
      <c r="BD17" s="767">
        <v>0.34419048099999999</v>
      </c>
      <c r="BE17" s="767">
        <v>0.40428082799999998</v>
      </c>
      <c r="BF17" s="767">
        <v>0.42049419999999998</v>
      </c>
      <c r="BG17" s="767">
        <v>0.35541509999999998</v>
      </c>
      <c r="BH17" s="768">
        <v>0.1581581</v>
      </c>
      <c r="BI17" s="768">
        <v>0.2960468</v>
      </c>
      <c r="BJ17" s="768">
        <v>0.38358540000000002</v>
      </c>
      <c r="BK17" s="768">
        <v>0.38487179999999999</v>
      </c>
      <c r="BL17" s="768">
        <v>0.32641160000000002</v>
      </c>
      <c r="BM17" s="768">
        <v>0.38473810000000003</v>
      </c>
      <c r="BN17" s="768">
        <v>0.39218960000000003</v>
      </c>
      <c r="BO17" s="768">
        <v>0.32801370000000002</v>
      </c>
      <c r="BP17" s="768">
        <v>0.36408180000000001</v>
      </c>
      <c r="BQ17" s="768">
        <v>0.39448309999999998</v>
      </c>
      <c r="BR17" s="768">
        <v>0.41394599999999998</v>
      </c>
      <c r="BS17" s="768">
        <v>0.34571439999999998</v>
      </c>
      <c r="BT17" s="768">
        <v>0.1565619</v>
      </c>
      <c r="BU17" s="768">
        <v>0.3174382</v>
      </c>
      <c r="BV17" s="768">
        <v>0.42822739999999998</v>
      </c>
    </row>
    <row r="18" spans="1:74" ht="11.1" customHeight="1" x14ac:dyDescent="0.2">
      <c r="A18" s="545" t="s">
        <v>1402</v>
      </c>
      <c r="B18" s="548" t="s">
        <v>1379</v>
      </c>
      <c r="C18" s="767">
        <v>0.60129475600000004</v>
      </c>
      <c r="D18" s="767">
        <v>0.53353998599999997</v>
      </c>
      <c r="E18" s="767">
        <v>0.55816886399999999</v>
      </c>
      <c r="F18" s="767">
        <v>0.57495849300000001</v>
      </c>
      <c r="G18" s="767">
        <v>0.61494995100000005</v>
      </c>
      <c r="H18" s="767">
        <v>0.62369426400000005</v>
      </c>
      <c r="I18" s="767">
        <v>0.66682252500000005</v>
      </c>
      <c r="J18" s="767">
        <v>0.67733076800000003</v>
      </c>
      <c r="K18" s="767">
        <v>0.62002629200000003</v>
      </c>
      <c r="L18" s="767">
        <v>0.63065656299999995</v>
      </c>
      <c r="M18" s="767">
        <v>0.638944964</v>
      </c>
      <c r="N18" s="767">
        <v>0.65551323399999994</v>
      </c>
      <c r="O18" s="767">
        <v>0.62232043699999995</v>
      </c>
      <c r="P18" s="767">
        <v>0.56990154800000004</v>
      </c>
      <c r="Q18" s="767">
        <v>0.590493936</v>
      </c>
      <c r="R18" s="767">
        <v>0.58813014200000002</v>
      </c>
      <c r="S18" s="767">
        <v>0.64265161400000004</v>
      </c>
      <c r="T18" s="767">
        <v>0.63482119599999998</v>
      </c>
      <c r="U18" s="767">
        <v>0.64383362099999997</v>
      </c>
      <c r="V18" s="767">
        <v>0.65015300200000004</v>
      </c>
      <c r="W18" s="767">
        <v>0.59232463099999999</v>
      </c>
      <c r="X18" s="767">
        <v>0.58449504100000005</v>
      </c>
      <c r="Y18" s="767">
        <v>0.59466803999999995</v>
      </c>
      <c r="Z18" s="767">
        <v>0.64892688600000004</v>
      </c>
      <c r="AA18" s="767">
        <v>0.62735458700000002</v>
      </c>
      <c r="AB18" s="767">
        <v>0.55293731300000004</v>
      </c>
      <c r="AC18" s="767">
        <v>0.56537406599999995</v>
      </c>
      <c r="AD18" s="767">
        <v>0.55312734100000005</v>
      </c>
      <c r="AE18" s="767">
        <v>0.58556693800000004</v>
      </c>
      <c r="AF18" s="767">
        <v>0.593987971</v>
      </c>
      <c r="AG18" s="767">
        <v>0.62572821599999995</v>
      </c>
      <c r="AH18" s="767">
        <v>0.63578308699999997</v>
      </c>
      <c r="AI18" s="767">
        <v>0.55764277200000001</v>
      </c>
      <c r="AJ18" s="767">
        <v>0.56203412900000005</v>
      </c>
      <c r="AK18" s="767">
        <v>0.58472024600000005</v>
      </c>
      <c r="AL18" s="767">
        <v>0.63587112499999998</v>
      </c>
      <c r="AM18" s="767">
        <v>0.62209160200000002</v>
      </c>
      <c r="AN18" s="767">
        <v>0.58914306100000002</v>
      </c>
      <c r="AO18" s="767">
        <v>0.61892179700000005</v>
      </c>
      <c r="AP18" s="767">
        <v>0.57662997500000002</v>
      </c>
      <c r="AQ18" s="767">
        <v>0.579164389</v>
      </c>
      <c r="AR18" s="767">
        <v>0.64159864200000005</v>
      </c>
      <c r="AS18" s="767">
        <v>0.65010197800000002</v>
      </c>
      <c r="AT18" s="767">
        <v>0.50011174300000005</v>
      </c>
      <c r="AU18" s="767">
        <v>0.361060245</v>
      </c>
      <c r="AV18" s="767">
        <v>0.61042602599999995</v>
      </c>
      <c r="AW18" s="767">
        <v>0.61120039599999998</v>
      </c>
      <c r="AX18" s="767">
        <v>0.63281315500000002</v>
      </c>
      <c r="AY18" s="767">
        <v>0.61547299899999997</v>
      </c>
      <c r="AZ18" s="767">
        <v>0.53175251899999998</v>
      </c>
      <c r="BA18" s="767">
        <v>0.56045913000000003</v>
      </c>
      <c r="BB18" s="767">
        <v>0.537095883</v>
      </c>
      <c r="BC18" s="767">
        <v>0.61648585099999997</v>
      </c>
      <c r="BD18" s="767">
        <v>0.59922288400000001</v>
      </c>
      <c r="BE18" s="767">
        <v>0.61822389799999999</v>
      </c>
      <c r="BF18" s="767">
        <v>0.49082890000000001</v>
      </c>
      <c r="BG18" s="767">
        <v>0.3256327</v>
      </c>
      <c r="BH18" s="768">
        <v>0.60867150000000003</v>
      </c>
      <c r="BI18" s="768">
        <v>0.6160774</v>
      </c>
      <c r="BJ18" s="768">
        <v>0.6512985</v>
      </c>
      <c r="BK18" s="768">
        <v>0.62796160000000001</v>
      </c>
      <c r="BL18" s="768">
        <v>0.54483420000000005</v>
      </c>
      <c r="BM18" s="768">
        <v>0.56038489999999996</v>
      </c>
      <c r="BN18" s="768">
        <v>0.53132380000000001</v>
      </c>
      <c r="BO18" s="768">
        <v>0.60076490000000005</v>
      </c>
      <c r="BP18" s="768">
        <v>0.5893815</v>
      </c>
      <c r="BQ18" s="768">
        <v>0.60284870000000002</v>
      </c>
      <c r="BR18" s="768">
        <v>0.49047809999999997</v>
      </c>
      <c r="BS18" s="768">
        <v>0.32786280000000001</v>
      </c>
      <c r="BT18" s="768">
        <v>0.61357479999999998</v>
      </c>
      <c r="BU18" s="768">
        <v>0.60599420000000004</v>
      </c>
      <c r="BV18" s="768">
        <v>0.64007440000000004</v>
      </c>
    </row>
    <row r="19" spans="1:74" ht="11.1" customHeight="1" x14ac:dyDescent="0.2">
      <c r="A19" s="545" t="s">
        <v>1273</v>
      </c>
      <c r="B19" s="546" t="s">
        <v>360</v>
      </c>
      <c r="C19" s="767">
        <v>346.75780155000001</v>
      </c>
      <c r="D19" s="767">
        <v>322.47269226999998</v>
      </c>
      <c r="E19" s="767">
        <v>311.74055930999998</v>
      </c>
      <c r="F19" s="767">
        <v>282.19727066000002</v>
      </c>
      <c r="G19" s="767">
        <v>309.55213143999998</v>
      </c>
      <c r="H19" s="767">
        <v>349.06733631999998</v>
      </c>
      <c r="I19" s="767">
        <v>385.88946195</v>
      </c>
      <c r="J19" s="767">
        <v>377.85633897000002</v>
      </c>
      <c r="K19" s="767">
        <v>336.61761512999999</v>
      </c>
      <c r="L19" s="767">
        <v>299.16813911000003</v>
      </c>
      <c r="M19" s="767">
        <v>287.55099130000002</v>
      </c>
      <c r="N19" s="767">
        <v>310.42337659999998</v>
      </c>
      <c r="O19" s="767">
        <v>339.20005329999998</v>
      </c>
      <c r="P19" s="767">
        <v>301.12160519000003</v>
      </c>
      <c r="Q19" s="767">
        <v>291.26168794</v>
      </c>
      <c r="R19" s="767">
        <v>280.54750809000001</v>
      </c>
      <c r="S19" s="767">
        <v>303.87926578000003</v>
      </c>
      <c r="T19" s="767">
        <v>354.44498061000002</v>
      </c>
      <c r="U19" s="767">
        <v>397.63470688000001</v>
      </c>
      <c r="V19" s="767">
        <v>395.32849744999999</v>
      </c>
      <c r="W19" s="767">
        <v>338.25987993000001</v>
      </c>
      <c r="X19" s="767">
        <v>300.07336963</v>
      </c>
      <c r="Y19" s="767">
        <v>284.28245018000001</v>
      </c>
      <c r="Z19" s="767">
        <v>332.04439499</v>
      </c>
      <c r="AA19" s="767">
        <v>329.75126305999999</v>
      </c>
      <c r="AB19" s="767">
        <v>277.54804582000003</v>
      </c>
      <c r="AC19" s="767">
        <v>304.99628097999999</v>
      </c>
      <c r="AD19" s="767">
        <v>281.89227134999999</v>
      </c>
      <c r="AE19" s="767">
        <v>309.76233780000001</v>
      </c>
      <c r="AF19" s="767">
        <v>344.61752353000003</v>
      </c>
      <c r="AG19" s="767">
        <v>390.20383342999997</v>
      </c>
      <c r="AH19" s="767">
        <v>370.38718609</v>
      </c>
      <c r="AI19" s="767">
        <v>323.40031343999999</v>
      </c>
      <c r="AJ19" s="767">
        <v>307.76029617</v>
      </c>
      <c r="AK19" s="767">
        <v>297.58536956</v>
      </c>
      <c r="AL19" s="767">
        <v>339.54776076000002</v>
      </c>
      <c r="AM19" s="767">
        <v>360.46803256999999</v>
      </c>
      <c r="AN19" s="767">
        <v>293.72026373</v>
      </c>
      <c r="AO19" s="767">
        <v>308.12263870999999</v>
      </c>
      <c r="AP19" s="767">
        <v>289.22781834</v>
      </c>
      <c r="AQ19" s="767">
        <v>326.70981060000003</v>
      </c>
      <c r="AR19" s="767">
        <v>359.10526069000002</v>
      </c>
      <c r="AS19" s="767">
        <v>398.4726043</v>
      </c>
      <c r="AT19" s="767">
        <v>393.72377021</v>
      </c>
      <c r="AU19" s="767">
        <v>343.54838272000001</v>
      </c>
      <c r="AV19" s="767">
        <v>312.61809998000001</v>
      </c>
      <c r="AW19" s="767">
        <v>309.03813028000002</v>
      </c>
      <c r="AX19" s="767">
        <v>323.49796070999997</v>
      </c>
      <c r="AY19" s="767">
        <v>343.67914990000003</v>
      </c>
      <c r="AZ19" s="767">
        <v>300.92838807999999</v>
      </c>
      <c r="BA19" s="767">
        <v>310.03035702</v>
      </c>
      <c r="BB19" s="767">
        <v>282.69469592000002</v>
      </c>
      <c r="BC19" s="767">
        <v>315.37074775000002</v>
      </c>
      <c r="BD19" s="767">
        <v>338.73888335999999</v>
      </c>
      <c r="BE19" s="767">
        <v>396.91100871999998</v>
      </c>
      <c r="BF19" s="767">
        <v>396.43759999999997</v>
      </c>
      <c r="BG19" s="767">
        <v>343.5172</v>
      </c>
      <c r="BH19" s="768">
        <v>306.89670000000001</v>
      </c>
      <c r="BI19" s="768">
        <v>292.91559999999998</v>
      </c>
      <c r="BJ19" s="768">
        <v>327.81040000000002</v>
      </c>
      <c r="BK19" s="768">
        <v>341.0772</v>
      </c>
      <c r="BL19" s="768">
        <v>309.7294</v>
      </c>
      <c r="BM19" s="768">
        <v>307.89789999999999</v>
      </c>
      <c r="BN19" s="768">
        <v>281.02780000000001</v>
      </c>
      <c r="BO19" s="768">
        <v>314.05880000000002</v>
      </c>
      <c r="BP19" s="768">
        <v>340.04689999999999</v>
      </c>
      <c r="BQ19" s="768">
        <v>392.11849999999998</v>
      </c>
      <c r="BR19" s="768">
        <v>388.08240000000001</v>
      </c>
      <c r="BS19" s="768">
        <v>318.23630000000003</v>
      </c>
      <c r="BT19" s="768">
        <v>306.35599999999999</v>
      </c>
      <c r="BU19" s="768">
        <v>292.8734</v>
      </c>
      <c r="BV19" s="768">
        <v>326.5772</v>
      </c>
    </row>
    <row r="20" spans="1:74" ht="11.1" customHeight="1" x14ac:dyDescent="0.2">
      <c r="A20" s="539"/>
      <c r="B20" s="131" t="s">
        <v>1380</v>
      </c>
      <c r="C20" s="249"/>
      <c r="D20" s="249"/>
      <c r="E20" s="249"/>
      <c r="F20" s="249"/>
      <c r="G20" s="249"/>
      <c r="H20" s="249"/>
      <c r="I20" s="249"/>
      <c r="J20" s="249"/>
      <c r="K20" s="249"/>
      <c r="L20" s="249"/>
      <c r="M20" s="249"/>
      <c r="N20" s="249"/>
      <c r="O20" s="249"/>
      <c r="P20" s="249"/>
      <c r="Q20" s="249"/>
      <c r="R20" s="249"/>
      <c r="S20" s="249"/>
      <c r="T20" s="249"/>
      <c r="U20" s="249"/>
      <c r="V20" s="249"/>
      <c r="W20" s="249"/>
      <c r="X20" s="249"/>
      <c r="Y20" s="249"/>
      <c r="Z20" s="249"/>
      <c r="AA20" s="249"/>
      <c r="AB20" s="249"/>
      <c r="AC20" s="249"/>
      <c r="AD20" s="249"/>
      <c r="AE20" s="249"/>
      <c r="AF20" s="249"/>
      <c r="AG20" s="249"/>
      <c r="AH20" s="249"/>
      <c r="AI20" s="249"/>
      <c r="AJ20" s="249"/>
      <c r="AK20" s="249"/>
      <c r="AL20" s="249"/>
      <c r="AM20" s="249"/>
      <c r="AN20" s="249"/>
      <c r="AO20" s="249"/>
      <c r="AP20" s="249"/>
      <c r="AQ20" s="249"/>
      <c r="AR20" s="249"/>
      <c r="AS20" s="249"/>
      <c r="AT20" s="249"/>
      <c r="AU20" s="249"/>
      <c r="AV20" s="249"/>
      <c r="AW20" s="249"/>
      <c r="AX20" s="249"/>
      <c r="AY20" s="249"/>
      <c r="AZ20" s="249"/>
      <c r="BA20" s="249"/>
      <c r="BB20" s="249"/>
      <c r="BC20" s="249"/>
      <c r="BD20" s="249"/>
      <c r="BE20" s="249"/>
      <c r="BF20" s="249"/>
      <c r="BG20" s="249"/>
      <c r="BH20" s="360"/>
      <c r="BI20" s="360"/>
      <c r="BJ20" s="360"/>
      <c r="BK20" s="360"/>
      <c r="BL20" s="360"/>
      <c r="BM20" s="360"/>
      <c r="BN20" s="360"/>
      <c r="BO20" s="360"/>
      <c r="BP20" s="360"/>
      <c r="BQ20" s="360"/>
      <c r="BR20" s="360"/>
      <c r="BS20" s="360"/>
      <c r="BT20" s="360"/>
      <c r="BU20" s="360"/>
      <c r="BV20" s="360"/>
    </row>
    <row r="21" spans="1:74" ht="11.1" customHeight="1" x14ac:dyDescent="0.2">
      <c r="A21" s="545" t="s">
        <v>1274</v>
      </c>
      <c r="B21" s="546" t="s">
        <v>88</v>
      </c>
      <c r="C21" s="767">
        <v>3.4237215870000002</v>
      </c>
      <c r="D21" s="767">
        <v>2.6112391229999998</v>
      </c>
      <c r="E21" s="767">
        <v>3.361208564</v>
      </c>
      <c r="F21" s="767">
        <v>3.6171042889999998</v>
      </c>
      <c r="G21" s="767">
        <v>4.5740771430000002</v>
      </c>
      <c r="H21" s="767">
        <v>4.607119805</v>
      </c>
      <c r="I21" s="767">
        <v>6.2293641109999998</v>
      </c>
      <c r="J21" s="767">
        <v>6.5267267100000002</v>
      </c>
      <c r="K21" s="767">
        <v>4.8808248819999998</v>
      </c>
      <c r="L21" s="767">
        <v>4.5880489879999997</v>
      </c>
      <c r="M21" s="767">
        <v>3.7550630639999998</v>
      </c>
      <c r="N21" s="767">
        <v>3.7673519459999998</v>
      </c>
      <c r="O21" s="767">
        <v>3.6718270199999998</v>
      </c>
      <c r="P21" s="767">
        <v>3.3918084300000002</v>
      </c>
      <c r="Q21" s="767">
        <v>3.4055397649999999</v>
      </c>
      <c r="R21" s="767">
        <v>4.1859936360000001</v>
      </c>
      <c r="S21" s="767">
        <v>4.7674767569999998</v>
      </c>
      <c r="T21" s="767">
        <v>4.8132898050000001</v>
      </c>
      <c r="U21" s="767">
        <v>6.1326772610000004</v>
      </c>
      <c r="V21" s="767">
        <v>6.3257996590000003</v>
      </c>
      <c r="W21" s="767">
        <v>4.5914638959999996</v>
      </c>
      <c r="X21" s="767">
        <v>3.5097472920000001</v>
      </c>
      <c r="Y21" s="767">
        <v>3.273486492</v>
      </c>
      <c r="Z21" s="767">
        <v>3.5285712290000002</v>
      </c>
      <c r="AA21" s="767">
        <v>3.6627383729999998</v>
      </c>
      <c r="AB21" s="767">
        <v>3.0874994299999998</v>
      </c>
      <c r="AC21" s="767">
        <v>3.3569812369999998</v>
      </c>
      <c r="AD21" s="767">
        <v>4.3675868329999998</v>
      </c>
      <c r="AE21" s="767">
        <v>3.4921429220000002</v>
      </c>
      <c r="AF21" s="767">
        <v>4.2137166800000001</v>
      </c>
      <c r="AG21" s="767">
        <v>5.3214756850000002</v>
      </c>
      <c r="AH21" s="767">
        <v>5.3625131079999999</v>
      </c>
      <c r="AI21" s="767">
        <v>4.3599465449999997</v>
      </c>
      <c r="AJ21" s="767">
        <v>4.2274064940000002</v>
      </c>
      <c r="AK21" s="767">
        <v>3.687038689</v>
      </c>
      <c r="AL21" s="767">
        <v>3.6640285440000002</v>
      </c>
      <c r="AM21" s="767">
        <v>3.4927686069999999</v>
      </c>
      <c r="AN21" s="767">
        <v>3.1901974210000001</v>
      </c>
      <c r="AO21" s="767">
        <v>3.7515506379999999</v>
      </c>
      <c r="AP21" s="767">
        <v>2.954209938</v>
      </c>
      <c r="AQ21" s="767">
        <v>3.0261960600000002</v>
      </c>
      <c r="AR21" s="767">
        <v>4.0451541689999999</v>
      </c>
      <c r="AS21" s="767">
        <v>5.7595625000000004</v>
      </c>
      <c r="AT21" s="767">
        <v>6.1123579110000001</v>
      </c>
      <c r="AU21" s="767">
        <v>4.408923379</v>
      </c>
      <c r="AV21" s="767">
        <v>4.2887451780000001</v>
      </c>
      <c r="AW21" s="767">
        <v>3.4794874839999999</v>
      </c>
      <c r="AX21" s="767">
        <v>3.5878282320000001</v>
      </c>
      <c r="AY21" s="767">
        <v>3.8088842660000002</v>
      </c>
      <c r="AZ21" s="767">
        <v>3.30012463</v>
      </c>
      <c r="BA21" s="767">
        <v>3.5764220610000002</v>
      </c>
      <c r="BB21" s="767">
        <v>3.3536746869999998</v>
      </c>
      <c r="BC21" s="767">
        <v>2.9937594179999998</v>
      </c>
      <c r="BD21" s="767">
        <v>3.7653169449999999</v>
      </c>
      <c r="BE21" s="767">
        <v>5.9441945909999996</v>
      </c>
      <c r="BF21" s="767">
        <v>5.229889</v>
      </c>
      <c r="BG21" s="767">
        <v>3.4277280000000001</v>
      </c>
      <c r="BH21" s="768">
        <v>3.8720729999999999</v>
      </c>
      <c r="BI21" s="768">
        <v>4.2925760000000004</v>
      </c>
      <c r="BJ21" s="768">
        <v>4.800325</v>
      </c>
      <c r="BK21" s="768">
        <v>4.4867100000000004</v>
      </c>
      <c r="BL21" s="768">
        <v>4.0306980000000001</v>
      </c>
      <c r="BM21" s="768">
        <v>4.0961869999999996</v>
      </c>
      <c r="BN21" s="768">
        <v>4.722378</v>
      </c>
      <c r="BO21" s="768">
        <v>3.0979399999999999</v>
      </c>
      <c r="BP21" s="768">
        <v>4.2403550000000001</v>
      </c>
      <c r="BQ21" s="768">
        <v>5.970682</v>
      </c>
      <c r="BR21" s="768">
        <v>5.8049179999999998</v>
      </c>
      <c r="BS21" s="768">
        <v>3.7854649999999999</v>
      </c>
      <c r="BT21" s="768">
        <v>4.1021890000000001</v>
      </c>
      <c r="BU21" s="768">
        <v>4.5543079999999998</v>
      </c>
      <c r="BV21" s="768">
        <v>4.5824020000000001</v>
      </c>
    </row>
    <row r="22" spans="1:74" ht="11.1" customHeight="1" x14ac:dyDescent="0.2">
      <c r="A22" s="545" t="s">
        <v>1275</v>
      </c>
      <c r="B22" s="546" t="s">
        <v>87</v>
      </c>
      <c r="C22" s="767">
        <v>1.1121332180000001</v>
      </c>
      <c r="D22" s="767">
        <v>1.113620074</v>
      </c>
      <c r="E22" s="767">
        <v>0.70525986399999996</v>
      </c>
      <c r="F22" s="767">
        <v>3.7153226999999997E-2</v>
      </c>
      <c r="G22" s="767">
        <v>7.1826640000000001E-3</v>
      </c>
      <c r="H22" s="767">
        <v>6.4641059999999998E-3</v>
      </c>
      <c r="I22" s="767">
        <v>0.170065726</v>
      </c>
      <c r="J22" s="767">
        <v>4.0626949000000002E-2</v>
      </c>
      <c r="K22" s="767">
        <v>8.0755996999999996E-2</v>
      </c>
      <c r="L22" s="767">
        <v>0.16642061599999999</v>
      </c>
      <c r="M22" s="767">
        <v>0.21669540400000001</v>
      </c>
      <c r="N22" s="767">
        <v>0.18124127700000001</v>
      </c>
      <c r="O22" s="767">
        <v>0.518191242</v>
      </c>
      <c r="P22" s="767">
        <v>0.36515394400000001</v>
      </c>
      <c r="Q22" s="767">
        <v>0.13018576900000001</v>
      </c>
      <c r="R22" s="767">
        <v>0.12688192400000001</v>
      </c>
      <c r="S22" s="767">
        <v>2.7934523999999999E-2</v>
      </c>
      <c r="T22" s="767">
        <v>0.11951836</v>
      </c>
      <c r="U22" s="767">
        <v>0.21884480100000001</v>
      </c>
      <c r="V22" s="767">
        <v>0.21126883199999999</v>
      </c>
      <c r="W22" s="767">
        <v>0.131418962</v>
      </c>
      <c r="X22" s="767">
        <v>6.4100227999999995E-2</v>
      </c>
      <c r="Y22" s="767">
        <v>5.6556209000000003E-2</v>
      </c>
      <c r="Z22" s="767">
        <v>0.56457607899999995</v>
      </c>
      <c r="AA22" s="767">
        <v>0.32195080500000001</v>
      </c>
      <c r="AB22" s="767">
        <v>0.404809584</v>
      </c>
      <c r="AC22" s="767">
        <v>0.50763756400000004</v>
      </c>
      <c r="AD22" s="767">
        <v>5.3821347999999998E-2</v>
      </c>
      <c r="AE22" s="767">
        <v>6.1368404000000001E-2</v>
      </c>
      <c r="AF22" s="767">
        <v>4.2288371999999998E-2</v>
      </c>
      <c r="AG22" s="767">
        <v>3.5584677000000002E-2</v>
      </c>
      <c r="AH22" s="767">
        <v>3.0459520000000002E-3</v>
      </c>
      <c r="AI22" s="767">
        <v>8.9253189999999993E-3</v>
      </c>
      <c r="AJ22" s="767">
        <v>5.9691240000000001E-3</v>
      </c>
      <c r="AK22" s="767">
        <v>1.4434842999999999E-2</v>
      </c>
      <c r="AL22" s="767">
        <v>0.21958818599999999</v>
      </c>
      <c r="AM22" s="767">
        <v>0.411736404</v>
      </c>
      <c r="AN22" s="767">
        <v>0.114478596</v>
      </c>
      <c r="AO22" s="767">
        <v>4.0078091000000003E-2</v>
      </c>
      <c r="AP22" s="767">
        <v>0.13414657899999999</v>
      </c>
      <c r="AQ22" s="767">
        <v>2.982831E-3</v>
      </c>
      <c r="AR22" s="767">
        <v>1.6183525000000001E-2</v>
      </c>
      <c r="AS22" s="767">
        <v>5.4801917999999998E-2</v>
      </c>
      <c r="AT22" s="767">
        <v>3.9129690000000002E-2</v>
      </c>
      <c r="AU22" s="767">
        <v>2.4879477000000001E-2</v>
      </c>
      <c r="AV22" s="767">
        <v>7.0670100000000001E-4</v>
      </c>
      <c r="AW22" s="767">
        <v>7.5975995000000004E-2</v>
      </c>
      <c r="AX22" s="767">
        <v>0.137059876</v>
      </c>
      <c r="AY22" s="767">
        <v>0.17624726700000001</v>
      </c>
      <c r="AZ22" s="767">
        <v>3.1579263000000003E-2</v>
      </c>
      <c r="BA22" s="767">
        <v>4.8330579999999998E-2</v>
      </c>
      <c r="BB22" s="767">
        <v>2.87573E-3</v>
      </c>
      <c r="BC22" s="767">
        <v>1.6764429999999999E-3</v>
      </c>
      <c r="BD22" s="767">
        <v>3.6467665000000003E-2</v>
      </c>
      <c r="BE22" s="767">
        <v>3.7802548999999998E-2</v>
      </c>
      <c r="BF22" s="767">
        <v>1.49797E-2</v>
      </c>
      <c r="BG22" s="767">
        <v>2.4879499999999999E-2</v>
      </c>
      <c r="BH22" s="768">
        <v>7.0670100000000001E-4</v>
      </c>
      <c r="BI22" s="768">
        <v>7.5976000000000002E-2</v>
      </c>
      <c r="BJ22" s="768">
        <v>3.7998799999999998E-3</v>
      </c>
      <c r="BK22" s="768">
        <v>0.1811073</v>
      </c>
      <c r="BL22" s="768">
        <v>3.1579299999999998E-2</v>
      </c>
      <c r="BM22" s="768">
        <v>4.8330600000000001E-2</v>
      </c>
      <c r="BN22" s="768">
        <v>2.87573E-3</v>
      </c>
      <c r="BO22" s="768">
        <v>1.67644E-3</v>
      </c>
      <c r="BP22" s="768">
        <v>3.6467699999999999E-2</v>
      </c>
      <c r="BQ22" s="768">
        <v>3.7802500000000003E-2</v>
      </c>
      <c r="BR22" s="768">
        <v>1.49797E-2</v>
      </c>
      <c r="BS22" s="768">
        <v>2.4879499999999999E-2</v>
      </c>
      <c r="BT22" s="768">
        <v>7.0670100000000001E-4</v>
      </c>
      <c r="BU22" s="768">
        <v>7.5976000000000002E-2</v>
      </c>
      <c r="BV22" s="768">
        <v>3.7998799999999998E-3</v>
      </c>
    </row>
    <row r="23" spans="1:74" ht="11.1" customHeight="1" x14ac:dyDescent="0.2">
      <c r="A23" s="545" t="s">
        <v>1276</v>
      </c>
      <c r="B23" s="548" t="s">
        <v>90</v>
      </c>
      <c r="C23" s="767">
        <v>2.9260929999999998</v>
      </c>
      <c r="D23" s="767">
        <v>2.5069219999999999</v>
      </c>
      <c r="E23" s="767">
        <v>2.9990890000000001</v>
      </c>
      <c r="F23" s="767">
        <v>2.5881859999999999</v>
      </c>
      <c r="G23" s="767">
        <v>2.599917</v>
      </c>
      <c r="H23" s="767">
        <v>2.8847299999999998</v>
      </c>
      <c r="I23" s="767">
        <v>2.984362</v>
      </c>
      <c r="J23" s="767">
        <v>2.9167239999999999</v>
      </c>
      <c r="K23" s="767">
        <v>2.8028919999999999</v>
      </c>
      <c r="L23" s="767">
        <v>1.4610860000000001</v>
      </c>
      <c r="M23" s="767">
        <v>2.2330649999999999</v>
      </c>
      <c r="N23" s="767">
        <v>2.9868610000000002</v>
      </c>
      <c r="O23" s="767">
        <v>2.7777400000000001</v>
      </c>
      <c r="P23" s="767">
        <v>2.7266409999999999</v>
      </c>
      <c r="Q23" s="767">
        <v>2.8259310000000002</v>
      </c>
      <c r="R23" s="767">
        <v>2.2613620000000001</v>
      </c>
      <c r="S23" s="767">
        <v>2.4684430000000002</v>
      </c>
      <c r="T23" s="767">
        <v>2.5283850000000001</v>
      </c>
      <c r="U23" s="767">
        <v>2.9755349999999998</v>
      </c>
      <c r="V23" s="767">
        <v>2.7893620000000001</v>
      </c>
      <c r="W23" s="767">
        <v>2.6869239999999999</v>
      </c>
      <c r="X23" s="767">
        <v>2.960496</v>
      </c>
      <c r="Y23" s="767">
        <v>2.8916240000000002</v>
      </c>
      <c r="Z23" s="767">
        <v>2.85853</v>
      </c>
      <c r="AA23" s="767">
        <v>2.9884590000000002</v>
      </c>
      <c r="AB23" s="767">
        <v>2.5898300000000001</v>
      </c>
      <c r="AC23" s="767">
        <v>2.9711249999999998</v>
      </c>
      <c r="AD23" s="767">
        <v>1.0229509999999999</v>
      </c>
      <c r="AE23" s="767">
        <v>2.4410699999999999</v>
      </c>
      <c r="AF23" s="767">
        <v>2.8830040000000001</v>
      </c>
      <c r="AG23" s="767">
        <v>2.972254</v>
      </c>
      <c r="AH23" s="767">
        <v>2.9570050000000001</v>
      </c>
      <c r="AI23" s="767">
        <v>2.8625310000000002</v>
      </c>
      <c r="AJ23" s="767">
        <v>2.3944529999999999</v>
      </c>
      <c r="AK23" s="767">
        <v>2.4603739999999998</v>
      </c>
      <c r="AL23" s="767">
        <v>2.9944389999999999</v>
      </c>
      <c r="AM23" s="767">
        <v>2.8859530000000002</v>
      </c>
      <c r="AN23" s="767">
        <v>2.7043279999999998</v>
      </c>
      <c r="AO23" s="767">
        <v>2.5698279999999998</v>
      </c>
      <c r="AP23" s="767">
        <v>2.5188130000000002</v>
      </c>
      <c r="AQ23" s="767">
        <v>2.9253170000000002</v>
      </c>
      <c r="AR23" s="767">
        <v>2.8376739999999998</v>
      </c>
      <c r="AS23" s="767">
        <v>2.958923</v>
      </c>
      <c r="AT23" s="767">
        <v>2.847172</v>
      </c>
      <c r="AU23" s="767">
        <v>2.5871469999999999</v>
      </c>
      <c r="AV23" s="767">
        <v>1.3420240000000001</v>
      </c>
      <c r="AW23" s="767">
        <v>2.235544</v>
      </c>
      <c r="AX23" s="767">
        <v>2.9720279999999999</v>
      </c>
      <c r="AY23" s="767">
        <v>2.9352330000000002</v>
      </c>
      <c r="AZ23" s="767">
        <v>2.7001740000000001</v>
      </c>
      <c r="BA23" s="767">
        <v>2.968493</v>
      </c>
      <c r="BB23" s="767">
        <v>2.1317759999999999</v>
      </c>
      <c r="BC23" s="767">
        <v>2.2666149999999998</v>
      </c>
      <c r="BD23" s="767">
        <v>2.4008630000000002</v>
      </c>
      <c r="BE23" s="767">
        <v>2.464915</v>
      </c>
      <c r="BF23" s="767">
        <v>2.4581599999999999</v>
      </c>
      <c r="BG23" s="767">
        <v>2.37988</v>
      </c>
      <c r="BH23" s="768">
        <v>2.46862</v>
      </c>
      <c r="BI23" s="768">
        <v>2.40096</v>
      </c>
      <c r="BJ23" s="768">
        <v>2.47838</v>
      </c>
      <c r="BK23" s="768">
        <v>2.4377800000000001</v>
      </c>
      <c r="BL23" s="768">
        <v>2.3145899999999999</v>
      </c>
      <c r="BM23" s="768">
        <v>2.3663599999999998</v>
      </c>
      <c r="BN23" s="768">
        <v>0.85762000000000005</v>
      </c>
      <c r="BO23" s="768">
        <v>2.2405900000000001</v>
      </c>
      <c r="BP23" s="768">
        <v>2.3140000000000001</v>
      </c>
      <c r="BQ23" s="768">
        <v>2.4497399999999998</v>
      </c>
      <c r="BR23" s="768">
        <v>2.4453100000000001</v>
      </c>
      <c r="BS23" s="768">
        <v>2.3637000000000001</v>
      </c>
      <c r="BT23" s="768">
        <v>1.88175</v>
      </c>
      <c r="BU23" s="768">
        <v>2.0168599999999999</v>
      </c>
      <c r="BV23" s="768">
        <v>2.47838</v>
      </c>
    </row>
    <row r="24" spans="1:74" ht="11.1" customHeight="1" x14ac:dyDescent="0.2">
      <c r="A24" s="545" t="s">
        <v>1277</v>
      </c>
      <c r="B24" s="548" t="s">
        <v>1278</v>
      </c>
      <c r="C24" s="767">
        <v>0.62063166800000003</v>
      </c>
      <c r="D24" s="767">
        <v>0.47808849599999997</v>
      </c>
      <c r="E24" s="767">
        <v>0.470742773</v>
      </c>
      <c r="F24" s="767">
        <v>0.77919803700000001</v>
      </c>
      <c r="G24" s="767">
        <v>0.60833354799999995</v>
      </c>
      <c r="H24" s="767">
        <v>0.80688073699999996</v>
      </c>
      <c r="I24" s="767">
        <v>0.55564247600000005</v>
      </c>
      <c r="J24" s="767">
        <v>0.38200858500000001</v>
      </c>
      <c r="K24" s="767">
        <v>0.280433459</v>
      </c>
      <c r="L24" s="767">
        <v>0.41236488599999999</v>
      </c>
      <c r="M24" s="767">
        <v>0.44479482100000001</v>
      </c>
      <c r="N24" s="767">
        <v>0.66409618400000003</v>
      </c>
      <c r="O24" s="767">
        <v>0.66684694</v>
      </c>
      <c r="P24" s="767">
        <v>0.67925614899999998</v>
      </c>
      <c r="Q24" s="767">
        <v>0.82771687699999996</v>
      </c>
      <c r="R24" s="767">
        <v>0.80636753800000005</v>
      </c>
      <c r="S24" s="767">
        <v>0.52146935400000005</v>
      </c>
      <c r="T24" s="767">
        <v>0.35316013899999998</v>
      </c>
      <c r="U24" s="767">
        <v>0.350846677</v>
      </c>
      <c r="V24" s="767">
        <v>0.29782973299999999</v>
      </c>
      <c r="W24" s="767">
        <v>0.242910405</v>
      </c>
      <c r="X24" s="767">
        <v>0.242325499</v>
      </c>
      <c r="Y24" s="767">
        <v>0.32890898200000002</v>
      </c>
      <c r="Z24" s="767">
        <v>0.52299263699999998</v>
      </c>
      <c r="AA24" s="767">
        <v>0.563488286</v>
      </c>
      <c r="AB24" s="767">
        <v>0.55067841200000001</v>
      </c>
      <c r="AC24" s="767">
        <v>0.67570320699999997</v>
      </c>
      <c r="AD24" s="767">
        <v>0.88209228299999998</v>
      </c>
      <c r="AE24" s="767">
        <v>0.94575753500000004</v>
      </c>
      <c r="AF24" s="767">
        <v>0.72206322700000003</v>
      </c>
      <c r="AG24" s="767">
        <v>0.59818165000000001</v>
      </c>
      <c r="AH24" s="767">
        <v>0.379244525</v>
      </c>
      <c r="AI24" s="767">
        <v>0.29010159899999999</v>
      </c>
      <c r="AJ24" s="767">
        <v>0.29383779799999998</v>
      </c>
      <c r="AK24" s="767">
        <v>0.67355076899999999</v>
      </c>
      <c r="AL24" s="767">
        <v>0.51163405900000003</v>
      </c>
      <c r="AM24" s="767">
        <v>0.54727954599999995</v>
      </c>
      <c r="AN24" s="767">
        <v>0.58459604899999995</v>
      </c>
      <c r="AO24" s="767">
        <v>0.64873030700000001</v>
      </c>
      <c r="AP24" s="767">
        <v>0.65004028199999997</v>
      </c>
      <c r="AQ24" s="767">
        <v>0.66232912399999999</v>
      </c>
      <c r="AR24" s="767">
        <v>0.61742421000000003</v>
      </c>
      <c r="AS24" s="767">
        <v>0.59386353700000005</v>
      </c>
      <c r="AT24" s="767">
        <v>0.62414755899999996</v>
      </c>
      <c r="AU24" s="767">
        <v>0.60970594600000005</v>
      </c>
      <c r="AV24" s="767">
        <v>0.65427759600000002</v>
      </c>
      <c r="AW24" s="767">
        <v>0.75141835800000001</v>
      </c>
      <c r="AX24" s="767">
        <v>0.83404060999999996</v>
      </c>
      <c r="AY24" s="767">
        <v>0.83847206200000002</v>
      </c>
      <c r="AZ24" s="767">
        <v>0.67651088299999995</v>
      </c>
      <c r="BA24" s="767">
        <v>0.74712872399999997</v>
      </c>
      <c r="BB24" s="767">
        <v>0.67661732299999999</v>
      </c>
      <c r="BC24" s="767">
        <v>0.70091413800000002</v>
      </c>
      <c r="BD24" s="767">
        <v>0.63920451</v>
      </c>
      <c r="BE24" s="767">
        <v>0.63244200100000003</v>
      </c>
      <c r="BF24" s="767">
        <v>0.60305520000000001</v>
      </c>
      <c r="BG24" s="767">
        <v>0.55557480000000004</v>
      </c>
      <c r="BH24" s="768">
        <v>0.62505350000000004</v>
      </c>
      <c r="BI24" s="768">
        <v>0.70906780000000003</v>
      </c>
      <c r="BJ24" s="768">
        <v>0.72018720000000003</v>
      </c>
      <c r="BK24" s="768">
        <v>0.77023140000000001</v>
      </c>
      <c r="BL24" s="768">
        <v>0.62238190000000004</v>
      </c>
      <c r="BM24" s="768">
        <v>0.66093000000000002</v>
      </c>
      <c r="BN24" s="768">
        <v>0.62499930000000004</v>
      </c>
      <c r="BO24" s="768">
        <v>0.62963650000000004</v>
      </c>
      <c r="BP24" s="768">
        <v>0.57343889999999997</v>
      </c>
      <c r="BQ24" s="768">
        <v>0.61079090000000003</v>
      </c>
      <c r="BR24" s="768">
        <v>0.57793289999999997</v>
      </c>
      <c r="BS24" s="768">
        <v>0.54311880000000001</v>
      </c>
      <c r="BT24" s="768">
        <v>0.60450110000000001</v>
      </c>
      <c r="BU24" s="768">
        <v>0.66647749999999994</v>
      </c>
      <c r="BV24" s="768">
        <v>0.72012430000000005</v>
      </c>
    </row>
    <row r="25" spans="1:74" ht="11.1" customHeight="1" x14ac:dyDescent="0.2">
      <c r="A25" s="545" t="s">
        <v>1279</v>
      </c>
      <c r="B25" s="548" t="s">
        <v>1381</v>
      </c>
      <c r="C25" s="767">
        <v>0.80898736000000004</v>
      </c>
      <c r="D25" s="767">
        <v>0.72258939200000005</v>
      </c>
      <c r="E25" s="767">
        <v>0.79513724900000005</v>
      </c>
      <c r="F25" s="767">
        <v>0.68247464800000002</v>
      </c>
      <c r="G25" s="767">
        <v>0.66822847699999999</v>
      </c>
      <c r="H25" s="767">
        <v>0.66082648799999999</v>
      </c>
      <c r="I25" s="767">
        <v>0.70025881300000004</v>
      </c>
      <c r="J25" s="767">
        <v>0.70784853199999997</v>
      </c>
      <c r="K25" s="767">
        <v>0.68536092299999996</v>
      </c>
      <c r="L25" s="767">
        <v>0.75239278899999995</v>
      </c>
      <c r="M25" s="767">
        <v>0.80286046799999999</v>
      </c>
      <c r="N25" s="767">
        <v>0.80400877699999995</v>
      </c>
      <c r="O25" s="767">
        <v>0.84197469199999997</v>
      </c>
      <c r="P25" s="767">
        <v>0.82942986299999999</v>
      </c>
      <c r="Q25" s="767">
        <v>0.79932718400000002</v>
      </c>
      <c r="R25" s="767">
        <v>0.64692524500000004</v>
      </c>
      <c r="S25" s="767">
        <v>0.71553699599999998</v>
      </c>
      <c r="T25" s="767">
        <v>0.75973110300000002</v>
      </c>
      <c r="U25" s="767">
        <v>0.77333472199999997</v>
      </c>
      <c r="V25" s="767">
        <v>0.77364973800000003</v>
      </c>
      <c r="W25" s="767">
        <v>0.74664819000000004</v>
      </c>
      <c r="X25" s="767">
        <v>0.73166106399999997</v>
      </c>
      <c r="Y25" s="767">
        <v>0.77273345699999996</v>
      </c>
      <c r="Z25" s="767">
        <v>0.91848215200000005</v>
      </c>
      <c r="AA25" s="767">
        <v>0.88267381099999997</v>
      </c>
      <c r="AB25" s="767">
        <v>0.86228242300000002</v>
      </c>
      <c r="AC25" s="767">
        <v>0.94023059499999995</v>
      </c>
      <c r="AD25" s="767">
        <v>0.757464837</v>
      </c>
      <c r="AE25" s="767">
        <v>0.76160984499999995</v>
      </c>
      <c r="AF25" s="767">
        <v>0.83154742100000001</v>
      </c>
      <c r="AG25" s="767">
        <v>0.79998726200000003</v>
      </c>
      <c r="AH25" s="767">
        <v>0.82571450599999996</v>
      </c>
      <c r="AI25" s="767">
        <v>0.77180008499999997</v>
      </c>
      <c r="AJ25" s="767">
        <v>0.80848160700000005</v>
      </c>
      <c r="AK25" s="767">
        <v>0.87206736799999995</v>
      </c>
      <c r="AL25" s="767">
        <v>0.95992564499999999</v>
      </c>
      <c r="AM25" s="767">
        <v>0.953223284</v>
      </c>
      <c r="AN25" s="767">
        <v>0.91195643699999995</v>
      </c>
      <c r="AO25" s="767">
        <v>0.97362129600000002</v>
      </c>
      <c r="AP25" s="767">
        <v>0.85944088799999996</v>
      </c>
      <c r="AQ25" s="767">
        <v>0.84006789199999998</v>
      </c>
      <c r="AR25" s="767">
        <v>0.93823103399999996</v>
      </c>
      <c r="AS25" s="767">
        <v>0.86968016999999997</v>
      </c>
      <c r="AT25" s="767">
        <v>0.87017319699999995</v>
      </c>
      <c r="AU25" s="767">
        <v>0.85414421699999998</v>
      </c>
      <c r="AV25" s="767">
        <v>0.875027161</v>
      </c>
      <c r="AW25" s="767">
        <v>0.82987893000000001</v>
      </c>
      <c r="AX25" s="767">
        <v>0.85118555299999998</v>
      </c>
      <c r="AY25" s="767">
        <v>0.91238520999999995</v>
      </c>
      <c r="AZ25" s="767">
        <v>0.85123468999999996</v>
      </c>
      <c r="BA25" s="767">
        <v>0.90698337299999998</v>
      </c>
      <c r="BB25" s="767">
        <v>0.93726464300000001</v>
      </c>
      <c r="BC25" s="767">
        <v>0.91997147899999998</v>
      </c>
      <c r="BD25" s="767">
        <v>0.91987233499999999</v>
      </c>
      <c r="BE25" s="767">
        <v>0.920312986</v>
      </c>
      <c r="BF25" s="767">
        <v>0.7710207</v>
      </c>
      <c r="BG25" s="767">
        <v>0.80757500000000004</v>
      </c>
      <c r="BH25" s="768">
        <v>0.96105669999999999</v>
      </c>
      <c r="BI25" s="768">
        <v>0.82957519999999996</v>
      </c>
      <c r="BJ25" s="768">
        <v>0.79692379999999996</v>
      </c>
      <c r="BK25" s="768">
        <v>0.94112229999999997</v>
      </c>
      <c r="BL25" s="768">
        <v>0.81087909999999996</v>
      </c>
      <c r="BM25" s="768">
        <v>0.96547419999999995</v>
      </c>
      <c r="BN25" s="768">
        <v>0.99819210000000003</v>
      </c>
      <c r="BO25" s="768">
        <v>0.96902560000000004</v>
      </c>
      <c r="BP25" s="768">
        <v>0.95118150000000001</v>
      </c>
      <c r="BQ25" s="768">
        <v>0.95715919999999999</v>
      </c>
      <c r="BR25" s="768">
        <v>0.81359939999999997</v>
      </c>
      <c r="BS25" s="768">
        <v>0.8459103</v>
      </c>
      <c r="BT25" s="768">
        <v>0.96664079999999997</v>
      </c>
      <c r="BU25" s="768">
        <v>0.77979889999999996</v>
      </c>
      <c r="BV25" s="768">
        <v>0.824519</v>
      </c>
    </row>
    <row r="26" spans="1:74" ht="11.1" customHeight="1" x14ac:dyDescent="0.2">
      <c r="A26" s="545" t="s">
        <v>1280</v>
      </c>
      <c r="B26" s="546" t="s">
        <v>1382</v>
      </c>
      <c r="C26" s="767">
        <v>0.33133058700000001</v>
      </c>
      <c r="D26" s="767">
        <v>1.575544085</v>
      </c>
      <c r="E26" s="767">
        <v>0.11820915</v>
      </c>
      <c r="F26" s="767">
        <v>9.5693015000000006E-2</v>
      </c>
      <c r="G26" s="767">
        <v>0.110413487</v>
      </c>
      <c r="H26" s="767">
        <v>9.7287740999999997E-2</v>
      </c>
      <c r="I26" s="767">
        <v>0.13575173200000001</v>
      </c>
      <c r="J26" s="767">
        <v>0.115507655</v>
      </c>
      <c r="K26" s="767">
        <v>0.148309521</v>
      </c>
      <c r="L26" s="767">
        <v>9.5645184999999994E-2</v>
      </c>
      <c r="M26" s="767">
        <v>0.127700126</v>
      </c>
      <c r="N26" s="767">
        <v>0.116538159</v>
      </c>
      <c r="O26" s="767">
        <v>0.144775125</v>
      </c>
      <c r="P26" s="767">
        <v>0.19704918199999999</v>
      </c>
      <c r="Q26" s="767">
        <v>8.0523470999999999E-2</v>
      </c>
      <c r="R26" s="767">
        <v>9.6673593000000002E-2</v>
      </c>
      <c r="S26" s="767">
        <v>0.129445848</v>
      </c>
      <c r="T26" s="767">
        <v>0.114625196</v>
      </c>
      <c r="U26" s="767">
        <v>0.148889981</v>
      </c>
      <c r="V26" s="767">
        <v>0.151438137</v>
      </c>
      <c r="W26" s="767">
        <v>0.144145668</v>
      </c>
      <c r="X26" s="767">
        <v>0.14930169500000001</v>
      </c>
      <c r="Y26" s="767">
        <v>0.27003950599999998</v>
      </c>
      <c r="Z26" s="767">
        <v>0.17560541900000001</v>
      </c>
      <c r="AA26" s="767">
        <v>0.124876475</v>
      </c>
      <c r="AB26" s="767">
        <v>0.11111929500000001</v>
      </c>
      <c r="AC26" s="767">
        <v>9.6135021000000001E-2</v>
      </c>
      <c r="AD26" s="767">
        <v>0.109646302</v>
      </c>
      <c r="AE26" s="767">
        <v>0.143596155</v>
      </c>
      <c r="AF26" s="767">
        <v>0.13260412799999999</v>
      </c>
      <c r="AG26" s="767">
        <v>0.108940491</v>
      </c>
      <c r="AH26" s="767">
        <v>0.117699423</v>
      </c>
      <c r="AI26" s="767">
        <v>0.11466974200000001</v>
      </c>
      <c r="AJ26" s="767">
        <v>0.10104014</v>
      </c>
      <c r="AK26" s="767">
        <v>0.113335846</v>
      </c>
      <c r="AL26" s="767">
        <v>0.57352437300000003</v>
      </c>
      <c r="AM26" s="767">
        <v>1.0828049070000001</v>
      </c>
      <c r="AN26" s="767">
        <v>9.0870759999999995E-2</v>
      </c>
      <c r="AO26" s="767">
        <v>0.11185092000000001</v>
      </c>
      <c r="AP26" s="767">
        <v>0.104088237</v>
      </c>
      <c r="AQ26" s="767">
        <v>0.10156504500000001</v>
      </c>
      <c r="AR26" s="767">
        <v>0.14854850999999999</v>
      </c>
      <c r="AS26" s="767">
        <v>0.119902464</v>
      </c>
      <c r="AT26" s="767">
        <v>0.125087429</v>
      </c>
      <c r="AU26" s="767">
        <v>0.10478093600000001</v>
      </c>
      <c r="AV26" s="767">
        <v>0.100540332</v>
      </c>
      <c r="AW26" s="767">
        <v>0.116670858</v>
      </c>
      <c r="AX26" s="767">
        <v>0.107065332</v>
      </c>
      <c r="AY26" s="767">
        <v>0.153568909</v>
      </c>
      <c r="AZ26" s="767">
        <v>9.5638441000000005E-2</v>
      </c>
      <c r="BA26" s="767">
        <v>9.4863197999999996E-2</v>
      </c>
      <c r="BB26" s="767">
        <v>0.100696772</v>
      </c>
      <c r="BC26" s="767">
        <v>0.11010903700000001</v>
      </c>
      <c r="BD26" s="767">
        <v>0.102373723</v>
      </c>
      <c r="BE26" s="767">
        <v>0.11739537799999999</v>
      </c>
      <c r="BF26" s="767">
        <v>8.3715600000000001E-2</v>
      </c>
      <c r="BG26" s="767">
        <v>9.7845799999999997E-2</v>
      </c>
      <c r="BH26" s="768">
        <v>0.110251</v>
      </c>
      <c r="BI26" s="768">
        <v>0.1288715</v>
      </c>
      <c r="BJ26" s="768">
        <v>0.1224312</v>
      </c>
      <c r="BK26" s="768">
        <v>0.14021900000000001</v>
      </c>
      <c r="BL26" s="768">
        <v>9.6203700000000003E-2</v>
      </c>
      <c r="BM26" s="768">
        <v>9.3142900000000001E-2</v>
      </c>
      <c r="BN26" s="768">
        <v>0.1014644</v>
      </c>
      <c r="BO26" s="768">
        <v>0.1104788</v>
      </c>
      <c r="BP26" s="768">
        <v>9.9021999999999999E-2</v>
      </c>
      <c r="BQ26" s="768">
        <v>0.1134212</v>
      </c>
      <c r="BR26" s="768">
        <v>8.4572099999999997E-2</v>
      </c>
      <c r="BS26" s="768">
        <v>9.2408199999999996E-2</v>
      </c>
      <c r="BT26" s="768">
        <v>0.103339</v>
      </c>
      <c r="BU26" s="768">
        <v>0.12596370000000001</v>
      </c>
      <c r="BV26" s="768">
        <v>0.1180055</v>
      </c>
    </row>
    <row r="27" spans="1:74" ht="11.1" customHeight="1" x14ac:dyDescent="0.2">
      <c r="A27" s="545" t="s">
        <v>1281</v>
      </c>
      <c r="B27" s="548" t="s">
        <v>1282</v>
      </c>
      <c r="C27" s="767">
        <v>9.2228974200000007</v>
      </c>
      <c r="D27" s="767">
        <v>9.0080031700000003</v>
      </c>
      <c r="E27" s="767">
        <v>8.4496465999999995</v>
      </c>
      <c r="F27" s="767">
        <v>7.7998092159999999</v>
      </c>
      <c r="G27" s="767">
        <v>8.5681523189999993</v>
      </c>
      <c r="H27" s="767">
        <v>9.0633088770000008</v>
      </c>
      <c r="I27" s="767">
        <v>10.775444858</v>
      </c>
      <c r="J27" s="767">
        <v>10.689442431</v>
      </c>
      <c r="K27" s="767">
        <v>8.8785767819999997</v>
      </c>
      <c r="L27" s="767">
        <v>7.4759584639999996</v>
      </c>
      <c r="M27" s="767">
        <v>7.5801788830000003</v>
      </c>
      <c r="N27" s="767">
        <v>8.5200973429999998</v>
      </c>
      <c r="O27" s="767">
        <v>8.6213550189999992</v>
      </c>
      <c r="P27" s="767">
        <v>8.1893385680000002</v>
      </c>
      <c r="Q27" s="767">
        <v>8.0692240660000003</v>
      </c>
      <c r="R27" s="767">
        <v>8.1242039360000007</v>
      </c>
      <c r="S27" s="767">
        <v>8.6303064789999997</v>
      </c>
      <c r="T27" s="767">
        <v>8.6887096029999995</v>
      </c>
      <c r="U27" s="767">
        <v>10.600128442000001</v>
      </c>
      <c r="V27" s="767">
        <v>10.549348098999999</v>
      </c>
      <c r="W27" s="767">
        <v>8.5435111209999999</v>
      </c>
      <c r="X27" s="767">
        <v>7.6576317779999998</v>
      </c>
      <c r="Y27" s="767">
        <v>7.5933486459999999</v>
      </c>
      <c r="Z27" s="767">
        <v>8.5687575159999998</v>
      </c>
      <c r="AA27" s="767">
        <v>8.5441867499999997</v>
      </c>
      <c r="AB27" s="767">
        <v>7.6062191439999998</v>
      </c>
      <c r="AC27" s="767">
        <v>8.5478126240000005</v>
      </c>
      <c r="AD27" s="767">
        <v>7.1935626030000002</v>
      </c>
      <c r="AE27" s="767">
        <v>7.8455448609999996</v>
      </c>
      <c r="AF27" s="767">
        <v>8.8252238280000004</v>
      </c>
      <c r="AG27" s="767">
        <v>9.8364237649999993</v>
      </c>
      <c r="AH27" s="767">
        <v>9.6452225140000003</v>
      </c>
      <c r="AI27" s="767">
        <v>8.4079742900000003</v>
      </c>
      <c r="AJ27" s="767">
        <v>7.8311881630000002</v>
      </c>
      <c r="AK27" s="767">
        <v>7.8208015150000003</v>
      </c>
      <c r="AL27" s="767">
        <v>8.9231398070000001</v>
      </c>
      <c r="AM27" s="767">
        <v>9.3737657480000003</v>
      </c>
      <c r="AN27" s="767">
        <v>7.5964272629999998</v>
      </c>
      <c r="AO27" s="767">
        <v>8.0956592520000008</v>
      </c>
      <c r="AP27" s="767">
        <v>7.2207389239999999</v>
      </c>
      <c r="AQ27" s="767">
        <v>7.5584579520000004</v>
      </c>
      <c r="AR27" s="767">
        <v>8.6032154480000003</v>
      </c>
      <c r="AS27" s="767">
        <v>10.356733588999999</v>
      </c>
      <c r="AT27" s="767">
        <v>10.618067785999999</v>
      </c>
      <c r="AU27" s="767">
        <v>8.5895809550000006</v>
      </c>
      <c r="AV27" s="767">
        <v>7.2613209679999997</v>
      </c>
      <c r="AW27" s="767">
        <v>7.4889756250000001</v>
      </c>
      <c r="AX27" s="767">
        <v>8.4892076030000005</v>
      </c>
      <c r="AY27" s="767">
        <v>8.8247907140000006</v>
      </c>
      <c r="AZ27" s="767">
        <v>7.6552619069999999</v>
      </c>
      <c r="BA27" s="767">
        <v>8.3422209360000004</v>
      </c>
      <c r="BB27" s="767">
        <v>7.2029051549999998</v>
      </c>
      <c r="BC27" s="767">
        <v>6.9930455150000004</v>
      </c>
      <c r="BD27" s="767">
        <v>7.8640981779999999</v>
      </c>
      <c r="BE27" s="767">
        <v>10.117062505</v>
      </c>
      <c r="BF27" s="767">
        <v>9.1608199999999993</v>
      </c>
      <c r="BG27" s="767">
        <v>7.2934830000000002</v>
      </c>
      <c r="BH27" s="768">
        <v>8.0377609999999997</v>
      </c>
      <c r="BI27" s="768">
        <v>8.4370259999999995</v>
      </c>
      <c r="BJ27" s="768">
        <v>8.9220469999999992</v>
      </c>
      <c r="BK27" s="768">
        <v>8.9571699999999996</v>
      </c>
      <c r="BL27" s="768">
        <v>7.9063309999999998</v>
      </c>
      <c r="BM27" s="768">
        <v>8.2304239999999993</v>
      </c>
      <c r="BN27" s="768">
        <v>7.3075299999999999</v>
      </c>
      <c r="BO27" s="768">
        <v>7.0493480000000002</v>
      </c>
      <c r="BP27" s="768">
        <v>8.2144650000000006</v>
      </c>
      <c r="BQ27" s="768">
        <v>10.1396</v>
      </c>
      <c r="BR27" s="768">
        <v>9.7413120000000006</v>
      </c>
      <c r="BS27" s="768">
        <v>7.655481</v>
      </c>
      <c r="BT27" s="768">
        <v>7.6591259999999997</v>
      </c>
      <c r="BU27" s="768">
        <v>8.2193839999999998</v>
      </c>
      <c r="BV27" s="768">
        <v>8.7272300000000005</v>
      </c>
    </row>
    <row r="28" spans="1:74" ht="11.1" customHeight="1" x14ac:dyDescent="0.2">
      <c r="A28" s="545" t="s">
        <v>1283</v>
      </c>
      <c r="B28" s="546" t="s">
        <v>1383</v>
      </c>
      <c r="C28" s="767">
        <v>11.449953767</v>
      </c>
      <c r="D28" s="767">
        <v>10.843108526</v>
      </c>
      <c r="E28" s="767">
        <v>10.540596912</v>
      </c>
      <c r="F28" s="767">
        <v>8.9075671762000006</v>
      </c>
      <c r="G28" s="767">
        <v>9.4309668733999992</v>
      </c>
      <c r="H28" s="767">
        <v>9.8866267893999993</v>
      </c>
      <c r="I28" s="767">
        <v>11.760540371999999</v>
      </c>
      <c r="J28" s="767">
        <v>11.897040852</v>
      </c>
      <c r="K28" s="767">
        <v>10.472795576999999</v>
      </c>
      <c r="L28" s="767">
        <v>9.2559858684999998</v>
      </c>
      <c r="M28" s="767">
        <v>9.1112304145999996</v>
      </c>
      <c r="N28" s="767">
        <v>9.6942395953999991</v>
      </c>
      <c r="O28" s="767">
        <v>10.684339674</v>
      </c>
      <c r="P28" s="767">
        <v>9.7526378142999999</v>
      </c>
      <c r="Q28" s="767">
        <v>9.5051056076999991</v>
      </c>
      <c r="R28" s="767">
        <v>8.6991754029999999</v>
      </c>
      <c r="S28" s="767">
        <v>9.0697574399000001</v>
      </c>
      <c r="T28" s="767">
        <v>9.8902011571999999</v>
      </c>
      <c r="U28" s="767">
        <v>12.024085233999999</v>
      </c>
      <c r="V28" s="767">
        <v>12.277749478</v>
      </c>
      <c r="W28" s="767">
        <v>9.8491005429000005</v>
      </c>
      <c r="X28" s="767">
        <v>8.9748524648999997</v>
      </c>
      <c r="Y28" s="767">
        <v>9.0224877158000005</v>
      </c>
      <c r="Z28" s="767">
        <v>10.524881229</v>
      </c>
      <c r="AA28" s="767">
        <v>10.32571725</v>
      </c>
      <c r="AB28" s="767">
        <v>9.0661744543000005</v>
      </c>
      <c r="AC28" s="767">
        <v>9.9515788729000008</v>
      </c>
      <c r="AD28" s="767">
        <v>8.4631912800000002</v>
      </c>
      <c r="AE28" s="767">
        <v>8.8638489212000007</v>
      </c>
      <c r="AF28" s="767">
        <v>9.9433023702999996</v>
      </c>
      <c r="AG28" s="767">
        <v>11.06428753</v>
      </c>
      <c r="AH28" s="767">
        <v>10.723412921</v>
      </c>
      <c r="AI28" s="767">
        <v>9.4209169509000006</v>
      </c>
      <c r="AJ28" s="767">
        <v>9.0408965971999997</v>
      </c>
      <c r="AK28" s="767">
        <v>9.3192506885000004</v>
      </c>
      <c r="AL28" s="767">
        <v>10.95743072</v>
      </c>
      <c r="AM28" s="767">
        <v>11.412190649999999</v>
      </c>
      <c r="AN28" s="767">
        <v>9.1454819339999993</v>
      </c>
      <c r="AO28" s="767">
        <v>9.6297374910000002</v>
      </c>
      <c r="AP28" s="767">
        <v>8.7365952182999997</v>
      </c>
      <c r="AQ28" s="767">
        <v>8.8913131448999998</v>
      </c>
      <c r="AR28" s="767">
        <v>9.6351771682000003</v>
      </c>
      <c r="AS28" s="767">
        <v>12.18356942</v>
      </c>
      <c r="AT28" s="767">
        <v>12.414341239000001</v>
      </c>
      <c r="AU28" s="767">
        <v>9.8834375529000003</v>
      </c>
      <c r="AV28" s="767">
        <v>9.3214058504999997</v>
      </c>
      <c r="AW28" s="767">
        <v>9.5193693960000001</v>
      </c>
      <c r="AX28" s="767">
        <v>10.110813611999999</v>
      </c>
      <c r="AY28" s="767">
        <v>10.811202825000001</v>
      </c>
      <c r="AZ28" s="767">
        <v>9.3861240979999998</v>
      </c>
      <c r="BA28" s="767">
        <v>9.5502749472000001</v>
      </c>
      <c r="BB28" s="767">
        <v>8.4004705404000006</v>
      </c>
      <c r="BC28" s="767">
        <v>8.4968844256999994</v>
      </c>
      <c r="BD28" s="767">
        <v>9.1362313734999994</v>
      </c>
      <c r="BE28" s="767">
        <v>12.070565145</v>
      </c>
      <c r="BF28" s="767">
        <v>11.207599085</v>
      </c>
      <c r="BG28" s="767">
        <v>9.3243761340999995</v>
      </c>
      <c r="BH28" s="768">
        <v>9.1160130000000006</v>
      </c>
      <c r="BI28" s="768">
        <v>9.1205259999999999</v>
      </c>
      <c r="BJ28" s="768">
        <v>10.151910000000001</v>
      </c>
      <c r="BK28" s="768">
        <v>10.752940000000001</v>
      </c>
      <c r="BL28" s="768">
        <v>9.6943750000000009</v>
      </c>
      <c r="BM28" s="768">
        <v>9.9400230000000001</v>
      </c>
      <c r="BN28" s="768">
        <v>8.581804</v>
      </c>
      <c r="BO28" s="768">
        <v>9.0723649999999996</v>
      </c>
      <c r="BP28" s="768">
        <v>9.5943470000000008</v>
      </c>
      <c r="BQ28" s="768">
        <v>11.69218</v>
      </c>
      <c r="BR28" s="768">
        <v>11.45865</v>
      </c>
      <c r="BS28" s="768">
        <v>9.034224</v>
      </c>
      <c r="BT28" s="768">
        <v>9.1601199999999992</v>
      </c>
      <c r="BU28" s="768">
        <v>9.0828830000000007</v>
      </c>
      <c r="BV28" s="768">
        <v>10.07743</v>
      </c>
    </row>
    <row r="29" spans="1:74" ht="11.1" customHeight="1" x14ac:dyDescent="0.2">
      <c r="A29" s="539"/>
      <c r="B29" s="131" t="s">
        <v>1384</v>
      </c>
      <c r="C29" s="249"/>
      <c r="D29" s="249"/>
      <c r="E29" s="249"/>
      <c r="F29" s="249"/>
      <c r="G29" s="249"/>
      <c r="H29" s="249"/>
      <c r="I29" s="249"/>
      <c r="J29" s="249"/>
      <c r="K29" s="249"/>
      <c r="L29" s="249"/>
      <c r="M29" s="249"/>
      <c r="N29" s="249"/>
      <c r="O29" s="249"/>
      <c r="P29" s="249"/>
      <c r="Q29" s="249"/>
      <c r="R29" s="249"/>
      <c r="S29" s="249"/>
      <c r="T29" s="249"/>
      <c r="U29" s="249"/>
      <c r="V29" s="249"/>
      <c r="W29" s="249"/>
      <c r="X29" s="249"/>
      <c r="Y29" s="249"/>
      <c r="Z29" s="249"/>
      <c r="AA29" s="249"/>
      <c r="AB29" s="249"/>
      <c r="AC29" s="249"/>
      <c r="AD29" s="249"/>
      <c r="AE29" s="249"/>
      <c r="AF29" s="249"/>
      <c r="AG29" s="249"/>
      <c r="AH29" s="249"/>
      <c r="AI29" s="249"/>
      <c r="AJ29" s="249"/>
      <c r="AK29" s="249"/>
      <c r="AL29" s="249"/>
      <c r="AM29" s="249"/>
      <c r="AN29" s="249"/>
      <c r="AO29" s="249"/>
      <c r="AP29" s="249"/>
      <c r="AQ29" s="249"/>
      <c r="AR29" s="249"/>
      <c r="AS29" s="249"/>
      <c r="AT29" s="249"/>
      <c r="AU29" s="249"/>
      <c r="AV29" s="249"/>
      <c r="AW29" s="249"/>
      <c r="AX29" s="249"/>
      <c r="AY29" s="249"/>
      <c r="AZ29" s="249"/>
      <c r="BA29" s="249"/>
      <c r="BB29" s="249"/>
      <c r="BC29" s="249"/>
      <c r="BD29" s="249"/>
      <c r="BE29" s="249"/>
      <c r="BF29" s="249"/>
      <c r="BG29" s="249"/>
      <c r="BH29" s="360"/>
      <c r="BI29" s="360"/>
      <c r="BJ29" s="360"/>
      <c r="BK29" s="360"/>
      <c r="BL29" s="360"/>
      <c r="BM29" s="360"/>
      <c r="BN29" s="360"/>
      <c r="BO29" s="360"/>
      <c r="BP29" s="360"/>
      <c r="BQ29" s="360"/>
      <c r="BR29" s="360"/>
      <c r="BS29" s="360"/>
      <c r="BT29" s="360"/>
      <c r="BU29" s="360"/>
      <c r="BV29" s="360"/>
    </row>
    <row r="30" spans="1:74" ht="11.1" customHeight="1" x14ac:dyDescent="0.2">
      <c r="A30" s="545" t="s">
        <v>1284</v>
      </c>
      <c r="B30" s="546" t="s">
        <v>88</v>
      </c>
      <c r="C30" s="767">
        <v>4.6312824670000001</v>
      </c>
      <c r="D30" s="767">
        <v>3.9052773759999999</v>
      </c>
      <c r="E30" s="767">
        <v>5.3734053130000001</v>
      </c>
      <c r="F30" s="767">
        <v>3.9087403100000002</v>
      </c>
      <c r="G30" s="767">
        <v>5.220514315</v>
      </c>
      <c r="H30" s="767">
        <v>5.1100893770000004</v>
      </c>
      <c r="I30" s="767">
        <v>6.7777437650000003</v>
      </c>
      <c r="J30" s="767">
        <v>6.8475152130000003</v>
      </c>
      <c r="K30" s="767">
        <v>6.262282055</v>
      </c>
      <c r="L30" s="767">
        <v>5.1038316430000004</v>
      </c>
      <c r="M30" s="767">
        <v>4.1406162990000004</v>
      </c>
      <c r="N30" s="767">
        <v>4.1260543930000004</v>
      </c>
      <c r="O30" s="767">
        <v>4.536806747</v>
      </c>
      <c r="P30" s="767">
        <v>3.9000921179999999</v>
      </c>
      <c r="Q30" s="767">
        <v>4.2331611870000003</v>
      </c>
      <c r="R30" s="767">
        <v>4.4945347399999998</v>
      </c>
      <c r="S30" s="767">
        <v>5.057028088</v>
      </c>
      <c r="T30" s="767">
        <v>5.6835550140000004</v>
      </c>
      <c r="U30" s="767">
        <v>7.3211198919999996</v>
      </c>
      <c r="V30" s="767">
        <v>7.9128644000000001</v>
      </c>
      <c r="W30" s="767">
        <v>5.7822608009999996</v>
      </c>
      <c r="X30" s="767">
        <v>4.2732235919999999</v>
      </c>
      <c r="Y30" s="767">
        <v>3.8599100649999998</v>
      </c>
      <c r="Z30" s="767">
        <v>4.5963084710000004</v>
      </c>
      <c r="AA30" s="767">
        <v>4.1538364330000004</v>
      </c>
      <c r="AB30" s="767">
        <v>3.461791066</v>
      </c>
      <c r="AC30" s="767">
        <v>4.043002714</v>
      </c>
      <c r="AD30" s="767">
        <v>3.3966831430000002</v>
      </c>
      <c r="AE30" s="767">
        <v>3.7469020230000001</v>
      </c>
      <c r="AF30" s="767">
        <v>4.8145474989999997</v>
      </c>
      <c r="AG30" s="767">
        <v>6.040402458</v>
      </c>
      <c r="AH30" s="767">
        <v>5.6415479560000001</v>
      </c>
      <c r="AI30" s="767">
        <v>4.8123419829999996</v>
      </c>
      <c r="AJ30" s="767">
        <v>3.975392995</v>
      </c>
      <c r="AK30" s="767">
        <v>3.523485059</v>
      </c>
      <c r="AL30" s="767">
        <v>4.1334466809999997</v>
      </c>
      <c r="AM30" s="767">
        <v>3.733691308</v>
      </c>
      <c r="AN30" s="767">
        <v>3.2417447049999999</v>
      </c>
      <c r="AO30" s="767">
        <v>3.794527757</v>
      </c>
      <c r="AP30" s="767">
        <v>3.7871340899999999</v>
      </c>
      <c r="AQ30" s="767">
        <v>4.0666796659999997</v>
      </c>
      <c r="AR30" s="767">
        <v>4.7197229409999997</v>
      </c>
      <c r="AS30" s="767">
        <v>6.6887043259999999</v>
      </c>
      <c r="AT30" s="767">
        <v>7.101391091</v>
      </c>
      <c r="AU30" s="767">
        <v>5.5147729170000002</v>
      </c>
      <c r="AV30" s="767">
        <v>4.5522677580000002</v>
      </c>
      <c r="AW30" s="767">
        <v>4.1250334149999999</v>
      </c>
      <c r="AX30" s="767">
        <v>4.0289602159999998</v>
      </c>
      <c r="AY30" s="767">
        <v>4.1556698919999997</v>
      </c>
      <c r="AZ30" s="767">
        <v>4.0336169750000002</v>
      </c>
      <c r="BA30" s="767">
        <v>3.754535148</v>
      </c>
      <c r="BB30" s="767">
        <v>3.577171935</v>
      </c>
      <c r="BC30" s="767">
        <v>3.2546647970000002</v>
      </c>
      <c r="BD30" s="767">
        <v>4.3879183910000004</v>
      </c>
      <c r="BE30" s="767">
        <v>7.3452951879999997</v>
      </c>
      <c r="BF30" s="767">
        <v>5.9576390000000004</v>
      </c>
      <c r="BG30" s="767">
        <v>4.6078539999999997</v>
      </c>
      <c r="BH30" s="768">
        <v>4.7057200000000003</v>
      </c>
      <c r="BI30" s="768">
        <v>3.3107319999999998</v>
      </c>
      <c r="BJ30" s="768">
        <v>3.5276360000000002</v>
      </c>
      <c r="BK30" s="768">
        <v>4.013979</v>
      </c>
      <c r="BL30" s="768">
        <v>4.4312560000000003</v>
      </c>
      <c r="BM30" s="768">
        <v>2.6297820000000001</v>
      </c>
      <c r="BN30" s="768">
        <v>4.6277939999999997</v>
      </c>
      <c r="BO30" s="768">
        <v>5.936572</v>
      </c>
      <c r="BP30" s="768">
        <v>6.4749920000000003</v>
      </c>
      <c r="BQ30" s="768">
        <v>8.2672039999999996</v>
      </c>
      <c r="BR30" s="768">
        <v>7.4458060000000001</v>
      </c>
      <c r="BS30" s="768">
        <v>6.2768059999999997</v>
      </c>
      <c r="BT30" s="768">
        <v>5.9352640000000001</v>
      </c>
      <c r="BU30" s="768">
        <v>4.334441</v>
      </c>
      <c r="BV30" s="768">
        <v>4.2380760000000004</v>
      </c>
    </row>
    <row r="31" spans="1:74" ht="11.1" customHeight="1" x14ac:dyDescent="0.2">
      <c r="A31" s="545" t="s">
        <v>1285</v>
      </c>
      <c r="B31" s="548" t="s">
        <v>87</v>
      </c>
      <c r="C31" s="767">
        <v>0.28933325399999998</v>
      </c>
      <c r="D31" s="767">
        <v>0.53485758999999999</v>
      </c>
      <c r="E31" s="767">
        <v>0.22132976600000001</v>
      </c>
      <c r="F31" s="767">
        <v>4.1363999999999998E-2</v>
      </c>
      <c r="G31" s="767">
        <v>9.8609668999999997E-2</v>
      </c>
      <c r="H31" s="767">
        <v>0.22363250800000001</v>
      </c>
      <c r="I31" s="767">
        <v>0.18590599399999999</v>
      </c>
      <c r="J31" s="767">
        <v>0.15072392000000001</v>
      </c>
      <c r="K31" s="767">
        <v>0.11665146999999999</v>
      </c>
      <c r="L31" s="767">
        <v>9.1690935000000001E-2</v>
      </c>
      <c r="M31" s="767">
        <v>5.8243576999999998E-2</v>
      </c>
      <c r="N31" s="767">
        <v>6.3011781000000003E-2</v>
      </c>
      <c r="O31" s="767">
        <v>0.132150036</v>
      </c>
      <c r="P31" s="767">
        <v>0.19245927600000001</v>
      </c>
      <c r="Q31" s="767">
        <v>1.9401130999999999E-2</v>
      </c>
      <c r="R31" s="767">
        <v>1.7285068000000001E-2</v>
      </c>
      <c r="S31" s="767">
        <v>8.9367680000000005E-2</v>
      </c>
      <c r="T31" s="767">
        <v>0.121771201</v>
      </c>
      <c r="U31" s="767">
        <v>0.28670139300000003</v>
      </c>
      <c r="V31" s="767">
        <v>0.34167633600000002</v>
      </c>
      <c r="W31" s="767">
        <v>0.119321817</v>
      </c>
      <c r="X31" s="767">
        <v>5.6631414999999997E-2</v>
      </c>
      <c r="Y31" s="767">
        <v>0</v>
      </c>
      <c r="Z31" s="767">
        <v>6.0451471E-2</v>
      </c>
      <c r="AA31" s="767">
        <v>9.3286884E-2</v>
      </c>
      <c r="AB31" s="767">
        <v>4.2878828000000001E-2</v>
      </c>
      <c r="AC31" s="767">
        <v>5.2865869000000003E-2</v>
      </c>
      <c r="AD31" s="767">
        <v>2.1926602999999999E-2</v>
      </c>
      <c r="AE31" s="767">
        <v>5.6583209000000002E-2</v>
      </c>
      <c r="AF31" s="767">
        <v>5.3336699000000001E-2</v>
      </c>
      <c r="AG31" s="767">
        <v>4.2840303000000003E-2</v>
      </c>
      <c r="AH31" s="767">
        <v>1.3269286E-2</v>
      </c>
      <c r="AI31" s="767">
        <v>4.5116104999999997E-2</v>
      </c>
      <c r="AJ31" s="767">
        <v>0</v>
      </c>
      <c r="AK31" s="767">
        <v>3.2769297000000003E-2</v>
      </c>
      <c r="AL31" s="767">
        <v>0.106661987</v>
      </c>
      <c r="AM31" s="767">
        <v>0.24289661700000001</v>
      </c>
      <c r="AN31" s="767">
        <v>9.7376819999999992E-3</v>
      </c>
      <c r="AO31" s="767">
        <v>0.12035467399999999</v>
      </c>
      <c r="AP31" s="767">
        <v>0</v>
      </c>
      <c r="AQ31" s="767">
        <v>1.6406330000000001E-3</v>
      </c>
      <c r="AR31" s="767">
        <v>1.2763309E-2</v>
      </c>
      <c r="AS31" s="767">
        <v>0.12514661899999999</v>
      </c>
      <c r="AT31" s="767">
        <v>4.1528969999999998E-2</v>
      </c>
      <c r="AU31" s="767">
        <v>5.2352208999999997E-2</v>
      </c>
      <c r="AV31" s="767">
        <v>2.8067999999999999E-3</v>
      </c>
      <c r="AW31" s="767">
        <v>3.0106360000000001E-3</v>
      </c>
      <c r="AX31" s="767">
        <v>6.7204091999999993E-2</v>
      </c>
      <c r="AY31" s="767">
        <v>0.21217448899999999</v>
      </c>
      <c r="AZ31" s="767">
        <v>5.5326017999999998E-2</v>
      </c>
      <c r="BA31" s="767">
        <v>6.5540195999999995E-2</v>
      </c>
      <c r="BB31" s="767">
        <v>8.8565190000000002E-3</v>
      </c>
      <c r="BC31" s="767">
        <v>0</v>
      </c>
      <c r="BD31" s="767">
        <v>6.9337999999999995E-4</v>
      </c>
      <c r="BE31" s="767">
        <v>4.2948964999999999E-2</v>
      </c>
      <c r="BF31" s="767">
        <v>6.2705499999999997E-3</v>
      </c>
      <c r="BG31" s="767">
        <v>0</v>
      </c>
      <c r="BH31" s="768">
        <v>0</v>
      </c>
      <c r="BI31" s="768">
        <v>2.8224800000000001E-2</v>
      </c>
      <c r="BJ31" s="768">
        <v>0.11623219999999999</v>
      </c>
      <c r="BK31" s="768">
        <v>9.5193299999999995E-2</v>
      </c>
      <c r="BL31" s="768">
        <v>4.8603100000000003E-2</v>
      </c>
      <c r="BM31" s="768">
        <v>6.4028500000000002E-2</v>
      </c>
      <c r="BN31" s="768">
        <v>0</v>
      </c>
      <c r="BO31" s="768">
        <v>1.0480700000000001E-2</v>
      </c>
      <c r="BP31" s="768">
        <v>4.0986099999999999E-3</v>
      </c>
      <c r="BQ31" s="768">
        <v>1.1684E-2</v>
      </c>
      <c r="BR31" s="768">
        <v>1.6438399999999999E-2</v>
      </c>
      <c r="BS31" s="768">
        <v>3.16015E-3</v>
      </c>
      <c r="BT31" s="768">
        <v>0</v>
      </c>
      <c r="BU31" s="768">
        <v>3.2035500000000001E-2</v>
      </c>
      <c r="BV31" s="768">
        <v>6.9415599999999994E-2</v>
      </c>
    </row>
    <row r="32" spans="1:74" ht="11.1" customHeight="1" x14ac:dyDescent="0.2">
      <c r="A32" s="545" t="s">
        <v>1286</v>
      </c>
      <c r="B32" s="548" t="s">
        <v>90</v>
      </c>
      <c r="C32" s="767">
        <v>4.0364110000000002</v>
      </c>
      <c r="D32" s="767">
        <v>3.4800239999999998</v>
      </c>
      <c r="E32" s="767">
        <v>3.1234099999999998</v>
      </c>
      <c r="F32" s="767">
        <v>3.7206489999999999</v>
      </c>
      <c r="G32" s="767">
        <v>3.5722149999999999</v>
      </c>
      <c r="H32" s="767">
        <v>3.84449</v>
      </c>
      <c r="I32" s="767">
        <v>3.8992909999999998</v>
      </c>
      <c r="J32" s="767">
        <v>3.926993</v>
      </c>
      <c r="K32" s="767">
        <v>3.4810240000000001</v>
      </c>
      <c r="L32" s="767">
        <v>3.8310019999999998</v>
      </c>
      <c r="M32" s="767">
        <v>3.8138390000000002</v>
      </c>
      <c r="N32" s="767">
        <v>3.873523</v>
      </c>
      <c r="O32" s="767">
        <v>3.8753700000000002</v>
      </c>
      <c r="P32" s="767">
        <v>3.706267</v>
      </c>
      <c r="Q32" s="767">
        <v>3.378482</v>
      </c>
      <c r="R32" s="767">
        <v>2.5101680000000002</v>
      </c>
      <c r="S32" s="767">
        <v>3.080965</v>
      </c>
      <c r="T32" s="767">
        <v>3.1069789999999999</v>
      </c>
      <c r="U32" s="767">
        <v>3.6668569999999998</v>
      </c>
      <c r="V32" s="767">
        <v>3.760815</v>
      </c>
      <c r="W32" s="767">
        <v>3.6634000000000002</v>
      </c>
      <c r="X32" s="767">
        <v>3.82755</v>
      </c>
      <c r="Y32" s="767">
        <v>3.4399660000000001</v>
      </c>
      <c r="Z32" s="767">
        <v>3.5541710000000002</v>
      </c>
      <c r="AA32" s="767">
        <v>3.4884249999999999</v>
      </c>
      <c r="AB32" s="767">
        <v>3.0370460000000001</v>
      </c>
      <c r="AC32" s="767">
        <v>3.2746059999999999</v>
      </c>
      <c r="AD32" s="767">
        <v>2.8795700000000002</v>
      </c>
      <c r="AE32" s="767">
        <v>3.2735289999999999</v>
      </c>
      <c r="AF32" s="767">
        <v>3.503028</v>
      </c>
      <c r="AG32" s="767">
        <v>3.9007649999999998</v>
      </c>
      <c r="AH32" s="767">
        <v>3.7681610000000001</v>
      </c>
      <c r="AI32" s="767">
        <v>3.7126969999999999</v>
      </c>
      <c r="AJ32" s="767">
        <v>3.9815200000000002</v>
      </c>
      <c r="AK32" s="767">
        <v>3.688526</v>
      </c>
      <c r="AL32" s="767">
        <v>3.6595360000000001</v>
      </c>
      <c r="AM32" s="767">
        <v>4.0296589999999997</v>
      </c>
      <c r="AN32" s="767">
        <v>3.3176290000000002</v>
      </c>
      <c r="AO32" s="767">
        <v>3.5725760000000002</v>
      </c>
      <c r="AP32" s="767">
        <v>2.8647649999999998</v>
      </c>
      <c r="AQ32" s="767">
        <v>3.4178609999999998</v>
      </c>
      <c r="AR32" s="767">
        <v>3.763258</v>
      </c>
      <c r="AS32" s="767">
        <v>3.862212</v>
      </c>
      <c r="AT32" s="767">
        <v>3.717708</v>
      </c>
      <c r="AU32" s="767">
        <v>2.9617640000000001</v>
      </c>
      <c r="AV32" s="767">
        <v>3.6389480000000001</v>
      </c>
      <c r="AW32" s="767">
        <v>3.7842470000000001</v>
      </c>
      <c r="AX32" s="767">
        <v>3.9883839999999999</v>
      </c>
      <c r="AY32" s="767">
        <v>4.0311719999999998</v>
      </c>
      <c r="AZ32" s="767">
        <v>3.6121789999999998</v>
      </c>
      <c r="BA32" s="767">
        <v>2.7963490000000002</v>
      </c>
      <c r="BB32" s="767">
        <v>3.1027659999999999</v>
      </c>
      <c r="BC32" s="767">
        <v>3.9197679999999999</v>
      </c>
      <c r="BD32" s="767">
        <v>3.8089810000000002</v>
      </c>
      <c r="BE32" s="767">
        <v>3.922358</v>
      </c>
      <c r="BF32" s="767">
        <v>3.9092799999999999</v>
      </c>
      <c r="BG32" s="767">
        <v>3.7947199999999999</v>
      </c>
      <c r="BH32" s="768">
        <v>3.9552100000000001</v>
      </c>
      <c r="BI32" s="768">
        <v>3.7847900000000001</v>
      </c>
      <c r="BJ32" s="768">
        <v>3.8354400000000002</v>
      </c>
      <c r="BK32" s="768">
        <v>3.9761299999999999</v>
      </c>
      <c r="BL32" s="768">
        <v>3.63774</v>
      </c>
      <c r="BM32" s="768">
        <v>3.6751299999999998</v>
      </c>
      <c r="BN32" s="768">
        <v>2.8456600000000001</v>
      </c>
      <c r="BO32" s="768">
        <v>2.4609999999999999</v>
      </c>
      <c r="BP32" s="768">
        <v>2.9921099999999998</v>
      </c>
      <c r="BQ32" s="768">
        <v>3.1069900000000001</v>
      </c>
      <c r="BR32" s="768">
        <v>3.0609799999999998</v>
      </c>
      <c r="BS32" s="768">
        <v>2.5316399999999999</v>
      </c>
      <c r="BT32" s="768">
        <v>2.9881600000000001</v>
      </c>
      <c r="BU32" s="768">
        <v>3.03321</v>
      </c>
      <c r="BV32" s="768">
        <v>3.15367</v>
      </c>
    </row>
    <row r="33" spans="1:74" ht="11.1" customHeight="1" x14ac:dyDescent="0.2">
      <c r="A33" s="545" t="s">
        <v>1287</v>
      </c>
      <c r="B33" s="548" t="s">
        <v>1278</v>
      </c>
      <c r="C33" s="767">
        <v>2.0667356099999998</v>
      </c>
      <c r="D33" s="767">
        <v>1.7971004150000001</v>
      </c>
      <c r="E33" s="767">
        <v>2.060541191</v>
      </c>
      <c r="F33" s="767">
        <v>1.985303244</v>
      </c>
      <c r="G33" s="767">
        <v>2.0839236539999999</v>
      </c>
      <c r="H33" s="767">
        <v>2.0960705110000002</v>
      </c>
      <c r="I33" s="767">
        <v>2.4537040939999999</v>
      </c>
      <c r="J33" s="767">
        <v>2.4039276909999998</v>
      </c>
      <c r="K33" s="767">
        <v>2.2239648339999998</v>
      </c>
      <c r="L33" s="767">
        <v>2.1782022059999999</v>
      </c>
      <c r="M33" s="767">
        <v>2.28074573</v>
      </c>
      <c r="N33" s="767">
        <v>2.3177208199999999</v>
      </c>
      <c r="O33" s="767">
        <v>2.3118268230000001</v>
      </c>
      <c r="P33" s="767">
        <v>2.1657952680000001</v>
      </c>
      <c r="Q33" s="767">
        <v>2.319875133</v>
      </c>
      <c r="R33" s="767">
        <v>2.3445757459999998</v>
      </c>
      <c r="S33" s="767">
        <v>2.3602152539999999</v>
      </c>
      <c r="T33" s="767">
        <v>2.2591747899999999</v>
      </c>
      <c r="U33" s="767">
        <v>2.246768109</v>
      </c>
      <c r="V33" s="767">
        <v>2.2048830869999998</v>
      </c>
      <c r="W33" s="767">
        <v>2.0122036429999999</v>
      </c>
      <c r="X33" s="767">
        <v>2.0742743720000001</v>
      </c>
      <c r="Y33" s="767">
        <v>2.249019766</v>
      </c>
      <c r="Z33" s="767">
        <v>2.2729420089999999</v>
      </c>
      <c r="AA33" s="767">
        <v>2.417642098</v>
      </c>
      <c r="AB33" s="767">
        <v>2.2545335849999999</v>
      </c>
      <c r="AC33" s="767">
        <v>2.5618407990000001</v>
      </c>
      <c r="AD33" s="767">
        <v>2.3932171769999999</v>
      </c>
      <c r="AE33" s="767">
        <v>2.539781675</v>
      </c>
      <c r="AF33" s="767">
        <v>2.5654698219999998</v>
      </c>
      <c r="AG33" s="767">
        <v>2.6616121330000002</v>
      </c>
      <c r="AH33" s="767">
        <v>2.6072896729999999</v>
      </c>
      <c r="AI33" s="767">
        <v>2.3889963160000001</v>
      </c>
      <c r="AJ33" s="767">
        <v>2.3825865770000001</v>
      </c>
      <c r="AK33" s="767">
        <v>2.6270952470000002</v>
      </c>
      <c r="AL33" s="767">
        <v>2.6633219690000001</v>
      </c>
      <c r="AM33" s="767">
        <v>2.3317000910000001</v>
      </c>
      <c r="AN33" s="767">
        <v>2.3349474730000002</v>
      </c>
      <c r="AO33" s="767">
        <v>2.7513107429999999</v>
      </c>
      <c r="AP33" s="767">
        <v>2.5526928870000001</v>
      </c>
      <c r="AQ33" s="767">
        <v>2.682637078</v>
      </c>
      <c r="AR33" s="767">
        <v>2.5640532349999998</v>
      </c>
      <c r="AS33" s="767">
        <v>2.5994167400000001</v>
      </c>
      <c r="AT33" s="767">
        <v>2.5648382029999999</v>
      </c>
      <c r="AU33" s="767">
        <v>2.4003573540000001</v>
      </c>
      <c r="AV33" s="767">
        <v>2.4948345239999998</v>
      </c>
      <c r="AW33" s="767">
        <v>2.7191498219999999</v>
      </c>
      <c r="AX33" s="767">
        <v>2.8431342210000001</v>
      </c>
      <c r="AY33" s="767">
        <v>2.6762447109999998</v>
      </c>
      <c r="AZ33" s="767">
        <v>2.3240599259999999</v>
      </c>
      <c r="BA33" s="767">
        <v>2.7018932269999998</v>
      </c>
      <c r="BB33" s="767">
        <v>2.3719616889999999</v>
      </c>
      <c r="BC33" s="767">
        <v>2.6464475240000001</v>
      </c>
      <c r="BD33" s="767">
        <v>2.5564664339999998</v>
      </c>
      <c r="BE33" s="767">
        <v>2.7029823820000001</v>
      </c>
      <c r="BF33" s="767">
        <v>2.5378500000000002</v>
      </c>
      <c r="BG33" s="767">
        <v>2.2446660000000001</v>
      </c>
      <c r="BH33" s="768">
        <v>2.3400370000000001</v>
      </c>
      <c r="BI33" s="768">
        <v>2.362895</v>
      </c>
      <c r="BJ33" s="768">
        <v>2.396007</v>
      </c>
      <c r="BK33" s="768">
        <v>2.4817659999999999</v>
      </c>
      <c r="BL33" s="768">
        <v>2.178137</v>
      </c>
      <c r="BM33" s="768">
        <v>2.408039</v>
      </c>
      <c r="BN33" s="768">
        <v>2.2081710000000001</v>
      </c>
      <c r="BO33" s="768">
        <v>2.3521390000000002</v>
      </c>
      <c r="BP33" s="768">
        <v>2.2543150000000001</v>
      </c>
      <c r="BQ33" s="768">
        <v>2.6144430000000001</v>
      </c>
      <c r="BR33" s="768">
        <v>2.447997</v>
      </c>
      <c r="BS33" s="768">
        <v>2.1822379999999999</v>
      </c>
      <c r="BT33" s="768">
        <v>2.2589260000000002</v>
      </c>
      <c r="BU33" s="768">
        <v>2.2880820000000002</v>
      </c>
      <c r="BV33" s="768">
        <v>2.4142749999999999</v>
      </c>
    </row>
    <row r="34" spans="1:74" ht="11.1" customHeight="1" x14ac:dyDescent="0.2">
      <c r="A34" s="545" t="s">
        <v>1288</v>
      </c>
      <c r="B34" s="548" t="s">
        <v>1381</v>
      </c>
      <c r="C34" s="767">
        <v>0.63245289100000002</v>
      </c>
      <c r="D34" s="767">
        <v>0.47594375799999999</v>
      </c>
      <c r="E34" s="767">
        <v>0.59068188200000005</v>
      </c>
      <c r="F34" s="767">
        <v>0.54414995899999996</v>
      </c>
      <c r="G34" s="767">
        <v>0.48517388700000003</v>
      </c>
      <c r="H34" s="767">
        <v>0.38304403300000001</v>
      </c>
      <c r="I34" s="767">
        <v>0.36098899800000001</v>
      </c>
      <c r="J34" s="767">
        <v>0.372747997</v>
      </c>
      <c r="K34" s="767">
        <v>0.34262617699999998</v>
      </c>
      <c r="L34" s="767">
        <v>0.55476240399999999</v>
      </c>
      <c r="M34" s="767">
        <v>0.57660447699999995</v>
      </c>
      <c r="N34" s="767">
        <v>0.56705171399999998</v>
      </c>
      <c r="O34" s="767">
        <v>0.63181300399999996</v>
      </c>
      <c r="P34" s="767">
        <v>0.57779258600000005</v>
      </c>
      <c r="Q34" s="767">
        <v>0.54707899100000001</v>
      </c>
      <c r="R34" s="767">
        <v>0.40368380599999998</v>
      </c>
      <c r="S34" s="767">
        <v>0.39634999399999998</v>
      </c>
      <c r="T34" s="767">
        <v>0.43778927699999998</v>
      </c>
      <c r="U34" s="767">
        <v>0.40052722699999999</v>
      </c>
      <c r="V34" s="767">
        <v>0.39465824799999999</v>
      </c>
      <c r="W34" s="767">
        <v>0.361923728</v>
      </c>
      <c r="X34" s="767">
        <v>0.49513399800000002</v>
      </c>
      <c r="Y34" s="767">
        <v>0.54290208399999995</v>
      </c>
      <c r="Z34" s="767">
        <v>0.71321338400000001</v>
      </c>
      <c r="AA34" s="767">
        <v>0.55919261200000003</v>
      </c>
      <c r="AB34" s="767">
        <v>0.57690091200000004</v>
      </c>
      <c r="AC34" s="767">
        <v>0.57821490499999995</v>
      </c>
      <c r="AD34" s="767">
        <v>0.56944279399999997</v>
      </c>
      <c r="AE34" s="767">
        <v>0.49763081599999998</v>
      </c>
      <c r="AF34" s="767">
        <v>0.52950876099999999</v>
      </c>
      <c r="AG34" s="767">
        <v>0.406816071</v>
      </c>
      <c r="AH34" s="767">
        <v>0.42480988800000002</v>
      </c>
      <c r="AI34" s="767">
        <v>0.31111420899999997</v>
      </c>
      <c r="AJ34" s="767">
        <v>0.62752365399999999</v>
      </c>
      <c r="AK34" s="767">
        <v>0.59777117599999996</v>
      </c>
      <c r="AL34" s="767">
        <v>0.50091931199999995</v>
      </c>
      <c r="AM34" s="767">
        <v>0.59292917700000003</v>
      </c>
      <c r="AN34" s="767">
        <v>0.61751599199999996</v>
      </c>
      <c r="AO34" s="767">
        <v>0.58225614599999997</v>
      </c>
      <c r="AP34" s="767">
        <v>0.59761895300000001</v>
      </c>
      <c r="AQ34" s="767">
        <v>0.55082442200000004</v>
      </c>
      <c r="AR34" s="767">
        <v>0.551121631</v>
      </c>
      <c r="AS34" s="767">
        <v>0.50523654399999995</v>
      </c>
      <c r="AT34" s="767">
        <v>0.53717772200000002</v>
      </c>
      <c r="AU34" s="767">
        <v>0.47718251</v>
      </c>
      <c r="AV34" s="767">
        <v>0.52359557400000001</v>
      </c>
      <c r="AW34" s="767">
        <v>0.55669435099999998</v>
      </c>
      <c r="AX34" s="767">
        <v>0.55647873699999995</v>
      </c>
      <c r="AY34" s="767">
        <v>0.57417482099999995</v>
      </c>
      <c r="AZ34" s="767">
        <v>0.52233708599999995</v>
      </c>
      <c r="BA34" s="767">
        <v>0.57132803499999996</v>
      </c>
      <c r="BB34" s="767">
        <v>0.66137989500000005</v>
      </c>
      <c r="BC34" s="767">
        <v>0.57123364899999995</v>
      </c>
      <c r="BD34" s="767">
        <v>0.65158829299999999</v>
      </c>
      <c r="BE34" s="767">
        <v>0.56179579499999999</v>
      </c>
      <c r="BF34" s="767">
        <v>0.54797569999999995</v>
      </c>
      <c r="BG34" s="767">
        <v>0.52013810000000005</v>
      </c>
      <c r="BH34" s="768">
        <v>0.57975589999999999</v>
      </c>
      <c r="BI34" s="768">
        <v>0.57835259999999999</v>
      </c>
      <c r="BJ34" s="768">
        <v>0.56739519999999999</v>
      </c>
      <c r="BK34" s="768">
        <v>0.63505509999999998</v>
      </c>
      <c r="BL34" s="768">
        <v>0.50764260000000005</v>
      </c>
      <c r="BM34" s="768">
        <v>0.57730619999999999</v>
      </c>
      <c r="BN34" s="768">
        <v>0.76482479999999997</v>
      </c>
      <c r="BO34" s="768">
        <v>0.6412544</v>
      </c>
      <c r="BP34" s="768">
        <v>0.62972209999999995</v>
      </c>
      <c r="BQ34" s="768">
        <v>0.60003150000000005</v>
      </c>
      <c r="BR34" s="768">
        <v>0.60365210000000002</v>
      </c>
      <c r="BS34" s="768">
        <v>0.55421140000000002</v>
      </c>
      <c r="BT34" s="768">
        <v>0.6047593</v>
      </c>
      <c r="BU34" s="768">
        <v>0.54647570000000001</v>
      </c>
      <c r="BV34" s="768">
        <v>0.78687960000000001</v>
      </c>
    </row>
    <row r="35" spans="1:74" ht="11.1" customHeight="1" x14ac:dyDescent="0.2">
      <c r="A35" s="545" t="s">
        <v>1289</v>
      </c>
      <c r="B35" s="546" t="s">
        <v>1382</v>
      </c>
      <c r="C35" s="767">
        <v>0.39673007900000001</v>
      </c>
      <c r="D35" s="767">
        <v>1.269300337</v>
      </c>
      <c r="E35" s="767">
        <v>9.4132819000000006E-2</v>
      </c>
      <c r="F35" s="767">
        <v>3.1193200000000001E-2</v>
      </c>
      <c r="G35" s="767">
        <v>4.0992156000000002E-2</v>
      </c>
      <c r="H35" s="767">
        <v>2.3568230999999999E-2</v>
      </c>
      <c r="I35" s="767">
        <v>6.3487463999999993E-2</v>
      </c>
      <c r="J35" s="767">
        <v>5.9877819999999998E-2</v>
      </c>
      <c r="K35" s="767">
        <v>5.6481595000000002E-2</v>
      </c>
      <c r="L35" s="767">
        <v>2.0591161E-2</v>
      </c>
      <c r="M35" s="767">
        <v>4.2008034999999999E-2</v>
      </c>
      <c r="N35" s="767">
        <v>4.2704686999999998E-2</v>
      </c>
      <c r="O35" s="767">
        <v>0.10073974300000001</v>
      </c>
      <c r="P35" s="767">
        <v>0.25792004800000001</v>
      </c>
      <c r="Q35" s="767">
        <v>5.3315398999999999E-2</v>
      </c>
      <c r="R35" s="767">
        <v>2.5553326000000001E-2</v>
      </c>
      <c r="S35" s="767">
        <v>3.7488813000000003E-2</v>
      </c>
      <c r="T35" s="767">
        <v>2.3112014E-2</v>
      </c>
      <c r="U35" s="767">
        <v>8.0617432000000003E-2</v>
      </c>
      <c r="V35" s="767">
        <v>9.5390755999999993E-2</v>
      </c>
      <c r="W35" s="767">
        <v>2.8324630999999999E-2</v>
      </c>
      <c r="X35" s="767">
        <v>3.0050284999999999E-2</v>
      </c>
      <c r="Y35" s="767">
        <v>3.8800174E-2</v>
      </c>
      <c r="Z35" s="767">
        <v>8.1739207999999994E-2</v>
      </c>
      <c r="AA35" s="767">
        <v>6.5093614999999994E-2</v>
      </c>
      <c r="AB35" s="767">
        <v>5.4779356000000001E-2</v>
      </c>
      <c r="AC35" s="767">
        <v>3.7245175999999998E-2</v>
      </c>
      <c r="AD35" s="767">
        <v>2.2935693E-2</v>
      </c>
      <c r="AE35" s="767">
        <v>3.4359806E-2</v>
      </c>
      <c r="AF35" s="767">
        <v>5.6547286000000002E-2</v>
      </c>
      <c r="AG35" s="767">
        <v>3.0222822E-2</v>
      </c>
      <c r="AH35" s="767">
        <v>3.4353362999999998E-2</v>
      </c>
      <c r="AI35" s="767">
        <v>2.2670069000000001E-2</v>
      </c>
      <c r="AJ35" s="767">
        <v>2.1396470000000001E-2</v>
      </c>
      <c r="AK35" s="767">
        <v>4.0713548000000002E-2</v>
      </c>
      <c r="AL35" s="767">
        <v>0.459221247</v>
      </c>
      <c r="AM35" s="767">
        <v>1.2429678470000001</v>
      </c>
      <c r="AN35" s="767">
        <v>4.8597023000000003E-2</v>
      </c>
      <c r="AO35" s="767">
        <v>4.2168273999999999E-2</v>
      </c>
      <c r="AP35" s="767">
        <v>5.1790574999999998E-2</v>
      </c>
      <c r="AQ35" s="767">
        <v>7.7588269000000001E-2</v>
      </c>
      <c r="AR35" s="767">
        <v>3.6642105000000001E-2</v>
      </c>
      <c r="AS35" s="767">
        <v>4.5830588999999998E-2</v>
      </c>
      <c r="AT35" s="767">
        <v>6.4433361999999994E-2</v>
      </c>
      <c r="AU35" s="767">
        <v>3.1042866999999998E-2</v>
      </c>
      <c r="AV35" s="767">
        <v>3.2840158000000001E-2</v>
      </c>
      <c r="AW35" s="767">
        <v>5.1614159999999999E-2</v>
      </c>
      <c r="AX35" s="767">
        <v>3.9389392000000002E-2</v>
      </c>
      <c r="AY35" s="767">
        <v>0.285762774</v>
      </c>
      <c r="AZ35" s="767">
        <v>9.6487683000000005E-2</v>
      </c>
      <c r="BA35" s="767">
        <v>1.9004726E-2</v>
      </c>
      <c r="BB35" s="767">
        <v>3.4655800000000001E-4</v>
      </c>
      <c r="BC35" s="767">
        <v>4.5051775000000002E-2</v>
      </c>
      <c r="BD35" s="767">
        <v>4.0698949999999998E-2</v>
      </c>
      <c r="BE35" s="767">
        <v>6.1134171000000001E-2</v>
      </c>
      <c r="BF35" s="767">
        <v>5.89574E-2</v>
      </c>
      <c r="BG35" s="767">
        <v>2.9886300000000001E-2</v>
      </c>
      <c r="BH35" s="768">
        <v>3.3426299999999999E-2</v>
      </c>
      <c r="BI35" s="768">
        <v>4.3593100000000003E-2</v>
      </c>
      <c r="BJ35" s="768">
        <v>3.4891600000000002E-2</v>
      </c>
      <c r="BK35" s="768">
        <v>0.27343689999999998</v>
      </c>
      <c r="BL35" s="768">
        <v>9.8961300000000002E-2</v>
      </c>
      <c r="BM35" s="768">
        <v>1.5117999999999999E-2</v>
      </c>
      <c r="BN35" s="768">
        <v>2.5180800000000001E-4</v>
      </c>
      <c r="BO35" s="768">
        <v>5.1547900000000001E-2</v>
      </c>
      <c r="BP35" s="768">
        <v>4.5258E-2</v>
      </c>
      <c r="BQ35" s="768">
        <v>6.5400600000000003E-2</v>
      </c>
      <c r="BR35" s="768">
        <v>6.1600000000000002E-2</v>
      </c>
      <c r="BS35" s="768">
        <v>3.10257E-2</v>
      </c>
      <c r="BT35" s="768">
        <v>3.3834799999999998E-2</v>
      </c>
      <c r="BU35" s="768">
        <v>4.7126000000000001E-2</v>
      </c>
      <c r="BV35" s="768">
        <v>3.57916E-2</v>
      </c>
    </row>
    <row r="36" spans="1:74" ht="11.1" customHeight="1" x14ac:dyDescent="0.2">
      <c r="A36" s="545" t="s">
        <v>1290</v>
      </c>
      <c r="B36" s="548" t="s">
        <v>1282</v>
      </c>
      <c r="C36" s="767">
        <v>12.052945300999999</v>
      </c>
      <c r="D36" s="767">
        <v>11.462503476</v>
      </c>
      <c r="E36" s="767">
        <v>11.463500971</v>
      </c>
      <c r="F36" s="767">
        <v>10.231399713</v>
      </c>
      <c r="G36" s="767">
        <v>11.501428681</v>
      </c>
      <c r="H36" s="767">
        <v>11.68089466</v>
      </c>
      <c r="I36" s="767">
        <v>13.741121314999999</v>
      </c>
      <c r="J36" s="767">
        <v>13.761785640999999</v>
      </c>
      <c r="K36" s="767">
        <v>12.483030131</v>
      </c>
      <c r="L36" s="767">
        <v>11.780080349</v>
      </c>
      <c r="M36" s="767">
        <v>10.912057118</v>
      </c>
      <c r="N36" s="767">
        <v>10.990066394999999</v>
      </c>
      <c r="O36" s="767">
        <v>11.588706352999999</v>
      </c>
      <c r="P36" s="767">
        <v>10.800326296</v>
      </c>
      <c r="Q36" s="767">
        <v>10.551313841000001</v>
      </c>
      <c r="R36" s="767">
        <v>9.7958006859999998</v>
      </c>
      <c r="S36" s="767">
        <v>11.021414828999999</v>
      </c>
      <c r="T36" s="767">
        <v>11.632381296</v>
      </c>
      <c r="U36" s="767">
        <v>14.002591053</v>
      </c>
      <c r="V36" s="767">
        <v>14.710287827</v>
      </c>
      <c r="W36" s="767">
        <v>11.967434620000001</v>
      </c>
      <c r="X36" s="767">
        <v>10.756863662000001</v>
      </c>
      <c r="Y36" s="767">
        <v>10.130598088999999</v>
      </c>
      <c r="Z36" s="767">
        <v>11.278825543</v>
      </c>
      <c r="AA36" s="767">
        <v>10.777476642</v>
      </c>
      <c r="AB36" s="767">
        <v>9.4279297470000003</v>
      </c>
      <c r="AC36" s="767">
        <v>10.547775463000001</v>
      </c>
      <c r="AD36" s="767">
        <v>9.2837754100000005</v>
      </c>
      <c r="AE36" s="767">
        <v>10.148786529000001</v>
      </c>
      <c r="AF36" s="767">
        <v>11.522438067</v>
      </c>
      <c r="AG36" s="767">
        <v>13.082658787</v>
      </c>
      <c r="AH36" s="767">
        <v>12.489431165999999</v>
      </c>
      <c r="AI36" s="767">
        <v>11.292935682</v>
      </c>
      <c r="AJ36" s="767">
        <v>10.988419695999999</v>
      </c>
      <c r="AK36" s="767">
        <v>10.510360327000001</v>
      </c>
      <c r="AL36" s="767">
        <v>11.523107196</v>
      </c>
      <c r="AM36" s="767">
        <v>12.173844040000001</v>
      </c>
      <c r="AN36" s="767">
        <v>9.5701718749999998</v>
      </c>
      <c r="AO36" s="767">
        <v>10.863193594</v>
      </c>
      <c r="AP36" s="767">
        <v>9.8540015049999994</v>
      </c>
      <c r="AQ36" s="767">
        <v>10.797231068</v>
      </c>
      <c r="AR36" s="767">
        <v>11.647561221</v>
      </c>
      <c r="AS36" s="767">
        <v>13.826546818000001</v>
      </c>
      <c r="AT36" s="767">
        <v>14.027077348000001</v>
      </c>
      <c r="AU36" s="767">
        <v>11.437471857</v>
      </c>
      <c r="AV36" s="767">
        <v>11.245292814000001</v>
      </c>
      <c r="AW36" s="767">
        <v>11.239749384</v>
      </c>
      <c r="AX36" s="767">
        <v>11.523550658</v>
      </c>
      <c r="AY36" s="767">
        <v>11.935198687</v>
      </c>
      <c r="AZ36" s="767">
        <v>10.644006687999999</v>
      </c>
      <c r="BA36" s="767">
        <v>9.9086503320000006</v>
      </c>
      <c r="BB36" s="767">
        <v>9.7224825960000008</v>
      </c>
      <c r="BC36" s="767">
        <v>10.437165745</v>
      </c>
      <c r="BD36" s="767">
        <v>11.446346448</v>
      </c>
      <c r="BE36" s="767">
        <v>14.636514501000001</v>
      </c>
      <c r="BF36" s="767">
        <v>13.01797</v>
      </c>
      <c r="BG36" s="767">
        <v>11.19726</v>
      </c>
      <c r="BH36" s="768">
        <v>11.61415</v>
      </c>
      <c r="BI36" s="768">
        <v>10.10859</v>
      </c>
      <c r="BJ36" s="768">
        <v>10.477600000000001</v>
      </c>
      <c r="BK36" s="768">
        <v>11.47556</v>
      </c>
      <c r="BL36" s="768">
        <v>10.902340000000001</v>
      </c>
      <c r="BM36" s="768">
        <v>9.3694030000000001</v>
      </c>
      <c r="BN36" s="768">
        <v>10.4467</v>
      </c>
      <c r="BO36" s="768">
        <v>11.45299</v>
      </c>
      <c r="BP36" s="768">
        <v>12.400499999999999</v>
      </c>
      <c r="BQ36" s="768">
        <v>14.665749999999999</v>
      </c>
      <c r="BR36" s="768">
        <v>13.636469999999999</v>
      </c>
      <c r="BS36" s="768">
        <v>11.579079999999999</v>
      </c>
      <c r="BT36" s="768">
        <v>11.82094</v>
      </c>
      <c r="BU36" s="768">
        <v>10.281370000000001</v>
      </c>
      <c r="BV36" s="768">
        <v>10.69811</v>
      </c>
    </row>
    <row r="37" spans="1:74" ht="11.1" customHeight="1" x14ac:dyDescent="0.2">
      <c r="A37" s="545" t="s">
        <v>1291</v>
      </c>
      <c r="B37" s="546" t="s">
        <v>1383</v>
      </c>
      <c r="C37" s="767">
        <v>13.378449219</v>
      </c>
      <c r="D37" s="767">
        <v>12.215206016</v>
      </c>
      <c r="E37" s="767">
        <v>12.456892753</v>
      </c>
      <c r="F37" s="767">
        <v>11.305350439</v>
      </c>
      <c r="G37" s="767">
        <v>11.882494803</v>
      </c>
      <c r="H37" s="767">
        <v>13.355362593000001</v>
      </c>
      <c r="I37" s="767">
        <v>15.471734946</v>
      </c>
      <c r="J37" s="767">
        <v>15.146375748000001</v>
      </c>
      <c r="K37" s="767">
        <v>13.056117671999999</v>
      </c>
      <c r="L37" s="767">
        <v>12.043017316</v>
      </c>
      <c r="M37" s="767">
        <v>11.693019774</v>
      </c>
      <c r="N37" s="767">
        <v>12.765672395999999</v>
      </c>
      <c r="O37" s="767">
        <v>13.211333929</v>
      </c>
      <c r="P37" s="767">
        <v>12.188967324</v>
      </c>
      <c r="Q37" s="767">
        <v>11.915601939</v>
      </c>
      <c r="R37" s="767">
        <v>11.138512914</v>
      </c>
      <c r="S37" s="767">
        <v>11.839143887000001</v>
      </c>
      <c r="T37" s="767">
        <v>13.302689883999999</v>
      </c>
      <c r="U37" s="767">
        <v>16.000371691000002</v>
      </c>
      <c r="V37" s="767">
        <v>16.486292398</v>
      </c>
      <c r="W37" s="767">
        <v>13.321674009000001</v>
      </c>
      <c r="X37" s="767">
        <v>11.594404315</v>
      </c>
      <c r="Y37" s="767">
        <v>11.468241086000001</v>
      </c>
      <c r="Z37" s="767">
        <v>13.028618426</v>
      </c>
      <c r="AA37" s="767">
        <v>12.863721548999999</v>
      </c>
      <c r="AB37" s="767">
        <v>11.242248403</v>
      </c>
      <c r="AC37" s="767">
        <v>12.407829002</v>
      </c>
      <c r="AD37" s="767">
        <v>10.800029767</v>
      </c>
      <c r="AE37" s="767">
        <v>11.433027495999999</v>
      </c>
      <c r="AF37" s="767">
        <v>13.148135684</v>
      </c>
      <c r="AG37" s="767">
        <v>14.966598631</v>
      </c>
      <c r="AH37" s="767">
        <v>14.269311294</v>
      </c>
      <c r="AI37" s="767">
        <v>12.550031137</v>
      </c>
      <c r="AJ37" s="767">
        <v>12.002878588</v>
      </c>
      <c r="AK37" s="767">
        <v>11.867572217999999</v>
      </c>
      <c r="AL37" s="767">
        <v>13.601175374</v>
      </c>
      <c r="AM37" s="767">
        <v>14.159029055</v>
      </c>
      <c r="AN37" s="767">
        <v>11.640613011999999</v>
      </c>
      <c r="AO37" s="767">
        <v>12.405335291</v>
      </c>
      <c r="AP37" s="767">
        <v>11.374215876999999</v>
      </c>
      <c r="AQ37" s="767">
        <v>11.950820112000001</v>
      </c>
      <c r="AR37" s="767">
        <v>13.174768616</v>
      </c>
      <c r="AS37" s="767">
        <v>16.207815317000001</v>
      </c>
      <c r="AT37" s="767">
        <v>16.399944853000001</v>
      </c>
      <c r="AU37" s="767">
        <v>13.494935621</v>
      </c>
      <c r="AV37" s="767">
        <v>12.203695508999999</v>
      </c>
      <c r="AW37" s="767">
        <v>12.091464493</v>
      </c>
      <c r="AX37" s="767">
        <v>12.649373130000001</v>
      </c>
      <c r="AY37" s="767">
        <v>13.593334651999999</v>
      </c>
      <c r="AZ37" s="767">
        <v>11.856598777</v>
      </c>
      <c r="BA37" s="767">
        <v>12.298654954</v>
      </c>
      <c r="BB37" s="767">
        <v>10.833095066</v>
      </c>
      <c r="BC37" s="767">
        <v>11.270325284</v>
      </c>
      <c r="BD37" s="767">
        <v>12.561694068</v>
      </c>
      <c r="BE37" s="767">
        <v>16.353104162000001</v>
      </c>
      <c r="BF37" s="767">
        <v>15.128145715</v>
      </c>
      <c r="BG37" s="767">
        <v>12.588281182999999</v>
      </c>
      <c r="BH37" s="768">
        <v>11.913220000000001</v>
      </c>
      <c r="BI37" s="768">
        <v>11.669180000000001</v>
      </c>
      <c r="BJ37" s="768">
        <v>12.899850000000001</v>
      </c>
      <c r="BK37" s="768">
        <v>13.27214</v>
      </c>
      <c r="BL37" s="768">
        <v>12.3598</v>
      </c>
      <c r="BM37" s="768">
        <v>12.45435</v>
      </c>
      <c r="BN37" s="768">
        <v>11.085929999999999</v>
      </c>
      <c r="BO37" s="768">
        <v>11.85511</v>
      </c>
      <c r="BP37" s="768">
        <v>13.152100000000001</v>
      </c>
      <c r="BQ37" s="768">
        <v>15.59742</v>
      </c>
      <c r="BR37" s="768">
        <v>15.20148</v>
      </c>
      <c r="BS37" s="768">
        <v>12.445130000000001</v>
      </c>
      <c r="BT37" s="768">
        <v>11.982889999999999</v>
      </c>
      <c r="BU37" s="768">
        <v>11.657769999999999</v>
      </c>
      <c r="BV37" s="768">
        <v>12.8619</v>
      </c>
    </row>
    <row r="38" spans="1:74" ht="11.1" customHeight="1" x14ac:dyDescent="0.2">
      <c r="A38" s="539"/>
      <c r="B38" s="131" t="s">
        <v>1385</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249"/>
      <c r="BD38" s="249"/>
      <c r="BE38" s="249"/>
      <c r="BF38" s="249"/>
      <c r="BG38" s="249"/>
      <c r="BH38" s="360"/>
      <c r="BI38" s="360"/>
      <c r="BJ38" s="360"/>
      <c r="BK38" s="360"/>
      <c r="BL38" s="360"/>
      <c r="BM38" s="360"/>
      <c r="BN38" s="360"/>
      <c r="BO38" s="360"/>
      <c r="BP38" s="360"/>
      <c r="BQ38" s="360"/>
      <c r="BR38" s="360"/>
      <c r="BS38" s="360"/>
      <c r="BT38" s="360"/>
      <c r="BU38" s="360"/>
      <c r="BV38" s="360"/>
    </row>
    <row r="39" spans="1:74" ht="11.1" customHeight="1" x14ac:dyDescent="0.2">
      <c r="A39" s="545" t="s">
        <v>1292</v>
      </c>
      <c r="B39" s="546" t="s">
        <v>88</v>
      </c>
      <c r="C39" s="767">
        <v>13.646733993</v>
      </c>
      <c r="D39" s="767">
        <v>12.307792246</v>
      </c>
      <c r="E39" s="767">
        <v>14.197137301</v>
      </c>
      <c r="F39" s="767">
        <v>11.913100056999999</v>
      </c>
      <c r="G39" s="767">
        <v>14.043001463</v>
      </c>
      <c r="H39" s="767">
        <v>16.507351857</v>
      </c>
      <c r="I39" s="767">
        <v>19.785832846000002</v>
      </c>
      <c r="J39" s="767">
        <v>18.452286071</v>
      </c>
      <c r="K39" s="767">
        <v>16.550311480000001</v>
      </c>
      <c r="L39" s="767">
        <v>13.811461163000001</v>
      </c>
      <c r="M39" s="767">
        <v>14.20758451</v>
      </c>
      <c r="N39" s="767">
        <v>15.566451505</v>
      </c>
      <c r="O39" s="767">
        <v>16.186388898000001</v>
      </c>
      <c r="P39" s="767">
        <v>15.525135807</v>
      </c>
      <c r="Q39" s="767">
        <v>16.830400997999998</v>
      </c>
      <c r="R39" s="767">
        <v>13.290103116999999</v>
      </c>
      <c r="S39" s="767">
        <v>15.122639675</v>
      </c>
      <c r="T39" s="767">
        <v>19.822875142000001</v>
      </c>
      <c r="U39" s="767">
        <v>25.134589461000001</v>
      </c>
      <c r="V39" s="767">
        <v>25.363152371999998</v>
      </c>
      <c r="W39" s="767">
        <v>19.449643420000001</v>
      </c>
      <c r="X39" s="767">
        <v>16.134803054999999</v>
      </c>
      <c r="Y39" s="767">
        <v>15.759728922000001</v>
      </c>
      <c r="Z39" s="767">
        <v>15.374129567000001</v>
      </c>
      <c r="AA39" s="767">
        <v>15.966307438999999</v>
      </c>
      <c r="AB39" s="767">
        <v>15.431208233</v>
      </c>
      <c r="AC39" s="767">
        <v>17.629047465999999</v>
      </c>
      <c r="AD39" s="767">
        <v>13.277061298</v>
      </c>
      <c r="AE39" s="767">
        <v>15.059464177000001</v>
      </c>
      <c r="AF39" s="767">
        <v>19.499530015000001</v>
      </c>
      <c r="AG39" s="767">
        <v>23.442980805000001</v>
      </c>
      <c r="AH39" s="767">
        <v>21.676253300999999</v>
      </c>
      <c r="AI39" s="767">
        <v>19.574416943999999</v>
      </c>
      <c r="AJ39" s="767">
        <v>17.365376664999999</v>
      </c>
      <c r="AK39" s="767">
        <v>16.582440528999999</v>
      </c>
      <c r="AL39" s="767">
        <v>18.949086595000001</v>
      </c>
      <c r="AM39" s="767">
        <v>17.800495692999998</v>
      </c>
      <c r="AN39" s="767">
        <v>17.386036269000002</v>
      </c>
      <c r="AO39" s="767">
        <v>19.406744641</v>
      </c>
      <c r="AP39" s="767">
        <v>16.649769053</v>
      </c>
      <c r="AQ39" s="767">
        <v>18.387120236000001</v>
      </c>
      <c r="AR39" s="767">
        <v>21.562666561</v>
      </c>
      <c r="AS39" s="767">
        <v>26.622354312999999</v>
      </c>
      <c r="AT39" s="767">
        <v>27.439375707</v>
      </c>
      <c r="AU39" s="767">
        <v>24.358706886</v>
      </c>
      <c r="AV39" s="767">
        <v>20.373727039999999</v>
      </c>
      <c r="AW39" s="767">
        <v>19.257701437000001</v>
      </c>
      <c r="AX39" s="767">
        <v>20.685329463999999</v>
      </c>
      <c r="AY39" s="767">
        <v>22.687567523999999</v>
      </c>
      <c r="AZ39" s="767">
        <v>22.812833626</v>
      </c>
      <c r="BA39" s="767">
        <v>22.993347276000002</v>
      </c>
      <c r="BB39" s="767">
        <v>18.890017195999999</v>
      </c>
      <c r="BC39" s="767">
        <v>19.747360155999999</v>
      </c>
      <c r="BD39" s="767">
        <v>25.248960699000001</v>
      </c>
      <c r="BE39" s="767">
        <v>32.956497691000003</v>
      </c>
      <c r="BF39" s="767">
        <v>31.379290000000001</v>
      </c>
      <c r="BG39" s="767">
        <v>27.340299999999999</v>
      </c>
      <c r="BH39" s="768">
        <v>22.619900000000001</v>
      </c>
      <c r="BI39" s="768">
        <v>24.29588</v>
      </c>
      <c r="BJ39" s="768">
        <v>23.36328</v>
      </c>
      <c r="BK39" s="768">
        <v>21.545349999999999</v>
      </c>
      <c r="BL39" s="768">
        <v>24.41263</v>
      </c>
      <c r="BM39" s="768">
        <v>21.693750000000001</v>
      </c>
      <c r="BN39" s="768">
        <v>20.50441</v>
      </c>
      <c r="BO39" s="768">
        <v>22.053460000000001</v>
      </c>
      <c r="BP39" s="768">
        <v>28.422350000000002</v>
      </c>
      <c r="BQ39" s="768">
        <v>33.734070000000003</v>
      </c>
      <c r="BR39" s="768">
        <v>32.607410000000002</v>
      </c>
      <c r="BS39" s="768">
        <v>27.00151</v>
      </c>
      <c r="BT39" s="768">
        <v>24.447769999999998</v>
      </c>
      <c r="BU39" s="768">
        <v>25.708909999999999</v>
      </c>
      <c r="BV39" s="768">
        <v>24.665800000000001</v>
      </c>
    </row>
    <row r="40" spans="1:74" ht="11.1" customHeight="1" x14ac:dyDescent="0.2">
      <c r="A40" s="545" t="s">
        <v>1293</v>
      </c>
      <c r="B40" s="548" t="s">
        <v>87</v>
      </c>
      <c r="C40" s="767">
        <v>33.281850591999998</v>
      </c>
      <c r="D40" s="767">
        <v>33.760636798999997</v>
      </c>
      <c r="E40" s="767">
        <v>26.542088841000002</v>
      </c>
      <c r="F40" s="767">
        <v>18.713864513000001</v>
      </c>
      <c r="G40" s="767">
        <v>21.852247228</v>
      </c>
      <c r="H40" s="767">
        <v>24.626584907000002</v>
      </c>
      <c r="I40" s="767">
        <v>27.900104395</v>
      </c>
      <c r="J40" s="767">
        <v>27.475924953</v>
      </c>
      <c r="K40" s="767">
        <v>24.826204292</v>
      </c>
      <c r="L40" s="767">
        <v>18.315642046000001</v>
      </c>
      <c r="M40" s="767">
        <v>17.852357654999999</v>
      </c>
      <c r="N40" s="767">
        <v>16.949121798</v>
      </c>
      <c r="O40" s="767">
        <v>25.874434506</v>
      </c>
      <c r="P40" s="767">
        <v>22.321551311</v>
      </c>
      <c r="Q40" s="767">
        <v>15.483383825000001</v>
      </c>
      <c r="R40" s="767">
        <v>17.980918839000001</v>
      </c>
      <c r="S40" s="767">
        <v>17.321122281000001</v>
      </c>
      <c r="T40" s="767">
        <v>24.167017181999999</v>
      </c>
      <c r="U40" s="767">
        <v>29.384049397999998</v>
      </c>
      <c r="V40" s="767">
        <v>29.981979417000002</v>
      </c>
      <c r="W40" s="767">
        <v>23.723700207</v>
      </c>
      <c r="X40" s="767">
        <v>18.850736737999998</v>
      </c>
      <c r="Y40" s="767">
        <v>17.534744949</v>
      </c>
      <c r="Z40" s="767">
        <v>26.816414891000001</v>
      </c>
      <c r="AA40" s="767">
        <v>23.954991101000001</v>
      </c>
      <c r="AB40" s="767">
        <v>18.355418286999999</v>
      </c>
      <c r="AC40" s="767">
        <v>21.172048201999999</v>
      </c>
      <c r="AD40" s="767">
        <v>17.067192085999999</v>
      </c>
      <c r="AE40" s="767">
        <v>18.952078708999998</v>
      </c>
      <c r="AF40" s="767">
        <v>21.4277832</v>
      </c>
      <c r="AG40" s="767">
        <v>25.641030960999998</v>
      </c>
      <c r="AH40" s="767">
        <v>22.827347253999999</v>
      </c>
      <c r="AI40" s="767">
        <v>17.819908511000001</v>
      </c>
      <c r="AJ40" s="767">
        <v>16.574883475</v>
      </c>
      <c r="AK40" s="767">
        <v>17.214801048000002</v>
      </c>
      <c r="AL40" s="767">
        <v>23.682135295999998</v>
      </c>
      <c r="AM40" s="767">
        <v>26.155900982999999</v>
      </c>
      <c r="AN40" s="767">
        <v>17.148908560999999</v>
      </c>
      <c r="AO40" s="767">
        <v>18.519705705</v>
      </c>
      <c r="AP40" s="767">
        <v>15.494836027</v>
      </c>
      <c r="AQ40" s="767">
        <v>16.828569368</v>
      </c>
      <c r="AR40" s="767">
        <v>19.304998054999999</v>
      </c>
      <c r="AS40" s="767">
        <v>22.504359645000001</v>
      </c>
      <c r="AT40" s="767">
        <v>23.066468485000001</v>
      </c>
      <c r="AU40" s="767">
        <v>16.848291282999998</v>
      </c>
      <c r="AV40" s="767">
        <v>15.341719578999999</v>
      </c>
      <c r="AW40" s="767">
        <v>16.532972661999999</v>
      </c>
      <c r="AX40" s="767">
        <v>18.840045579000002</v>
      </c>
      <c r="AY40" s="767">
        <v>21.718232905000001</v>
      </c>
      <c r="AZ40" s="767">
        <v>15.286452425</v>
      </c>
      <c r="BA40" s="767">
        <v>16.329636439000002</v>
      </c>
      <c r="BB40" s="767">
        <v>12.124800089000001</v>
      </c>
      <c r="BC40" s="767">
        <v>13.713269804999999</v>
      </c>
      <c r="BD40" s="767">
        <v>14.29114957</v>
      </c>
      <c r="BE40" s="767">
        <v>20.124658558</v>
      </c>
      <c r="BF40" s="767">
        <v>22.204650000000001</v>
      </c>
      <c r="BG40" s="767">
        <v>15.64461</v>
      </c>
      <c r="BH40" s="768">
        <v>8.9530659999999997</v>
      </c>
      <c r="BI40" s="768">
        <v>11.027089999999999</v>
      </c>
      <c r="BJ40" s="768">
        <v>19.224799999999998</v>
      </c>
      <c r="BK40" s="768">
        <v>21.208159999999999</v>
      </c>
      <c r="BL40" s="768">
        <v>14.43587</v>
      </c>
      <c r="BM40" s="768">
        <v>18.161460000000002</v>
      </c>
      <c r="BN40" s="768">
        <v>9.5856379999999994</v>
      </c>
      <c r="BO40" s="768">
        <v>11.536289999999999</v>
      </c>
      <c r="BP40" s="768">
        <v>12.1181</v>
      </c>
      <c r="BQ40" s="768">
        <v>15.61304</v>
      </c>
      <c r="BR40" s="768">
        <v>16.024940000000001</v>
      </c>
      <c r="BS40" s="768">
        <v>7.199827</v>
      </c>
      <c r="BT40" s="768">
        <v>6.2845430000000002</v>
      </c>
      <c r="BU40" s="768">
        <v>8.0543469999999999</v>
      </c>
      <c r="BV40" s="768">
        <v>16.950780000000002</v>
      </c>
    </row>
    <row r="41" spans="1:74" ht="11.1" customHeight="1" x14ac:dyDescent="0.2">
      <c r="A41" s="545" t="s">
        <v>1294</v>
      </c>
      <c r="B41" s="548" t="s">
        <v>90</v>
      </c>
      <c r="C41" s="767">
        <v>25.879842</v>
      </c>
      <c r="D41" s="767">
        <v>21.988144999999999</v>
      </c>
      <c r="E41" s="767">
        <v>22.296655999999999</v>
      </c>
      <c r="F41" s="767">
        <v>20.317347999999999</v>
      </c>
      <c r="G41" s="767">
        <v>22.624492</v>
      </c>
      <c r="H41" s="767">
        <v>23.823356</v>
      </c>
      <c r="I41" s="767">
        <v>24.119212999999998</v>
      </c>
      <c r="J41" s="767">
        <v>24.884819</v>
      </c>
      <c r="K41" s="767">
        <v>23.381674</v>
      </c>
      <c r="L41" s="767">
        <v>22.715461000000001</v>
      </c>
      <c r="M41" s="767">
        <v>21.77224</v>
      </c>
      <c r="N41" s="767">
        <v>24.358706999999999</v>
      </c>
      <c r="O41" s="767">
        <v>25.869942000000002</v>
      </c>
      <c r="P41" s="767">
        <v>22.894964999999999</v>
      </c>
      <c r="Q41" s="767">
        <v>22.776759999999999</v>
      </c>
      <c r="R41" s="767">
        <v>21.009910000000001</v>
      </c>
      <c r="S41" s="767">
        <v>23.781983</v>
      </c>
      <c r="T41" s="767">
        <v>22.568573000000001</v>
      </c>
      <c r="U41" s="767">
        <v>23.285812</v>
      </c>
      <c r="V41" s="767">
        <v>24.755216999999998</v>
      </c>
      <c r="W41" s="767">
        <v>22.739031000000001</v>
      </c>
      <c r="X41" s="767">
        <v>21.501695000000002</v>
      </c>
      <c r="Y41" s="767">
        <v>23.023997999999999</v>
      </c>
      <c r="Z41" s="767">
        <v>24.963118000000001</v>
      </c>
      <c r="AA41" s="767">
        <v>25.975608000000001</v>
      </c>
      <c r="AB41" s="767">
        <v>22.094138000000001</v>
      </c>
      <c r="AC41" s="767">
        <v>22.987617</v>
      </c>
      <c r="AD41" s="767">
        <v>23.029046999999998</v>
      </c>
      <c r="AE41" s="767">
        <v>22.526326000000001</v>
      </c>
      <c r="AF41" s="767">
        <v>24.399435</v>
      </c>
      <c r="AG41" s="767">
        <v>25.376308000000002</v>
      </c>
      <c r="AH41" s="767">
        <v>25.136368999999998</v>
      </c>
      <c r="AI41" s="767">
        <v>23.158773</v>
      </c>
      <c r="AJ41" s="767">
        <v>22.592756999999999</v>
      </c>
      <c r="AK41" s="767">
        <v>23.550314</v>
      </c>
      <c r="AL41" s="767">
        <v>26.189156000000001</v>
      </c>
      <c r="AM41" s="767">
        <v>26.296500999999999</v>
      </c>
      <c r="AN41" s="767">
        <v>22.914876</v>
      </c>
      <c r="AO41" s="767">
        <v>22.497935999999999</v>
      </c>
      <c r="AP41" s="767">
        <v>20.571363000000002</v>
      </c>
      <c r="AQ41" s="767">
        <v>23.991274000000001</v>
      </c>
      <c r="AR41" s="767">
        <v>24.602101000000001</v>
      </c>
      <c r="AS41" s="767">
        <v>25.186368000000002</v>
      </c>
      <c r="AT41" s="767">
        <v>24.820713000000001</v>
      </c>
      <c r="AU41" s="767">
        <v>23.146605999999998</v>
      </c>
      <c r="AV41" s="767">
        <v>22.415308</v>
      </c>
      <c r="AW41" s="767">
        <v>23.329723999999999</v>
      </c>
      <c r="AX41" s="767">
        <v>25.599620999999999</v>
      </c>
      <c r="AY41" s="767">
        <v>25.511693000000001</v>
      </c>
      <c r="AZ41" s="767">
        <v>22.232628999999999</v>
      </c>
      <c r="BA41" s="767">
        <v>21.816561</v>
      </c>
      <c r="BB41" s="767">
        <v>20.985571</v>
      </c>
      <c r="BC41" s="767">
        <v>23.905849</v>
      </c>
      <c r="BD41" s="767">
        <v>23.655968999999999</v>
      </c>
      <c r="BE41" s="767">
        <v>24.594460000000002</v>
      </c>
      <c r="BF41" s="767">
        <v>24.337289999999999</v>
      </c>
      <c r="BG41" s="767">
        <v>22.63326</v>
      </c>
      <c r="BH41" s="768">
        <v>20.961010000000002</v>
      </c>
      <c r="BI41" s="768">
        <v>21.623940000000001</v>
      </c>
      <c r="BJ41" s="768">
        <v>24.930479999999999</v>
      </c>
      <c r="BK41" s="768">
        <v>24.826910000000002</v>
      </c>
      <c r="BL41" s="768">
        <v>22.453060000000001</v>
      </c>
      <c r="BM41" s="768">
        <v>22.115320000000001</v>
      </c>
      <c r="BN41" s="768">
        <v>20.39339</v>
      </c>
      <c r="BO41" s="768">
        <v>22.3704</v>
      </c>
      <c r="BP41" s="768">
        <v>23.141010000000001</v>
      </c>
      <c r="BQ41" s="768">
        <v>23.79053</v>
      </c>
      <c r="BR41" s="768">
        <v>23.947340000000001</v>
      </c>
      <c r="BS41" s="768">
        <v>21.899370000000001</v>
      </c>
      <c r="BT41" s="768">
        <v>22.112410000000001</v>
      </c>
      <c r="BU41" s="768">
        <v>23.06484</v>
      </c>
      <c r="BV41" s="768">
        <v>24.930479999999999</v>
      </c>
    </row>
    <row r="42" spans="1:74" ht="11.1" customHeight="1" x14ac:dyDescent="0.2">
      <c r="A42" s="545" t="s">
        <v>1295</v>
      </c>
      <c r="B42" s="548" t="s">
        <v>1278</v>
      </c>
      <c r="C42" s="767">
        <v>0.57206129900000002</v>
      </c>
      <c r="D42" s="767">
        <v>0.36308932300000002</v>
      </c>
      <c r="E42" s="767">
        <v>0.87458775300000002</v>
      </c>
      <c r="F42" s="767">
        <v>1.1636180389999999</v>
      </c>
      <c r="G42" s="767">
        <v>0.53515704200000003</v>
      </c>
      <c r="H42" s="767">
        <v>0.61073181499999996</v>
      </c>
      <c r="I42" s="767">
        <v>0.86275426700000002</v>
      </c>
      <c r="J42" s="767">
        <v>0.33262001899999999</v>
      </c>
      <c r="K42" s="767">
        <v>0.24100346</v>
      </c>
      <c r="L42" s="767">
        <v>0.52973772299999999</v>
      </c>
      <c r="M42" s="767">
        <v>0.62608849</v>
      </c>
      <c r="N42" s="767">
        <v>0.82849660999999997</v>
      </c>
      <c r="O42" s="767">
        <v>1.0634692670000001</v>
      </c>
      <c r="P42" s="767">
        <v>1.1418708950000001</v>
      </c>
      <c r="Q42" s="767">
        <v>0.93407440399999997</v>
      </c>
      <c r="R42" s="767">
        <v>0.72775716899999998</v>
      </c>
      <c r="S42" s="767">
        <v>0.93658986399999999</v>
      </c>
      <c r="T42" s="767">
        <v>0.52183801399999996</v>
      </c>
      <c r="U42" s="767">
        <v>0.45269007500000003</v>
      </c>
      <c r="V42" s="767">
        <v>0.45478816700000002</v>
      </c>
      <c r="W42" s="767">
        <v>0.28145227</v>
      </c>
      <c r="X42" s="767">
        <v>0.59893685600000002</v>
      </c>
      <c r="Y42" s="767">
        <v>0.43606400400000001</v>
      </c>
      <c r="Z42" s="767">
        <v>0.73328401499999996</v>
      </c>
      <c r="AA42" s="767">
        <v>0.798045424</v>
      </c>
      <c r="AB42" s="767">
        <v>0.80496814800000005</v>
      </c>
      <c r="AC42" s="767">
        <v>0.99830281499999995</v>
      </c>
      <c r="AD42" s="767">
        <v>1.035291518</v>
      </c>
      <c r="AE42" s="767">
        <v>1.1406730279999999</v>
      </c>
      <c r="AF42" s="767">
        <v>0.82161005899999995</v>
      </c>
      <c r="AG42" s="767">
        <v>0.73175539700000003</v>
      </c>
      <c r="AH42" s="767">
        <v>0.58839311100000002</v>
      </c>
      <c r="AI42" s="767">
        <v>0.374261762</v>
      </c>
      <c r="AJ42" s="767">
        <v>0.39159423500000001</v>
      </c>
      <c r="AK42" s="767">
        <v>0.71262800199999998</v>
      </c>
      <c r="AL42" s="767">
        <v>0.45018711099999997</v>
      </c>
      <c r="AM42" s="767">
        <v>0.72768796300000005</v>
      </c>
      <c r="AN42" s="767">
        <v>0.82835164400000005</v>
      </c>
      <c r="AO42" s="767">
        <v>0.83488186399999997</v>
      </c>
      <c r="AP42" s="767">
        <v>0.98720049399999998</v>
      </c>
      <c r="AQ42" s="767">
        <v>0.97919915499999999</v>
      </c>
      <c r="AR42" s="767">
        <v>0.76838423099999997</v>
      </c>
      <c r="AS42" s="767">
        <v>0.75725299499999998</v>
      </c>
      <c r="AT42" s="767">
        <v>0.93273096099999997</v>
      </c>
      <c r="AU42" s="767">
        <v>0.91945154500000004</v>
      </c>
      <c r="AV42" s="767">
        <v>1.013552588</v>
      </c>
      <c r="AW42" s="767">
        <v>1.1483381319999999</v>
      </c>
      <c r="AX42" s="767">
        <v>1.286204675</v>
      </c>
      <c r="AY42" s="767">
        <v>1.2532001989999999</v>
      </c>
      <c r="AZ42" s="767">
        <v>0.96363887000000004</v>
      </c>
      <c r="BA42" s="767">
        <v>1.0675088070000001</v>
      </c>
      <c r="BB42" s="767">
        <v>1.0001384719999999</v>
      </c>
      <c r="BC42" s="767">
        <v>0.973285234</v>
      </c>
      <c r="BD42" s="767">
        <v>0.86432417800000005</v>
      </c>
      <c r="BE42" s="767">
        <v>0.73732522700000003</v>
      </c>
      <c r="BF42" s="767">
        <v>0.94324050000000004</v>
      </c>
      <c r="BG42" s="767">
        <v>0.88196600000000003</v>
      </c>
      <c r="BH42" s="768">
        <v>0.92848030000000004</v>
      </c>
      <c r="BI42" s="768">
        <v>1.017658</v>
      </c>
      <c r="BJ42" s="768">
        <v>1.095844</v>
      </c>
      <c r="BK42" s="768">
        <v>1.1668210000000001</v>
      </c>
      <c r="BL42" s="768">
        <v>0.90971950000000001</v>
      </c>
      <c r="BM42" s="768">
        <v>0.95334629999999998</v>
      </c>
      <c r="BN42" s="768">
        <v>0.92013509999999998</v>
      </c>
      <c r="BO42" s="768">
        <v>0.86986799999999997</v>
      </c>
      <c r="BP42" s="768">
        <v>0.76471109999999998</v>
      </c>
      <c r="BQ42" s="768">
        <v>0.71391079999999996</v>
      </c>
      <c r="BR42" s="768">
        <v>0.89305690000000004</v>
      </c>
      <c r="BS42" s="768">
        <v>0.81378220000000001</v>
      </c>
      <c r="BT42" s="768">
        <v>0.8857429</v>
      </c>
      <c r="BU42" s="768">
        <v>0.96650970000000003</v>
      </c>
      <c r="BV42" s="768">
        <v>1.0948370000000001</v>
      </c>
    </row>
    <row r="43" spans="1:74" ht="11.1" customHeight="1" x14ac:dyDescent="0.2">
      <c r="A43" s="545" t="s">
        <v>1296</v>
      </c>
      <c r="B43" s="548" t="s">
        <v>1381</v>
      </c>
      <c r="C43" s="767">
        <v>2.417744501</v>
      </c>
      <c r="D43" s="767">
        <v>2.1585111210000001</v>
      </c>
      <c r="E43" s="767">
        <v>2.4123294159999999</v>
      </c>
      <c r="F43" s="767">
        <v>2.37233318</v>
      </c>
      <c r="G43" s="767">
        <v>1.967468123</v>
      </c>
      <c r="H43" s="767">
        <v>1.720651978</v>
      </c>
      <c r="I43" s="767">
        <v>1.4222728609999999</v>
      </c>
      <c r="J43" s="767">
        <v>1.429804335</v>
      </c>
      <c r="K43" s="767">
        <v>1.5703562799999999</v>
      </c>
      <c r="L43" s="767">
        <v>2.4788731319999999</v>
      </c>
      <c r="M43" s="767">
        <v>2.8178783049999998</v>
      </c>
      <c r="N43" s="767">
        <v>2.7671452699999999</v>
      </c>
      <c r="O43" s="767">
        <v>2.9361418499999998</v>
      </c>
      <c r="P43" s="767">
        <v>2.708158466</v>
      </c>
      <c r="Q43" s="767">
        <v>2.6343297190000001</v>
      </c>
      <c r="R43" s="767">
        <v>2.4044776419999998</v>
      </c>
      <c r="S43" s="767">
        <v>1.997031972</v>
      </c>
      <c r="T43" s="767">
        <v>1.8325050460000001</v>
      </c>
      <c r="U43" s="767">
        <v>1.518722313</v>
      </c>
      <c r="V43" s="767">
        <v>1.445573008</v>
      </c>
      <c r="W43" s="767">
        <v>1.7743249649999999</v>
      </c>
      <c r="X43" s="767">
        <v>2.3052060399999998</v>
      </c>
      <c r="Y43" s="767">
        <v>2.5488295650000001</v>
      </c>
      <c r="Z43" s="767">
        <v>3.0646359040000002</v>
      </c>
      <c r="AA43" s="767">
        <v>2.560297056</v>
      </c>
      <c r="AB43" s="767">
        <v>2.7550446260000001</v>
      </c>
      <c r="AC43" s="767">
        <v>3.0723645570000002</v>
      </c>
      <c r="AD43" s="767">
        <v>2.7226200660000002</v>
      </c>
      <c r="AE43" s="767">
        <v>2.5967221</v>
      </c>
      <c r="AF43" s="767">
        <v>2.2607283040000001</v>
      </c>
      <c r="AG43" s="767">
        <v>1.631737062</v>
      </c>
      <c r="AH43" s="767">
        <v>1.4844315450000001</v>
      </c>
      <c r="AI43" s="767">
        <v>1.676003656</v>
      </c>
      <c r="AJ43" s="767">
        <v>2.708697656</v>
      </c>
      <c r="AK43" s="767">
        <v>3.1075799989999999</v>
      </c>
      <c r="AL43" s="767">
        <v>3.6511412499999998</v>
      </c>
      <c r="AM43" s="767">
        <v>3.4376231549999998</v>
      </c>
      <c r="AN43" s="767">
        <v>2.9885391600000002</v>
      </c>
      <c r="AO43" s="767">
        <v>3.2501891449999998</v>
      </c>
      <c r="AP43" s="767">
        <v>3.0129242889999999</v>
      </c>
      <c r="AQ43" s="767">
        <v>2.7112635890000001</v>
      </c>
      <c r="AR43" s="767">
        <v>2.623651239</v>
      </c>
      <c r="AS43" s="767">
        <v>2.2393923440000001</v>
      </c>
      <c r="AT43" s="767">
        <v>2.3586358629999999</v>
      </c>
      <c r="AU43" s="767">
        <v>2.3473547520000002</v>
      </c>
      <c r="AV43" s="767">
        <v>2.834349182</v>
      </c>
      <c r="AW43" s="767">
        <v>2.802080294</v>
      </c>
      <c r="AX43" s="767">
        <v>2.9789451649999998</v>
      </c>
      <c r="AY43" s="767">
        <v>3.1633713229999998</v>
      </c>
      <c r="AZ43" s="767">
        <v>2.7656220610000002</v>
      </c>
      <c r="BA43" s="767">
        <v>3.2570345500000002</v>
      </c>
      <c r="BB43" s="767">
        <v>3.5524225810000001</v>
      </c>
      <c r="BC43" s="767">
        <v>3.0053970919999999</v>
      </c>
      <c r="BD43" s="767">
        <v>2.9821689359999999</v>
      </c>
      <c r="BE43" s="767">
        <v>2.4860480699999998</v>
      </c>
      <c r="BF43" s="767">
        <v>2.448922</v>
      </c>
      <c r="BG43" s="767">
        <v>2.553077</v>
      </c>
      <c r="BH43" s="768">
        <v>3.0735700000000001</v>
      </c>
      <c r="BI43" s="768">
        <v>3.0417730000000001</v>
      </c>
      <c r="BJ43" s="768">
        <v>3.1101869999999998</v>
      </c>
      <c r="BK43" s="768">
        <v>3.4616760000000002</v>
      </c>
      <c r="BL43" s="768">
        <v>3.00597</v>
      </c>
      <c r="BM43" s="768">
        <v>3.2678669999999999</v>
      </c>
      <c r="BN43" s="768">
        <v>3.9854479999999999</v>
      </c>
      <c r="BO43" s="768">
        <v>3.3262800000000001</v>
      </c>
      <c r="BP43" s="768">
        <v>2.9523039999999998</v>
      </c>
      <c r="BQ43" s="768">
        <v>2.7151649999999998</v>
      </c>
      <c r="BR43" s="768">
        <v>2.710715</v>
      </c>
      <c r="BS43" s="768">
        <v>2.497166</v>
      </c>
      <c r="BT43" s="768">
        <v>3.3580040000000002</v>
      </c>
      <c r="BU43" s="768">
        <v>3.0100730000000002</v>
      </c>
      <c r="BV43" s="768">
        <v>3.7560220000000002</v>
      </c>
    </row>
    <row r="44" spans="1:74" ht="11.1" customHeight="1" x14ac:dyDescent="0.2">
      <c r="A44" s="545" t="s">
        <v>1297</v>
      </c>
      <c r="B44" s="546" t="s">
        <v>1382</v>
      </c>
      <c r="C44" s="767">
        <v>0.43402327800000001</v>
      </c>
      <c r="D44" s="767">
        <v>1.4448844300000001</v>
      </c>
      <c r="E44" s="767">
        <v>0.31102817700000002</v>
      </c>
      <c r="F44" s="767">
        <v>0.26763611799999998</v>
      </c>
      <c r="G44" s="767">
        <v>0.28718337199999999</v>
      </c>
      <c r="H44" s="767">
        <v>0.25615654300000001</v>
      </c>
      <c r="I44" s="767">
        <v>0.32260214199999998</v>
      </c>
      <c r="J44" s="767">
        <v>0.217068659</v>
      </c>
      <c r="K44" s="767">
        <v>0.224693375</v>
      </c>
      <c r="L44" s="767">
        <v>0.28629315999999999</v>
      </c>
      <c r="M44" s="767">
        <v>0.33839651799999998</v>
      </c>
      <c r="N44" s="767">
        <v>0.22843144400000001</v>
      </c>
      <c r="O44" s="767">
        <v>0.35681311300000002</v>
      </c>
      <c r="P44" s="767">
        <v>0.31674705399999997</v>
      </c>
      <c r="Q44" s="767">
        <v>0.27369399799999999</v>
      </c>
      <c r="R44" s="767">
        <v>0.19157453699999999</v>
      </c>
      <c r="S44" s="767">
        <v>0.29065244600000001</v>
      </c>
      <c r="T44" s="767">
        <v>0.20688026000000001</v>
      </c>
      <c r="U44" s="767">
        <v>0.18887401000000001</v>
      </c>
      <c r="V44" s="767">
        <v>0.19731258199999999</v>
      </c>
      <c r="W44" s="767">
        <v>0.114922803</v>
      </c>
      <c r="X44" s="767">
        <v>0.18155084799999999</v>
      </c>
      <c r="Y44" s="767">
        <v>0.21502027200000001</v>
      </c>
      <c r="Z44" s="767">
        <v>0.230653946</v>
      </c>
      <c r="AA44" s="767">
        <v>0.26449780899999997</v>
      </c>
      <c r="AB44" s="767">
        <v>0.213477746</v>
      </c>
      <c r="AC44" s="767">
        <v>0.178053884</v>
      </c>
      <c r="AD44" s="767">
        <v>0.15463276400000001</v>
      </c>
      <c r="AE44" s="767">
        <v>0.25956494099999999</v>
      </c>
      <c r="AF44" s="767">
        <v>0.19566656299999999</v>
      </c>
      <c r="AG44" s="767">
        <v>9.7388484999999997E-2</v>
      </c>
      <c r="AH44" s="767">
        <v>0.14666842799999999</v>
      </c>
      <c r="AI44" s="767">
        <v>0.146453587</v>
      </c>
      <c r="AJ44" s="767">
        <v>0.17753909200000001</v>
      </c>
      <c r="AK44" s="767">
        <v>0.22085178499999999</v>
      </c>
      <c r="AL44" s="767">
        <v>0.31405536899999997</v>
      </c>
      <c r="AM44" s="767">
        <v>1.569109345</v>
      </c>
      <c r="AN44" s="767">
        <v>0.16924099500000001</v>
      </c>
      <c r="AO44" s="767">
        <v>0.14882574400000001</v>
      </c>
      <c r="AP44" s="767">
        <v>0.20387940600000001</v>
      </c>
      <c r="AQ44" s="767">
        <v>0.10526091899999999</v>
      </c>
      <c r="AR44" s="767">
        <v>0.169491208</v>
      </c>
      <c r="AS44" s="767">
        <v>0.107392423</v>
      </c>
      <c r="AT44" s="767">
        <v>0.10805991600000001</v>
      </c>
      <c r="AU44" s="767">
        <v>0.14661623400000001</v>
      </c>
      <c r="AV44" s="767">
        <v>0.139194764</v>
      </c>
      <c r="AW44" s="767">
        <v>0.302756415</v>
      </c>
      <c r="AX44" s="767">
        <v>0.26757887699999999</v>
      </c>
      <c r="AY44" s="767">
        <v>0.349261406</v>
      </c>
      <c r="AZ44" s="767">
        <v>0.20918097799999999</v>
      </c>
      <c r="BA44" s="767">
        <v>0.16506021700000001</v>
      </c>
      <c r="BB44" s="767">
        <v>0.207477938</v>
      </c>
      <c r="BC44" s="767">
        <v>0.192294413</v>
      </c>
      <c r="BD44" s="767">
        <v>0.16442506000000001</v>
      </c>
      <c r="BE44" s="767">
        <v>0.102671598</v>
      </c>
      <c r="BF44" s="767">
        <v>6.5554500000000002E-2</v>
      </c>
      <c r="BG44" s="767">
        <v>0.162526</v>
      </c>
      <c r="BH44" s="768">
        <v>0.1678298</v>
      </c>
      <c r="BI44" s="768">
        <v>0.294435</v>
      </c>
      <c r="BJ44" s="768">
        <v>0.2740377</v>
      </c>
      <c r="BK44" s="768">
        <v>0.342416</v>
      </c>
      <c r="BL44" s="768">
        <v>0.22267219999999999</v>
      </c>
      <c r="BM44" s="768">
        <v>0.24757570000000001</v>
      </c>
      <c r="BN44" s="768">
        <v>0.27750130000000001</v>
      </c>
      <c r="BO44" s="768">
        <v>0.2210432</v>
      </c>
      <c r="BP44" s="768">
        <v>0.20023079999999999</v>
      </c>
      <c r="BQ44" s="768">
        <v>9.6725099999999994E-2</v>
      </c>
      <c r="BR44" s="768">
        <v>0.10145460000000001</v>
      </c>
      <c r="BS44" s="768">
        <v>9.8679699999999995E-2</v>
      </c>
      <c r="BT44" s="768">
        <v>7.9171400000000003E-2</v>
      </c>
      <c r="BU44" s="768">
        <v>0.2892846</v>
      </c>
      <c r="BV44" s="768">
        <v>0.27346609999999999</v>
      </c>
    </row>
    <row r="45" spans="1:74" ht="11.1" customHeight="1" x14ac:dyDescent="0.2">
      <c r="A45" s="545" t="s">
        <v>1298</v>
      </c>
      <c r="B45" s="548" t="s">
        <v>1282</v>
      </c>
      <c r="C45" s="767">
        <v>76.232255663000004</v>
      </c>
      <c r="D45" s="767">
        <v>72.023058918999993</v>
      </c>
      <c r="E45" s="767">
        <v>66.633827487999994</v>
      </c>
      <c r="F45" s="767">
        <v>54.747899906999997</v>
      </c>
      <c r="G45" s="767">
        <v>61.309549228000002</v>
      </c>
      <c r="H45" s="767">
        <v>67.544833100000005</v>
      </c>
      <c r="I45" s="767">
        <v>74.412779510999997</v>
      </c>
      <c r="J45" s="767">
        <v>72.792523036999995</v>
      </c>
      <c r="K45" s="767">
        <v>66.794242886999996</v>
      </c>
      <c r="L45" s="767">
        <v>58.137468224000003</v>
      </c>
      <c r="M45" s="767">
        <v>57.614545477999997</v>
      </c>
      <c r="N45" s="767">
        <v>60.698353627000003</v>
      </c>
      <c r="O45" s="767">
        <v>72.287189634000001</v>
      </c>
      <c r="P45" s="767">
        <v>64.908428533000006</v>
      </c>
      <c r="Q45" s="767">
        <v>58.932642944000001</v>
      </c>
      <c r="R45" s="767">
        <v>55.604741304000001</v>
      </c>
      <c r="S45" s="767">
        <v>59.450019238000003</v>
      </c>
      <c r="T45" s="767">
        <v>69.119688643999993</v>
      </c>
      <c r="U45" s="767">
        <v>79.964737256999996</v>
      </c>
      <c r="V45" s="767">
        <v>82.198022546000004</v>
      </c>
      <c r="W45" s="767">
        <v>68.083074664999998</v>
      </c>
      <c r="X45" s="767">
        <v>59.572928537000003</v>
      </c>
      <c r="Y45" s="767">
        <v>59.518385711999997</v>
      </c>
      <c r="Z45" s="767">
        <v>71.182236322999998</v>
      </c>
      <c r="AA45" s="767">
        <v>69.519746828999999</v>
      </c>
      <c r="AB45" s="767">
        <v>59.654255040000002</v>
      </c>
      <c r="AC45" s="767">
        <v>66.037433923999998</v>
      </c>
      <c r="AD45" s="767">
        <v>57.285844732000001</v>
      </c>
      <c r="AE45" s="767">
        <v>60.534828955000002</v>
      </c>
      <c r="AF45" s="767">
        <v>68.604753141000003</v>
      </c>
      <c r="AG45" s="767">
        <v>76.921200709999994</v>
      </c>
      <c r="AH45" s="767">
        <v>71.859462639</v>
      </c>
      <c r="AI45" s="767">
        <v>62.749817460000003</v>
      </c>
      <c r="AJ45" s="767">
        <v>59.810848123</v>
      </c>
      <c r="AK45" s="767">
        <v>61.388615363</v>
      </c>
      <c r="AL45" s="767">
        <v>73.235761620999995</v>
      </c>
      <c r="AM45" s="767">
        <v>75.987318118000005</v>
      </c>
      <c r="AN45" s="767">
        <v>61.435952659999998</v>
      </c>
      <c r="AO45" s="767">
        <v>64.658283116999996</v>
      </c>
      <c r="AP45" s="767">
        <v>56.919972299999998</v>
      </c>
      <c r="AQ45" s="767">
        <v>63.002687319000003</v>
      </c>
      <c r="AR45" s="767">
        <v>69.031292399999998</v>
      </c>
      <c r="AS45" s="767">
        <v>77.417119802000002</v>
      </c>
      <c r="AT45" s="767">
        <v>78.725983905999996</v>
      </c>
      <c r="AU45" s="767">
        <v>67.767026779999995</v>
      </c>
      <c r="AV45" s="767">
        <v>62.117851207999998</v>
      </c>
      <c r="AW45" s="767">
        <v>63.373572957999997</v>
      </c>
      <c r="AX45" s="767">
        <v>69.657724841999993</v>
      </c>
      <c r="AY45" s="767">
        <v>74.683326351999995</v>
      </c>
      <c r="AZ45" s="767">
        <v>64.270356919999998</v>
      </c>
      <c r="BA45" s="767">
        <v>65.629148333000003</v>
      </c>
      <c r="BB45" s="767">
        <v>56.760427315999998</v>
      </c>
      <c r="BC45" s="767">
        <v>61.537455776000002</v>
      </c>
      <c r="BD45" s="767">
        <v>67.206997379000001</v>
      </c>
      <c r="BE45" s="767">
        <v>81.001661255000002</v>
      </c>
      <c r="BF45" s="767">
        <v>79.734393299999994</v>
      </c>
      <c r="BG45" s="767">
        <v>66.617840000000001</v>
      </c>
      <c r="BH45" s="768">
        <v>56.703859999999999</v>
      </c>
      <c r="BI45" s="768">
        <v>61.30077</v>
      </c>
      <c r="BJ45" s="768">
        <v>71.998639999999995</v>
      </c>
      <c r="BK45" s="768">
        <v>72.551329999999993</v>
      </c>
      <c r="BL45" s="768">
        <v>65.439920000000001</v>
      </c>
      <c r="BM45" s="768">
        <v>66.439319999999995</v>
      </c>
      <c r="BN45" s="768">
        <v>55.666519999999998</v>
      </c>
      <c r="BO45" s="768">
        <v>60.37735</v>
      </c>
      <c r="BP45" s="768">
        <v>67.598699999999994</v>
      </c>
      <c r="BQ45" s="768">
        <v>76.663439999999994</v>
      </c>
      <c r="BR45" s="768">
        <v>76.28492</v>
      </c>
      <c r="BS45" s="768">
        <v>59.510339999999999</v>
      </c>
      <c r="BT45" s="768">
        <v>57.167639999999999</v>
      </c>
      <c r="BU45" s="768">
        <v>61.093960000000003</v>
      </c>
      <c r="BV45" s="768">
        <v>71.671379999999999</v>
      </c>
    </row>
    <row r="46" spans="1:74" ht="11.1" customHeight="1" x14ac:dyDescent="0.2">
      <c r="A46" s="545" t="s">
        <v>1299</v>
      </c>
      <c r="B46" s="546" t="s">
        <v>1383</v>
      </c>
      <c r="C46" s="767">
        <v>74.224627838999993</v>
      </c>
      <c r="D46" s="767">
        <v>71.798244628999996</v>
      </c>
      <c r="E46" s="767">
        <v>65.457601412000002</v>
      </c>
      <c r="F46" s="767">
        <v>53.856121059000003</v>
      </c>
      <c r="G46" s="767">
        <v>60.35469827</v>
      </c>
      <c r="H46" s="767">
        <v>65.774625623999995</v>
      </c>
      <c r="I46" s="767">
        <v>72.464524734999998</v>
      </c>
      <c r="J46" s="767">
        <v>70.750862372</v>
      </c>
      <c r="K46" s="767">
        <v>63.950879895999996</v>
      </c>
      <c r="L46" s="767">
        <v>55.867356516999997</v>
      </c>
      <c r="M46" s="767">
        <v>55.865897668000002</v>
      </c>
      <c r="N46" s="767">
        <v>59.496487201999997</v>
      </c>
      <c r="O46" s="767">
        <v>70.783386598000007</v>
      </c>
      <c r="P46" s="767">
        <v>63.144621803</v>
      </c>
      <c r="Q46" s="767">
        <v>57.851524730000001</v>
      </c>
      <c r="R46" s="767">
        <v>54.080516709999998</v>
      </c>
      <c r="S46" s="767">
        <v>56.722280335999997</v>
      </c>
      <c r="T46" s="767">
        <v>65.559515415000007</v>
      </c>
      <c r="U46" s="767">
        <v>76.251551413000001</v>
      </c>
      <c r="V46" s="767">
        <v>78.302944901999993</v>
      </c>
      <c r="W46" s="767">
        <v>64.211988141999996</v>
      </c>
      <c r="X46" s="767">
        <v>55.203592309999998</v>
      </c>
      <c r="Y46" s="767">
        <v>56.188326668999999</v>
      </c>
      <c r="Z46" s="767">
        <v>67.908786245000002</v>
      </c>
      <c r="AA46" s="767">
        <v>67.021838926000001</v>
      </c>
      <c r="AB46" s="767">
        <v>56.414558661999997</v>
      </c>
      <c r="AC46" s="767">
        <v>61.732817752999999</v>
      </c>
      <c r="AD46" s="767">
        <v>52.921225735</v>
      </c>
      <c r="AE46" s="767">
        <v>56.520581403000001</v>
      </c>
      <c r="AF46" s="767">
        <v>65.049256092999997</v>
      </c>
      <c r="AG46" s="767">
        <v>73.298650925999993</v>
      </c>
      <c r="AH46" s="767">
        <v>68.071422100999996</v>
      </c>
      <c r="AI46" s="767">
        <v>59.243592638999999</v>
      </c>
      <c r="AJ46" s="767">
        <v>57.608129532</v>
      </c>
      <c r="AK46" s="767">
        <v>59.516926499</v>
      </c>
      <c r="AL46" s="767">
        <v>70.518116535999994</v>
      </c>
      <c r="AM46" s="767">
        <v>76.322558544000003</v>
      </c>
      <c r="AN46" s="767">
        <v>59.718151859000002</v>
      </c>
      <c r="AO46" s="767">
        <v>63.922143153</v>
      </c>
      <c r="AP46" s="767">
        <v>56.328580479999999</v>
      </c>
      <c r="AQ46" s="767">
        <v>61.347232374000001</v>
      </c>
      <c r="AR46" s="767">
        <v>66.705454896999996</v>
      </c>
      <c r="AS46" s="767">
        <v>75.419365403</v>
      </c>
      <c r="AT46" s="767">
        <v>76.343082408000001</v>
      </c>
      <c r="AU46" s="767">
        <v>65.436121282000002</v>
      </c>
      <c r="AV46" s="767">
        <v>60.714967014000003</v>
      </c>
      <c r="AW46" s="767">
        <v>61.805772943999997</v>
      </c>
      <c r="AX46" s="767">
        <v>65.529798767000003</v>
      </c>
      <c r="AY46" s="767">
        <v>72.271569282000002</v>
      </c>
      <c r="AZ46" s="767">
        <v>61.672781768</v>
      </c>
      <c r="BA46" s="767">
        <v>63.019299420999999</v>
      </c>
      <c r="BB46" s="767">
        <v>53.504729490000003</v>
      </c>
      <c r="BC46" s="767">
        <v>58.607294119999999</v>
      </c>
      <c r="BD46" s="767">
        <v>62.727597566</v>
      </c>
      <c r="BE46" s="767">
        <v>78.059628606999993</v>
      </c>
      <c r="BF46" s="767">
        <v>73.630458051999994</v>
      </c>
      <c r="BG46" s="767">
        <v>62.698983832000003</v>
      </c>
      <c r="BH46" s="768">
        <v>57.439309999999999</v>
      </c>
      <c r="BI46" s="768">
        <v>57.547600000000003</v>
      </c>
      <c r="BJ46" s="768">
        <v>66.289270000000002</v>
      </c>
      <c r="BK46" s="768">
        <v>70.614959999999996</v>
      </c>
      <c r="BL46" s="768">
        <v>64.808400000000006</v>
      </c>
      <c r="BM46" s="768">
        <v>62.679349999999999</v>
      </c>
      <c r="BN46" s="768">
        <v>53.000459999999997</v>
      </c>
      <c r="BO46" s="768">
        <v>57.880969999999998</v>
      </c>
      <c r="BP46" s="768">
        <v>63.097259999999999</v>
      </c>
      <c r="BQ46" s="768">
        <v>74.18638</v>
      </c>
      <c r="BR46" s="768">
        <v>72.940569999999994</v>
      </c>
      <c r="BS46" s="768">
        <v>58.893549999999998</v>
      </c>
      <c r="BT46" s="768">
        <v>57.523400000000002</v>
      </c>
      <c r="BU46" s="768">
        <v>57.236420000000003</v>
      </c>
      <c r="BV46" s="768">
        <v>65.602609999999999</v>
      </c>
    </row>
    <row r="47" spans="1:74" ht="11.1" customHeight="1" x14ac:dyDescent="0.2">
      <c r="A47" s="539"/>
      <c r="B47" s="131" t="s">
        <v>1300</v>
      </c>
      <c r="C47" s="249"/>
      <c r="D47" s="249"/>
      <c r="E47" s="249"/>
      <c r="F47" s="249"/>
      <c r="G47" s="249"/>
      <c r="H47" s="249"/>
      <c r="I47" s="249"/>
      <c r="J47" s="249"/>
      <c r="K47" s="249"/>
      <c r="L47" s="249"/>
      <c r="M47" s="249"/>
      <c r="N47" s="249"/>
      <c r="O47" s="249"/>
      <c r="P47" s="249"/>
      <c r="Q47" s="249"/>
      <c r="R47" s="249"/>
      <c r="S47" s="249"/>
      <c r="T47" s="249"/>
      <c r="U47" s="249"/>
      <c r="V47" s="249"/>
      <c r="W47" s="249"/>
      <c r="X47" s="249"/>
      <c r="Y47" s="249"/>
      <c r="Z47" s="249"/>
      <c r="AA47" s="249"/>
      <c r="AB47" s="249"/>
      <c r="AC47" s="249"/>
      <c r="AD47" s="249"/>
      <c r="AE47" s="249"/>
      <c r="AF47" s="249"/>
      <c r="AG47" s="249"/>
      <c r="AH47" s="249"/>
      <c r="AI47" s="249"/>
      <c r="AJ47" s="249"/>
      <c r="AK47" s="249"/>
      <c r="AL47" s="249"/>
      <c r="AM47" s="249"/>
      <c r="AN47" s="249"/>
      <c r="AO47" s="249"/>
      <c r="AP47" s="249"/>
      <c r="AQ47" s="249"/>
      <c r="AR47" s="249"/>
      <c r="AS47" s="249"/>
      <c r="AT47" s="249"/>
      <c r="AU47" s="249"/>
      <c r="AV47" s="249"/>
      <c r="AW47" s="249"/>
      <c r="AX47" s="249"/>
      <c r="AY47" s="249"/>
      <c r="AZ47" s="249"/>
      <c r="BA47" s="249"/>
      <c r="BB47" s="249"/>
      <c r="BC47" s="249"/>
      <c r="BD47" s="249"/>
      <c r="BE47" s="249"/>
      <c r="BF47" s="249"/>
      <c r="BG47" s="249"/>
      <c r="BH47" s="360"/>
      <c r="BI47" s="360"/>
      <c r="BJ47" s="360"/>
      <c r="BK47" s="360"/>
      <c r="BL47" s="360"/>
      <c r="BM47" s="360"/>
      <c r="BN47" s="360"/>
      <c r="BO47" s="360"/>
      <c r="BP47" s="360"/>
      <c r="BQ47" s="360"/>
      <c r="BR47" s="360"/>
      <c r="BS47" s="360"/>
      <c r="BT47" s="360"/>
      <c r="BU47" s="360"/>
      <c r="BV47" s="360"/>
    </row>
    <row r="48" spans="1:74" ht="11.1" customHeight="1" x14ac:dyDescent="0.2">
      <c r="A48" s="545" t="s">
        <v>1301</v>
      </c>
      <c r="B48" s="546" t="s">
        <v>88</v>
      </c>
      <c r="C48" s="767">
        <v>17.533667128000001</v>
      </c>
      <c r="D48" s="767">
        <v>17.051576889</v>
      </c>
      <c r="E48" s="767">
        <v>15.792725294</v>
      </c>
      <c r="F48" s="767">
        <v>14.004700601</v>
      </c>
      <c r="G48" s="767">
        <v>16.807149876</v>
      </c>
      <c r="H48" s="767">
        <v>19.701701076999999</v>
      </c>
      <c r="I48" s="767">
        <v>21.34807524</v>
      </c>
      <c r="J48" s="767">
        <v>19.955436852999998</v>
      </c>
      <c r="K48" s="767">
        <v>18.028417548</v>
      </c>
      <c r="L48" s="767">
        <v>16.630832503000001</v>
      </c>
      <c r="M48" s="767">
        <v>17.199730012</v>
      </c>
      <c r="N48" s="767">
        <v>17.928860649000001</v>
      </c>
      <c r="O48" s="767">
        <v>19.256691363000002</v>
      </c>
      <c r="P48" s="767">
        <v>17.523828962</v>
      </c>
      <c r="Q48" s="767">
        <v>18.171821225999999</v>
      </c>
      <c r="R48" s="767">
        <v>16.122769632000001</v>
      </c>
      <c r="S48" s="767">
        <v>18.732807265000002</v>
      </c>
      <c r="T48" s="767">
        <v>21.632058849</v>
      </c>
      <c r="U48" s="767">
        <v>23.602094975</v>
      </c>
      <c r="V48" s="767">
        <v>23.579211653000002</v>
      </c>
      <c r="W48" s="767">
        <v>20.217103531999999</v>
      </c>
      <c r="X48" s="767">
        <v>15.698680157</v>
      </c>
      <c r="Y48" s="767">
        <v>15.409233052999999</v>
      </c>
      <c r="Z48" s="767">
        <v>17.065989313999999</v>
      </c>
      <c r="AA48" s="767">
        <v>16.178135251</v>
      </c>
      <c r="AB48" s="767">
        <v>15.434616316</v>
      </c>
      <c r="AC48" s="767">
        <v>18.671552233</v>
      </c>
      <c r="AD48" s="767">
        <v>16.160540756</v>
      </c>
      <c r="AE48" s="767">
        <v>17.886187654</v>
      </c>
      <c r="AF48" s="767">
        <v>18.967394837000001</v>
      </c>
      <c r="AG48" s="767">
        <v>22.729223112</v>
      </c>
      <c r="AH48" s="767">
        <v>22.094827188</v>
      </c>
      <c r="AI48" s="767">
        <v>18.684068444000001</v>
      </c>
      <c r="AJ48" s="767">
        <v>16.843442113999998</v>
      </c>
      <c r="AK48" s="767">
        <v>17.341719069</v>
      </c>
      <c r="AL48" s="767">
        <v>19.805823475</v>
      </c>
      <c r="AM48" s="767">
        <v>20.842731241999999</v>
      </c>
      <c r="AN48" s="767">
        <v>16.348020226999999</v>
      </c>
      <c r="AO48" s="767">
        <v>18.487948930000002</v>
      </c>
      <c r="AP48" s="767">
        <v>16.753131186000001</v>
      </c>
      <c r="AQ48" s="767">
        <v>20.050802260000001</v>
      </c>
      <c r="AR48" s="767">
        <v>22.186730110999999</v>
      </c>
      <c r="AS48" s="767">
        <v>26.591416147</v>
      </c>
      <c r="AT48" s="767">
        <v>25.480459359000001</v>
      </c>
      <c r="AU48" s="767">
        <v>24.027690046</v>
      </c>
      <c r="AV48" s="767">
        <v>20.433586031000001</v>
      </c>
      <c r="AW48" s="767">
        <v>18.568584599000001</v>
      </c>
      <c r="AX48" s="767">
        <v>16.704865477999999</v>
      </c>
      <c r="AY48" s="767">
        <v>18.9622247</v>
      </c>
      <c r="AZ48" s="767">
        <v>18.321380177999998</v>
      </c>
      <c r="BA48" s="767">
        <v>18.717727221000001</v>
      </c>
      <c r="BB48" s="767">
        <v>16.394240205999999</v>
      </c>
      <c r="BC48" s="767">
        <v>20.677098967999999</v>
      </c>
      <c r="BD48" s="767">
        <v>22.289785087999999</v>
      </c>
      <c r="BE48" s="767">
        <v>26.302007182000001</v>
      </c>
      <c r="BF48" s="767">
        <v>26.54278</v>
      </c>
      <c r="BG48" s="767">
        <v>23.832070000000002</v>
      </c>
      <c r="BH48" s="768">
        <v>20.35688</v>
      </c>
      <c r="BI48" s="768">
        <v>18.25365</v>
      </c>
      <c r="BJ48" s="768">
        <v>20.78558</v>
      </c>
      <c r="BK48" s="768">
        <v>19.482890000000001</v>
      </c>
      <c r="BL48" s="768">
        <v>20.961639999999999</v>
      </c>
      <c r="BM48" s="768">
        <v>19.00508</v>
      </c>
      <c r="BN48" s="768">
        <v>18.60313</v>
      </c>
      <c r="BO48" s="768">
        <v>21.928719999999998</v>
      </c>
      <c r="BP48" s="768">
        <v>22.93439</v>
      </c>
      <c r="BQ48" s="768">
        <v>26.253540000000001</v>
      </c>
      <c r="BR48" s="768">
        <v>26.711919999999999</v>
      </c>
      <c r="BS48" s="768">
        <v>23.27281</v>
      </c>
      <c r="BT48" s="768">
        <v>22.256329999999998</v>
      </c>
      <c r="BU48" s="768">
        <v>19.113199999999999</v>
      </c>
      <c r="BV48" s="768">
        <v>21.064679999999999</v>
      </c>
    </row>
    <row r="49" spans="1:74" ht="11.1" customHeight="1" x14ac:dyDescent="0.2">
      <c r="A49" s="545" t="s">
        <v>1302</v>
      </c>
      <c r="B49" s="548" t="s">
        <v>87</v>
      </c>
      <c r="C49" s="767">
        <v>21.616561358999999</v>
      </c>
      <c r="D49" s="767">
        <v>23.353296698000001</v>
      </c>
      <c r="E49" s="767">
        <v>17.528869265000001</v>
      </c>
      <c r="F49" s="767">
        <v>14.343310375</v>
      </c>
      <c r="G49" s="767">
        <v>19.510048952999998</v>
      </c>
      <c r="H49" s="767">
        <v>24.671553326000002</v>
      </c>
      <c r="I49" s="767">
        <v>26.833496310000001</v>
      </c>
      <c r="J49" s="767">
        <v>25.050198724000001</v>
      </c>
      <c r="K49" s="767">
        <v>19.970579141000002</v>
      </c>
      <c r="L49" s="767">
        <v>13.571702217</v>
      </c>
      <c r="M49" s="767">
        <v>11.960430430000001</v>
      </c>
      <c r="N49" s="767">
        <v>11.664586525000001</v>
      </c>
      <c r="O49" s="767">
        <v>19.153949877999999</v>
      </c>
      <c r="P49" s="767">
        <v>16.056153513999998</v>
      </c>
      <c r="Q49" s="767">
        <v>11.708397120000001</v>
      </c>
      <c r="R49" s="767">
        <v>11.791401899</v>
      </c>
      <c r="S49" s="767">
        <v>14.906598767</v>
      </c>
      <c r="T49" s="767">
        <v>21.872853398</v>
      </c>
      <c r="U49" s="767">
        <v>25.920662968999999</v>
      </c>
      <c r="V49" s="767">
        <v>25.462799619999998</v>
      </c>
      <c r="W49" s="767">
        <v>20.652955613</v>
      </c>
      <c r="X49" s="767">
        <v>15.893888091000001</v>
      </c>
      <c r="Y49" s="767">
        <v>13.831099399999999</v>
      </c>
      <c r="Z49" s="767">
        <v>18.055262531</v>
      </c>
      <c r="AA49" s="767">
        <v>17.247741010999999</v>
      </c>
      <c r="AB49" s="767">
        <v>11.890329634</v>
      </c>
      <c r="AC49" s="767">
        <v>14.017166448999999</v>
      </c>
      <c r="AD49" s="767">
        <v>13.908072122</v>
      </c>
      <c r="AE49" s="767">
        <v>16.137642135</v>
      </c>
      <c r="AF49" s="767">
        <v>18.537580643999998</v>
      </c>
      <c r="AG49" s="767">
        <v>22.603138940000001</v>
      </c>
      <c r="AH49" s="767">
        <v>20.709574739000001</v>
      </c>
      <c r="AI49" s="767">
        <v>14.668072658</v>
      </c>
      <c r="AJ49" s="767">
        <v>13.464474992</v>
      </c>
      <c r="AK49" s="767">
        <v>11.613682020000001</v>
      </c>
      <c r="AL49" s="767">
        <v>16.108275617</v>
      </c>
      <c r="AM49" s="767">
        <v>21.975777741999998</v>
      </c>
      <c r="AN49" s="767">
        <v>10.792271896000001</v>
      </c>
      <c r="AO49" s="767">
        <v>11.484672120999999</v>
      </c>
      <c r="AP49" s="767">
        <v>10.501532423</v>
      </c>
      <c r="AQ49" s="767">
        <v>15.151931803</v>
      </c>
      <c r="AR49" s="767">
        <v>19.357737385</v>
      </c>
      <c r="AS49" s="767">
        <v>18.855674921999999</v>
      </c>
      <c r="AT49" s="767">
        <v>18.496493784999998</v>
      </c>
      <c r="AU49" s="767">
        <v>16.554650605999999</v>
      </c>
      <c r="AV49" s="767">
        <v>13.660446586999999</v>
      </c>
      <c r="AW49" s="767">
        <v>13.983476988</v>
      </c>
      <c r="AX49" s="767">
        <v>14.688913333</v>
      </c>
      <c r="AY49" s="767">
        <v>14.987837516000001</v>
      </c>
      <c r="AZ49" s="767">
        <v>8.9798332379999994</v>
      </c>
      <c r="BA49" s="767">
        <v>11.153145127</v>
      </c>
      <c r="BB49" s="767">
        <v>9.8628412979999993</v>
      </c>
      <c r="BC49" s="767">
        <v>14.127260259</v>
      </c>
      <c r="BD49" s="767">
        <v>14.04638617</v>
      </c>
      <c r="BE49" s="767">
        <v>18.357075513000002</v>
      </c>
      <c r="BF49" s="767">
        <v>18.410530000000001</v>
      </c>
      <c r="BG49" s="767">
        <v>17.152000000000001</v>
      </c>
      <c r="BH49" s="768">
        <v>10.64785</v>
      </c>
      <c r="BI49" s="768">
        <v>9.3211189999999995</v>
      </c>
      <c r="BJ49" s="768">
        <v>12.32212</v>
      </c>
      <c r="BK49" s="768">
        <v>14.97179</v>
      </c>
      <c r="BL49" s="768">
        <v>10.85627</v>
      </c>
      <c r="BM49" s="768">
        <v>10.97007</v>
      </c>
      <c r="BN49" s="768">
        <v>8.5401889999999998</v>
      </c>
      <c r="BO49" s="768">
        <v>13.47939</v>
      </c>
      <c r="BP49" s="768">
        <v>13.813330000000001</v>
      </c>
      <c r="BQ49" s="768">
        <v>17.526019999999999</v>
      </c>
      <c r="BR49" s="768">
        <v>15.84648</v>
      </c>
      <c r="BS49" s="768">
        <v>9.7362920000000006</v>
      </c>
      <c r="BT49" s="768">
        <v>9.2006720000000008</v>
      </c>
      <c r="BU49" s="768">
        <v>8.4050130000000003</v>
      </c>
      <c r="BV49" s="768">
        <v>11.155049999999999</v>
      </c>
    </row>
    <row r="50" spans="1:74" ht="11.1" customHeight="1" x14ac:dyDescent="0.2">
      <c r="A50" s="545" t="s">
        <v>1303</v>
      </c>
      <c r="B50" s="548" t="s">
        <v>90</v>
      </c>
      <c r="C50" s="767">
        <v>18.296237000000001</v>
      </c>
      <c r="D50" s="767">
        <v>15.517753000000001</v>
      </c>
      <c r="E50" s="767">
        <v>15.164085999999999</v>
      </c>
      <c r="F50" s="767">
        <v>15.105506999999999</v>
      </c>
      <c r="G50" s="767">
        <v>16.563459000000002</v>
      </c>
      <c r="H50" s="767">
        <v>16.964229</v>
      </c>
      <c r="I50" s="767">
        <v>17.604655000000001</v>
      </c>
      <c r="J50" s="767">
        <v>17.559063999999999</v>
      </c>
      <c r="K50" s="767">
        <v>15.955007</v>
      </c>
      <c r="L50" s="767">
        <v>15.520761</v>
      </c>
      <c r="M50" s="767">
        <v>15.015264999999999</v>
      </c>
      <c r="N50" s="767">
        <v>16.737373999999999</v>
      </c>
      <c r="O50" s="767">
        <v>17.257248000000001</v>
      </c>
      <c r="P50" s="767">
        <v>15.301584</v>
      </c>
      <c r="Q50" s="767">
        <v>15.151883</v>
      </c>
      <c r="R50" s="767">
        <v>16.460198999999999</v>
      </c>
      <c r="S50" s="767">
        <v>17.207311000000001</v>
      </c>
      <c r="T50" s="767">
        <v>17.299866999999999</v>
      </c>
      <c r="U50" s="767">
        <v>17.944434999999999</v>
      </c>
      <c r="V50" s="767">
        <v>17.724550000000001</v>
      </c>
      <c r="W50" s="767">
        <v>16.473831000000001</v>
      </c>
      <c r="X50" s="767">
        <v>16.308382000000002</v>
      </c>
      <c r="Y50" s="767">
        <v>17.043559999999999</v>
      </c>
      <c r="Z50" s="767">
        <v>18.39978</v>
      </c>
      <c r="AA50" s="767">
        <v>18.580918</v>
      </c>
      <c r="AB50" s="767">
        <v>16.086925999999998</v>
      </c>
      <c r="AC50" s="767">
        <v>15.702095</v>
      </c>
      <c r="AD50" s="767">
        <v>14.325597999999999</v>
      </c>
      <c r="AE50" s="767">
        <v>15.625399</v>
      </c>
      <c r="AF50" s="767">
        <v>17.171970000000002</v>
      </c>
      <c r="AG50" s="767">
        <v>17.955287999999999</v>
      </c>
      <c r="AH50" s="767">
        <v>18.506471999999999</v>
      </c>
      <c r="AI50" s="767">
        <v>17.549841000000001</v>
      </c>
      <c r="AJ50" s="767">
        <v>17.524505000000001</v>
      </c>
      <c r="AK50" s="767">
        <v>16.886710000000001</v>
      </c>
      <c r="AL50" s="767">
        <v>18.981376000000001</v>
      </c>
      <c r="AM50" s="767">
        <v>19.088445</v>
      </c>
      <c r="AN50" s="767">
        <v>15.952855</v>
      </c>
      <c r="AO50" s="767">
        <v>16.991759999999999</v>
      </c>
      <c r="AP50" s="767">
        <v>15.538569000000001</v>
      </c>
      <c r="AQ50" s="767">
        <v>17.415361000000001</v>
      </c>
      <c r="AR50" s="767">
        <v>17.77965</v>
      </c>
      <c r="AS50" s="767">
        <v>18.820608</v>
      </c>
      <c r="AT50" s="767">
        <v>18.670936999999999</v>
      </c>
      <c r="AU50" s="767">
        <v>16.038767</v>
      </c>
      <c r="AV50" s="767">
        <v>14.656088</v>
      </c>
      <c r="AW50" s="767">
        <v>15.363988000000001</v>
      </c>
      <c r="AX50" s="767">
        <v>18.478275</v>
      </c>
      <c r="AY50" s="767">
        <v>19.464435999999999</v>
      </c>
      <c r="AZ50" s="767">
        <v>16.682307999999999</v>
      </c>
      <c r="BA50" s="767">
        <v>16.179718000000001</v>
      </c>
      <c r="BB50" s="767">
        <v>15.775627</v>
      </c>
      <c r="BC50" s="767">
        <v>18.466839</v>
      </c>
      <c r="BD50" s="767">
        <v>18.562017999999998</v>
      </c>
      <c r="BE50" s="767">
        <v>18.935409</v>
      </c>
      <c r="BF50" s="767">
        <v>18.356380000000001</v>
      </c>
      <c r="BG50" s="767">
        <v>16.38504</v>
      </c>
      <c r="BH50" s="768">
        <v>16.731400000000001</v>
      </c>
      <c r="BI50" s="768">
        <v>17.286899999999999</v>
      </c>
      <c r="BJ50" s="768">
        <v>19.30904</v>
      </c>
      <c r="BK50" s="768">
        <v>19.22326</v>
      </c>
      <c r="BL50" s="768">
        <v>16.923680000000001</v>
      </c>
      <c r="BM50" s="768">
        <v>15.8531</v>
      </c>
      <c r="BN50" s="768">
        <v>15.62689</v>
      </c>
      <c r="BO50" s="768">
        <v>16.572859999999999</v>
      </c>
      <c r="BP50" s="768">
        <v>17.339510000000001</v>
      </c>
      <c r="BQ50" s="768">
        <v>18.52514</v>
      </c>
      <c r="BR50" s="768">
        <v>18.432580000000002</v>
      </c>
      <c r="BS50" s="768">
        <v>17.09731</v>
      </c>
      <c r="BT50" s="768">
        <v>16.52628</v>
      </c>
      <c r="BU50" s="768">
        <v>17.20382</v>
      </c>
      <c r="BV50" s="768">
        <v>19.30904</v>
      </c>
    </row>
    <row r="51" spans="1:74" ht="11.1" customHeight="1" x14ac:dyDescent="0.2">
      <c r="A51" s="545" t="s">
        <v>1304</v>
      </c>
      <c r="B51" s="548" t="s">
        <v>1278</v>
      </c>
      <c r="C51" s="767">
        <v>3.4031116240000001</v>
      </c>
      <c r="D51" s="767">
        <v>2.447158699</v>
      </c>
      <c r="E51" s="767">
        <v>3.2783605200000001</v>
      </c>
      <c r="F51" s="767">
        <v>3.116518369</v>
      </c>
      <c r="G51" s="767">
        <v>1.4655290489999999</v>
      </c>
      <c r="H51" s="767">
        <v>1.6054660059999999</v>
      </c>
      <c r="I51" s="767">
        <v>2.475790586</v>
      </c>
      <c r="J51" s="767">
        <v>2.086870174</v>
      </c>
      <c r="K51" s="767">
        <v>1.64319591</v>
      </c>
      <c r="L51" s="767">
        <v>2.6639325970000001</v>
      </c>
      <c r="M51" s="767">
        <v>3.6777774920000001</v>
      </c>
      <c r="N51" s="767">
        <v>4.5354858020000002</v>
      </c>
      <c r="O51" s="767">
        <v>5.4378804340000002</v>
      </c>
      <c r="P51" s="767">
        <v>4.4478311079999999</v>
      </c>
      <c r="Q51" s="767">
        <v>3.0645856779999998</v>
      </c>
      <c r="R51" s="767">
        <v>1.5486528989999999</v>
      </c>
      <c r="S51" s="767">
        <v>1.3112003759999999</v>
      </c>
      <c r="T51" s="767">
        <v>1.2582223130000001</v>
      </c>
      <c r="U51" s="767">
        <v>1.4024742530000001</v>
      </c>
      <c r="V51" s="767">
        <v>1.9594948649999999</v>
      </c>
      <c r="W51" s="767">
        <v>1.3056575239999999</v>
      </c>
      <c r="X51" s="767">
        <v>1.262645236</v>
      </c>
      <c r="Y51" s="767">
        <v>0.99155000400000004</v>
      </c>
      <c r="Z51" s="767">
        <v>1.63258031</v>
      </c>
      <c r="AA51" s="767">
        <v>2.7285030219999999</v>
      </c>
      <c r="AB51" s="767">
        <v>1.916986796</v>
      </c>
      <c r="AC51" s="767">
        <v>2.341481344</v>
      </c>
      <c r="AD51" s="767">
        <v>2.4162921320000001</v>
      </c>
      <c r="AE51" s="767">
        <v>3.3138676280000001</v>
      </c>
      <c r="AF51" s="767">
        <v>2.5350912029999999</v>
      </c>
      <c r="AG51" s="767">
        <v>2.356385994</v>
      </c>
      <c r="AH51" s="767">
        <v>2.1442173480000002</v>
      </c>
      <c r="AI51" s="767">
        <v>1.827129403</v>
      </c>
      <c r="AJ51" s="767">
        <v>2.2353117509999998</v>
      </c>
      <c r="AK51" s="767">
        <v>2.6240015479999999</v>
      </c>
      <c r="AL51" s="767">
        <v>2.3272068309999998</v>
      </c>
      <c r="AM51" s="767">
        <v>2.2190979899999999</v>
      </c>
      <c r="AN51" s="767">
        <v>2.5075754849999998</v>
      </c>
      <c r="AO51" s="767">
        <v>2.655812616</v>
      </c>
      <c r="AP51" s="767">
        <v>2.757024361</v>
      </c>
      <c r="AQ51" s="767">
        <v>2.7569160840000002</v>
      </c>
      <c r="AR51" s="767">
        <v>2.6960690029999999</v>
      </c>
      <c r="AS51" s="767">
        <v>2.4007411140000001</v>
      </c>
      <c r="AT51" s="767">
        <v>2.5687338529999999</v>
      </c>
      <c r="AU51" s="767">
        <v>2.6385176860000001</v>
      </c>
      <c r="AV51" s="767">
        <v>2.8853784500000002</v>
      </c>
      <c r="AW51" s="767">
        <v>3.5014237869999998</v>
      </c>
      <c r="AX51" s="767">
        <v>4.1339583290000004</v>
      </c>
      <c r="AY51" s="767">
        <v>4.0887697999999997</v>
      </c>
      <c r="AZ51" s="767">
        <v>3.0985254879999999</v>
      </c>
      <c r="BA51" s="767">
        <v>3.283392536</v>
      </c>
      <c r="BB51" s="767">
        <v>2.9658185210000001</v>
      </c>
      <c r="BC51" s="767">
        <v>2.8729167379999998</v>
      </c>
      <c r="BD51" s="767">
        <v>2.5121832359999998</v>
      </c>
      <c r="BE51" s="767">
        <v>2.4578438509999998</v>
      </c>
      <c r="BF51" s="767">
        <v>2.5802999999999998</v>
      </c>
      <c r="BG51" s="767">
        <v>2.4797959999999999</v>
      </c>
      <c r="BH51" s="768">
        <v>2.609585</v>
      </c>
      <c r="BI51" s="768">
        <v>3.0416820000000002</v>
      </c>
      <c r="BJ51" s="768">
        <v>3.447905</v>
      </c>
      <c r="BK51" s="768">
        <v>3.7905579999999999</v>
      </c>
      <c r="BL51" s="768">
        <v>2.8810880000000001</v>
      </c>
      <c r="BM51" s="768">
        <v>2.8497599999999998</v>
      </c>
      <c r="BN51" s="768">
        <v>2.714826</v>
      </c>
      <c r="BO51" s="768">
        <v>2.5134120000000002</v>
      </c>
      <c r="BP51" s="768">
        <v>2.1689620000000001</v>
      </c>
      <c r="BQ51" s="768">
        <v>2.3630990000000001</v>
      </c>
      <c r="BR51" s="768">
        <v>2.4074430000000002</v>
      </c>
      <c r="BS51" s="768">
        <v>2.3418580000000002</v>
      </c>
      <c r="BT51" s="768">
        <v>2.4832380000000001</v>
      </c>
      <c r="BU51" s="768">
        <v>2.8721049999999999</v>
      </c>
      <c r="BV51" s="768">
        <v>3.4571209999999999</v>
      </c>
    </row>
    <row r="52" spans="1:74" ht="11.1" customHeight="1" x14ac:dyDescent="0.2">
      <c r="A52" s="545" t="s">
        <v>1305</v>
      </c>
      <c r="B52" s="548" t="s">
        <v>1381</v>
      </c>
      <c r="C52" s="767">
        <v>0.284369068</v>
      </c>
      <c r="D52" s="767">
        <v>0.28148758099999999</v>
      </c>
      <c r="E52" s="767">
        <v>0.350170698</v>
      </c>
      <c r="F52" s="767">
        <v>0.33967470799999999</v>
      </c>
      <c r="G52" s="767">
        <v>0.3820402</v>
      </c>
      <c r="H52" s="767">
        <v>0.39502733699999998</v>
      </c>
      <c r="I52" s="767">
        <v>0.44781759399999999</v>
      </c>
      <c r="J52" s="767">
        <v>0.42952070199999998</v>
      </c>
      <c r="K52" s="767">
        <v>0.35533905199999999</v>
      </c>
      <c r="L52" s="767">
        <v>0.33965123200000003</v>
      </c>
      <c r="M52" s="767">
        <v>0.39691884500000002</v>
      </c>
      <c r="N52" s="767">
        <v>0.461411656</v>
      </c>
      <c r="O52" s="767">
        <v>0.42540280699999999</v>
      </c>
      <c r="P52" s="767">
        <v>0.44026283599999999</v>
      </c>
      <c r="Q52" s="767">
        <v>0.55872660900000004</v>
      </c>
      <c r="R52" s="767">
        <v>0.51626989099999998</v>
      </c>
      <c r="S52" s="767">
        <v>0.54242424199999995</v>
      </c>
      <c r="T52" s="767">
        <v>0.58493549199999995</v>
      </c>
      <c r="U52" s="767">
        <v>0.58610219399999997</v>
      </c>
      <c r="V52" s="767">
        <v>0.70543734199999997</v>
      </c>
      <c r="W52" s="767">
        <v>0.626637412</v>
      </c>
      <c r="X52" s="767">
        <v>0.50450032600000005</v>
      </c>
      <c r="Y52" s="767">
        <v>0.58089628999999998</v>
      </c>
      <c r="Z52" s="767">
        <v>0.69060499099999995</v>
      </c>
      <c r="AA52" s="767">
        <v>0.52104729999999999</v>
      </c>
      <c r="AB52" s="767">
        <v>0.60702937499999998</v>
      </c>
      <c r="AC52" s="767">
        <v>0.71402376300000003</v>
      </c>
      <c r="AD52" s="767">
        <v>0.76641062400000004</v>
      </c>
      <c r="AE52" s="767">
        <v>0.90421475900000003</v>
      </c>
      <c r="AF52" s="767">
        <v>0.94628445500000002</v>
      </c>
      <c r="AG52" s="767">
        <v>1.096433021</v>
      </c>
      <c r="AH52" s="767">
        <v>0.97988157300000001</v>
      </c>
      <c r="AI52" s="767">
        <v>0.97784640199999995</v>
      </c>
      <c r="AJ52" s="767">
        <v>0.93911335399999996</v>
      </c>
      <c r="AK52" s="767">
        <v>0.86966655900000001</v>
      </c>
      <c r="AL52" s="767">
        <v>0.803308778</v>
      </c>
      <c r="AM52" s="767">
        <v>0.81669987899999996</v>
      </c>
      <c r="AN52" s="767">
        <v>0.85923475900000001</v>
      </c>
      <c r="AO52" s="767">
        <v>1.049670911</v>
      </c>
      <c r="AP52" s="767">
        <v>1.1547764380000001</v>
      </c>
      <c r="AQ52" s="767">
        <v>1.253335726</v>
      </c>
      <c r="AR52" s="767">
        <v>1.3794465440000001</v>
      </c>
      <c r="AS52" s="767">
        <v>1.2613980840000001</v>
      </c>
      <c r="AT52" s="767">
        <v>1.2815943599999999</v>
      </c>
      <c r="AU52" s="767">
        <v>1.1510372689999999</v>
      </c>
      <c r="AV52" s="767">
        <v>1.0206040270000001</v>
      </c>
      <c r="AW52" s="767">
        <v>0.78431211199999995</v>
      </c>
      <c r="AX52" s="767">
        <v>0.70189700600000005</v>
      </c>
      <c r="AY52" s="767">
        <v>0.83129699599999995</v>
      </c>
      <c r="AZ52" s="767">
        <v>0.81496901700000002</v>
      </c>
      <c r="BA52" s="767">
        <v>1.162188142</v>
      </c>
      <c r="BB52" s="767">
        <v>1.2264411829999999</v>
      </c>
      <c r="BC52" s="767">
        <v>1.3448935710000001</v>
      </c>
      <c r="BD52" s="767">
        <v>1.3977350589999999</v>
      </c>
      <c r="BE52" s="767">
        <v>1.436443299</v>
      </c>
      <c r="BF52" s="767">
        <v>1.411119</v>
      </c>
      <c r="BG52" s="767">
        <v>1.2494959999999999</v>
      </c>
      <c r="BH52" s="768">
        <v>1.07324</v>
      </c>
      <c r="BI52" s="768">
        <v>0.77248779999999995</v>
      </c>
      <c r="BJ52" s="768">
        <v>0.63542580000000004</v>
      </c>
      <c r="BK52" s="768">
        <v>0.90714070000000002</v>
      </c>
      <c r="BL52" s="768">
        <v>0.99020410000000003</v>
      </c>
      <c r="BM52" s="768">
        <v>1.349629</v>
      </c>
      <c r="BN52" s="768">
        <v>1.5330870000000001</v>
      </c>
      <c r="BO52" s="768">
        <v>1.7310129999999999</v>
      </c>
      <c r="BP52" s="768">
        <v>2.0823290000000001</v>
      </c>
      <c r="BQ52" s="768">
        <v>2.0626190000000002</v>
      </c>
      <c r="BR52" s="768">
        <v>1.9334560000000001</v>
      </c>
      <c r="BS52" s="768">
        <v>1.6812180000000001</v>
      </c>
      <c r="BT52" s="768">
        <v>1.436048</v>
      </c>
      <c r="BU52" s="768">
        <v>1.0014460000000001</v>
      </c>
      <c r="BV52" s="768">
        <v>0.85648489999999999</v>
      </c>
    </row>
    <row r="53" spans="1:74" ht="11.1" customHeight="1" x14ac:dyDescent="0.2">
      <c r="A53" s="545" t="s">
        <v>1306</v>
      </c>
      <c r="B53" s="546" t="s">
        <v>1382</v>
      </c>
      <c r="C53" s="767">
        <v>4.4679700001E-4</v>
      </c>
      <c r="D53" s="767">
        <v>0.23370505899999999</v>
      </c>
      <c r="E53" s="767">
        <v>-5.9957982999999999E-2</v>
      </c>
      <c r="F53" s="767">
        <v>6.0198999997999997E-5</v>
      </c>
      <c r="G53" s="767">
        <v>-0.118901444</v>
      </c>
      <c r="H53" s="767">
        <v>-0.17089874099999999</v>
      </c>
      <c r="I53" s="767">
        <v>-0.20983089999999999</v>
      </c>
      <c r="J53" s="767">
        <v>-0.24953193600000001</v>
      </c>
      <c r="K53" s="767">
        <v>-0.18959225399999999</v>
      </c>
      <c r="L53" s="767">
        <v>-0.111345658</v>
      </c>
      <c r="M53" s="767">
        <v>1.1402324E-2</v>
      </c>
      <c r="N53" s="767">
        <v>-8.6752189999999996E-3</v>
      </c>
      <c r="O53" s="767">
        <v>0.146667029</v>
      </c>
      <c r="P53" s="767">
        <v>-2.3774225E-2</v>
      </c>
      <c r="Q53" s="767">
        <v>-2.6516947999999999E-2</v>
      </c>
      <c r="R53" s="767">
        <v>-6.6059698E-2</v>
      </c>
      <c r="S53" s="767">
        <v>-0.111625794</v>
      </c>
      <c r="T53" s="767">
        <v>-0.22776675399999999</v>
      </c>
      <c r="U53" s="767">
        <v>-0.25747636800000001</v>
      </c>
      <c r="V53" s="767">
        <v>-0.25822735000000002</v>
      </c>
      <c r="W53" s="767">
        <v>-0.26342697599999998</v>
      </c>
      <c r="X53" s="767">
        <v>-0.193444066</v>
      </c>
      <c r="Y53" s="767">
        <v>-0.176782039</v>
      </c>
      <c r="Z53" s="767">
        <v>-0.17479639199999999</v>
      </c>
      <c r="AA53" s="767">
        <v>-0.192771621</v>
      </c>
      <c r="AB53" s="767">
        <v>-0.13011250599999999</v>
      </c>
      <c r="AC53" s="767">
        <v>-0.13961854700000001</v>
      </c>
      <c r="AD53" s="767">
        <v>-0.124589087</v>
      </c>
      <c r="AE53" s="767">
        <v>-0.18113736599999999</v>
      </c>
      <c r="AF53" s="767">
        <v>-0.169148465</v>
      </c>
      <c r="AG53" s="767">
        <v>-0.26114805600000002</v>
      </c>
      <c r="AH53" s="767">
        <v>-0.24768410799999999</v>
      </c>
      <c r="AI53" s="767">
        <v>-0.225439063</v>
      </c>
      <c r="AJ53" s="767">
        <v>-0.149943138</v>
      </c>
      <c r="AK53" s="767">
        <v>-8.1519905000000004E-2</v>
      </c>
      <c r="AL53" s="767">
        <v>-0.14200331899999999</v>
      </c>
      <c r="AM53" s="767">
        <v>0.49490008499999999</v>
      </c>
      <c r="AN53" s="767">
        <v>-4.0889768E-2</v>
      </c>
      <c r="AO53" s="767">
        <v>-2.6107483000000001E-2</v>
      </c>
      <c r="AP53" s="767">
        <v>-1.3148854999999999E-2</v>
      </c>
      <c r="AQ53" s="767">
        <v>-2.5257001000000001E-2</v>
      </c>
      <c r="AR53" s="767">
        <v>-9.8537894000000001E-2</v>
      </c>
      <c r="AS53" s="767">
        <v>-0.17586242499999999</v>
      </c>
      <c r="AT53" s="767">
        <v>-0.120139273</v>
      </c>
      <c r="AU53" s="767">
        <v>-0.20033198399999999</v>
      </c>
      <c r="AV53" s="767">
        <v>-0.10854963199999999</v>
      </c>
      <c r="AW53" s="767">
        <v>-3.4965027000000003E-2</v>
      </c>
      <c r="AX53" s="767">
        <v>4.250686E-3</v>
      </c>
      <c r="AY53" s="767">
        <v>6.4158140000000002E-2</v>
      </c>
      <c r="AZ53" s="767">
        <v>-5.6113341999999997E-2</v>
      </c>
      <c r="BA53" s="767">
        <v>-2.236142E-3</v>
      </c>
      <c r="BB53" s="767">
        <v>3.7303567000000003E-2</v>
      </c>
      <c r="BC53" s="767">
        <v>-9.3307611999999998E-2</v>
      </c>
      <c r="BD53" s="767">
        <v>-0.152354658</v>
      </c>
      <c r="BE53" s="767">
        <v>-0.17789432999999999</v>
      </c>
      <c r="BF53" s="767">
        <v>-8.6403800000000003E-2</v>
      </c>
      <c r="BG53" s="767">
        <v>-0.21356990000000001</v>
      </c>
      <c r="BH53" s="768">
        <v>-8.1700099999999998E-2</v>
      </c>
      <c r="BI53" s="768">
        <v>-5.4146300000000001E-2</v>
      </c>
      <c r="BJ53" s="768">
        <v>1.8266299999999999E-2</v>
      </c>
      <c r="BK53" s="768">
        <v>6.1220200000000002E-2</v>
      </c>
      <c r="BL53" s="768">
        <v>-3.3679099999999997E-2</v>
      </c>
      <c r="BM53" s="768">
        <v>-1.73688E-2</v>
      </c>
      <c r="BN53" s="768">
        <v>2.3529999999999999E-2</v>
      </c>
      <c r="BO53" s="768">
        <v>-9.1556100000000001E-2</v>
      </c>
      <c r="BP53" s="768">
        <v>-0.1383325</v>
      </c>
      <c r="BQ53" s="768">
        <v>-0.19037309999999999</v>
      </c>
      <c r="BR53" s="768">
        <v>-7.2107199999999996E-2</v>
      </c>
      <c r="BS53" s="768">
        <v>-0.1708694</v>
      </c>
      <c r="BT53" s="768">
        <v>-4.4378399999999998E-2</v>
      </c>
      <c r="BU53" s="768">
        <v>-4.9806099999999999E-2</v>
      </c>
      <c r="BV53" s="768">
        <v>1.70674E-2</v>
      </c>
    </row>
    <row r="54" spans="1:74" ht="11.1" customHeight="1" x14ac:dyDescent="0.2">
      <c r="A54" s="545" t="s">
        <v>1307</v>
      </c>
      <c r="B54" s="548" t="s">
        <v>1282</v>
      </c>
      <c r="C54" s="767">
        <v>61.134392976000001</v>
      </c>
      <c r="D54" s="767">
        <v>58.884977925999998</v>
      </c>
      <c r="E54" s="767">
        <v>52.054253793999997</v>
      </c>
      <c r="F54" s="767">
        <v>46.909771251999999</v>
      </c>
      <c r="G54" s="767">
        <v>54.609325634000001</v>
      </c>
      <c r="H54" s="767">
        <v>63.167078005</v>
      </c>
      <c r="I54" s="767">
        <v>68.500003829999997</v>
      </c>
      <c r="J54" s="767">
        <v>64.831558517000005</v>
      </c>
      <c r="K54" s="767">
        <v>55.762946397</v>
      </c>
      <c r="L54" s="767">
        <v>48.615533890999998</v>
      </c>
      <c r="M54" s="767">
        <v>48.261524102999999</v>
      </c>
      <c r="N54" s="767">
        <v>51.319043413000003</v>
      </c>
      <c r="O54" s="767">
        <v>61.677839511000002</v>
      </c>
      <c r="P54" s="767">
        <v>53.745886194999997</v>
      </c>
      <c r="Q54" s="767">
        <v>48.628896685000001</v>
      </c>
      <c r="R54" s="767">
        <v>46.373233622999997</v>
      </c>
      <c r="S54" s="767">
        <v>52.588715856</v>
      </c>
      <c r="T54" s="767">
        <v>62.420170298000002</v>
      </c>
      <c r="U54" s="767">
        <v>69.198293023000005</v>
      </c>
      <c r="V54" s="767">
        <v>69.173266130000002</v>
      </c>
      <c r="W54" s="767">
        <v>59.012758105000003</v>
      </c>
      <c r="X54" s="767">
        <v>49.474651743999999</v>
      </c>
      <c r="Y54" s="767">
        <v>47.679556708</v>
      </c>
      <c r="Z54" s="767">
        <v>55.669420754000001</v>
      </c>
      <c r="AA54" s="767">
        <v>55.063572962999999</v>
      </c>
      <c r="AB54" s="767">
        <v>45.805775615000002</v>
      </c>
      <c r="AC54" s="767">
        <v>51.306700241999998</v>
      </c>
      <c r="AD54" s="767">
        <v>47.452324547000003</v>
      </c>
      <c r="AE54" s="767">
        <v>53.68617381</v>
      </c>
      <c r="AF54" s="767">
        <v>57.989172674000002</v>
      </c>
      <c r="AG54" s="767">
        <v>66.479321010999996</v>
      </c>
      <c r="AH54" s="767">
        <v>64.18728874</v>
      </c>
      <c r="AI54" s="767">
        <v>53.481518844</v>
      </c>
      <c r="AJ54" s="767">
        <v>50.856904073000003</v>
      </c>
      <c r="AK54" s="767">
        <v>49.254259290999997</v>
      </c>
      <c r="AL54" s="767">
        <v>57.883987382000001</v>
      </c>
      <c r="AM54" s="767">
        <v>65.437651938000002</v>
      </c>
      <c r="AN54" s="767">
        <v>46.419067599000002</v>
      </c>
      <c r="AO54" s="767">
        <v>50.643757094999998</v>
      </c>
      <c r="AP54" s="767">
        <v>46.691884553000001</v>
      </c>
      <c r="AQ54" s="767">
        <v>56.603089871999998</v>
      </c>
      <c r="AR54" s="767">
        <v>63.301095148999998</v>
      </c>
      <c r="AS54" s="767">
        <v>67.753975842000003</v>
      </c>
      <c r="AT54" s="767">
        <v>66.378079084000007</v>
      </c>
      <c r="AU54" s="767">
        <v>60.210330622999997</v>
      </c>
      <c r="AV54" s="767">
        <v>52.547553463</v>
      </c>
      <c r="AW54" s="767">
        <v>52.166820459</v>
      </c>
      <c r="AX54" s="767">
        <v>54.712159831999998</v>
      </c>
      <c r="AY54" s="767">
        <v>58.398723152000002</v>
      </c>
      <c r="AZ54" s="767">
        <v>47.840902579000002</v>
      </c>
      <c r="BA54" s="767">
        <v>50.493934883999998</v>
      </c>
      <c r="BB54" s="767">
        <v>46.262271775000002</v>
      </c>
      <c r="BC54" s="767">
        <v>57.395700924000003</v>
      </c>
      <c r="BD54" s="767">
        <v>58.655752894999999</v>
      </c>
      <c r="BE54" s="767">
        <v>67.310884514999998</v>
      </c>
      <c r="BF54" s="767">
        <v>67.214699999999993</v>
      </c>
      <c r="BG54" s="767">
        <v>60.884830000000001</v>
      </c>
      <c r="BH54" s="768">
        <v>51.337260000000001</v>
      </c>
      <c r="BI54" s="768">
        <v>48.621699999999997</v>
      </c>
      <c r="BJ54" s="768">
        <v>56.518329999999999</v>
      </c>
      <c r="BK54" s="768">
        <v>58.436860000000003</v>
      </c>
      <c r="BL54" s="768">
        <v>52.5792</v>
      </c>
      <c r="BM54" s="768">
        <v>50.010269999999998</v>
      </c>
      <c r="BN54" s="768">
        <v>47.041649999999997</v>
      </c>
      <c r="BO54" s="768">
        <v>56.133839999999999</v>
      </c>
      <c r="BP54" s="768">
        <v>58.200189999999999</v>
      </c>
      <c r="BQ54" s="768">
        <v>66.540049999999994</v>
      </c>
      <c r="BR54" s="768">
        <v>65.259770000000003</v>
      </c>
      <c r="BS54" s="768">
        <v>53.958620000000003</v>
      </c>
      <c r="BT54" s="768">
        <v>51.85819</v>
      </c>
      <c r="BU54" s="768">
        <v>48.545780000000001</v>
      </c>
      <c r="BV54" s="768">
        <v>55.859450000000002</v>
      </c>
    </row>
    <row r="55" spans="1:74" ht="11.1" customHeight="1" x14ac:dyDescent="0.2">
      <c r="A55" s="545" t="s">
        <v>1308</v>
      </c>
      <c r="B55" s="546" t="s">
        <v>1383</v>
      </c>
      <c r="C55" s="767">
        <v>61.735312211</v>
      </c>
      <c r="D55" s="767">
        <v>59.623887052999997</v>
      </c>
      <c r="E55" s="767">
        <v>51.876866386000003</v>
      </c>
      <c r="F55" s="767">
        <v>46.626236304999999</v>
      </c>
      <c r="G55" s="767">
        <v>54.160868102999999</v>
      </c>
      <c r="H55" s="767">
        <v>62.772379272000002</v>
      </c>
      <c r="I55" s="767">
        <v>68.085305364999996</v>
      </c>
      <c r="J55" s="767">
        <v>64.137936018999994</v>
      </c>
      <c r="K55" s="767">
        <v>55.243952911999997</v>
      </c>
      <c r="L55" s="767">
        <v>48.156345047000002</v>
      </c>
      <c r="M55" s="767">
        <v>47.502824519999997</v>
      </c>
      <c r="N55" s="767">
        <v>51.120881863999998</v>
      </c>
      <c r="O55" s="767">
        <v>62.101066177</v>
      </c>
      <c r="P55" s="767">
        <v>53.938259307999999</v>
      </c>
      <c r="Q55" s="767">
        <v>48.612791841000004</v>
      </c>
      <c r="R55" s="767">
        <v>46.557834866999997</v>
      </c>
      <c r="S55" s="767">
        <v>51.881134907000003</v>
      </c>
      <c r="T55" s="767">
        <v>61.745434690000003</v>
      </c>
      <c r="U55" s="767">
        <v>68.345205114999999</v>
      </c>
      <c r="V55" s="767">
        <v>68.273587769000002</v>
      </c>
      <c r="W55" s="767">
        <v>58.802512554000003</v>
      </c>
      <c r="X55" s="767">
        <v>49.158822688000001</v>
      </c>
      <c r="Y55" s="767">
        <v>47.468506748000003</v>
      </c>
      <c r="Z55" s="767">
        <v>55.642136417000003</v>
      </c>
      <c r="AA55" s="767">
        <v>54.973880571999999</v>
      </c>
      <c r="AB55" s="767">
        <v>45.791451166000002</v>
      </c>
      <c r="AC55" s="767">
        <v>51.330941903000003</v>
      </c>
      <c r="AD55" s="767">
        <v>47.428033093000003</v>
      </c>
      <c r="AE55" s="767">
        <v>53.186758976</v>
      </c>
      <c r="AF55" s="767">
        <v>57.670295181999997</v>
      </c>
      <c r="AG55" s="767">
        <v>66.079586481000007</v>
      </c>
      <c r="AH55" s="767">
        <v>63.399504923000002</v>
      </c>
      <c r="AI55" s="767">
        <v>53.357776186000002</v>
      </c>
      <c r="AJ55" s="767">
        <v>50.935297831</v>
      </c>
      <c r="AK55" s="767">
        <v>49.664775945000002</v>
      </c>
      <c r="AL55" s="767">
        <v>58.472621232999998</v>
      </c>
      <c r="AM55" s="767">
        <v>65.577419534000001</v>
      </c>
      <c r="AN55" s="767">
        <v>47.529409938999997</v>
      </c>
      <c r="AO55" s="767">
        <v>52.101387187999997</v>
      </c>
      <c r="AP55" s="767">
        <v>47.354053985</v>
      </c>
      <c r="AQ55" s="767">
        <v>55.866145559000003</v>
      </c>
      <c r="AR55" s="767">
        <v>62.200906803000002</v>
      </c>
      <c r="AS55" s="767">
        <v>66.629454138</v>
      </c>
      <c r="AT55" s="767">
        <v>65.156642396999999</v>
      </c>
      <c r="AU55" s="767">
        <v>60.155497500000003</v>
      </c>
      <c r="AV55" s="767">
        <v>50.983645807999999</v>
      </c>
      <c r="AW55" s="767">
        <v>52.490269546</v>
      </c>
      <c r="AX55" s="767">
        <v>55.432026317000002</v>
      </c>
      <c r="AY55" s="767">
        <v>59.658840963000003</v>
      </c>
      <c r="AZ55" s="767">
        <v>49.201763286000002</v>
      </c>
      <c r="BA55" s="767">
        <v>51.268810588000001</v>
      </c>
      <c r="BB55" s="767">
        <v>45.771441750999998</v>
      </c>
      <c r="BC55" s="767">
        <v>55.784015601</v>
      </c>
      <c r="BD55" s="767">
        <v>58.648497872</v>
      </c>
      <c r="BE55" s="767">
        <v>66.675819520999994</v>
      </c>
      <c r="BF55" s="767">
        <v>67.452110292</v>
      </c>
      <c r="BG55" s="767">
        <v>60.046584584000001</v>
      </c>
      <c r="BH55" s="768">
        <v>49.911110000000001</v>
      </c>
      <c r="BI55" s="768">
        <v>48.933689999999999</v>
      </c>
      <c r="BJ55" s="768">
        <v>56.5687</v>
      </c>
      <c r="BK55" s="768">
        <v>60.314970000000002</v>
      </c>
      <c r="BL55" s="768">
        <v>53.930880000000002</v>
      </c>
      <c r="BM55" s="768">
        <v>51.151760000000003</v>
      </c>
      <c r="BN55" s="768">
        <v>46.223579999999998</v>
      </c>
      <c r="BO55" s="768">
        <v>53.30688</v>
      </c>
      <c r="BP55" s="768">
        <v>57.91789</v>
      </c>
      <c r="BQ55" s="768">
        <v>66.480230000000006</v>
      </c>
      <c r="BR55" s="768">
        <v>64.789609999999996</v>
      </c>
      <c r="BS55" s="768">
        <v>53.037660000000002</v>
      </c>
      <c r="BT55" s="768">
        <v>49.805019999999999</v>
      </c>
      <c r="BU55" s="768">
        <v>48.7224</v>
      </c>
      <c r="BV55" s="768">
        <v>55.95814</v>
      </c>
    </row>
    <row r="56" spans="1:74" ht="11.1" customHeight="1" x14ac:dyDescent="0.2">
      <c r="A56" s="539"/>
      <c r="B56" s="131" t="s">
        <v>1309</v>
      </c>
      <c r="C56" s="249"/>
      <c r="D56" s="249"/>
      <c r="E56" s="249"/>
      <c r="F56" s="249"/>
      <c r="G56" s="249"/>
      <c r="H56" s="249"/>
      <c r="I56" s="249"/>
      <c r="J56" s="249"/>
      <c r="K56" s="249"/>
      <c r="L56" s="249"/>
      <c r="M56" s="249"/>
      <c r="N56" s="249"/>
      <c r="O56" s="249"/>
      <c r="P56" s="249"/>
      <c r="Q56" s="249"/>
      <c r="R56" s="249"/>
      <c r="S56" s="249"/>
      <c r="T56" s="249"/>
      <c r="U56" s="249"/>
      <c r="V56" s="249"/>
      <c r="W56" s="249"/>
      <c r="X56" s="249"/>
      <c r="Y56" s="249"/>
      <c r="Z56" s="249"/>
      <c r="AA56" s="249"/>
      <c r="AB56" s="249"/>
      <c r="AC56" s="249"/>
      <c r="AD56" s="249"/>
      <c r="AE56" s="249"/>
      <c r="AF56" s="249"/>
      <c r="AG56" s="249"/>
      <c r="AH56" s="249"/>
      <c r="AI56" s="249"/>
      <c r="AJ56" s="249"/>
      <c r="AK56" s="249"/>
      <c r="AL56" s="249"/>
      <c r="AM56" s="249"/>
      <c r="AN56" s="249"/>
      <c r="AO56" s="249"/>
      <c r="AP56" s="249"/>
      <c r="AQ56" s="249"/>
      <c r="AR56" s="249"/>
      <c r="AS56" s="249"/>
      <c r="AT56" s="249"/>
      <c r="AU56" s="249"/>
      <c r="AV56" s="249"/>
      <c r="AW56" s="249"/>
      <c r="AX56" s="249"/>
      <c r="AY56" s="249"/>
      <c r="AZ56" s="249"/>
      <c r="BA56" s="249"/>
      <c r="BB56" s="249"/>
      <c r="BC56" s="249"/>
      <c r="BD56" s="249"/>
      <c r="BE56" s="249"/>
      <c r="BF56" s="249"/>
      <c r="BG56" s="249"/>
      <c r="BH56" s="360"/>
      <c r="BI56" s="360"/>
      <c r="BJ56" s="360"/>
      <c r="BK56" s="360"/>
      <c r="BL56" s="360"/>
      <c r="BM56" s="360"/>
      <c r="BN56" s="360"/>
      <c r="BO56" s="360"/>
      <c r="BP56" s="360"/>
      <c r="BQ56" s="360"/>
      <c r="BR56" s="360"/>
      <c r="BS56" s="360"/>
      <c r="BT56" s="360"/>
      <c r="BU56" s="360"/>
      <c r="BV56" s="360"/>
    </row>
    <row r="57" spans="1:74" ht="11.1" customHeight="1" x14ac:dyDescent="0.2">
      <c r="A57" s="545" t="s">
        <v>1310</v>
      </c>
      <c r="B57" s="546" t="s">
        <v>88</v>
      </c>
      <c r="C57" s="767">
        <v>10.694945603000001</v>
      </c>
      <c r="D57" s="767">
        <v>9.7377759049999995</v>
      </c>
      <c r="E57" s="767">
        <v>11.496431685999999</v>
      </c>
      <c r="F57" s="767">
        <v>12.805811429</v>
      </c>
      <c r="G57" s="767">
        <v>13.100609161</v>
      </c>
      <c r="H57" s="767">
        <v>13.624973217000001</v>
      </c>
      <c r="I57" s="767">
        <v>14.342598316</v>
      </c>
      <c r="J57" s="767">
        <v>14.504747748</v>
      </c>
      <c r="K57" s="767">
        <v>13.653129229999999</v>
      </c>
      <c r="L57" s="767">
        <v>12.688079242000001</v>
      </c>
      <c r="M57" s="767">
        <v>11.758086132000001</v>
      </c>
      <c r="N57" s="767">
        <v>11.653299811</v>
      </c>
      <c r="O57" s="767">
        <v>11.144365841000001</v>
      </c>
      <c r="P57" s="767">
        <v>10.408722696</v>
      </c>
      <c r="Q57" s="767">
        <v>11.253617881</v>
      </c>
      <c r="R57" s="767">
        <v>12.510749446</v>
      </c>
      <c r="S57" s="767">
        <v>13.265055987</v>
      </c>
      <c r="T57" s="767">
        <v>14.436631579</v>
      </c>
      <c r="U57" s="767">
        <v>15.617176013</v>
      </c>
      <c r="V57" s="767">
        <v>15.696608917000001</v>
      </c>
      <c r="W57" s="767">
        <v>14.242105703</v>
      </c>
      <c r="X57" s="767">
        <v>13.099575761000001</v>
      </c>
      <c r="Y57" s="767">
        <v>10.01723269</v>
      </c>
      <c r="Z57" s="767">
        <v>10.274669609</v>
      </c>
      <c r="AA57" s="767">
        <v>10.358896862</v>
      </c>
      <c r="AB57" s="767">
        <v>9.7268409780000002</v>
      </c>
      <c r="AC57" s="767">
        <v>11.365432492</v>
      </c>
      <c r="AD57" s="767">
        <v>11.991657621</v>
      </c>
      <c r="AE57" s="767">
        <v>14.079647325</v>
      </c>
      <c r="AF57" s="767">
        <v>13.940949749</v>
      </c>
      <c r="AG57" s="767">
        <v>16.036507297</v>
      </c>
      <c r="AH57" s="767">
        <v>16.651808118000002</v>
      </c>
      <c r="AI57" s="767">
        <v>14.400463351000001</v>
      </c>
      <c r="AJ57" s="767">
        <v>13.927178537</v>
      </c>
      <c r="AK57" s="767">
        <v>11.029162264</v>
      </c>
      <c r="AL57" s="767">
        <v>10.873257008</v>
      </c>
      <c r="AM57" s="767">
        <v>11.605235653999999</v>
      </c>
      <c r="AN57" s="767">
        <v>10.718327307999999</v>
      </c>
      <c r="AO57" s="767">
        <v>11.670255435</v>
      </c>
      <c r="AP57" s="767">
        <v>12.602863549</v>
      </c>
      <c r="AQ57" s="767">
        <v>13.712605963</v>
      </c>
      <c r="AR57" s="767">
        <v>15.437029718</v>
      </c>
      <c r="AS57" s="767">
        <v>16.823739143000001</v>
      </c>
      <c r="AT57" s="767">
        <v>16.906222457999998</v>
      </c>
      <c r="AU57" s="767">
        <v>16.868345510000001</v>
      </c>
      <c r="AV57" s="767">
        <v>15.881683648999999</v>
      </c>
      <c r="AW57" s="767">
        <v>12.119797253</v>
      </c>
      <c r="AX57" s="767">
        <v>11.158009275</v>
      </c>
      <c r="AY57" s="767">
        <v>11.938169571</v>
      </c>
      <c r="AZ57" s="767">
        <v>11.267442925999999</v>
      </c>
      <c r="BA57" s="767">
        <v>12.285445577999999</v>
      </c>
      <c r="BB57" s="767">
        <v>12.211292376999999</v>
      </c>
      <c r="BC57" s="767">
        <v>16.561809333999999</v>
      </c>
      <c r="BD57" s="767">
        <v>16.995472417999999</v>
      </c>
      <c r="BE57" s="767">
        <v>17.721480125999999</v>
      </c>
      <c r="BF57" s="767">
        <v>18.046810000000001</v>
      </c>
      <c r="BG57" s="767">
        <v>16.511420000000001</v>
      </c>
      <c r="BH57" s="768">
        <v>14.6714</v>
      </c>
      <c r="BI57" s="768">
        <v>10.74526</v>
      </c>
      <c r="BJ57" s="768">
        <v>11.32755</v>
      </c>
      <c r="BK57" s="768">
        <v>11.714410000000001</v>
      </c>
      <c r="BL57" s="768">
        <v>11.49254</v>
      </c>
      <c r="BM57" s="768">
        <v>12.746969999999999</v>
      </c>
      <c r="BN57" s="768">
        <v>12.57034</v>
      </c>
      <c r="BO57" s="768">
        <v>14.706289999999999</v>
      </c>
      <c r="BP57" s="768">
        <v>15.69689</v>
      </c>
      <c r="BQ57" s="768">
        <v>17.05425</v>
      </c>
      <c r="BR57" s="768">
        <v>17.311959999999999</v>
      </c>
      <c r="BS57" s="768">
        <v>16.296790000000001</v>
      </c>
      <c r="BT57" s="768">
        <v>15.053000000000001</v>
      </c>
      <c r="BU57" s="768">
        <v>10.91886</v>
      </c>
      <c r="BV57" s="768">
        <v>11.299010000000001</v>
      </c>
    </row>
    <row r="58" spans="1:74" ht="11.1" customHeight="1" x14ac:dyDescent="0.2">
      <c r="A58" s="545" t="s">
        <v>1311</v>
      </c>
      <c r="B58" s="548" t="s">
        <v>87</v>
      </c>
      <c r="C58" s="767">
        <v>2.7719185550000001</v>
      </c>
      <c r="D58" s="767">
        <v>2.9903738710000001</v>
      </c>
      <c r="E58" s="767">
        <v>2.8050697969999998</v>
      </c>
      <c r="F58" s="767">
        <v>3.1595461409999999</v>
      </c>
      <c r="G58" s="767">
        <v>3.6411731330000001</v>
      </c>
      <c r="H58" s="767">
        <v>3.9371497139999998</v>
      </c>
      <c r="I58" s="767">
        <v>4.0425750320000002</v>
      </c>
      <c r="J58" s="767">
        <v>3.8910345710000001</v>
      </c>
      <c r="K58" s="767">
        <v>3.717661219</v>
      </c>
      <c r="L58" s="767">
        <v>3.2884137249999998</v>
      </c>
      <c r="M58" s="767">
        <v>2.8605200210000001</v>
      </c>
      <c r="N58" s="767">
        <v>2.7489791079999999</v>
      </c>
      <c r="O58" s="767">
        <v>2.2950097120000001</v>
      </c>
      <c r="P58" s="767">
        <v>2.152566143</v>
      </c>
      <c r="Q58" s="767">
        <v>2.0051359990000002</v>
      </c>
      <c r="R58" s="767">
        <v>2.296301653</v>
      </c>
      <c r="S58" s="767">
        <v>2.7952287130000002</v>
      </c>
      <c r="T58" s="767">
        <v>3.6199175320000001</v>
      </c>
      <c r="U58" s="767">
        <v>4.310834399</v>
      </c>
      <c r="V58" s="767">
        <v>4.1250851910000002</v>
      </c>
      <c r="W58" s="767">
        <v>3.679938376</v>
      </c>
      <c r="X58" s="767">
        <v>3.2448665879999998</v>
      </c>
      <c r="Y58" s="767">
        <v>2.8174715620000002</v>
      </c>
      <c r="Z58" s="767">
        <v>3.273680996</v>
      </c>
      <c r="AA58" s="767">
        <v>3.0212466560000002</v>
      </c>
      <c r="AB58" s="767">
        <v>2.4939706500000001</v>
      </c>
      <c r="AC58" s="767">
        <v>2.7592360230000001</v>
      </c>
      <c r="AD58" s="767">
        <v>2.997461661</v>
      </c>
      <c r="AE58" s="767">
        <v>3.1750902239999998</v>
      </c>
      <c r="AF58" s="767">
        <v>3.3441934249999998</v>
      </c>
      <c r="AG58" s="767">
        <v>3.4963205629999998</v>
      </c>
      <c r="AH58" s="767">
        <v>3.2023226390000001</v>
      </c>
      <c r="AI58" s="767">
        <v>2.5075506910000001</v>
      </c>
      <c r="AJ58" s="767">
        <v>3.0379125789999999</v>
      </c>
      <c r="AK58" s="767">
        <v>2.1902409459999999</v>
      </c>
      <c r="AL58" s="767">
        <v>2.1787367010000001</v>
      </c>
      <c r="AM58" s="767">
        <v>3.092323291</v>
      </c>
      <c r="AN58" s="767">
        <v>1.7082453390000001</v>
      </c>
      <c r="AO58" s="767">
        <v>1.510056369</v>
      </c>
      <c r="AP58" s="767">
        <v>1.960638441</v>
      </c>
      <c r="AQ58" s="767">
        <v>2.2408358979999998</v>
      </c>
      <c r="AR58" s="767">
        <v>2.502630849</v>
      </c>
      <c r="AS58" s="767">
        <v>2.451261353</v>
      </c>
      <c r="AT58" s="767">
        <v>2.870021532</v>
      </c>
      <c r="AU58" s="767">
        <v>2.4613476329999999</v>
      </c>
      <c r="AV58" s="767">
        <v>2.1321508809999998</v>
      </c>
      <c r="AW58" s="767">
        <v>1.879363431</v>
      </c>
      <c r="AX58" s="767">
        <v>2.0974131690000002</v>
      </c>
      <c r="AY58" s="767">
        <v>1.7345724629999999</v>
      </c>
      <c r="AZ58" s="767">
        <v>0.92068753400000003</v>
      </c>
      <c r="BA58" s="767">
        <v>1.087805044</v>
      </c>
      <c r="BB58" s="767">
        <v>1.167952192</v>
      </c>
      <c r="BC58" s="767">
        <v>1.7305873510000001</v>
      </c>
      <c r="BD58" s="767">
        <v>1.8876953400000001</v>
      </c>
      <c r="BE58" s="767">
        <v>1.928923977</v>
      </c>
      <c r="BF58" s="767">
        <v>2.3813819999999999</v>
      </c>
      <c r="BG58" s="767">
        <v>2.4857040000000001</v>
      </c>
      <c r="BH58" s="768">
        <v>1.099302</v>
      </c>
      <c r="BI58" s="768">
        <v>2.0192909999999999</v>
      </c>
      <c r="BJ58" s="768">
        <v>1.807067</v>
      </c>
      <c r="BK58" s="768">
        <v>2.0956130000000002</v>
      </c>
      <c r="BL58" s="768">
        <v>0.93699370000000004</v>
      </c>
      <c r="BM58" s="768">
        <v>0.89011249999999997</v>
      </c>
      <c r="BN58" s="768">
        <v>0.31517879999999998</v>
      </c>
      <c r="BO58" s="768">
        <v>1.3220559999999999</v>
      </c>
      <c r="BP58" s="768">
        <v>1.3271059999999999</v>
      </c>
      <c r="BQ58" s="768">
        <v>1.961681</v>
      </c>
      <c r="BR58" s="768">
        <v>2.1024180000000001</v>
      </c>
      <c r="BS58" s="768">
        <v>1.1160380000000001</v>
      </c>
      <c r="BT58" s="768">
        <v>0.58141120000000002</v>
      </c>
      <c r="BU58" s="768">
        <v>1.7777780000000001</v>
      </c>
      <c r="BV58" s="768">
        <v>1.6523410000000001</v>
      </c>
    </row>
    <row r="59" spans="1:74" ht="11.1" customHeight="1" x14ac:dyDescent="0.2">
      <c r="A59" s="545" t="s">
        <v>1312</v>
      </c>
      <c r="B59" s="548" t="s">
        <v>90</v>
      </c>
      <c r="C59" s="767">
        <v>2.733822</v>
      </c>
      <c r="D59" s="767">
        <v>2.3518210000000002</v>
      </c>
      <c r="E59" s="767">
        <v>2.4202210000000002</v>
      </c>
      <c r="F59" s="767">
        <v>1.731169</v>
      </c>
      <c r="G59" s="767">
        <v>2.484972</v>
      </c>
      <c r="H59" s="767">
        <v>2.5971299999999999</v>
      </c>
      <c r="I59" s="767">
        <v>2.6940140000000001</v>
      </c>
      <c r="J59" s="767">
        <v>2.6141169999999998</v>
      </c>
      <c r="K59" s="767">
        <v>2.0389689999999998</v>
      </c>
      <c r="L59" s="767">
        <v>1.8040689999999999</v>
      </c>
      <c r="M59" s="767">
        <v>2.0310269999999999</v>
      </c>
      <c r="N59" s="767">
        <v>2.6205850000000002</v>
      </c>
      <c r="O59" s="767">
        <v>2.74871</v>
      </c>
      <c r="P59" s="767">
        <v>2.5857749999999999</v>
      </c>
      <c r="Q59" s="767">
        <v>2.6758920000000002</v>
      </c>
      <c r="R59" s="767">
        <v>2.0504730000000002</v>
      </c>
      <c r="S59" s="767">
        <v>2.699532</v>
      </c>
      <c r="T59" s="767">
        <v>2.613753</v>
      </c>
      <c r="U59" s="767">
        <v>2.645505</v>
      </c>
      <c r="V59" s="767">
        <v>1.970869</v>
      </c>
      <c r="W59" s="767">
        <v>2.4762219999999999</v>
      </c>
      <c r="X59" s="767">
        <v>1.70394</v>
      </c>
      <c r="Y59" s="767">
        <v>2.4022070000000002</v>
      </c>
      <c r="Z59" s="767">
        <v>2.747144</v>
      </c>
      <c r="AA59" s="767">
        <v>2.7358039999999999</v>
      </c>
      <c r="AB59" s="767">
        <v>2.0829119999999999</v>
      </c>
      <c r="AC59" s="767">
        <v>1.857086</v>
      </c>
      <c r="AD59" s="767">
        <v>2.09057</v>
      </c>
      <c r="AE59" s="767">
        <v>2.7230810000000001</v>
      </c>
      <c r="AF59" s="767">
        <v>2.6348250000000002</v>
      </c>
      <c r="AG59" s="767">
        <v>2.7092109999999998</v>
      </c>
      <c r="AH59" s="767">
        <v>2.700717</v>
      </c>
      <c r="AI59" s="767">
        <v>2.3546369999999999</v>
      </c>
      <c r="AJ59" s="767">
        <v>2.0694750000000002</v>
      </c>
      <c r="AK59" s="767">
        <v>2.432776</v>
      </c>
      <c r="AL59" s="767">
        <v>2.755125</v>
      </c>
      <c r="AM59" s="767">
        <v>2.7718669999999999</v>
      </c>
      <c r="AN59" s="767">
        <v>2.4831750000000001</v>
      </c>
      <c r="AO59" s="767">
        <v>2.2617859999999999</v>
      </c>
      <c r="AP59" s="767">
        <v>2.3624079999999998</v>
      </c>
      <c r="AQ59" s="767">
        <v>2.7343489999999999</v>
      </c>
      <c r="AR59" s="767">
        <v>2.622598</v>
      </c>
      <c r="AS59" s="767">
        <v>2.687157</v>
      </c>
      <c r="AT59" s="767">
        <v>2.4485920000000001</v>
      </c>
      <c r="AU59" s="767">
        <v>1.8734170000000001</v>
      </c>
      <c r="AV59" s="767">
        <v>1.816878</v>
      </c>
      <c r="AW59" s="767">
        <v>2.4661360000000001</v>
      </c>
      <c r="AX59" s="767">
        <v>2.7839860000000001</v>
      </c>
      <c r="AY59" s="767">
        <v>2.7848850000000001</v>
      </c>
      <c r="AZ59" s="767">
        <v>2.5095320000000001</v>
      </c>
      <c r="BA59" s="767">
        <v>2.3357999999999999</v>
      </c>
      <c r="BB59" s="767">
        <v>2.2938939999999999</v>
      </c>
      <c r="BC59" s="767">
        <v>1.9673590000000001</v>
      </c>
      <c r="BD59" s="767">
        <v>2.1528749999999999</v>
      </c>
      <c r="BE59" s="767">
        <v>2.7412879999999999</v>
      </c>
      <c r="BF59" s="767">
        <v>2.6763699999999999</v>
      </c>
      <c r="BG59" s="767">
        <v>1.81362</v>
      </c>
      <c r="BH59" s="768">
        <v>2.2467700000000002</v>
      </c>
      <c r="BI59" s="768">
        <v>2.5811700000000002</v>
      </c>
      <c r="BJ59" s="768">
        <v>2.7694899999999998</v>
      </c>
      <c r="BK59" s="768">
        <v>2.7850799999999998</v>
      </c>
      <c r="BL59" s="768">
        <v>2.4665900000000001</v>
      </c>
      <c r="BM59" s="768">
        <v>1.99533</v>
      </c>
      <c r="BN59" s="768">
        <v>1.6341600000000001</v>
      </c>
      <c r="BO59" s="768">
        <v>2.4638499999999999</v>
      </c>
      <c r="BP59" s="768">
        <v>2.62588</v>
      </c>
      <c r="BQ59" s="768">
        <v>2.6662400000000002</v>
      </c>
      <c r="BR59" s="768">
        <v>2.4972400000000001</v>
      </c>
      <c r="BS59" s="768">
        <v>2.1979299999999999</v>
      </c>
      <c r="BT59" s="768">
        <v>2.4284300000000001</v>
      </c>
      <c r="BU59" s="768">
        <v>2.5811700000000002</v>
      </c>
      <c r="BV59" s="768">
        <v>2.7694899999999998</v>
      </c>
    </row>
    <row r="60" spans="1:74" ht="11.1" customHeight="1" x14ac:dyDescent="0.2">
      <c r="A60" s="545" t="s">
        <v>1313</v>
      </c>
      <c r="B60" s="548" t="s">
        <v>1278</v>
      </c>
      <c r="C60" s="767">
        <v>2.0767027E-2</v>
      </c>
      <c r="D60" s="767">
        <v>1.4910053E-2</v>
      </c>
      <c r="E60" s="767">
        <v>2.1946799999999999E-2</v>
      </c>
      <c r="F60" s="767">
        <v>2.6379771999999999E-2</v>
      </c>
      <c r="G60" s="767">
        <v>1.4676476000000001E-2</v>
      </c>
      <c r="H60" s="767">
        <v>1.5530061E-2</v>
      </c>
      <c r="I60" s="767">
        <v>1.9344699999999999E-2</v>
      </c>
      <c r="J60" s="767">
        <v>1.2469389000000001E-2</v>
      </c>
      <c r="K60" s="767">
        <v>1.1074534E-2</v>
      </c>
      <c r="L60" s="767">
        <v>2.2033306999999999E-2</v>
      </c>
      <c r="M60" s="767">
        <v>3.0560199999999999E-2</v>
      </c>
      <c r="N60" s="767">
        <v>3.4601681000000002E-2</v>
      </c>
      <c r="O60" s="767">
        <v>3.5240887999999998E-2</v>
      </c>
      <c r="P60" s="767">
        <v>2.5956166999999999E-2</v>
      </c>
      <c r="Q60" s="767">
        <v>2.0033068000000001E-2</v>
      </c>
      <c r="R60" s="767">
        <v>1.2362677000000001E-2</v>
      </c>
      <c r="S60" s="767">
        <v>1.5191995E-2</v>
      </c>
      <c r="T60" s="767">
        <v>1.0095299E-2</v>
      </c>
      <c r="U60" s="767">
        <v>9.613356E-3</v>
      </c>
      <c r="V60" s="767">
        <v>1.0596578000000001E-2</v>
      </c>
      <c r="W60" s="767">
        <v>7.6419349999999999E-3</v>
      </c>
      <c r="X60" s="767">
        <v>1.0878377999999999E-2</v>
      </c>
      <c r="Y60" s="767">
        <v>6.8804230000000001E-3</v>
      </c>
      <c r="Z60" s="767">
        <v>1.0060236E-2</v>
      </c>
      <c r="AA60" s="767">
        <v>2.3294117999999999E-2</v>
      </c>
      <c r="AB60" s="767">
        <v>1.9630505999999999E-2</v>
      </c>
      <c r="AC60" s="767">
        <v>2.0958880999999999E-2</v>
      </c>
      <c r="AD60" s="767">
        <v>2.5552844000000002E-2</v>
      </c>
      <c r="AE60" s="767">
        <v>2.6227668999999999E-2</v>
      </c>
      <c r="AF60" s="767">
        <v>2.1091854E-2</v>
      </c>
      <c r="AG60" s="767">
        <v>1.8160875999999999E-2</v>
      </c>
      <c r="AH60" s="767">
        <v>1.4844748E-2</v>
      </c>
      <c r="AI60" s="767">
        <v>1.0513012E-2</v>
      </c>
      <c r="AJ60" s="767">
        <v>1.0674751999999999E-2</v>
      </c>
      <c r="AK60" s="767">
        <v>1.6284218E-2</v>
      </c>
      <c r="AL60" s="767">
        <v>1.1065522E-2</v>
      </c>
      <c r="AM60" s="767">
        <v>1.6855717999999999E-2</v>
      </c>
      <c r="AN60" s="767">
        <v>1.7949257999999999E-2</v>
      </c>
      <c r="AO60" s="767">
        <v>1.9910838E-2</v>
      </c>
      <c r="AP60" s="767">
        <v>1.9872752E-2</v>
      </c>
      <c r="AQ60" s="767">
        <v>2.0327784000000002E-2</v>
      </c>
      <c r="AR60" s="767">
        <v>1.9057306E-2</v>
      </c>
      <c r="AS60" s="767">
        <v>1.8395567000000002E-2</v>
      </c>
      <c r="AT60" s="767">
        <v>1.9271400000000001E-2</v>
      </c>
      <c r="AU60" s="767">
        <v>1.8788562000000002E-2</v>
      </c>
      <c r="AV60" s="767">
        <v>2.0039810000000002E-2</v>
      </c>
      <c r="AW60" s="767">
        <v>2.2925991E-2</v>
      </c>
      <c r="AX60" s="767">
        <v>2.5380177E-2</v>
      </c>
      <c r="AY60" s="767">
        <v>2.4586420000000001E-2</v>
      </c>
      <c r="AZ60" s="767">
        <v>1.9841477999999999E-2</v>
      </c>
      <c r="BA60" s="767">
        <v>2.1988526000000001E-2</v>
      </c>
      <c r="BB60" s="767">
        <v>1.9831152000000001E-2</v>
      </c>
      <c r="BC60" s="767">
        <v>2.0585916999999999E-2</v>
      </c>
      <c r="BD60" s="767">
        <v>1.8911465999999998E-2</v>
      </c>
      <c r="BE60" s="767">
        <v>1.8890863000000001E-2</v>
      </c>
      <c r="BF60" s="767">
        <v>1.8941099999999999E-2</v>
      </c>
      <c r="BG60" s="767">
        <v>1.7401900000000001E-2</v>
      </c>
      <c r="BH60" s="768">
        <v>1.8410800000000001E-2</v>
      </c>
      <c r="BI60" s="768">
        <v>2.01788E-2</v>
      </c>
      <c r="BJ60" s="768">
        <v>2.1211799999999999E-2</v>
      </c>
      <c r="BK60" s="768">
        <v>2.2424599999999999E-2</v>
      </c>
      <c r="BL60" s="768">
        <v>1.8639200000000002E-2</v>
      </c>
      <c r="BM60" s="768">
        <v>1.9471599999999999E-2</v>
      </c>
      <c r="BN60" s="768">
        <v>1.7888999999999999E-2</v>
      </c>
      <c r="BO60" s="768">
        <v>1.8173100000000001E-2</v>
      </c>
      <c r="BP60" s="768">
        <v>1.65621E-2</v>
      </c>
      <c r="BQ60" s="768">
        <v>1.8083200000000001E-2</v>
      </c>
      <c r="BR60" s="768">
        <v>1.8157199999999998E-2</v>
      </c>
      <c r="BS60" s="768">
        <v>1.6208400000000001E-2</v>
      </c>
      <c r="BT60" s="768">
        <v>1.7610399999999998E-2</v>
      </c>
      <c r="BU60" s="768">
        <v>1.9346700000000001E-2</v>
      </c>
      <c r="BV60" s="768">
        <v>2.1216499999999999E-2</v>
      </c>
    </row>
    <row r="61" spans="1:74" ht="11.1" customHeight="1" x14ac:dyDescent="0.2">
      <c r="A61" s="545" t="s">
        <v>1314</v>
      </c>
      <c r="B61" s="548" t="s">
        <v>1381</v>
      </c>
      <c r="C61" s="767">
        <v>0.23839207900000001</v>
      </c>
      <c r="D61" s="767">
        <v>0.22875628100000001</v>
      </c>
      <c r="E61" s="767">
        <v>0.23570854899999999</v>
      </c>
      <c r="F61" s="767">
        <v>0.23639291300000001</v>
      </c>
      <c r="G61" s="767">
        <v>0.25855044900000002</v>
      </c>
      <c r="H61" s="767">
        <v>0.25914311000000001</v>
      </c>
      <c r="I61" s="767">
        <v>0.30107031899999998</v>
      </c>
      <c r="J61" s="767">
        <v>0.25583168899999997</v>
      </c>
      <c r="K61" s="767">
        <v>0.220771671</v>
      </c>
      <c r="L61" s="767">
        <v>0.21170805400000001</v>
      </c>
      <c r="M61" s="767">
        <v>0.22807239300000001</v>
      </c>
      <c r="N61" s="767">
        <v>0.223915481</v>
      </c>
      <c r="O61" s="767">
        <v>0.231585398</v>
      </c>
      <c r="P61" s="767">
        <v>0.228564347</v>
      </c>
      <c r="Q61" s="767">
        <v>0.215857509</v>
      </c>
      <c r="R61" s="767">
        <v>0.21867958900000001</v>
      </c>
      <c r="S61" s="767">
        <v>0.23896745999999999</v>
      </c>
      <c r="T61" s="767">
        <v>0.22124923599999999</v>
      </c>
      <c r="U61" s="767">
        <v>0.22606453200000001</v>
      </c>
      <c r="V61" s="767">
        <v>0.230274379</v>
      </c>
      <c r="W61" s="767">
        <v>0.21813218700000001</v>
      </c>
      <c r="X61" s="767">
        <v>0.21223341300000001</v>
      </c>
      <c r="Y61" s="767">
        <v>0.222823359</v>
      </c>
      <c r="Z61" s="767">
        <v>0.244382339</v>
      </c>
      <c r="AA61" s="767">
        <v>0.31924698200000001</v>
      </c>
      <c r="AB61" s="767">
        <v>0.293151461</v>
      </c>
      <c r="AC61" s="767">
        <v>0.32641483999999998</v>
      </c>
      <c r="AD61" s="767">
        <v>0.33217134700000001</v>
      </c>
      <c r="AE61" s="767">
        <v>0.32672215199999999</v>
      </c>
      <c r="AF61" s="767">
        <v>0.25830676400000002</v>
      </c>
      <c r="AG61" s="767">
        <v>0.26751617900000002</v>
      </c>
      <c r="AH61" s="767">
        <v>0.27249363300000001</v>
      </c>
      <c r="AI61" s="767">
        <v>0.27587152199999998</v>
      </c>
      <c r="AJ61" s="767">
        <v>0.30431004900000003</v>
      </c>
      <c r="AK61" s="767">
        <v>0.34708858999999997</v>
      </c>
      <c r="AL61" s="767">
        <v>0.401562111</v>
      </c>
      <c r="AM61" s="767">
        <v>0.42366470099999998</v>
      </c>
      <c r="AN61" s="767">
        <v>0.41882045600000001</v>
      </c>
      <c r="AO61" s="767">
        <v>0.48212411799999999</v>
      </c>
      <c r="AP61" s="767">
        <v>0.45098821100000003</v>
      </c>
      <c r="AQ61" s="767">
        <v>0.41675397600000003</v>
      </c>
      <c r="AR61" s="767">
        <v>0.47579634900000001</v>
      </c>
      <c r="AS61" s="767">
        <v>0.43012344600000002</v>
      </c>
      <c r="AT61" s="767">
        <v>0.44246354799999998</v>
      </c>
      <c r="AU61" s="767">
        <v>0.42445376699999998</v>
      </c>
      <c r="AV61" s="767">
        <v>0.437864955</v>
      </c>
      <c r="AW61" s="767">
        <v>0.41270135600000002</v>
      </c>
      <c r="AX61" s="767">
        <v>0.39995404099999998</v>
      </c>
      <c r="AY61" s="767">
        <v>0.48821018999999999</v>
      </c>
      <c r="AZ61" s="767">
        <v>0.47675793599999999</v>
      </c>
      <c r="BA61" s="767">
        <v>0.562019618</v>
      </c>
      <c r="BB61" s="767">
        <v>0.562381829</v>
      </c>
      <c r="BC61" s="767">
        <v>0.613686387</v>
      </c>
      <c r="BD61" s="767">
        <v>0.54313745400000002</v>
      </c>
      <c r="BE61" s="767">
        <v>0.55667805100000001</v>
      </c>
      <c r="BF61" s="767">
        <v>0.52114179999999999</v>
      </c>
      <c r="BG61" s="767">
        <v>0.46618579999999998</v>
      </c>
      <c r="BH61" s="768">
        <v>0.52125999999999995</v>
      </c>
      <c r="BI61" s="768">
        <v>0.44591520000000001</v>
      </c>
      <c r="BJ61" s="768">
        <v>0.43939489999999998</v>
      </c>
      <c r="BK61" s="768">
        <v>0.54637060000000004</v>
      </c>
      <c r="BL61" s="768">
        <v>0.62139560000000005</v>
      </c>
      <c r="BM61" s="768">
        <v>0.74721459999999995</v>
      </c>
      <c r="BN61" s="768">
        <v>0.75130680000000005</v>
      </c>
      <c r="BO61" s="768">
        <v>0.85888679999999995</v>
      </c>
      <c r="BP61" s="768">
        <v>0.72738199999999997</v>
      </c>
      <c r="BQ61" s="768">
        <v>0.83493649999999997</v>
      </c>
      <c r="BR61" s="768">
        <v>0.75563469999999999</v>
      </c>
      <c r="BS61" s="768">
        <v>0.67170249999999998</v>
      </c>
      <c r="BT61" s="768">
        <v>0.7101537</v>
      </c>
      <c r="BU61" s="768">
        <v>0.55082620000000004</v>
      </c>
      <c r="BV61" s="768">
        <v>0.5848814</v>
      </c>
    </row>
    <row r="62" spans="1:74" ht="11.1" customHeight="1" x14ac:dyDescent="0.2">
      <c r="A62" s="545" t="s">
        <v>1315</v>
      </c>
      <c r="B62" s="546" t="s">
        <v>1382</v>
      </c>
      <c r="C62" s="767">
        <v>0.33000636300000002</v>
      </c>
      <c r="D62" s="767">
        <v>0.312751942</v>
      </c>
      <c r="E62" s="767">
        <v>0.21787462499999999</v>
      </c>
      <c r="F62" s="767">
        <v>0.236609613</v>
      </c>
      <c r="G62" s="767">
        <v>0.25028331300000001</v>
      </c>
      <c r="H62" s="767">
        <v>0.29931576500000001</v>
      </c>
      <c r="I62" s="767">
        <v>0.36751835199999999</v>
      </c>
      <c r="J62" s="767">
        <v>0.353210264</v>
      </c>
      <c r="K62" s="767">
        <v>0.28014167000000001</v>
      </c>
      <c r="L62" s="767">
        <v>0.27700647499999997</v>
      </c>
      <c r="M62" s="767">
        <v>0.30592187700000001</v>
      </c>
      <c r="N62" s="767">
        <v>0.245669638</v>
      </c>
      <c r="O62" s="767">
        <v>0.353156256</v>
      </c>
      <c r="P62" s="767">
        <v>0.24322039500000001</v>
      </c>
      <c r="Q62" s="767">
        <v>0.35191929399999999</v>
      </c>
      <c r="R62" s="767">
        <v>0.36236035100000002</v>
      </c>
      <c r="S62" s="767">
        <v>0.365608129</v>
      </c>
      <c r="T62" s="767">
        <v>0.39438652800000001</v>
      </c>
      <c r="U62" s="767">
        <v>0.57202864200000003</v>
      </c>
      <c r="V62" s="767">
        <v>0.50986425199999996</v>
      </c>
      <c r="W62" s="767">
        <v>0.342803211</v>
      </c>
      <c r="X62" s="767">
        <v>0.239489179</v>
      </c>
      <c r="Y62" s="767">
        <v>0.222190427</v>
      </c>
      <c r="Z62" s="767">
        <v>0.277486913</v>
      </c>
      <c r="AA62" s="767">
        <v>0.27589156500000001</v>
      </c>
      <c r="AB62" s="767">
        <v>0.25668819999999998</v>
      </c>
      <c r="AC62" s="767">
        <v>0.19430915000000001</v>
      </c>
      <c r="AD62" s="767">
        <v>0.20476687900000001</v>
      </c>
      <c r="AE62" s="767">
        <v>0.208422722</v>
      </c>
      <c r="AF62" s="767">
        <v>0.29644658200000001</v>
      </c>
      <c r="AG62" s="767">
        <v>0.23121444299999999</v>
      </c>
      <c r="AH62" s="767">
        <v>0.27246383400000002</v>
      </c>
      <c r="AI62" s="767">
        <v>0.248594181</v>
      </c>
      <c r="AJ62" s="767">
        <v>0.245637775</v>
      </c>
      <c r="AK62" s="767">
        <v>0.18302042199999999</v>
      </c>
      <c r="AL62" s="767">
        <v>0.26083365200000003</v>
      </c>
      <c r="AM62" s="767">
        <v>0.48854063800000003</v>
      </c>
      <c r="AN62" s="767">
        <v>0.25598979300000002</v>
      </c>
      <c r="AO62" s="767">
        <v>0.217314124</v>
      </c>
      <c r="AP62" s="767">
        <v>0.22969176799999999</v>
      </c>
      <c r="AQ62" s="767">
        <v>0.22462416700000001</v>
      </c>
      <c r="AR62" s="767">
        <v>0.33570797600000002</v>
      </c>
      <c r="AS62" s="767">
        <v>0.354304497</v>
      </c>
      <c r="AT62" s="767">
        <v>0.36298713700000002</v>
      </c>
      <c r="AU62" s="767">
        <v>0.40260054499999998</v>
      </c>
      <c r="AV62" s="767">
        <v>0.25029312999999997</v>
      </c>
      <c r="AW62" s="767">
        <v>0.161080476</v>
      </c>
      <c r="AX62" s="767">
        <v>0.26217182300000003</v>
      </c>
      <c r="AY62" s="767">
        <v>0.28445300099999998</v>
      </c>
      <c r="AZ62" s="767">
        <v>0.25853340299999999</v>
      </c>
      <c r="BA62" s="767">
        <v>0.23122975700000001</v>
      </c>
      <c r="BB62" s="767">
        <v>0.23256905</v>
      </c>
      <c r="BC62" s="767">
        <v>0.29060298400000001</v>
      </c>
      <c r="BD62" s="767">
        <v>0.28383953200000001</v>
      </c>
      <c r="BE62" s="767">
        <v>0.24657115499999999</v>
      </c>
      <c r="BF62" s="767">
        <v>0.3782587</v>
      </c>
      <c r="BG62" s="767">
        <v>0.39602929999999997</v>
      </c>
      <c r="BH62" s="768">
        <v>0.22890869999999999</v>
      </c>
      <c r="BI62" s="768">
        <v>0.150676</v>
      </c>
      <c r="BJ62" s="768">
        <v>0.26041300000000001</v>
      </c>
      <c r="BK62" s="768">
        <v>0.2799179</v>
      </c>
      <c r="BL62" s="768">
        <v>0.26435150000000002</v>
      </c>
      <c r="BM62" s="768">
        <v>0.23273489999999999</v>
      </c>
      <c r="BN62" s="768">
        <v>0.21873980000000001</v>
      </c>
      <c r="BO62" s="768">
        <v>0.26939360000000001</v>
      </c>
      <c r="BP62" s="768">
        <v>0.2680401</v>
      </c>
      <c r="BQ62" s="768">
        <v>0.24197109999999999</v>
      </c>
      <c r="BR62" s="768">
        <v>0.36294480000000001</v>
      </c>
      <c r="BS62" s="768">
        <v>0.37751059999999997</v>
      </c>
      <c r="BT62" s="768">
        <v>0.23178879999999999</v>
      </c>
      <c r="BU62" s="768">
        <v>0.15102080000000001</v>
      </c>
      <c r="BV62" s="768">
        <v>0.25766210000000001</v>
      </c>
    </row>
    <row r="63" spans="1:74" ht="11.1" customHeight="1" x14ac:dyDescent="0.2">
      <c r="A63" s="545" t="s">
        <v>1316</v>
      </c>
      <c r="B63" s="548" t="s">
        <v>1282</v>
      </c>
      <c r="C63" s="767">
        <v>16.789851627000001</v>
      </c>
      <c r="D63" s="767">
        <v>15.636389052</v>
      </c>
      <c r="E63" s="767">
        <v>17.197252457000001</v>
      </c>
      <c r="F63" s="767">
        <v>18.195908868</v>
      </c>
      <c r="G63" s="767">
        <v>19.750264531999999</v>
      </c>
      <c r="H63" s="767">
        <v>20.733241867</v>
      </c>
      <c r="I63" s="767">
        <v>21.767120719000001</v>
      </c>
      <c r="J63" s="767">
        <v>21.631410661</v>
      </c>
      <c r="K63" s="767">
        <v>19.921747323999998</v>
      </c>
      <c r="L63" s="767">
        <v>18.291309803000001</v>
      </c>
      <c r="M63" s="767">
        <v>17.214187623000001</v>
      </c>
      <c r="N63" s="767">
        <v>17.527050718999998</v>
      </c>
      <c r="O63" s="767">
        <v>16.808068094999999</v>
      </c>
      <c r="P63" s="767">
        <v>15.644804748</v>
      </c>
      <c r="Q63" s="767">
        <v>16.522455750999999</v>
      </c>
      <c r="R63" s="767">
        <v>17.450926716000001</v>
      </c>
      <c r="S63" s="767">
        <v>19.379584284</v>
      </c>
      <c r="T63" s="767">
        <v>21.296033174000002</v>
      </c>
      <c r="U63" s="767">
        <v>23.381221942</v>
      </c>
      <c r="V63" s="767">
        <v>22.543298317000001</v>
      </c>
      <c r="W63" s="767">
        <v>20.966843411999999</v>
      </c>
      <c r="X63" s="767">
        <v>18.510983319000001</v>
      </c>
      <c r="Y63" s="767">
        <v>15.688805460999999</v>
      </c>
      <c r="Z63" s="767">
        <v>16.827424093000001</v>
      </c>
      <c r="AA63" s="767">
        <v>16.734380182999999</v>
      </c>
      <c r="AB63" s="767">
        <v>14.873193795000001</v>
      </c>
      <c r="AC63" s="767">
        <v>16.523437386000001</v>
      </c>
      <c r="AD63" s="767">
        <v>17.642180352</v>
      </c>
      <c r="AE63" s="767">
        <v>20.539191091999999</v>
      </c>
      <c r="AF63" s="767">
        <v>20.495813374000001</v>
      </c>
      <c r="AG63" s="767">
        <v>22.758930358000001</v>
      </c>
      <c r="AH63" s="767">
        <v>23.114649971999999</v>
      </c>
      <c r="AI63" s="767">
        <v>19.797629756999999</v>
      </c>
      <c r="AJ63" s="767">
        <v>19.595188692000001</v>
      </c>
      <c r="AK63" s="767">
        <v>16.19857244</v>
      </c>
      <c r="AL63" s="767">
        <v>16.480579993999999</v>
      </c>
      <c r="AM63" s="767">
        <v>18.398487002</v>
      </c>
      <c r="AN63" s="767">
        <v>15.602507154</v>
      </c>
      <c r="AO63" s="767">
        <v>16.161446884</v>
      </c>
      <c r="AP63" s="767">
        <v>17.626462720999999</v>
      </c>
      <c r="AQ63" s="767">
        <v>19.349496788</v>
      </c>
      <c r="AR63" s="767">
        <v>21.392820197999999</v>
      </c>
      <c r="AS63" s="767">
        <v>22.764981005999999</v>
      </c>
      <c r="AT63" s="767">
        <v>23.049558075</v>
      </c>
      <c r="AU63" s="767">
        <v>22.048953016999999</v>
      </c>
      <c r="AV63" s="767">
        <v>20.538910425000001</v>
      </c>
      <c r="AW63" s="767">
        <v>17.062004507000001</v>
      </c>
      <c r="AX63" s="767">
        <v>16.726914485000002</v>
      </c>
      <c r="AY63" s="767">
        <v>17.254876645</v>
      </c>
      <c r="AZ63" s="767">
        <v>15.452795277</v>
      </c>
      <c r="BA63" s="767">
        <v>16.524288522999999</v>
      </c>
      <c r="BB63" s="767">
        <v>16.487920599999999</v>
      </c>
      <c r="BC63" s="767">
        <v>21.184630973000001</v>
      </c>
      <c r="BD63" s="767">
        <v>21.881931210000001</v>
      </c>
      <c r="BE63" s="767">
        <v>23.213832172</v>
      </c>
      <c r="BF63" s="767">
        <v>24.0229</v>
      </c>
      <c r="BG63" s="767">
        <v>21.690359999999998</v>
      </c>
      <c r="BH63" s="768">
        <v>18.786049999999999</v>
      </c>
      <c r="BI63" s="768">
        <v>15.962490000000001</v>
      </c>
      <c r="BJ63" s="768">
        <v>16.625129999999999</v>
      </c>
      <c r="BK63" s="768">
        <v>17.443809999999999</v>
      </c>
      <c r="BL63" s="768">
        <v>15.800509999999999</v>
      </c>
      <c r="BM63" s="768">
        <v>16.631830000000001</v>
      </c>
      <c r="BN63" s="768">
        <v>15.50761</v>
      </c>
      <c r="BO63" s="768">
        <v>19.638649999999998</v>
      </c>
      <c r="BP63" s="768">
        <v>20.661860000000001</v>
      </c>
      <c r="BQ63" s="768">
        <v>22.777170000000002</v>
      </c>
      <c r="BR63" s="768">
        <v>23.048359999999999</v>
      </c>
      <c r="BS63" s="768">
        <v>20.676179999999999</v>
      </c>
      <c r="BT63" s="768">
        <v>19.022390000000001</v>
      </c>
      <c r="BU63" s="768">
        <v>15.999000000000001</v>
      </c>
      <c r="BV63" s="768">
        <v>16.584599999999998</v>
      </c>
    </row>
    <row r="64" spans="1:74" ht="11.1" customHeight="1" x14ac:dyDescent="0.2">
      <c r="A64" s="550" t="s">
        <v>1317</v>
      </c>
      <c r="B64" s="551" t="s">
        <v>1383</v>
      </c>
      <c r="C64" s="569">
        <v>16.724017957000001</v>
      </c>
      <c r="D64" s="569">
        <v>15.438533568</v>
      </c>
      <c r="E64" s="569">
        <v>17.88930654</v>
      </c>
      <c r="F64" s="569">
        <v>19.265645689999999</v>
      </c>
      <c r="G64" s="569">
        <v>20.898342606</v>
      </c>
      <c r="H64" s="569">
        <v>22.108026157000001</v>
      </c>
      <c r="I64" s="569">
        <v>22.948058797000002</v>
      </c>
      <c r="J64" s="569">
        <v>23.146080884</v>
      </c>
      <c r="K64" s="569">
        <v>21.297264334000001</v>
      </c>
      <c r="L64" s="569">
        <v>19.420805361999999</v>
      </c>
      <c r="M64" s="569">
        <v>18.215563685999999</v>
      </c>
      <c r="N64" s="569">
        <v>18.202040101000001</v>
      </c>
      <c r="O64" s="569">
        <v>17.113896128</v>
      </c>
      <c r="P64" s="569">
        <v>15.826545349</v>
      </c>
      <c r="Q64" s="569">
        <v>17.391233572000001</v>
      </c>
      <c r="R64" s="569">
        <v>17.685286927</v>
      </c>
      <c r="S64" s="569">
        <v>20.506842556999999</v>
      </c>
      <c r="T64" s="569">
        <v>22.321435974</v>
      </c>
      <c r="U64" s="569">
        <v>24.581145646</v>
      </c>
      <c r="V64" s="569">
        <v>23.762218617999999</v>
      </c>
      <c r="W64" s="569">
        <v>21.945320205000002</v>
      </c>
      <c r="X64" s="569">
        <v>19.396570694000001</v>
      </c>
      <c r="Y64" s="569">
        <v>16.089402827000001</v>
      </c>
      <c r="Z64" s="569">
        <v>17.330080615</v>
      </c>
      <c r="AA64" s="569">
        <v>16.823447470000001</v>
      </c>
      <c r="AB64" s="569">
        <v>14.98316601</v>
      </c>
      <c r="AC64" s="569">
        <v>17.065512067</v>
      </c>
      <c r="AD64" s="569">
        <v>18.320815844999998</v>
      </c>
      <c r="AE64" s="569">
        <v>21.441499699000001</v>
      </c>
      <c r="AF64" s="569">
        <v>21.093067093999998</v>
      </c>
      <c r="AG64" s="569">
        <v>23.428810235</v>
      </c>
      <c r="AH64" s="569">
        <v>24.013025023000001</v>
      </c>
      <c r="AI64" s="569">
        <v>20.486595274999999</v>
      </c>
      <c r="AJ64" s="569">
        <v>20.224705996000001</v>
      </c>
      <c r="AK64" s="569">
        <v>16.375203117000002</v>
      </c>
      <c r="AL64" s="569">
        <v>16.880265138999999</v>
      </c>
      <c r="AM64" s="569">
        <v>17.698855565999999</v>
      </c>
      <c r="AN64" s="569">
        <v>15.800637253</v>
      </c>
      <c r="AO64" s="569">
        <v>15.883685935999999</v>
      </c>
      <c r="AP64" s="569">
        <v>17.264829954</v>
      </c>
      <c r="AQ64" s="569">
        <v>19.680271181999998</v>
      </c>
      <c r="AR64" s="569">
        <v>21.854230554000001</v>
      </c>
      <c r="AS64" s="569">
        <v>22.960869282000001</v>
      </c>
      <c r="AT64" s="569">
        <v>23.018858362</v>
      </c>
      <c r="AU64" s="569">
        <v>22.305136622999999</v>
      </c>
      <c r="AV64" s="569">
        <v>20.965133198</v>
      </c>
      <c r="AW64" s="569">
        <v>16.69929797</v>
      </c>
      <c r="AX64" s="569">
        <v>16.240065635000001</v>
      </c>
      <c r="AY64" s="569">
        <v>16.612346237000001</v>
      </c>
      <c r="AZ64" s="569">
        <v>15.463352738999999</v>
      </c>
      <c r="BA64" s="569">
        <v>16.391850326</v>
      </c>
      <c r="BB64" s="569">
        <v>17.649303785000001</v>
      </c>
      <c r="BC64" s="569">
        <v>21.459013637999998</v>
      </c>
      <c r="BD64" s="569">
        <v>22.078675857</v>
      </c>
      <c r="BE64" s="569">
        <v>23.094615904000001</v>
      </c>
      <c r="BF64" s="569">
        <v>23.816593910000002</v>
      </c>
      <c r="BG64" s="569">
        <v>21.606849447999998</v>
      </c>
      <c r="BH64" s="570">
        <v>19.15117</v>
      </c>
      <c r="BI64" s="570">
        <v>15.940770000000001</v>
      </c>
      <c r="BJ64" s="570">
        <v>16.42052</v>
      </c>
      <c r="BK64" s="570">
        <v>16.693750000000001</v>
      </c>
      <c r="BL64" s="570">
        <v>15.588939999999999</v>
      </c>
      <c r="BM64" s="570">
        <v>16.486229999999999</v>
      </c>
      <c r="BN64" s="570">
        <v>16.65401</v>
      </c>
      <c r="BO64" s="570">
        <v>19.910730000000001</v>
      </c>
      <c r="BP64" s="570">
        <v>20.81005</v>
      </c>
      <c r="BQ64" s="570">
        <v>22.791460000000001</v>
      </c>
      <c r="BR64" s="570">
        <v>22.847290000000001</v>
      </c>
      <c r="BS64" s="570">
        <v>20.392990000000001</v>
      </c>
      <c r="BT64" s="570">
        <v>19.248760000000001</v>
      </c>
      <c r="BU64" s="570">
        <v>15.93768</v>
      </c>
      <c r="BV64" s="570">
        <v>16.327089999999998</v>
      </c>
    </row>
    <row r="65" spans="1:74" ht="10.5" customHeight="1" x14ac:dyDescent="0.2">
      <c r="A65" s="539"/>
      <c r="B65" s="856" t="s">
        <v>1386</v>
      </c>
      <c r="C65" s="857"/>
      <c r="D65" s="857"/>
      <c r="E65" s="857"/>
      <c r="F65" s="857"/>
      <c r="G65" s="857"/>
      <c r="H65" s="857"/>
      <c r="I65" s="857"/>
      <c r="J65" s="857"/>
      <c r="K65" s="857"/>
      <c r="L65" s="857"/>
      <c r="M65" s="857"/>
      <c r="N65" s="857"/>
      <c r="O65" s="857"/>
      <c r="P65" s="857"/>
      <c r="Q65" s="857"/>
      <c r="R65" s="553"/>
      <c r="S65" s="553"/>
      <c r="T65" s="553"/>
      <c r="U65" s="553"/>
      <c r="V65" s="553"/>
      <c r="W65" s="553"/>
      <c r="X65" s="553"/>
      <c r="Y65" s="553"/>
      <c r="Z65" s="553"/>
      <c r="AA65" s="553"/>
      <c r="AB65" s="553"/>
      <c r="AC65" s="553"/>
      <c r="AD65" s="553"/>
      <c r="AE65" s="553"/>
      <c r="AF65" s="553"/>
      <c r="AG65" s="553"/>
      <c r="AH65" s="553"/>
      <c r="AI65" s="553"/>
      <c r="AJ65" s="553"/>
      <c r="AK65" s="553"/>
      <c r="AL65" s="553"/>
      <c r="AM65" s="553"/>
      <c r="AN65" s="553"/>
      <c r="AO65" s="553"/>
      <c r="AP65" s="553"/>
      <c r="AQ65" s="553"/>
      <c r="AR65" s="553"/>
      <c r="AS65" s="553"/>
      <c r="AT65" s="553"/>
      <c r="AU65" s="553"/>
      <c r="AV65" s="553"/>
      <c r="AW65" s="553"/>
      <c r="AX65" s="553"/>
      <c r="AY65" s="553"/>
      <c r="AZ65" s="553"/>
      <c r="BA65" s="553"/>
      <c r="BB65" s="553"/>
      <c r="BC65" s="553"/>
      <c r="BD65" s="677"/>
      <c r="BE65" s="677"/>
      <c r="BF65" s="677"/>
      <c r="BG65" s="553"/>
      <c r="BH65" s="553"/>
      <c r="BI65" s="553"/>
      <c r="BJ65" s="553"/>
      <c r="BK65" s="553"/>
      <c r="BL65" s="553"/>
      <c r="BM65" s="553"/>
      <c r="BN65" s="553"/>
      <c r="BO65" s="553"/>
      <c r="BP65" s="553"/>
      <c r="BQ65" s="553"/>
      <c r="BR65" s="553"/>
      <c r="BS65" s="553"/>
      <c r="BT65" s="553"/>
      <c r="BU65" s="553"/>
      <c r="BV65" s="553"/>
    </row>
    <row r="66" spans="1:74" ht="10.5" customHeight="1" x14ac:dyDescent="0.2">
      <c r="A66" s="539"/>
      <c r="B66" s="858" t="s">
        <v>1387</v>
      </c>
      <c r="C66" s="857"/>
      <c r="D66" s="857"/>
      <c r="E66" s="857"/>
      <c r="F66" s="857"/>
      <c r="G66" s="857"/>
      <c r="H66" s="857"/>
      <c r="I66" s="857"/>
      <c r="J66" s="857"/>
      <c r="K66" s="857"/>
      <c r="L66" s="857"/>
      <c r="M66" s="857"/>
      <c r="N66" s="857"/>
      <c r="O66" s="857"/>
      <c r="P66" s="857"/>
      <c r="Q66" s="857"/>
      <c r="R66" s="553"/>
      <c r="S66" s="553"/>
      <c r="T66" s="553"/>
      <c r="U66" s="553"/>
      <c r="V66" s="553"/>
      <c r="W66" s="553"/>
      <c r="X66" s="553"/>
      <c r="Y66" s="553"/>
      <c r="Z66" s="553"/>
      <c r="AA66" s="553"/>
      <c r="AB66" s="553"/>
      <c r="AC66" s="553"/>
      <c r="AD66" s="553"/>
      <c r="AE66" s="553"/>
      <c r="AF66" s="553"/>
      <c r="AG66" s="553"/>
      <c r="AH66" s="553"/>
      <c r="AI66" s="553"/>
      <c r="AJ66" s="553"/>
      <c r="AK66" s="553"/>
      <c r="AL66" s="553"/>
      <c r="AM66" s="553"/>
      <c r="AN66" s="553"/>
      <c r="AO66" s="553"/>
      <c r="AP66" s="553"/>
      <c r="AQ66" s="553"/>
      <c r="AR66" s="553"/>
      <c r="AS66" s="553"/>
      <c r="AT66" s="553"/>
      <c r="AU66" s="553"/>
      <c r="AV66" s="553"/>
      <c r="AW66" s="553"/>
      <c r="AX66" s="553"/>
      <c r="AY66" s="553"/>
      <c r="AZ66" s="553"/>
      <c r="BA66" s="553"/>
      <c r="BB66" s="553"/>
      <c r="BC66" s="553"/>
      <c r="BD66" s="677"/>
      <c r="BE66" s="677"/>
      <c r="BF66" s="677"/>
      <c r="BG66" s="553"/>
      <c r="BH66" s="553"/>
      <c r="BI66" s="553"/>
      <c r="BJ66" s="553"/>
      <c r="BK66" s="553"/>
      <c r="BL66" s="553"/>
      <c r="BM66" s="553"/>
      <c r="BN66" s="553"/>
      <c r="BO66" s="553"/>
      <c r="BP66" s="553"/>
      <c r="BQ66" s="553"/>
      <c r="BR66" s="553"/>
      <c r="BS66" s="553"/>
      <c r="BT66" s="553"/>
      <c r="BU66" s="553"/>
      <c r="BV66" s="553"/>
    </row>
    <row r="67" spans="1:74" ht="10.5" customHeight="1" x14ac:dyDescent="0.2">
      <c r="A67" s="539"/>
      <c r="B67" s="853" t="s">
        <v>1420</v>
      </c>
      <c r="C67" s="854"/>
      <c r="D67" s="854"/>
      <c r="E67" s="854"/>
      <c r="F67" s="854"/>
      <c r="G67" s="854"/>
      <c r="H67" s="854"/>
      <c r="I67" s="854"/>
      <c r="J67" s="854"/>
      <c r="K67" s="854"/>
      <c r="L67" s="854"/>
      <c r="M67" s="854"/>
      <c r="N67" s="854"/>
      <c r="O67" s="854"/>
      <c r="P67" s="854"/>
      <c r="Q67" s="854"/>
      <c r="R67" s="553"/>
      <c r="S67" s="553"/>
      <c r="T67" s="553"/>
      <c r="U67" s="553"/>
      <c r="V67" s="553"/>
      <c r="W67" s="553"/>
      <c r="X67" s="553"/>
      <c r="Y67" s="553"/>
      <c r="Z67" s="553"/>
      <c r="AA67" s="553"/>
      <c r="AB67" s="553"/>
      <c r="AC67" s="553"/>
      <c r="AD67" s="553"/>
      <c r="AE67" s="553"/>
      <c r="AF67" s="553"/>
      <c r="AG67" s="553"/>
      <c r="AH67" s="553"/>
      <c r="AI67" s="553"/>
      <c r="AJ67" s="553"/>
      <c r="AK67" s="553"/>
      <c r="AL67" s="553"/>
      <c r="AM67" s="553"/>
      <c r="AN67" s="553"/>
      <c r="AO67" s="553"/>
      <c r="AP67" s="553"/>
      <c r="AQ67" s="553"/>
      <c r="AR67" s="553"/>
      <c r="AS67" s="553"/>
      <c r="AT67" s="553"/>
      <c r="AU67" s="553"/>
      <c r="AV67" s="553"/>
      <c r="AW67" s="553"/>
      <c r="AX67" s="553"/>
      <c r="AY67" s="553"/>
      <c r="AZ67" s="553"/>
      <c r="BA67" s="553"/>
      <c r="BB67" s="553"/>
      <c r="BC67" s="553"/>
      <c r="BD67" s="677"/>
      <c r="BE67" s="677"/>
      <c r="BF67" s="677"/>
      <c r="BG67" s="553"/>
      <c r="BH67" s="553"/>
      <c r="BI67" s="553"/>
      <c r="BJ67" s="553"/>
      <c r="BK67" s="553"/>
      <c r="BL67" s="553"/>
      <c r="BM67" s="553"/>
      <c r="BN67" s="553"/>
      <c r="BO67" s="553"/>
      <c r="BP67" s="553"/>
      <c r="BQ67" s="553"/>
      <c r="BR67" s="553"/>
      <c r="BS67" s="553"/>
      <c r="BT67" s="553"/>
      <c r="BU67" s="553"/>
      <c r="BV67" s="553"/>
    </row>
    <row r="68" spans="1:74" ht="10.5" customHeight="1" x14ac:dyDescent="0.2">
      <c r="A68" s="539"/>
      <c r="B68" s="853" t="s">
        <v>1389</v>
      </c>
      <c r="C68" s="854"/>
      <c r="D68" s="854"/>
      <c r="E68" s="854"/>
      <c r="F68" s="854"/>
      <c r="G68" s="854"/>
      <c r="H68" s="854"/>
      <c r="I68" s="854"/>
      <c r="J68" s="854"/>
      <c r="K68" s="854"/>
      <c r="L68" s="854"/>
      <c r="M68" s="854"/>
      <c r="N68" s="854"/>
      <c r="O68" s="854"/>
      <c r="P68" s="854"/>
      <c r="Q68" s="854"/>
      <c r="R68" s="553"/>
      <c r="S68" s="553"/>
      <c r="T68" s="553"/>
      <c r="U68" s="553"/>
      <c r="V68" s="553"/>
      <c r="W68" s="553"/>
      <c r="X68" s="553"/>
      <c r="Y68" s="553"/>
      <c r="Z68" s="553"/>
      <c r="AA68" s="553"/>
      <c r="AB68" s="553"/>
      <c r="AC68" s="553"/>
      <c r="AD68" s="553"/>
      <c r="AE68" s="553"/>
      <c r="AF68" s="553"/>
      <c r="AG68" s="553"/>
      <c r="AH68" s="553"/>
      <c r="AI68" s="553"/>
      <c r="AJ68" s="553"/>
      <c r="AK68" s="553"/>
      <c r="AL68" s="553"/>
      <c r="AM68" s="553"/>
      <c r="AN68" s="553"/>
      <c r="AO68" s="553"/>
      <c r="AP68" s="553"/>
      <c r="AQ68" s="553"/>
      <c r="AR68" s="553"/>
      <c r="AS68" s="553"/>
      <c r="AT68" s="553"/>
      <c r="AU68" s="553"/>
      <c r="AV68" s="553"/>
      <c r="AW68" s="553"/>
      <c r="AX68" s="553"/>
      <c r="AY68" s="553"/>
      <c r="AZ68" s="553"/>
      <c r="BA68" s="553"/>
      <c r="BB68" s="553"/>
      <c r="BC68" s="553"/>
      <c r="BD68" s="677"/>
      <c r="BE68" s="677"/>
      <c r="BF68" s="677"/>
      <c r="BG68" s="553"/>
      <c r="BH68" s="553"/>
      <c r="BI68" s="553"/>
      <c r="BJ68" s="553"/>
      <c r="BK68" s="553"/>
      <c r="BL68" s="553"/>
      <c r="BM68" s="553"/>
      <c r="BN68" s="553"/>
      <c r="BO68" s="553"/>
      <c r="BP68" s="553"/>
      <c r="BQ68" s="553"/>
      <c r="BR68" s="553"/>
      <c r="BS68" s="553"/>
      <c r="BT68" s="553"/>
      <c r="BU68" s="553"/>
      <c r="BV68" s="553"/>
    </row>
    <row r="69" spans="1:74" ht="10.5" customHeight="1" x14ac:dyDescent="0.2">
      <c r="A69" s="554"/>
      <c r="B69" s="853" t="s">
        <v>1390</v>
      </c>
      <c r="C69" s="854"/>
      <c r="D69" s="854"/>
      <c r="E69" s="854"/>
      <c r="F69" s="854"/>
      <c r="G69" s="854"/>
      <c r="H69" s="854"/>
      <c r="I69" s="854"/>
      <c r="J69" s="854"/>
      <c r="K69" s="854"/>
      <c r="L69" s="854"/>
      <c r="M69" s="854"/>
      <c r="N69" s="854"/>
      <c r="O69" s="854"/>
      <c r="P69" s="854"/>
      <c r="Q69" s="854"/>
      <c r="R69" s="555"/>
      <c r="S69" s="555"/>
      <c r="T69" s="555"/>
      <c r="U69" s="555"/>
      <c r="V69" s="555"/>
      <c r="W69" s="555"/>
      <c r="X69" s="555"/>
      <c r="Y69" s="555"/>
      <c r="Z69" s="555"/>
      <c r="AA69" s="555"/>
      <c r="AB69" s="555"/>
      <c r="AC69" s="555"/>
      <c r="AD69" s="555"/>
      <c r="AE69" s="555"/>
      <c r="AF69" s="555"/>
      <c r="AG69" s="555"/>
      <c r="AH69" s="555"/>
      <c r="AI69" s="555"/>
      <c r="AJ69" s="555"/>
      <c r="AK69" s="555"/>
      <c r="AL69" s="555"/>
      <c r="AM69" s="555"/>
      <c r="AN69" s="555"/>
      <c r="AO69" s="555"/>
      <c r="AP69" s="555"/>
      <c r="AQ69" s="555"/>
      <c r="AR69" s="555"/>
      <c r="AS69" s="555"/>
      <c r="AT69" s="555"/>
      <c r="AU69" s="555"/>
      <c r="AV69" s="555"/>
      <c r="AW69" s="555"/>
      <c r="AX69" s="555"/>
      <c r="AY69" s="555"/>
      <c r="AZ69" s="555"/>
      <c r="BA69" s="555"/>
      <c r="BB69" s="555"/>
      <c r="BC69" s="555"/>
      <c r="BD69" s="678"/>
      <c r="BE69" s="678"/>
      <c r="BF69" s="678"/>
      <c r="BG69" s="555"/>
      <c r="BH69" s="555"/>
      <c r="BI69" s="555"/>
      <c r="BJ69" s="555"/>
      <c r="BK69" s="555"/>
      <c r="BL69" s="555"/>
      <c r="BM69" s="555"/>
      <c r="BN69" s="555"/>
      <c r="BO69" s="555"/>
      <c r="BP69" s="555"/>
      <c r="BQ69" s="555"/>
      <c r="BR69" s="555"/>
      <c r="BS69" s="555"/>
      <c r="BT69" s="555"/>
      <c r="BU69" s="555"/>
      <c r="BV69" s="555"/>
    </row>
    <row r="70" spans="1:74" ht="10.5" customHeight="1" x14ac:dyDescent="0.2">
      <c r="A70" s="554"/>
      <c r="B70" s="853" t="s">
        <v>1391</v>
      </c>
      <c r="C70" s="854"/>
      <c r="D70" s="854"/>
      <c r="E70" s="854"/>
      <c r="F70" s="854"/>
      <c r="G70" s="854"/>
      <c r="H70" s="854"/>
      <c r="I70" s="854"/>
      <c r="J70" s="854"/>
      <c r="K70" s="854"/>
      <c r="L70" s="854"/>
      <c r="M70" s="854"/>
      <c r="N70" s="854"/>
      <c r="O70" s="854"/>
      <c r="P70" s="854"/>
      <c r="Q70" s="854"/>
      <c r="R70" s="555"/>
      <c r="S70" s="555"/>
      <c r="T70" s="555"/>
      <c r="U70" s="555"/>
      <c r="V70" s="555"/>
      <c r="W70" s="555"/>
      <c r="X70" s="555"/>
      <c r="Y70" s="555"/>
      <c r="Z70" s="555"/>
      <c r="AA70" s="555"/>
      <c r="AB70" s="555"/>
      <c r="AC70" s="555"/>
      <c r="AD70" s="555"/>
      <c r="AE70" s="555"/>
      <c r="AF70" s="555"/>
      <c r="AG70" s="555"/>
      <c r="AH70" s="555"/>
      <c r="AI70" s="555"/>
      <c r="AJ70" s="555"/>
      <c r="AK70" s="555"/>
      <c r="AL70" s="555"/>
      <c r="AM70" s="555"/>
      <c r="AN70" s="555"/>
      <c r="AO70" s="555"/>
      <c r="AP70" s="555"/>
      <c r="AQ70" s="555"/>
      <c r="AR70" s="555"/>
      <c r="AS70" s="555"/>
      <c r="AT70" s="555"/>
      <c r="AU70" s="555"/>
      <c r="AV70" s="555"/>
      <c r="AW70" s="555"/>
      <c r="AX70" s="555"/>
      <c r="AY70" s="555"/>
      <c r="AZ70" s="555"/>
      <c r="BA70" s="555"/>
      <c r="BB70" s="555"/>
      <c r="BC70" s="555"/>
      <c r="BD70" s="678"/>
      <c r="BE70" s="678"/>
      <c r="BF70" s="678"/>
      <c r="BG70" s="555"/>
      <c r="BH70" s="555"/>
      <c r="BI70" s="555"/>
      <c r="BJ70" s="555"/>
      <c r="BK70" s="555"/>
      <c r="BL70" s="555"/>
      <c r="BM70" s="555"/>
      <c r="BN70" s="555"/>
      <c r="BO70" s="555"/>
      <c r="BP70" s="555"/>
      <c r="BQ70" s="555"/>
      <c r="BR70" s="555"/>
      <c r="BS70" s="555"/>
      <c r="BT70" s="555"/>
      <c r="BU70" s="555"/>
      <c r="BV70" s="555"/>
    </row>
    <row r="71" spans="1:74" ht="10.5" customHeight="1" x14ac:dyDescent="0.2">
      <c r="A71" s="554"/>
      <c r="B71" s="853" t="s">
        <v>1392</v>
      </c>
      <c r="C71" s="854"/>
      <c r="D71" s="854"/>
      <c r="E71" s="854"/>
      <c r="F71" s="854"/>
      <c r="G71" s="854"/>
      <c r="H71" s="854"/>
      <c r="I71" s="854"/>
      <c r="J71" s="854"/>
      <c r="K71" s="854"/>
      <c r="L71" s="854"/>
      <c r="M71" s="854"/>
      <c r="N71" s="854"/>
      <c r="O71" s="854"/>
      <c r="P71" s="854"/>
      <c r="Q71" s="854"/>
      <c r="R71" s="555"/>
      <c r="S71" s="555"/>
      <c r="T71" s="555"/>
      <c r="U71" s="555"/>
      <c r="V71" s="555"/>
      <c r="W71" s="555"/>
      <c r="X71" s="555"/>
      <c r="Y71" s="555"/>
      <c r="Z71" s="555"/>
      <c r="AA71" s="555"/>
      <c r="AB71" s="555"/>
      <c r="AC71" s="555"/>
      <c r="AD71" s="555"/>
      <c r="AE71" s="555"/>
      <c r="AF71" s="555"/>
      <c r="AG71" s="555"/>
      <c r="AH71" s="555"/>
      <c r="AI71" s="555"/>
      <c r="AJ71" s="555"/>
      <c r="AK71" s="555"/>
      <c r="AL71" s="555"/>
      <c r="AM71" s="555"/>
      <c r="AN71" s="555"/>
      <c r="AO71" s="555"/>
      <c r="AP71" s="555"/>
      <c r="AQ71" s="555"/>
      <c r="AR71" s="555"/>
      <c r="AS71" s="555"/>
      <c r="AT71" s="555"/>
      <c r="AU71" s="555"/>
      <c r="AV71" s="555"/>
      <c r="AW71" s="555"/>
      <c r="AX71" s="555"/>
      <c r="AY71" s="555"/>
      <c r="AZ71" s="555"/>
      <c r="BA71" s="555"/>
      <c r="BB71" s="555"/>
      <c r="BC71" s="555"/>
      <c r="BD71" s="678"/>
      <c r="BE71" s="678"/>
      <c r="BF71" s="678"/>
      <c r="BG71" s="555"/>
      <c r="BH71" s="555"/>
      <c r="BI71" s="555"/>
      <c r="BJ71" s="555"/>
      <c r="BK71" s="555"/>
      <c r="BL71" s="555"/>
      <c r="BM71" s="555"/>
      <c r="BN71" s="555"/>
      <c r="BO71" s="555"/>
      <c r="BP71" s="555"/>
      <c r="BQ71" s="555"/>
      <c r="BR71" s="555"/>
      <c r="BS71" s="555"/>
      <c r="BT71" s="555"/>
      <c r="BU71" s="555"/>
      <c r="BV71" s="555"/>
    </row>
    <row r="72" spans="1:74" ht="10.5" customHeight="1" x14ac:dyDescent="0.2">
      <c r="A72" s="554"/>
      <c r="B72" s="853" t="s">
        <v>1393</v>
      </c>
      <c r="C72" s="854"/>
      <c r="D72" s="854"/>
      <c r="E72" s="854"/>
      <c r="F72" s="854"/>
      <c r="G72" s="854"/>
      <c r="H72" s="854"/>
      <c r="I72" s="854"/>
      <c r="J72" s="854"/>
      <c r="K72" s="854"/>
      <c r="L72" s="854"/>
      <c r="M72" s="854"/>
      <c r="N72" s="854"/>
      <c r="O72" s="854"/>
      <c r="P72" s="854"/>
      <c r="Q72" s="854"/>
      <c r="R72" s="555"/>
      <c r="S72" s="555"/>
      <c r="T72" s="555"/>
      <c r="U72" s="555"/>
      <c r="V72" s="555"/>
      <c r="W72" s="555"/>
      <c r="X72" s="555"/>
      <c r="Y72" s="555"/>
      <c r="Z72" s="555"/>
      <c r="AA72" s="555"/>
      <c r="AB72" s="555"/>
      <c r="AC72" s="555"/>
      <c r="AD72" s="555"/>
      <c r="AE72" s="555"/>
      <c r="AF72" s="555"/>
      <c r="AG72" s="555"/>
      <c r="AH72" s="555"/>
      <c r="AI72" s="555"/>
      <c r="AJ72" s="555"/>
      <c r="AK72" s="555"/>
      <c r="AL72" s="555"/>
      <c r="AM72" s="555"/>
      <c r="AN72" s="555"/>
      <c r="AO72" s="555"/>
      <c r="AP72" s="555"/>
      <c r="AQ72" s="555"/>
      <c r="AR72" s="555"/>
      <c r="AS72" s="555"/>
      <c r="AT72" s="555"/>
      <c r="AU72" s="555"/>
      <c r="AV72" s="555"/>
      <c r="AW72" s="555"/>
      <c r="AX72" s="555"/>
      <c r="AY72" s="555"/>
      <c r="AZ72" s="555"/>
      <c r="BA72" s="555"/>
      <c r="BB72" s="555"/>
      <c r="BC72" s="555"/>
      <c r="BD72" s="678"/>
      <c r="BE72" s="678"/>
      <c r="BF72" s="678"/>
      <c r="BG72" s="555"/>
      <c r="BH72" s="555"/>
      <c r="BI72" s="555"/>
      <c r="BJ72" s="555"/>
      <c r="BK72" s="555"/>
      <c r="BL72" s="555"/>
      <c r="BM72" s="555"/>
      <c r="BN72" s="555"/>
      <c r="BO72" s="555"/>
      <c r="BP72" s="555"/>
      <c r="BQ72" s="555"/>
      <c r="BR72" s="555"/>
      <c r="BS72" s="555"/>
      <c r="BT72" s="555"/>
      <c r="BU72" s="555"/>
      <c r="BV72" s="555"/>
    </row>
    <row r="73" spans="1:74" ht="10.5" customHeight="1" x14ac:dyDescent="0.2">
      <c r="A73" s="554"/>
      <c r="B73" s="855" t="s">
        <v>1395</v>
      </c>
      <c r="C73" s="854"/>
      <c r="D73" s="854"/>
      <c r="E73" s="854"/>
      <c r="F73" s="854"/>
      <c r="G73" s="854"/>
      <c r="H73" s="854"/>
      <c r="I73" s="854"/>
      <c r="J73" s="854"/>
      <c r="K73" s="854"/>
      <c r="L73" s="854"/>
      <c r="M73" s="854"/>
      <c r="N73" s="854"/>
      <c r="O73" s="854"/>
      <c r="P73" s="854"/>
      <c r="Q73" s="854"/>
      <c r="R73" s="555"/>
      <c r="S73" s="555"/>
      <c r="T73" s="555"/>
      <c r="U73" s="555"/>
      <c r="V73" s="555"/>
      <c r="W73" s="555"/>
      <c r="X73" s="555"/>
      <c r="Y73" s="555"/>
      <c r="Z73" s="555"/>
      <c r="AA73" s="555"/>
      <c r="AB73" s="555"/>
      <c r="AC73" s="555"/>
      <c r="AD73" s="555"/>
      <c r="AE73" s="555"/>
      <c r="AF73" s="555"/>
      <c r="AG73" s="555"/>
      <c r="AH73" s="555"/>
      <c r="AI73" s="555"/>
      <c r="AJ73" s="555"/>
      <c r="AK73" s="555"/>
      <c r="AL73" s="555"/>
      <c r="AM73" s="555"/>
      <c r="AN73" s="555"/>
      <c r="AO73" s="555"/>
      <c r="AP73" s="555"/>
      <c r="AQ73" s="555"/>
      <c r="AR73" s="555"/>
      <c r="AS73" s="555"/>
      <c r="AT73" s="555"/>
      <c r="AU73" s="555"/>
      <c r="AV73" s="555"/>
      <c r="AW73" s="555"/>
      <c r="AX73" s="555"/>
      <c r="AY73" s="555"/>
      <c r="AZ73" s="555"/>
      <c r="BA73" s="555"/>
      <c r="BB73" s="555"/>
      <c r="BC73" s="555"/>
      <c r="BD73" s="678"/>
      <c r="BE73" s="678"/>
      <c r="BF73" s="678"/>
      <c r="BG73" s="555"/>
      <c r="BH73" s="555"/>
      <c r="BI73" s="555"/>
      <c r="BJ73" s="555"/>
      <c r="BK73" s="555"/>
      <c r="BL73" s="555"/>
      <c r="BM73" s="555"/>
      <c r="BN73" s="555"/>
      <c r="BO73" s="555"/>
      <c r="BP73" s="555"/>
      <c r="BQ73" s="555"/>
      <c r="BR73" s="555"/>
      <c r="BS73" s="555"/>
      <c r="BT73" s="555"/>
      <c r="BU73" s="555"/>
      <c r="BV73" s="555"/>
    </row>
    <row r="74" spans="1:74" ht="10.5" customHeight="1" x14ac:dyDescent="0.2">
      <c r="A74" s="554"/>
      <c r="B74" s="853" t="s">
        <v>1396</v>
      </c>
      <c r="C74" s="854"/>
      <c r="D74" s="854"/>
      <c r="E74" s="854"/>
      <c r="F74" s="854"/>
      <c r="G74" s="854"/>
      <c r="H74" s="854"/>
      <c r="I74" s="854"/>
      <c r="J74" s="854"/>
      <c r="K74" s="854"/>
      <c r="L74" s="854"/>
      <c r="M74" s="854"/>
      <c r="N74" s="854"/>
      <c r="O74" s="854"/>
      <c r="P74" s="854"/>
      <c r="Q74" s="854"/>
      <c r="R74" s="555"/>
      <c r="S74" s="555"/>
      <c r="T74" s="555"/>
      <c r="U74" s="555"/>
      <c r="V74" s="555"/>
      <c r="W74" s="555"/>
      <c r="X74" s="555"/>
      <c r="Y74" s="555"/>
      <c r="Z74" s="555"/>
      <c r="AA74" s="555"/>
      <c r="AB74" s="555"/>
      <c r="AC74" s="555"/>
      <c r="AD74" s="555"/>
      <c r="AE74" s="555"/>
      <c r="AF74" s="555"/>
      <c r="AG74" s="555"/>
      <c r="AH74" s="555"/>
      <c r="AI74" s="555"/>
      <c r="AJ74" s="555"/>
      <c r="AK74" s="555"/>
      <c r="AL74" s="555"/>
      <c r="AM74" s="555"/>
      <c r="AN74" s="555"/>
      <c r="AO74" s="555"/>
      <c r="AP74" s="555"/>
      <c r="AQ74" s="555"/>
      <c r="AR74" s="555"/>
      <c r="AS74" s="555"/>
      <c r="AT74" s="555"/>
      <c r="AU74" s="555"/>
      <c r="AV74" s="555"/>
      <c r="AW74" s="555"/>
      <c r="AX74" s="555"/>
      <c r="AY74" s="555"/>
      <c r="AZ74" s="555"/>
      <c r="BA74" s="555"/>
      <c r="BB74" s="555"/>
      <c r="BC74" s="555"/>
      <c r="BD74" s="678"/>
      <c r="BE74" s="678"/>
      <c r="BF74" s="678"/>
      <c r="BG74" s="555"/>
      <c r="BH74" s="555"/>
      <c r="BI74" s="555"/>
      <c r="BJ74" s="555"/>
      <c r="BK74" s="555"/>
      <c r="BL74" s="555"/>
      <c r="BM74" s="555"/>
      <c r="BN74" s="555"/>
      <c r="BO74" s="555"/>
      <c r="BP74" s="555"/>
      <c r="BQ74" s="555"/>
      <c r="BR74" s="555"/>
      <c r="BS74" s="555"/>
      <c r="BT74" s="555"/>
      <c r="BU74" s="555"/>
      <c r="BV74" s="555"/>
    </row>
    <row r="75" spans="1:74" x14ac:dyDescent="0.2">
      <c r="A75" s="557"/>
      <c r="B75" s="558"/>
      <c r="C75" s="558"/>
      <c r="D75" s="559"/>
      <c r="E75" s="559"/>
      <c r="F75" s="559"/>
      <c r="G75" s="559"/>
      <c r="H75" s="559"/>
      <c r="I75" s="559"/>
      <c r="J75" s="559"/>
      <c r="K75" s="559"/>
      <c r="L75" s="559"/>
      <c r="M75" s="559"/>
      <c r="N75" s="559"/>
      <c r="O75" s="558"/>
      <c r="P75" s="559"/>
      <c r="Q75" s="559"/>
      <c r="R75" s="559"/>
      <c r="S75" s="559"/>
      <c r="T75" s="559"/>
      <c r="U75" s="559"/>
      <c r="V75" s="559"/>
      <c r="W75" s="559"/>
      <c r="X75" s="559"/>
      <c r="Y75" s="559"/>
      <c r="Z75" s="559"/>
      <c r="AA75" s="558"/>
      <c r="AB75" s="559"/>
      <c r="AC75" s="559"/>
      <c r="AD75" s="559"/>
      <c r="AE75" s="559"/>
      <c r="AF75" s="559"/>
      <c r="AG75" s="559"/>
      <c r="AH75" s="559"/>
      <c r="AI75" s="559"/>
      <c r="AJ75" s="559"/>
      <c r="AK75" s="559"/>
      <c r="AL75" s="559"/>
      <c r="AM75" s="558"/>
      <c r="AN75" s="559"/>
      <c r="AO75" s="559"/>
      <c r="AP75" s="559"/>
      <c r="AQ75" s="559"/>
      <c r="AR75" s="559"/>
      <c r="AS75" s="559"/>
      <c r="AT75" s="559"/>
      <c r="AU75" s="559"/>
      <c r="AV75" s="559"/>
      <c r="AW75" s="559"/>
      <c r="AX75" s="559"/>
      <c r="AY75" s="558"/>
      <c r="AZ75" s="559"/>
      <c r="BA75" s="559"/>
      <c r="BB75" s="559"/>
      <c r="BC75" s="559"/>
      <c r="BD75" s="661"/>
      <c r="BE75" s="661"/>
      <c r="BF75" s="661"/>
      <c r="BG75" s="559"/>
      <c r="BH75" s="559"/>
      <c r="BI75" s="559"/>
      <c r="BJ75" s="559"/>
      <c r="BK75" s="558"/>
      <c r="BL75" s="559"/>
      <c r="BM75" s="559"/>
      <c r="BN75" s="559"/>
      <c r="BO75" s="559"/>
      <c r="BP75" s="559"/>
      <c r="BQ75" s="559"/>
      <c r="BR75" s="559"/>
      <c r="BS75" s="559"/>
      <c r="BT75" s="559"/>
      <c r="BU75" s="559"/>
      <c r="BV75" s="559"/>
    </row>
    <row r="76" spans="1:74" x14ac:dyDescent="0.2">
      <c r="A76" s="559"/>
      <c r="B76" s="560"/>
      <c r="C76" s="561"/>
      <c r="D76" s="561"/>
      <c r="E76" s="561"/>
      <c r="F76" s="561"/>
      <c r="G76" s="561"/>
      <c r="H76" s="561"/>
      <c r="I76" s="561"/>
      <c r="J76" s="561"/>
      <c r="K76" s="561"/>
      <c r="L76" s="561"/>
      <c r="M76" s="561"/>
      <c r="N76" s="561"/>
      <c r="O76" s="561"/>
      <c r="P76" s="561"/>
      <c r="Q76" s="561"/>
      <c r="R76" s="561"/>
      <c r="S76" s="561"/>
      <c r="T76" s="561"/>
      <c r="U76" s="561"/>
      <c r="V76" s="561"/>
      <c r="W76" s="561"/>
      <c r="X76" s="561"/>
      <c r="Y76" s="561"/>
      <c r="Z76" s="561"/>
      <c r="AA76" s="561"/>
      <c r="AB76" s="561"/>
      <c r="AC76" s="561"/>
      <c r="AD76" s="561"/>
      <c r="AE76" s="561"/>
      <c r="AF76" s="561"/>
      <c r="AG76" s="561"/>
      <c r="AH76" s="561"/>
      <c r="AI76" s="561"/>
      <c r="AJ76" s="561"/>
      <c r="AK76" s="561"/>
      <c r="AL76" s="561"/>
      <c r="AM76" s="561"/>
      <c r="AN76" s="561"/>
      <c r="AO76" s="561"/>
      <c r="AP76" s="561"/>
      <c r="AQ76" s="561"/>
      <c r="AR76" s="561"/>
      <c r="AS76" s="561"/>
      <c r="AT76" s="561"/>
      <c r="AU76" s="561"/>
      <c r="AV76" s="561"/>
      <c r="AW76" s="561"/>
      <c r="AX76" s="561"/>
      <c r="AY76" s="561"/>
      <c r="AZ76" s="561"/>
      <c r="BA76" s="561"/>
      <c r="BB76" s="561"/>
      <c r="BC76" s="561"/>
      <c r="BD76" s="680"/>
      <c r="BE76" s="680"/>
      <c r="BF76" s="680"/>
      <c r="BG76" s="561"/>
      <c r="BH76" s="561"/>
      <c r="BI76" s="561"/>
      <c r="BJ76" s="561"/>
      <c r="BK76" s="561"/>
      <c r="BL76" s="561"/>
      <c r="BM76" s="561"/>
      <c r="BN76" s="561"/>
      <c r="BO76" s="561"/>
      <c r="BP76" s="561"/>
      <c r="BQ76" s="561"/>
      <c r="BR76" s="561"/>
      <c r="BS76" s="561"/>
      <c r="BT76" s="561"/>
      <c r="BU76" s="561"/>
      <c r="BV76" s="561"/>
    </row>
    <row r="77" spans="1:74" x14ac:dyDescent="0.2">
      <c r="A77" s="559"/>
      <c r="B77" s="558"/>
      <c r="C77" s="561"/>
      <c r="D77" s="561"/>
      <c r="E77" s="561"/>
      <c r="F77" s="561"/>
      <c r="G77" s="561"/>
      <c r="H77" s="561"/>
      <c r="I77" s="561"/>
      <c r="J77" s="561"/>
      <c r="K77" s="561"/>
      <c r="L77" s="561"/>
      <c r="M77" s="561"/>
      <c r="N77" s="561"/>
      <c r="O77" s="561"/>
      <c r="P77" s="561"/>
      <c r="Q77" s="561"/>
      <c r="R77" s="561"/>
      <c r="S77" s="561"/>
      <c r="T77" s="561"/>
      <c r="U77" s="561"/>
      <c r="V77" s="561"/>
      <c r="W77" s="561"/>
      <c r="X77" s="561"/>
      <c r="Y77" s="561"/>
      <c r="Z77" s="561"/>
      <c r="AA77" s="561"/>
      <c r="AB77" s="561"/>
      <c r="AC77" s="561"/>
      <c r="AD77" s="561"/>
      <c r="AE77" s="561"/>
      <c r="AF77" s="561"/>
      <c r="AG77" s="561"/>
      <c r="AH77" s="561"/>
      <c r="AI77" s="561"/>
      <c r="AJ77" s="561"/>
      <c r="AK77" s="561"/>
      <c r="AL77" s="561"/>
      <c r="AM77" s="561"/>
      <c r="AN77" s="561"/>
      <c r="AO77" s="561"/>
      <c r="AP77" s="561"/>
      <c r="AQ77" s="561"/>
      <c r="AR77" s="561"/>
      <c r="AS77" s="561"/>
      <c r="AT77" s="561"/>
      <c r="AU77" s="561"/>
      <c r="AV77" s="561"/>
      <c r="AW77" s="561"/>
      <c r="AX77" s="561"/>
      <c r="AY77" s="561"/>
      <c r="AZ77" s="561"/>
      <c r="BA77" s="561"/>
      <c r="BB77" s="561"/>
      <c r="BC77" s="561"/>
      <c r="BD77" s="680"/>
      <c r="BE77" s="680"/>
      <c r="BF77" s="680"/>
      <c r="BG77" s="561"/>
      <c r="BH77" s="561"/>
      <c r="BI77" s="561"/>
      <c r="BJ77" s="561"/>
      <c r="BK77" s="561"/>
      <c r="BL77" s="561"/>
      <c r="BM77" s="561"/>
      <c r="BN77" s="561"/>
      <c r="BO77" s="561"/>
      <c r="BP77" s="561"/>
      <c r="BQ77" s="561"/>
      <c r="BR77" s="561"/>
      <c r="BS77" s="561"/>
      <c r="BT77" s="561"/>
      <c r="BU77" s="561"/>
      <c r="BV77" s="561"/>
    </row>
    <row r="78" spans="1:74" x14ac:dyDescent="0.2">
      <c r="A78" s="559"/>
      <c r="B78" s="558"/>
      <c r="C78" s="561">
        <f t="shared" ref="C78:AH78" si="0">C11-SUM(C12:C16)</f>
        <v>7.6945981639999994</v>
      </c>
      <c r="D78" s="561">
        <f t="shared" si="0"/>
        <v>4.0757200299999994</v>
      </c>
      <c r="E78" s="561">
        <f t="shared" si="0"/>
        <v>8.006437266999999</v>
      </c>
      <c r="F78" s="561">
        <f t="shared" si="0"/>
        <v>10.458012778000001</v>
      </c>
      <c r="G78" s="561">
        <f t="shared" si="0"/>
        <v>9.29116623</v>
      </c>
      <c r="H78" s="561">
        <f t="shared" si="0"/>
        <v>5.5540617149999996</v>
      </c>
      <c r="I78" s="561">
        <f t="shared" si="0"/>
        <v>5.0534701490000007</v>
      </c>
      <c r="J78" s="561">
        <f t="shared" si="0"/>
        <v>4.7031353960000004</v>
      </c>
      <c r="K78" s="561">
        <f t="shared" si="0"/>
        <v>6.5437107769999994</v>
      </c>
      <c r="L78" s="561">
        <f t="shared" si="0"/>
        <v>9.3956185299999984</v>
      </c>
      <c r="M78" s="561">
        <f t="shared" si="0"/>
        <v>12.608543061999997</v>
      </c>
      <c r="N78" s="561">
        <f t="shared" si="0"/>
        <v>12.989789447999998</v>
      </c>
      <c r="O78" s="561">
        <f t="shared" si="0"/>
        <v>11.059093181000001</v>
      </c>
      <c r="P78" s="561">
        <f t="shared" si="0"/>
        <v>12.386672400000002</v>
      </c>
      <c r="Q78" s="561">
        <f t="shared" si="0"/>
        <v>14.097505349</v>
      </c>
      <c r="R78" s="561">
        <f t="shared" si="0"/>
        <v>13.063190547000001</v>
      </c>
      <c r="S78" s="561">
        <f t="shared" si="0"/>
        <v>10.089185725</v>
      </c>
      <c r="T78" s="561">
        <f t="shared" si="0"/>
        <v>7.6607314350000006</v>
      </c>
      <c r="U78" s="561">
        <f t="shared" si="0"/>
        <v>8.2289150800000002</v>
      </c>
      <c r="V78" s="561">
        <f t="shared" si="0"/>
        <v>4.1681857449999988</v>
      </c>
      <c r="W78" s="561">
        <f t="shared" si="0"/>
        <v>7.7310871639999998</v>
      </c>
      <c r="X78" s="561">
        <f t="shared" si="0"/>
        <v>12.572114326999998</v>
      </c>
      <c r="Y78" s="561">
        <f t="shared" si="0"/>
        <v>11.521516539</v>
      </c>
      <c r="Z78" s="561">
        <f t="shared" si="0"/>
        <v>15.261542107000002</v>
      </c>
      <c r="AA78" s="561">
        <f t="shared" si="0"/>
        <v>12.081224004999999</v>
      </c>
      <c r="AB78" s="561">
        <f t="shared" si="0"/>
        <v>13.946875941000002</v>
      </c>
      <c r="AC78" s="561">
        <f t="shared" si="0"/>
        <v>15.625071367</v>
      </c>
      <c r="AD78" s="561">
        <f t="shared" si="0"/>
        <v>15.428364076000001</v>
      </c>
      <c r="AE78" s="561">
        <f t="shared" si="0"/>
        <v>11.712377450999998</v>
      </c>
      <c r="AF78" s="561">
        <f t="shared" si="0"/>
        <v>8.6348164710000006</v>
      </c>
      <c r="AG78" s="561">
        <f t="shared" si="0"/>
        <v>5.2236550799999986</v>
      </c>
      <c r="AH78" s="561">
        <f t="shared" si="0"/>
        <v>3.1419651740000027</v>
      </c>
      <c r="AI78" s="561">
        <f t="shared" ref="AI78:BN78" si="1">AI11-SUM(AI12:AI16)</f>
        <v>8.0377838920000002</v>
      </c>
      <c r="AJ78" s="561">
        <f t="shared" si="1"/>
        <v>15.799646844</v>
      </c>
      <c r="AK78" s="561">
        <f t="shared" si="1"/>
        <v>15.674697351000001</v>
      </c>
      <c r="AL78" s="561">
        <f t="shared" si="1"/>
        <v>14.848012193000001</v>
      </c>
      <c r="AM78" s="561">
        <f t="shared" si="1"/>
        <v>13.666399166000001</v>
      </c>
      <c r="AN78" s="561">
        <f t="shared" si="1"/>
        <v>14.919429527999998</v>
      </c>
      <c r="AO78" s="561">
        <f t="shared" si="1"/>
        <v>17.071752335000003</v>
      </c>
      <c r="AP78" s="561">
        <f t="shared" si="1"/>
        <v>15.896472261</v>
      </c>
      <c r="AQ78" s="561">
        <f t="shared" si="1"/>
        <v>11.608374697</v>
      </c>
      <c r="AR78" s="561">
        <f t="shared" si="1"/>
        <v>11.274343028000001</v>
      </c>
      <c r="AS78" s="561">
        <f t="shared" si="1"/>
        <v>3.8374295999999983</v>
      </c>
      <c r="AT78" s="561">
        <f t="shared" si="1"/>
        <v>7.4300870960000012</v>
      </c>
      <c r="AU78" s="561">
        <f t="shared" si="1"/>
        <v>6.5843482269999996</v>
      </c>
      <c r="AV78" s="561">
        <f t="shared" si="1"/>
        <v>11.215118029999999</v>
      </c>
      <c r="AW78" s="561">
        <f t="shared" si="1"/>
        <v>13.415859567</v>
      </c>
      <c r="AX78" s="561">
        <f t="shared" si="1"/>
        <v>16.481307635</v>
      </c>
      <c r="AY78" s="561">
        <f t="shared" si="1"/>
        <v>15.712023337000002</v>
      </c>
      <c r="AZ78" s="561">
        <f t="shared" si="1"/>
        <v>14.425534043999999</v>
      </c>
      <c r="BA78" s="561">
        <f t="shared" si="1"/>
        <v>15.263663053999998</v>
      </c>
      <c r="BB78" s="561">
        <f t="shared" si="1"/>
        <v>18.784215848999999</v>
      </c>
      <c r="BC78" s="561">
        <f t="shared" si="1"/>
        <v>14.087103164999997</v>
      </c>
      <c r="BD78" s="680">
        <f t="shared" si="1"/>
        <v>10.343054626999999</v>
      </c>
      <c r="BE78" s="680">
        <f t="shared" si="1"/>
        <v>9.2052371839999996</v>
      </c>
      <c r="BF78" s="680">
        <f t="shared" si="1"/>
        <v>8.9966344000000014</v>
      </c>
      <c r="BG78" s="561">
        <f t="shared" si="1"/>
        <v>9.1009025000000001</v>
      </c>
      <c r="BH78" s="561">
        <f t="shared" si="1"/>
        <v>13.2415287</v>
      </c>
      <c r="BI78" s="561">
        <f t="shared" si="1"/>
        <v>16.947258300000001</v>
      </c>
      <c r="BJ78" s="561">
        <f t="shared" si="1"/>
        <v>19.177482599999998</v>
      </c>
      <c r="BK78" s="561">
        <f t="shared" si="1"/>
        <v>18.702864399999999</v>
      </c>
      <c r="BL78" s="561">
        <f t="shared" si="1"/>
        <v>17.701877800000002</v>
      </c>
      <c r="BM78" s="561">
        <f t="shared" si="1"/>
        <v>17.557220099999995</v>
      </c>
      <c r="BN78" s="561">
        <f t="shared" si="1"/>
        <v>23.515789300000002</v>
      </c>
      <c r="BO78" s="561">
        <f t="shared" ref="BO78:BV78" si="2">BO11-SUM(BO12:BO16)</f>
        <v>16.084031</v>
      </c>
      <c r="BP78" s="561">
        <f t="shared" si="2"/>
        <v>10.783363400000001</v>
      </c>
      <c r="BQ78" s="561">
        <f t="shared" si="2"/>
        <v>9.1427610999999995</v>
      </c>
      <c r="BR78" s="561">
        <f t="shared" si="2"/>
        <v>10.5732476</v>
      </c>
      <c r="BS78" s="561">
        <f t="shared" si="2"/>
        <v>8.0801838999999998</v>
      </c>
      <c r="BT78" s="561">
        <f t="shared" si="2"/>
        <v>16.358488699999999</v>
      </c>
      <c r="BU78" s="561">
        <f t="shared" si="2"/>
        <v>17.920166299999998</v>
      </c>
      <c r="BV78" s="561">
        <f t="shared" si="2"/>
        <v>23.184868299999998</v>
      </c>
    </row>
    <row r="80" spans="1:74" x14ac:dyDescent="0.2">
      <c r="B80" s="560"/>
      <c r="C80" s="561"/>
      <c r="D80" s="561"/>
      <c r="E80" s="561"/>
      <c r="F80" s="561"/>
      <c r="G80" s="561"/>
      <c r="H80" s="561"/>
      <c r="I80" s="561"/>
      <c r="J80" s="561"/>
      <c r="K80" s="561"/>
      <c r="L80" s="561"/>
      <c r="M80" s="561"/>
      <c r="N80" s="561"/>
      <c r="O80" s="561"/>
      <c r="P80" s="561"/>
      <c r="Q80" s="561"/>
      <c r="R80" s="561"/>
      <c r="S80" s="561"/>
      <c r="T80" s="561"/>
      <c r="U80" s="561"/>
      <c r="V80" s="561"/>
      <c r="W80" s="561"/>
      <c r="X80" s="561"/>
      <c r="Y80" s="561"/>
      <c r="Z80" s="561"/>
      <c r="AA80" s="561"/>
      <c r="AB80" s="561"/>
      <c r="AC80" s="561"/>
      <c r="AD80" s="561"/>
      <c r="AE80" s="561"/>
      <c r="AF80" s="561"/>
      <c r="AG80" s="561"/>
      <c r="AH80" s="561"/>
      <c r="AI80" s="561"/>
      <c r="AJ80" s="561"/>
      <c r="AK80" s="561"/>
      <c r="AL80" s="561"/>
      <c r="AM80" s="561"/>
      <c r="AN80" s="561"/>
      <c r="AO80" s="561"/>
      <c r="AP80" s="561"/>
      <c r="AQ80" s="561"/>
      <c r="AR80" s="561"/>
      <c r="AS80" s="561"/>
      <c r="AT80" s="561"/>
      <c r="AU80" s="561"/>
      <c r="AV80" s="561"/>
      <c r="AW80" s="561"/>
      <c r="AX80" s="561"/>
      <c r="AY80" s="561"/>
      <c r="AZ80" s="561"/>
      <c r="BA80" s="561"/>
      <c r="BB80" s="561"/>
      <c r="BC80" s="561"/>
      <c r="BD80" s="680"/>
      <c r="BE80" s="680"/>
      <c r="BF80" s="680"/>
      <c r="BG80" s="561"/>
      <c r="BH80" s="561"/>
      <c r="BI80" s="561"/>
      <c r="BJ80" s="561"/>
      <c r="BK80" s="561"/>
      <c r="BL80" s="561"/>
      <c r="BM80" s="561"/>
      <c r="BN80" s="561"/>
      <c r="BO80" s="561"/>
      <c r="BP80" s="561"/>
      <c r="BQ80" s="561"/>
      <c r="BR80" s="561"/>
      <c r="BS80" s="561"/>
      <c r="BT80" s="561"/>
      <c r="BU80" s="561"/>
      <c r="BV80" s="561"/>
    </row>
    <row r="81" spans="1:74" x14ac:dyDescent="0.2">
      <c r="B81" s="558"/>
      <c r="C81" s="561"/>
      <c r="D81" s="561"/>
      <c r="E81" s="561"/>
      <c r="F81" s="561"/>
      <c r="G81" s="561"/>
      <c r="H81" s="561"/>
      <c r="I81" s="561"/>
      <c r="J81" s="561"/>
      <c r="K81" s="561"/>
      <c r="L81" s="561"/>
      <c r="M81" s="561"/>
      <c r="N81" s="561"/>
      <c r="O81" s="561"/>
      <c r="P81" s="561"/>
      <c r="Q81" s="561"/>
      <c r="R81" s="561"/>
      <c r="S81" s="561"/>
      <c r="T81" s="561"/>
      <c r="U81" s="561"/>
      <c r="V81" s="561"/>
      <c r="W81" s="561"/>
      <c r="X81" s="561"/>
      <c r="Y81" s="561"/>
      <c r="Z81" s="561"/>
      <c r="AA81" s="561"/>
      <c r="AB81" s="561"/>
      <c r="AC81" s="561"/>
      <c r="AD81" s="561"/>
      <c r="AE81" s="561"/>
      <c r="AF81" s="561"/>
      <c r="AG81" s="561"/>
      <c r="AH81" s="561"/>
      <c r="AI81" s="561"/>
      <c r="AJ81" s="561"/>
      <c r="AK81" s="561"/>
      <c r="AL81" s="561"/>
      <c r="AM81" s="561"/>
      <c r="AN81" s="561"/>
      <c r="AO81" s="561"/>
      <c r="AP81" s="561"/>
      <c r="AQ81" s="561"/>
      <c r="AR81" s="561"/>
      <c r="AS81" s="561"/>
      <c r="AT81" s="561"/>
      <c r="AU81" s="561"/>
      <c r="AV81" s="561"/>
      <c r="AW81" s="561"/>
      <c r="AX81" s="561"/>
      <c r="AY81" s="561"/>
      <c r="AZ81" s="561"/>
      <c r="BA81" s="561"/>
      <c r="BB81" s="561"/>
      <c r="BC81" s="561"/>
      <c r="BD81" s="680"/>
      <c r="BE81" s="680"/>
      <c r="BF81" s="680"/>
      <c r="BG81" s="561"/>
      <c r="BH81" s="561"/>
      <c r="BI81" s="561"/>
      <c r="BJ81" s="561"/>
      <c r="BK81" s="561"/>
      <c r="BL81" s="561"/>
      <c r="BM81" s="561"/>
      <c r="BN81" s="561"/>
      <c r="BO81" s="561"/>
      <c r="BP81" s="561"/>
      <c r="BQ81" s="561"/>
      <c r="BR81" s="561"/>
      <c r="BS81" s="561"/>
      <c r="BT81" s="561"/>
      <c r="BU81" s="561"/>
      <c r="BV81" s="561"/>
    </row>
    <row r="82" spans="1:74" x14ac:dyDescent="0.2">
      <c r="A82" s="559"/>
      <c r="B82" s="558"/>
      <c r="C82" s="561"/>
      <c r="D82" s="561"/>
      <c r="E82" s="561"/>
      <c r="F82" s="561"/>
      <c r="G82" s="561"/>
      <c r="H82" s="561"/>
      <c r="I82" s="561"/>
      <c r="J82" s="561"/>
      <c r="K82" s="561"/>
      <c r="L82" s="561"/>
      <c r="M82" s="561"/>
      <c r="N82" s="561"/>
      <c r="O82" s="561"/>
      <c r="P82" s="561"/>
      <c r="Q82" s="561"/>
      <c r="R82" s="561"/>
      <c r="S82" s="561"/>
      <c r="T82" s="561"/>
      <c r="U82" s="561"/>
      <c r="V82" s="561"/>
      <c r="W82" s="561"/>
      <c r="X82" s="561"/>
      <c r="Y82" s="561"/>
      <c r="Z82" s="561"/>
      <c r="AA82" s="561"/>
      <c r="AB82" s="561"/>
      <c r="AC82" s="561"/>
      <c r="AD82" s="561"/>
      <c r="AE82" s="561"/>
      <c r="AF82" s="561"/>
      <c r="AG82" s="561"/>
      <c r="AH82" s="561"/>
      <c r="AI82" s="561"/>
      <c r="AJ82" s="561"/>
      <c r="AK82" s="561"/>
      <c r="AL82" s="561"/>
      <c r="AM82" s="561"/>
      <c r="AN82" s="561"/>
      <c r="AO82" s="561"/>
      <c r="AP82" s="561"/>
      <c r="AQ82" s="561"/>
      <c r="AR82" s="561"/>
      <c r="AS82" s="561"/>
      <c r="AT82" s="561"/>
      <c r="AU82" s="561"/>
      <c r="AV82" s="561"/>
      <c r="AW82" s="561"/>
      <c r="AX82" s="561"/>
      <c r="AY82" s="561"/>
      <c r="AZ82" s="561"/>
      <c r="BA82" s="561"/>
      <c r="BB82" s="561"/>
      <c r="BC82" s="561"/>
      <c r="BD82" s="680"/>
      <c r="BE82" s="680"/>
      <c r="BF82" s="680"/>
      <c r="BG82" s="561"/>
      <c r="BH82" s="561"/>
      <c r="BI82" s="561"/>
      <c r="BJ82" s="561"/>
      <c r="BK82" s="561"/>
      <c r="BL82" s="561"/>
      <c r="BM82" s="561"/>
      <c r="BN82" s="561"/>
      <c r="BO82" s="561"/>
      <c r="BP82" s="561"/>
      <c r="BQ82" s="561"/>
      <c r="BR82" s="561"/>
      <c r="BS82" s="561"/>
      <c r="BT82" s="561"/>
      <c r="BU82" s="561"/>
      <c r="BV82" s="561"/>
    </row>
    <row r="83" spans="1:74" x14ac:dyDescent="0.2">
      <c r="A83" s="559"/>
      <c r="B83" s="558"/>
      <c r="C83" s="561"/>
      <c r="D83" s="561"/>
      <c r="E83" s="561"/>
      <c r="F83" s="561"/>
      <c r="G83" s="561"/>
      <c r="H83" s="561"/>
      <c r="I83" s="561"/>
      <c r="J83" s="561"/>
      <c r="K83" s="561"/>
      <c r="L83" s="561"/>
      <c r="M83" s="561"/>
      <c r="N83" s="561"/>
      <c r="O83" s="561"/>
      <c r="P83" s="561"/>
      <c r="Q83" s="561"/>
      <c r="R83" s="561"/>
      <c r="S83" s="561"/>
      <c r="T83" s="561"/>
      <c r="U83" s="561"/>
      <c r="V83" s="561"/>
      <c r="W83" s="561"/>
      <c r="X83" s="561"/>
      <c r="Y83" s="561"/>
      <c r="Z83" s="561"/>
      <c r="AA83" s="561"/>
      <c r="AB83" s="561"/>
      <c r="AC83" s="561"/>
      <c r="AD83" s="561"/>
      <c r="AE83" s="561"/>
      <c r="AF83" s="561"/>
      <c r="AG83" s="561"/>
      <c r="AH83" s="561"/>
      <c r="AI83" s="561"/>
      <c r="AJ83" s="561"/>
      <c r="AK83" s="561"/>
      <c r="AL83" s="561"/>
      <c r="AM83" s="561"/>
      <c r="AN83" s="561"/>
      <c r="AO83" s="561"/>
      <c r="AP83" s="561"/>
      <c r="AQ83" s="561"/>
      <c r="AR83" s="561"/>
      <c r="AS83" s="561"/>
      <c r="AT83" s="561"/>
      <c r="AU83" s="561"/>
      <c r="AV83" s="561"/>
      <c r="AW83" s="561"/>
      <c r="AX83" s="561"/>
      <c r="AY83" s="561"/>
      <c r="AZ83" s="561"/>
      <c r="BA83" s="561"/>
      <c r="BB83" s="561"/>
      <c r="BC83" s="561"/>
      <c r="BD83" s="680"/>
      <c r="BE83" s="680"/>
      <c r="BF83" s="680"/>
      <c r="BG83" s="561"/>
      <c r="BH83" s="561"/>
      <c r="BI83" s="561"/>
      <c r="BJ83" s="561"/>
      <c r="BK83" s="561"/>
      <c r="BL83" s="561"/>
      <c r="BM83" s="561"/>
      <c r="BN83" s="561"/>
      <c r="BO83" s="561"/>
      <c r="BP83" s="561"/>
      <c r="BQ83" s="561"/>
      <c r="BR83" s="561"/>
      <c r="BS83" s="561"/>
      <c r="BT83" s="561"/>
      <c r="BU83" s="561"/>
      <c r="BV83" s="561"/>
    </row>
    <row r="84" spans="1:74" x14ac:dyDescent="0.2">
      <c r="B84" s="560"/>
      <c r="C84" s="561"/>
      <c r="D84" s="561"/>
      <c r="E84" s="561"/>
      <c r="F84" s="561"/>
      <c r="G84" s="561"/>
      <c r="H84" s="561"/>
      <c r="I84" s="561"/>
      <c r="J84" s="561"/>
      <c r="K84" s="561"/>
      <c r="L84" s="561"/>
      <c r="M84" s="561"/>
      <c r="N84" s="561"/>
      <c r="O84" s="561"/>
      <c r="P84" s="561"/>
      <c r="Q84" s="561"/>
      <c r="R84" s="561"/>
      <c r="S84" s="561"/>
      <c r="T84" s="561"/>
      <c r="U84" s="561"/>
      <c r="V84" s="561"/>
      <c r="W84" s="561"/>
      <c r="X84" s="561"/>
      <c r="Y84" s="561"/>
      <c r="Z84" s="561"/>
      <c r="AA84" s="561"/>
      <c r="AB84" s="561"/>
      <c r="AC84" s="561"/>
      <c r="AD84" s="561"/>
      <c r="AE84" s="561"/>
      <c r="AF84" s="561"/>
      <c r="AG84" s="561"/>
      <c r="AH84" s="561"/>
      <c r="AI84" s="561"/>
      <c r="AJ84" s="561"/>
      <c r="AK84" s="561"/>
      <c r="AL84" s="561"/>
      <c r="AM84" s="561"/>
      <c r="AN84" s="561"/>
      <c r="AO84" s="561"/>
      <c r="AP84" s="561"/>
      <c r="AQ84" s="561"/>
      <c r="AR84" s="561"/>
      <c r="AS84" s="561"/>
      <c r="AT84" s="561"/>
      <c r="AU84" s="561"/>
      <c r="AV84" s="561"/>
      <c r="AW84" s="561"/>
      <c r="AX84" s="561"/>
      <c r="AY84" s="561"/>
      <c r="AZ84" s="561"/>
      <c r="BA84" s="561"/>
      <c r="BB84" s="561"/>
      <c r="BC84" s="561"/>
      <c r="BD84" s="680"/>
      <c r="BE84" s="680"/>
      <c r="BF84" s="680"/>
      <c r="BG84" s="561"/>
      <c r="BH84" s="561"/>
      <c r="BI84" s="561"/>
      <c r="BJ84" s="561"/>
      <c r="BK84" s="561"/>
      <c r="BL84" s="561"/>
      <c r="BM84" s="561"/>
      <c r="BN84" s="561"/>
      <c r="BO84" s="561"/>
      <c r="BP84" s="561"/>
      <c r="BQ84" s="561"/>
      <c r="BR84" s="561"/>
      <c r="BS84" s="561"/>
      <c r="BT84" s="561"/>
      <c r="BU84" s="561"/>
      <c r="BV84" s="561"/>
    </row>
    <row r="85" spans="1:74" x14ac:dyDescent="0.2">
      <c r="B85" s="558"/>
      <c r="C85" s="561"/>
      <c r="D85" s="561"/>
      <c r="E85" s="561"/>
      <c r="F85" s="561"/>
      <c r="G85" s="561"/>
      <c r="H85" s="561"/>
      <c r="I85" s="561"/>
      <c r="J85" s="561"/>
      <c r="K85" s="561"/>
      <c r="L85" s="561"/>
      <c r="M85" s="561"/>
      <c r="N85" s="561"/>
      <c r="O85" s="561"/>
      <c r="P85" s="561"/>
      <c r="Q85" s="561"/>
      <c r="R85" s="561"/>
      <c r="S85" s="561"/>
      <c r="T85" s="561"/>
      <c r="U85" s="561"/>
      <c r="V85" s="561"/>
      <c r="W85" s="561"/>
      <c r="X85" s="561"/>
      <c r="Y85" s="561"/>
      <c r="Z85" s="561"/>
      <c r="AA85" s="561"/>
      <c r="AB85" s="561"/>
      <c r="AC85" s="561"/>
      <c r="AD85" s="561"/>
      <c r="AE85" s="561"/>
      <c r="AF85" s="561"/>
      <c r="AG85" s="561"/>
      <c r="AH85" s="561"/>
      <c r="AI85" s="561"/>
      <c r="AJ85" s="561"/>
      <c r="AK85" s="561"/>
      <c r="AL85" s="561"/>
      <c r="AM85" s="561"/>
      <c r="AN85" s="561"/>
      <c r="AO85" s="561"/>
      <c r="AP85" s="561"/>
      <c r="AQ85" s="561"/>
      <c r="AR85" s="561"/>
      <c r="AS85" s="561"/>
      <c r="AT85" s="561"/>
      <c r="AU85" s="561"/>
      <c r="AV85" s="561"/>
      <c r="AW85" s="561"/>
      <c r="AX85" s="561"/>
      <c r="AY85" s="561"/>
      <c r="AZ85" s="561"/>
      <c r="BA85" s="561"/>
      <c r="BB85" s="561"/>
      <c r="BC85" s="561"/>
      <c r="BD85" s="680"/>
      <c r="BE85" s="680"/>
      <c r="BF85" s="680"/>
      <c r="BG85" s="561"/>
      <c r="BH85" s="561"/>
      <c r="BI85" s="561"/>
      <c r="BJ85" s="561"/>
      <c r="BK85" s="561"/>
      <c r="BL85" s="561"/>
      <c r="BM85" s="561"/>
      <c r="BN85" s="561"/>
      <c r="BO85" s="561"/>
      <c r="BP85" s="561"/>
      <c r="BQ85" s="561"/>
      <c r="BR85" s="561"/>
      <c r="BS85" s="561"/>
      <c r="BT85" s="561"/>
      <c r="BU85" s="561"/>
      <c r="BV85" s="561"/>
    </row>
    <row r="86" spans="1:74" x14ac:dyDescent="0.2">
      <c r="A86" s="559"/>
      <c r="B86" s="558"/>
      <c r="C86" s="561"/>
      <c r="D86" s="561"/>
      <c r="E86" s="561"/>
      <c r="F86" s="561"/>
      <c r="G86" s="561"/>
      <c r="H86" s="561"/>
      <c r="I86" s="561"/>
      <c r="J86" s="561"/>
      <c r="K86" s="561"/>
      <c r="L86" s="561"/>
      <c r="M86" s="561"/>
      <c r="N86" s="561"/>
      <c r="O86" s="561"/>
      <c r="P86" s="561"/>
      <c r="Q86" s="561"/>
      <c r="R86" s="561"/>
      <c r="S86" s="561"/>
      <c r="T86" s="561"/>
      <c r="U86" s="561"/>
      <c r="V86" s="561"/>
      <c r="W86" s="561"/>
      <c r="X86" s="561"/>
      <c r="Y86" s="561"/>
      <c r="Z86" s="561"/>
      <c r="AA86" s="561"/>
      <c r="AB86" s="561"/>
      <c r="AC86" s="561"/>
      <c r="AD86" s="561"/>
      <c r="AE86" s="561"/>
      <c r="AF86" s="561"/>
      <c r="AG86" s="561"/>
      <c r="AH86" s="561"/>
      <c r="AI86" s="561"/>
      <c r="AJ86" s="561"/>
      <c r="AK86" s="561"/>
      <c r="AL86" s="561"/>
      <c r="AM86" s="561"/>
      <c r="AN86" s="561"/>
      <c r="AO86" s="561"/>
      <c r="AP86" s="561"/>
      <c r="AQ86" s="561"/>
      <c r="AR86" s="561"/>
      <c r="AS86" s="561"/>
      <c r="AT86" s="561"/>
      <c r="AU86" s="561"/>
      <c r="AV86" s="561"/>
      <c r="AW86" s="561"/>
      <c r="AX86" s="561"/>
      <c r="AY86" s="561"/>
      <c r="AZ86" s="561"/>
      <c r="BA86" s="561"/>
      <c r="BB86" s="561"/>
      <c r="BC86" s="561"/>
      <c r="BD86" s="680"/>
      <c r="BE86" s="680"/>
      <c r="BF86" s="680"/>
      <c r="BG86" s="561"/>
      <c r="BH86" s="561"/>
      <c r="BI86" s="561"/>
      <c r="BJ86" s="561"/>
      <c r="BK86" s="561"/>
      <c r="BL86" s="561"/>
      <c r="BM86" s="561"/>
      <c r="BN86" s="561"/>
      <c r="BO86" s="561"/>
      <c r="BP86" s="561"/>
      <c r="BQ86" s="561"/>
      <c r="BR86" s="561"/>
      <c r="BS86" s="561"/>
      <c r="BT86" s="561"/>
      <c r="BU86" s="561"/>
      <c r="BV86" s="561"/>
    </row>
    <row r="88" spans="1:74" x14ac:dyDescent="0.2">
      <c r="B88" s="560"/>
      <c r="C88" s="561"/>
      <c r="D88" s="561"/>
      <c r="E88" s="561"/>
      <c r="F88" s="561"/>
      <c r="G88" s="561"/>
      <c r="H88" s="561"/>
      <c r="I88" s="561"/>
      <c r="J88" s="561"/>
      <c r="K88" s="561"/>
      <c r="L88" s="561"/>
      <c r="M88" s="561"/>
      <c r="N88" s="561"/>
      <c r="O88" s="561"/>
      <c r="P88" s="561"/>
      <c r="Q88" s="561"/>
      <c r="R88" s="561"/>
      <c r="S88" s="561"/>
      <c r="T88" s="561"/>
      <c r="U88" s="561"/>
      <c r="V88" s="561"/>
      <c r="W88" s="561"/>
      <c r="X88" s="561"/>
      <c r="Y88" s="561"/>
      <c r="Z88" s="561"/>
      <c r="AA88" s="561"/>
      <c r="AB88" s="561"/>
      <c r="AC88" s="561"/>
      <c r="AD88" s="561"/>
      <c r="AE88" s="561"/>
      <c r="AF88" s="561"/>
      <c r="AG88" s="561"/>
      <c r="AH88" s="561"/>
      <c r="AI88" s="561"/>
      <c r="AJ88" s="561"/>
      <c r="AK88" s="561"/>
      <c r="AL88" s="561"/>
      <c r="AM88" s="561"/>
      <c r="AN88" s="561"/>
      <c r="AO88" s="561"/>
      <c r="AP88" s="561"/>
      <c r="AQ88" s="561"/>
      <c r="AR88" s="561"/>
      <c r="AS88" s="561"/>
      <c r="AT88" s="561"/>
      <c r="AU88" s="561"/>
      <c r="AV88" s="561"/>
      <c r="AW88" s="561"/>
      <c r="AX88" s="561"/>
      <c r="AY88" s="561"/>
      <c r="AZ88" s="561"/>
      <c r="BA88" s="561"/>
      <c r="BB88" s="561"/>
      <c r="BC88" s="561"/>
      <c r="BD88" s="680"/>
      <c r="BE88" s="680"/>
      <c r="BF88" s="680"/>
      <c r="BG88" s="561"/>
      <c r="BH88" s="561"/>
      <c r="BI88" s="561"/>
      <c r="BJ88" s="561"/>
      <c r="BK88" s="561"/>
      <c r="BL88" s="561"/>
      <c r="BM88" s="561"/>
      <c r="BN88" s="561"/>
      <c r="BO88" s="561"/>
      <c r="BP88" s="561"/>
      <c r="BQ88" s="561"/>
      <c r="BR88" s="561"/>
      <c r="BS88" s="561"/>
      <c r="BT88" s="561"/>
      <c r="BU88" s="561"/>
      <c r="BV88" s="561"/>
    </row>
    <row r="89" spans="1:74" x14ac:dyDescent="0.2">
      <c r="B89" s="558"/>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c r="AM89" s="561"/>
      <c r="AN89" s="561"/>
      <c r="AO89" s="561"/>
      <c r="AP89" s="561"/>
      <c r="AQ89" s="561"/>
      <c r="AR89" s="561"/>
      <c r="AS89" s="561"/>
      <c r="AT89" s="561"/>
      <c r="AU89" s="561"/>
      <c r="AV89" s="561"/>
      <c r="AW89" s="561"/>
      <c r="AX89" s="561"/>
      <c r="AY89" s="561"/>
      <c r="AZ89" s="561"/>
      <c r="BA89" s="561"/>
      <c r="BB89" s="561"/>
      <c r="BC89" s="561"/>
      <c r="BD89" s="680"/>
      <c r="BE89" s="680"/>
      <c r="BF89" s="680"/>
      <c r="BG89" s="561"/>
      <c r="BH89" s="561"/>
      <c r="BI89" s="561"/>
      <c r="BJ89" s="561"/>
      <c r="BK89" s="561"/>
      <c r="BL89" s="561"/>
      <c r="BM89" s="561"/>
      <c r="BN89" s="561"/>
      <c r="BO89" s="561"/>
      <c r="BP89" s="561"/>
      <c r="BQ89" s="561"/>
      <c r="BR89" s="561"/>
      <c r="BS89" s="561"/>
      <c r="BT89" s="561"/>
      <c r="BU89" s="561"/>
      <c r="BV89" s="561"/>
    </row>
    <row r="90" spans="1:74" x14ac:dyDescent="0.2">
      <c r="A90" s="559"/>
      <c r="B90" s="558"/>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c r="AM90" s="561"/>
      <c r="AN90" s="561"/>
      <c r="AO90" s="561"/>
      <c r="AP90" s="561"/>
      <c r="AQ90" s="561"/>
      <c r="AR90" s="561"/>
      <c r="AS90" s="561"/>
      <c r="AT90" s="561"/>
      <c r="AU90" s="561"/>
      <c r="AV90" s="561"/>
      <c r="AW90" s="561"/>
      <c r="AX90" s="561"/>
      <c r="AY90" s="561"/>
      <c r="AZ90" s="561"/>
      <c r="BA90" s="561"/>
      <c r="BB90" s="561"/>
      <c r="BC90" s="561"/>
      <c r="BD90" s="680"/>
      <c r="BE90" s="680"/>
      <c r="BF90" s="680"/>
      <c r="BG90" s="561"/>
      <c r="BH90" s="561"/>
      <c r="BI90" s="561"/>
      <c r="BJ90" s="561"/>
      <c r="BK90" s="561"/>
      <c r="BL90" s="561"/>
      <c r="BM90" s="561"/>
      <c r="BN90" s="561"/>
      <c r="BO90" s="561"/>
      <c r="BP90" s="561"/>
      <c r="BQ90" s="561"/>
      <c r="BR90" s="561"/>
      <c r="BS90" s="561"/>
      <c r="BT90" s="561"/>
      <c r="BU90" s="561"/>
      <c r="BV90" s="561"/>
    </row>
    <row r="92" spans="1:74" x14ac:dyDescent="0.2">
      <c r="B92" s="560"/>
      <c r="C92" s="562"/>
      <c r="D92" s="562"/>
      <c r="E92" s="562"/>
      <c r="F92" s="562"/>
      <c r="G92" s="562"/>
      <c r="H92" s="562"/>
      <c r="I92" s="562"/>
      <c r="J92" s="562"/>
      <c r="K92" s="562"/>
      <c r="L92" s="562"/>
      <c r="M92" s="562"/>
      <c r="N92" s="562"/>
      <c r="O92" s="562"/>
      <c r="P92" s="562"/>
      <c r="Q92" s="562"/>
      <c r="R92" s="562"/>
      <c r="S92" s="562"/>
      <c r="T92" s="562"/>
      <c r="U92" s="562"/>
      <c r="V92" s="562"/>
      <c r="W92" s="562"/>
      <c r="X92" s="562"/>
      <c r="Y92" s="562"/>
      <c r="Z92" s="562"/>
      <c r="AA92" s="562"/>
      <c r="AB92" s="562"/>
      <c r="AC92" s="562"/>
      <c r="AD92" s="562"/>
      <c r="AE92" s="562"/>
      <c r="AF92" s="562"/>
      <c r="AG92" s="562"/>
      <c r="AH92" s="562"/>
      <c r="AI92" s="562"/>
      <c r="AJ92" s="562"/>
      <c r="AK92" s="562"/>
      <c r="AL92" s="562"/>
      <c r="AM92" s="562"/>
      <c r="AN92" s="562"/>
      <c r="AO92" s="562"/>
      <c r="AP92" s="562"/>
      <c r="AQ92" s="562"/>
      <c r="AR92" s="562"/>
      <c r="AS92" s="562"/>
      <c r="AT92" s="562"/>
      <c r="AU92" s="562"/>
      <c r="AV92" s="562"/>
      <c r="AW92" s="562"/>
      <c r="AX92" s="562"/>
      <c r="AY92" s="562"/>
      <c r="AZ92" s="562"/>
      <c r="BA92" s="562"/>
      <c r="BB92" s="562"/>
      <c r="BC92" s="562"/>
      <c r="BD92" s="681"/>
      <c r="BE92" s="681"/>
      <c r="BF92" s="681"/>
      <c r="BG92" s="562"/>
      <c r="BH92" s="562"/>
      <c r="BI92" s="562"/>
      <c r="BJ92" s="562"/>
      <c r="BK92" s="562"/>
      <c r="BL92" s="562"/>
      <c r="BM92" s="562"/>
      <c r="BN92" s="562"/>
      <c r="BO92" s="562"/>
      <c r="BP92" s="562"/>
      <c r="BQ92" s="562"/>
      <c r="BR92" s="562"/>
      <c r="BS92" s="562"/>
      <c r="BT92" s="562"/>
      <c r="BU92" s="562"/>
      <c r="BV92" s="562"/>
    </row>
    <row r="93" spans="1:74" x14ac:dyDescent="0.2">
      <c r="B93" s="558"/>
      <c r="C93" s="562"/>
      <c r="D93" s="562"/>
      <c r="E93" s="562"/>
      <c r="F93" s="562"/>
      <c r="G93" s="562"/>
      <c r="H93" s="562"/>
      <c r="I93" s="562"/>
      <c r="J93" s="562"/>
      <c r="K93" s="562"/>
      <c r="L93" s="562"/>
      <c r="M93" s="562"/>
      <c r="N93" s="562"/>
      <c r="O93" s="562"/>
      <c r="P93" s="562"/>
      <c r="Q93" s="562"/>
      <c r="R93" s="562"/>
      <c r="S93" s="562"/>
      <c r="T93" s="562"/>
      <c r="U93" s="562"/>
      <c r="V93" s="562"/>
      <c r="W93" s="562"/>
      <c r="X93" s="562"/>
      <c r="Y93" s="562"/>
      <c r="Z93" s="562"/>
      <c r="AA93" s="562"/>
      <c r="AB93" s="562"/>
      <c r="AC93" s="562"/>
      <c r="AD93" s="562"/>
      <c r="AE93" s="562"/>
      <c r="AF93" s="562"/>
      <c r="AG93" s="562"/>
      <c r="AH93" s="562"/>
      <c r="AI93" s="562"/>
      <c r="AJ93" s="562"/>
      <c r="AK93" s="562"/>
      <c r="AL93" s="562"/>
      <c r="AM93" s="562"/>
      <c r="AN93" s="562"/>
      <c r="AO93" s="562"/>
      <c r="AP93" s="562"/>
      <c r="AQ93" s="562"/>
      <c r="AR93" s="562"/>
      <c r="AS93" s="562"/>
      <c r="AT93" s="562"/>
      <c r="AU93" s="562"/>
      <c r="AV93" s="562"/>
      <c r="AW93" s="562"/>
      <c r="AX93" s="562"/>
      <c r="AY93" s="562"/>
      <c r="AZ93" s="562"/>
      <c r="BA93" s="562"/>
      <c r="BB93" s="562"/>
      <c r="BC93" s="562"/>
      <c r="BD93" s="681"/>
      <c r="BE93" s="681"/>
      <c r="BF93" s="681"/>
      <c r="BG93" s="562"/>
      <c r="BH93" s="562"/>
      <c r="BI93" s="562"/>
      <c r="BJ93" s="562"/>
      <c r="BK93" s="562"/>
      <c r="BL93" s="562"/>
      <c r="BM93" s="562"/>
      <c r="BN93" s="562"/>
      <c r="BO93" s="562"/>
      <c r="BP93" s="562"/>
      <c r="BQ93" s="562"/>
      <c r="BR93" s="562"/>
      <c r="BS93" s="562"/>
      <c r="BT93" s="562"/>
      <c r="BU93" s="562"/>
      <c r="BV93" s="562"/>
    </row>
    <row r="94" spans="1:74" x14ac:dyDescent="0.2">
      <c r="A94" s="559"/>
      <c r="B94" s="558"/>
      <c r="C94" s="561"/>
      <c r="D94" s="561"/>
      <c r="E94" s="561"/>
      <c r="F94" s="561"/>
      <c r="G94" s="561"/>
      <c r="H94" s="561"/>
      <c r="I94" s="561"/>
      <c r="J94" s="561"/>
      <c r="K94" s="561"/>
      <c r="L94" s="561"/>
      <c r="M94" s="561"/>
      <c r="N94" s="561"/>
      <c r="O94" s="561"/>
      <c r="P94" s="561"/>
      <c r="Q94" s="561"/>
      <c r="R94" s="561"/>
      <c r="S94" s="561"/>
      <c r="T94" s="561"/>
      <c r="U94" s="561"/>
      <c r="V94" s="561"/>
      <c r="W94" s="561"/>
      <c r="X94" s="561"/>
      <c r="Y94" s="561"/>
      <c r="Z94" s="561"/>
      <c r="AA94" s="561"/>
      <c r="AB94" s="561"/>
      <c r="AC94" s="561"/>
      <c r="AD94" s="561"/>
      <c r="AE94" s="561"/>
      <c r="AF94" s="561"/>
      <c r="AG94" s="561"/>
      <c r="AH94" s="561"/>
      <c r="AI94" s="561"/>
      <c r="AJ94" s="561"/>
      <c r="AK94" s="561"/>
      <c r="AL94" s="561"/>
      <c r="AM94" s="561"/>
      <c r="AN94" s="561"/>
      <c r="AO94" s="561"/>
      <c r="AP94" s="561"/>
      <c r="AQ94" s="561"/>
      <c r="AR94" s="561"/>
      <c r="AS94" s="561"/>
      <c r="AT94" s="561"/>
      <c r="AU94" s="561"/>
      <c r="AV94" s="561"/>
      <c r="AW94" s="561"/>
      <c r="AX94" s="561"/>
      <c r="AY94" s="561"/>
      <c r="AZ94" s="561"/>
      <c r="BA94" s="561"/>
      <c r="BB94" s="561"/>
      <c r="BC94" s="561"/>
      <c r="BD94" s="680"/>
      <c r="BE94" s="680"/>
      <c r="BF94" s="680"/>
      <c r="BG94" s="561"/>
      <c r="BH94" s="561"/>
      <c r="BI94" s="561"/>
      <c r="BJ94" s="561"/>
      <c r="BK94" s="561"/>
      <c r="BL94" s="561"/>
      <c r="BM94" s="561"/>
      <c r="BN94" s="561"/>
      <c r="BO94" s="561"/>
      <c r="BP94" s="561"/>
      <c r="BQ94" s="561"/>
      <c r="BR94" s="561"/>
      <c r="BS94" s="561"/>
      <c r="BT94" s="561"/>
      <c r="BU94" s="561"/>
      <c r="BV94" s="561"/>
    </row>
    <row r="96" spans="1:74" x14ac:dyDescent="0.2">
      <c r="C96" s="563"/>
      <c r="D96" s="563"/>
      <c r="E96" s="563"/>
      <c r="F96" s="563"/>
      <c r="G96" s="563"/>
      <c r="H96" s="563"/>
      <c r="I96" s="563"/>
      <c r="J96" s="563"/>
      <c r="K96" s="563"/>
      <c r="L96" s="563"/>
      <c r="M96" s="563"/>
      <c r="N96" s="563"/>
      <c r="O96" s="563"/>
      <c r="P96" s="563"/>
      <c r="Q96" s="563"/>
      <c r="R96" s="563"/>
      <c r="S96" s="563"/>
      <c r="T96" s="563"/>
      <c r="U96" s="563"/>
      <c r="V96" s="563"/>
      <c r="W96" s="563"/>
      <c r="X96" s="563"/>
      <c r="Y96" s="563"/>
      <c r="Z96" s="563"/>
      <c r="AA96" s="563"/>
      <c r="AB96" s="563"/>
      <c r="AC96" s="563"/>
      <c r="AD96" s="563"/>
      <c r="AE96" s="563"/>
      <c r="AF96" s="563"/>
      <c r="AG96" s="563"/>
      <c r="AH96" s="563"/>
      <c r="AI96" s="563"/>
      <c r="AJ96" s="563"/>
      <c r="AK96" s="563"/>
      <c r="AL96" s="563"/>
      <c r="AM96" s="563"/>
      <c r="AN96" s="563"/>
      <c r="AO96" s="563"/>
      <c r="AP96" s="563"/>
      <c r="AQ96" s="563"/>
      <c r="AR96" s="563"/>
      <c r="AS96" s="563"/>
      <c r="AT96" s="563"/>
      <c r="AU96" s="563"/>
      <c r="AV96" s="563"/>
      <c r="AW96" s="563"/>
      <c r="AX96" s="563"/>
      <c r="AY96" s="563"/>
      <c r="AZ96" s="563"/>
      <c r="BA96" s="563"/>
      <c r="BB96" s="563"/>
      <c r="BC96" s="563"/>
      <c r="BD96" s="682"/>
      <c r="BE96" s="682"/>
      <c r="BF96" s="682"/>
      <c r="BG96" s="563"/>
      <c r="BH96" s="563"/>
      <c r="BI96" s="563"/>
      <c r="BJ96" s="563"/>
      <c r="BK96" s="563"/>
      <c r="BL96" s="563"/>
      <c r="BM96" s="563"/>
      <c r="BN96" s="563"/>
      <c r="BO96" s="563"/>
      <c r="BP96" s="563"/>
      <c r="BQ96" s="563"/>
      <c r="BR96" s="563"/>
      <c r="BS96" s="563"/>
      <c r="BT96" s="563"/>
      <c r="BU96" s="563"/>
      <c r="BV96" s="563"/>
    </row>
    <row r="97" spans="2:74" x14ac:dyDescent="0.2">
      <c r="C97" s="564"/>
      <c r="D97" s="564"/>
      <c r="E97" s="564"/>
      <c r="F97" s="564"/>
      <c r="G97" s="564"/>
      <c r="H97" s="564"/>
      <c r="I97" s="564"/>
      <c r="J97" s="564"/>
      <c r="K97" s="564"/>
      <c r="L97" s="564"/>
      <c r="M97" s="564"/>
      <c r="N97" s="564"/>
      <c r="O97" s="564"/>
      <c r="P97" s="564"/>
      <c r="Q97" s="564"/>
      <c r="R97" s="564"/>
      <c r="S97" s="564"/>
      <c r="T97" s="564"/>
      <c r="U97" s="564"/>
      <c r="V97" s="564"/>
      <c r="W97" s="564"/>
      <c r="X97" s="564"/>
      <c r="Y97" s="564"/>
      <c r="Z97" s="564"/>
      <c r="AA97" s="564"/>
      <c r="AB97" s="564"/>
      <c r="AC97" s="564"/>
      <c r="AD97" s="564"/>
      <c r="AE97" s="564"/>
      <c r="AF97" s="564"/>
      <c r="AG97" s="564"/>
      <c r="AH97" s="564"/>
      <c r="AI97" s="564"/>
      <c r="AJ97" s="564"/>
      <c r="AK97" s="564"/>
      <c r="AL97" s="564"/>
      <c r="AM97" s="564"/>
      <c r="AN97" s="564"/>
      <c r="AO97" s="564"/>
      <c r="AP97" s="564"/>
      <c r="AQ97" s="564"/>
      <c r="AR97" s="564"/>
      <c r="AS97" s="564"/>
      <c r="AT97" s="564"/>
      <c r="AU97" s="564"/>
      <c r="AV97" s="564"/>
      <c r="AW97" s="564"/>
      <c r="AX97" s="564"/>
      <c r="AY97" s="564"/>
      <c r="AZ97" s="564"/>
      <c r="BA97" s="564"/>
      <c r="BB97" s="564"/>
      <c r="BC97" s="564"/>
      <c r="BD97" s="683"/>
      <c r="BE97" s="683"/>
      <c r="BF97" s="683"/>
      <c r="BG97" s="564"/>
      <c r="BH97" s="564"/>
      <c r="BI97" s="564"/>
      <c r="BJ97" s="564"/>
      <c r="BK97" s="564"/>
      <c r="BL97" s="564"/>
      <c r="BM97" s="564"/>
      <c r="BN97" s="564"/>
      <c r="BO97" s="564"/>
      <c r="BP97" s="564"/>
      <c r="BQ97" s="564"/>
      <c r="BR97" s="564"/>
      <c r="BS97" s="564"/>
      <c r="BT97" s="564"/>
      <c r="BU97" s="564"/>
      <c r="BV97" s="564"/>
    </row>
    <row r="98" spans="2:74" x14ac:dyDescent="0.2">
      <c r="B98" s="558"/>
    </row>
  </sheetData>
  <mergeCells count="17">
    <mergeCell ref="B71:Q71"/>
    <mergeCell ref="B73:Q73"/>
    <mergeCell ref="B74:Q74"/>
    <mergeCell ref="B72:Q72"/>
    <mergeCell ref="BK3:BV3"/>
    <mergeCell ref="AY3:BJ3"/>
    <mergeCell ref="B65:Q65"/>
    <mergeCell ref="B66:Q66"/>
    <mergeCell ref="B67:Q67"/>
    <mergeCell ref="B68:Q68"/>
    <mergeCell ref="B69:Q69"/>
    <mergeCell ref="B70:Q70"/>
    <mergeCell ref="A1:A2"/>
    <mergeCell ref="C3:N3"/>
    <mergeCell ref="O3:Z3"/>
    <mergeCell ref="AA3:AL3"/>
    <mergeCell ref="AM3:AX3"/>
  </mergeCells>
  <phoneticPr fontId="0" type="noConversion"/>
  <conditionalFormatting sqref="C82:BV82 C86:BV86 C90:BV90 C94:BV94 C98:BV98 C78:BV78">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68"/>
  <sheetViews>
    <sheetView showGridLines="0" workbookViewId="0">
      <pane xSplit="2" ySplit="4" topLeftCell="AX5" activePane="bottomRight" state="frozen"/>
      <selection activeCell="BF63" sqref="BF63"/>
      <selection pane="topRight" activeCell="BF63" sqref="BF63"/>
      <selection pane="bottomLeft" activeCell="BF63" sqref="BF63"/>
      <selection pane="bottomRight" activeCell="BI26" sqref="BI26"/>
    </sheetView>
  </sheetViews>
  <sheetFormatPr defaultColWidth="11" defaultRowHeight="11.25" x14ac:dyDescent="0.2"/>
  <cols>
    <col min="1" max="1" width="11.5703125" style="537" customWidth="1"/>
    <col min="2" max="2" width="26.140625" style="537" customWidth="1"/>
    <col min="3" max="55" width="6.5703125" style="537" customWidth="1"/>
    <col min="56" max="58" width="6.5703125" style="684" customWidth="1"/>
    <col min="59" max="74" width="6.5703125" style="537" customWidth="1"/>
    <col min="75" max="249" width="11" style="537"/>
    <col min="250" max="250" width="1.5703125" style="537" customWidth="1"/>
    <col min="251" max="16384" width="11" style="537"/>
  </cols>
  <sheetData>
    <row r="1" spans="1:74" ht="12.75" customHeight="1" x14ac:dyDescent="0.2">
      <c r="A1" s="791" t="s">
        <v>817</v>
      </c>
      <c r="B1" s="536" t="s">
        <v>1398</v>
      </c>
      <c r="C1" s="536"/>
      <c r="D1" s="536"/>
      <c r="E1" s="536"/>
      <c r="F1" s="536"/>
      <c r="G1" s="536"/>
      <c r="H1" s="536"/>
      <c r="I1" s="536"/>
      <c r="J1" s="536"/>
      <c r="K1" s="536"/>
      <c r="L1" s="536"/>
      <c r="M1" s="536"/>
      <c r="N1" s="536"/>
      <c r="O1" s="536"/>
      <c r="P1" s="536"/>
      <c r="Q1" s="536"/>
      <c r="R1" s="536"/>
      <c r="S1" s="536"/>
      <c r="T1" s="536"/>
      <c r="U1" s="536"/>
      <c r="V1" s="536"/>
      <c r="W1" s="536"/>
      <c r="X1" s="536"/>
      <c r="Y1" s="536"/>
      <c r="Z1" s="536"/>
      <c r="AA1" s="536"/>
      <c r="AB1" s="536"/>
      <c r="AC1" s="536"/>
      <c r="AD1" s="536"/>
      <c r="AE1" s="536"/>
      <c r="AF1" s="536"/>
      <c r="AG1" s="536"/>
      <c r="AH1" s="536"/>
      <c r="AI1" s="536"/>
      <c r="AJ1" s="536"/>
      <c r="AK1" s="536"/>
      <c r="AL1" s="536"/>
      <c r="AM1" s="536"/>
      <c r="AN1" s="536"/>
      <c r="AO1" s="536"/>
      <c r="AP1" s="536"/>
      <c r="AQ1" s="536"/>
      <c r="AR1" s="536"/>
      <c r="AS1" s="536"/>
      <c r="AT1" s="536"/>
      <c r="AU1" s="536"/>
      <c r="AV1" s="536"/>
      <c r="AW1" s="536"/>
      <c r="AX1" s="536"/>
      <c r="AY1" s="536"/>
      <c r="AZ1" s="536"/>
      <c r="BA1" s="536"/>
      <c r="BB1" s="536"/>
      <c r="BC1" s="536"/>
      <c r="BD1" s="536"/>
      <c r="BE1" s="536"/>
      <c r="BF1" s="536"/>
      <c r="BG1" s="536"/>
      <c r="BH1" s="536"/>
      <c r="BI1" s="536"/>
      <c r="BJ1" s="536"/>
      <c r="BK1" s="536"/>
      <c r="BL1" s="536"/>
      <c r="BM1" s="536"/>
      <c r="BN1" s="536"/>
      <c r="BO1" s="536"/>
      <c r="BP1" s="536"/>
      <c r="BQ1" s="536"/>
      <c r="BR1" s="536"/>
      <c r="BS1" s="536"/>
      <c r="BT1" s="536"/>
      <c r="BU1" s="536"/>
      <c r="BV1" s="536"/>
    </row>
    <row r="2" spans="1:74" ht="12.75" customHeight="1" x14ac:dyDescent="0.2">
      <c r="A2" s="792"/>
      <c r="B2" s="532" t="str">
        <f>"U.S. Energy Information Administration  |  Short-Term Energy Outlook  - "&amp;Dates!D1</f>
        <v>U.S. Energy Information Administration  |  Short-Term Energy Outlook  - October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65"/>
      <c r="B3" s="540"/>
      <c r="C3" s="800">
        <f>Dates!D3</f>
        <v>2015</v>
      </c>
      <c r="D3" s="801"/>
      <c r="E3" s="801"/>
      <c r="F3" s="801"/>
      <c r="G3" s="801"/>
      <c r="H3" s="801"/>
      <c r="I3" s="801"/>
      <c r="J3" s="801"/>
      <c r="K3" s="801"/>
      <c r="L3" s="801"/>
      <c r="M3" s="801"/>
      <c r="N3" s="852"/>
      <c r="O3" s="800">
        <f>C3+1</f>
        <v>2016</v>
      </c>
      <c r="P3" s="801"/>
      <c r="Q3" s="801"/>
      <c r="R3" s="801"/>
      <c r="S3" s="801"/>
      <c r="T3" s="801"/>
      <c r="U3" s="801"/>
      <c r="V3" s="801"/>
      <c r="W3" s="801"/>
      <c r="X3" s="801"/>
      <c r="Y3" s="801"/>
      <c r="Z3" s="852"/>
      <c r="AA3" s="800">
        <f>O3+1</f>
        <v>2017</v>
      </c>
      <c r="AB3" s="801"/>
      <c r="AC3" s="801"/>
      <c r="AD3" s="801"/>
      <c r="AE3" s="801"/>
      <c r="AF3" s="801"/>
      <c r="AG3" s="801"/>
      <c r="AH3" s="801"/>
      <c r="AI3" s="801"/>
      <c r="AJ3" s="801"/>
      <c r="AK3" s="801"/>
      <c r="AL3" s="852"/>
      <c r="AM3" s="800">
        <f>AA3+1</f>
        <v>2018</v>
      </c>
      <c r="AN3" s="801"/>
      <c r="AO3" s="801"/>
      <c r="AP3" s="801"/>
      <c r="AQ3" s="801"/>
      <c r="AR3" s="801"/>
      <c r="AS3" s="801"/>
      <c r="AT3" s="801"/>
      <c r="AU3" s="801"/>
      <c r="AV3" s="801"/>
      <c r="AW3" s="801"/>
      <c r="AX3" s="852"/>
      <c r="AY3" s="800">
        <f>AM3+1</f>
        <v>2019</v>
      </c>
      <c r="AZ3" s="801"/>
      <c r="BA3" s="801"/>
      <c r="BB3" s="801"/>
      <c r="BC3" s="801"/>
      <c r="BD3" s="801"/>
      <c r="BE3" s="801"/>
      <c r="BF3" s="801"/>
      <c r="BG3" s="801"/>
      <c r="BH3" s="801"/>
      <c r="BI3" s="801"/>
      <c r="BJ3" s="852"/>
      <c r="BK3" s="800">
        <f>AY3+1</f>
        <v>2020</v>
      </c>
      <c r="BL3" s="801"/>
      <c r="BM3" s="801"/>
      <c r="BN3" s="801"/>
      <c r="BO3" s="801"/>
      <c r="BP3" s="801"/>
      <c r="BQ3" s="801"/>
      <c r="BR3" s="801"/>
      <c r="BS3" s="801"/>
      <c r="BT3" s="801"/>
      <c r="BU3" s="801"/>
      <c r="BV3" s="852"/>
    </row>
    <row r="4" spans="1:74" ht="12.75" customHeight="1" x14ac:dyDescent="0.2">
      <c r="A4" s="565"/>
      <c r="B4" s="541"/>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65"/>
      <c r="B5" s="131" t="s">
        <v>1421</v>
      </c>
      <c r="C5" s="542"/>
      <c r="D5" s="542"/>
      <c r="E5" s="542"/>
      <c r="F5" s="542"/>
      <c r="G5" s="542"/>
      <c r="H5" s="542"/>
      <c r="I5" s="542"/>
      <c r="J5" s="542"/>
      <c r="K5" s="542"/>
      <c r="L5" s="542"/>
      <c r="M5" s="542"/>
      <c r="N5" s="542"/>
      <c r="O5" s="542"/>
      <c r="P5" s="542"/>
      <c r="Q5" s="542"/>
      <c r="R5" s="542"/>
      <c r="S5" s="542"/>
      <c r="T5" s="542"/>
      <c r="U5" s="542"/>
      <c r="V5" s="542"/>
      <c r="W5" s="542"/>
      <c r="X5" s="542"/>
      <c r="Y5" s="542"/>
      <c r="Z5" s="542"/>
      <c r="AA5" s="542"/>
      <c r="AB5" s="542"/>
      <c r="AC5" s="542"/>
      <c r="AD5" s="542"/>
      <c r="AE5" s="542"/>
      <c r="AF5" s="542"/>
      <c r="AG5" s="542"/>
      <c r="AH5" s="542"/>
      <c r="AI5" s="542"/>
      <c r="AJ5" s="542"/>
      <c r="AK5" s="542"/>
      <c r="AL5" s="542"/>
      <c r="AM5" s="542"/>
      <c r="AN5" s="542"/>
      <c r="AO5" s="542"/>
      <c r="AP5" s="542"/>
      <c r="AQ5" s="542"/>
      <c r="AR5" s="542"/>
      <c r="AS5" s="542"/>
      <c r="AT5" s="542"/>
      <c r="AU5" s="542"/>
      <c r="AV5" s="542"/>
      <c r="AW5" s="542"/>
      <c r="AX5" s="542"/>
      <c r="AY5" s="542"/>
      <c r="AZ5" s="542"/>
      <c r="BA5" s="542"/>
      <c r="BB5" s="542"/>
      <c r="BC5" s="542"/>
      <c r="BD5" s="685"/>
      <c r="BE5" s="685"/>
      <c r="BF5" s="685"/>
      <c r="BG5" s="685"/>
      <c r="BH5" s="685"/>
      <c r="BI5" s="685"/>
      <c r="BJ5" s="542"/>
      <c r="BK5" s="542"/>
      <c r="BL5" s="542"/>
      <c r="BM5" s="542"/>
      <c r="BN5" s="542"/>
      <c r="BO5" s="542"/>
      <c r="BP5" s="542"/>
      <c r="BQ5" s="542"/>
      <c r="BR5" s="542"/>
      <c r="BS5" s="542"/>
      <c r="BT5" s="542"/>
      <c r="BU5" s="542"/>
      <c r="BV5" s="542"/>
    </row>
    <row r="6" spans="1:74" ht="11.1" customHeight="1" x14ac:dyDescent="0.2">
      <c r="A6" s="545" t="s">
        <v>1318</v>
      </c>
      <c r="B6" s="546" t="s">
        <v>88</v>
      </c>
      <c r="C6" s="767">
        <v>34.025919123000001</v>
      </c>
      <c r="D6" s="767">
        <v>10.921780095000001</v>
      </c>
      <c r="E6" s="767">
        <v>10.523121672</v>
      </c>
      <c r="F6" s="767">
        <v>9.2095009189999999</v>
      </c>
      <c r="G6" s="767">
        <v>9.5901376490000008</v>
      </c>
      <c r="H6" s="767">
        <v>11.763003051</v>
      </c>
      <c r="I6" s="767">
        <v>13.997915587</v>
      </c>
      <c r="J6" s="767">
        <v>12.743038908999999</v>
      </c>
      <c r="K6" s="767">
        <v>10.961052260000001</v>
      </c>
      <c r="L6" s="767">
        <v>9.655523401</v>
      </c>
      <c r="M6" s="767">
        <v>9.9469203769999996</v>
      </c>
      <c r="N6" s="767">
        <v>12.051566212999999</v>
      </c>
      <c r="O6" s="767">
        <v>11.612082628</v>
      </c>
      <c r="P6" s="767">
        <v>10.711766933</v>
      </c>
      <c r="Q6" s="767">
        <v>12.73594696</v>
      </c>
      <c r="R6" s="767">
        <v>11.747345891</v>
      </c>
      <c r="S6" s="767">
        <v>13.076180303999999</v>
      </c>
      <c r="T6" s="767">
        <v>14.241234392000001</v>
      </c>
      <c r="U6" s="767">
        <v>16.279461104999999</v>
      </c>
      <c r="V6" s="767">
        <v>16.711047429000001</v>
      </c>
      <c r="W6" s="767">
        <v>11.830589895999999</v>
      </c>
      <c r="X6" s="767">
        <v>10.358074909999999</v>
      </c>
      <c r="Y6" s="767">
        <v>10.125780722</v>
      </c>
      <c r="Z6" s="767">
        <v>9.2284127940000005</v>
      </c>
      <c r="AA6" s="767">
        <v>8.4897370619999997</v>
      </c>
      <c r="AB6" s="767">
        <v>7.0327794839999997</v>
      </c>
      <c r="AC6" s="767">
        <v>10.457677449</v>
      </c>
      <c r="AD6" s="767">
        <v>9.5948950750000002</v>
      </c>
      <c r="AE6" s="767">
        <v>9.5720115660000005</v>
      </c>
      <c r="AF6" s="767">
        <v>11.549784954</v>
      </c>
      <c r="AG6" s="767">
        <v>15.101966707000001</v>
      </c>
      <c r="AH6" s="767">
        <v>12.743937075</v>
      </c>
      <c r="AI6" s="767">
        <v>11.343688671000001</v>
      </c>
      <c r="AJ6" s="767">
        <v>10.402173348</v>
      </c>
      <c r="AK6" s="767">
        <v>8.8856967709999992</v>
      </c>
      <c r="AL6" s="767">
        <v>12.138699162</v>
      </c>
      <c r="AM6" s="767">
        <v>12.592826909999999</v>
      </c>
      <c r="AN6" s="767">
        <v>9.968461671</v>
      </c>
      <c r="AO6" s="767">
        <v>11.464630542</v>
      </c>
      <c r="AP6" s="767">
        <v>12.067428289</v>
      </c>
      <c r="AQ6" s="767">
        <v>15.307453146</v>
      </c>
      <c r="AR6" s="767">
        <v>14.290643819</v>
      </c>
      <c r="AS6" s="767">
        <v>18.253853700000001</v>
      </c>
      <c r="AT6" s="767">
        <v>16.875298882999999</v>
      </c>
      <c r="AU6" s="767">
        <v>14.283783477</v>
      </c>
      <c r="AV6" s="767">
        <v>12.778144316000001</v>
      </c>
      <c r="AW6" s="767">
        <v>9.1057154530000002</v>
      </c>
      <c r="AX6" s="767">
        <v>8.7957384380000008</v>
      </c>
      <c r="AY6" s="767">
        <v>11.963983521999999</v>
      </c>
      <c r="AZ6" s="767">
        <v>11.392915653999999</v>
      </c>
      <c r="BA6" s="767">
        <v>11.780727757999999</v>
      </c>
      <c r="BB6" s="767">
        <v>12.687248055</v>
      </c>
      <c r="BC6" s="767">
        <v>12.884643419</v>
      </c>
      <c r="BD6" s="767">
        <v>15.187759234</v>
      </c>
      <c r="BE6" s="767">
        <v>20.853151625999999</v>
      </c>
      <c r="BF6" s="767">
        <v>19.135829999999999</v>
      </c>
      <c r="BG6" s="767">
        <v>15.727309999999999</v>
      </c>
      <c r="BH6" s="768">
        <v>15.227980000000001</v>
      </c>
      <c r="BI6" s="768">
        <v>13.02421</v>
      </c>
      <c r="BJ6" s="768">
        <v>12.92155</v>
      </c>
      <c r="BK6" s="768">
        <v>11.8927</v>
      </c>
      <c r="BL6" s="768">
        <v>11.447010000000001</v>
      </c>
      <c r="BM6" s="768">
        <v>12.24141</v>
      </c>
      <c r="BN6" s="768">
        <v>13.24541</v>
      </c>
      <c r="BO6" s="768">
        <v>14.154579999999999</v>
      </c>
      <c r="BP6" s="768">
        <v>15.968120000000001</v>
      </c>
      <c r="BQ6" s="768">
        <v>19.963999999999999</v>
      </c>
      <c r="BR6" s="768">
        <v>19.348469999999999</v>
      </c>
      <c r="BS6" s="768">
        <v>15.29922</v>
      </c>
      <c r="BT6" s="768">
        <v>16.830249999999999</v>
      </c>
      <c r="BU6" s="768">
        <v>13.82408</v>
      </c>
      <c r="BV6" s="768">
        <v>13.12555</v>
      </c>
    </row>
    <row r="7" spans="1:74" ht="11.1" customHeight="1" x14ac:dyDescent="0.2">
      <c r="A7" s="545" t="s">
        <v>1319</v>
      </c>
      <c r="B7" s="546" t="s">
        <v>87</v>
      </c>
      <c r="C7" s="767">
        <v>82.539251460000003</v>
      </c>
      <c r="D7" s="767">
        <v>32.364250712999997</v>
      </c>
      <c r="E7" s="767">
        <v>28.460459432</v>
      </c>
      <c r="F7" s="767">
        <v>23.617166701999999</v>
      </c>
      <c r="G7" s="767">
        <v>26.459004069999999</v>
      </c>
      <c r="H7" s="767">
        <v>31.348888842000001</v>
      </c>
      <c r="I7" s="767">
        <v>35.483833226000002</v>
      </c>
      <c r="J7" s="767">
        <v>34.003174755000003</v>
      </c>
      <c r="K7" s="767">
        <v>29.956370484000001</v>
      </c>
      <c r="L7" s="767">
        <v>26.341789662</v>
      </c>
      <c r="M7" s="767">
        <v>24.471491378</v>
      </c>
      <c r="N7" s="767">
        <v>25.222931263</v>
      </c>
      <c r="O7" s="767">
        <v>30.888723197000001</v>
      </c>
      <c r="P7" s="767">
        <v>25.450394343999999</v>
      </c>
      <c r="Q7" s="767">
        <v>21.001770036</v>
      </c>
      <c r="R7" s="767">
        <v>18.966985133000001</v>
      </c>
      <c r="S7" s="767">
        <v>20.708416637999999</v>
      </c>
      <c r="T7" s="767">
        <v>29.182616931999998</v>
      </c>
      <c r="U7" s="767">
        <v>33.27405555</v>
      </c>
      <c r="V7" s="767">
        <v>32.56595299</v>
      </c>
      <c r="W7" s="767">
        <v>27.859006948000001</v>
      </c>
      <c r="X7" s="767">
        <v>24.507146729999999</v>
      </c>
      <c r="Y7" s="767">
        <v>21.894835775000001</v>
      </c>
      <c r="Z7" s="767">
        <v>30.174490417000001</v>
      </c>
      <c r="AA7" s="767">
        <v>32.207767830999998</v>
      </c>
      <c r="AB7" s="767">
        <v>24.146972636000001</v>
      </c>
      <c r="AC7" s="767">
        <v>22.737011014</v>
      </c>
      <c r="AD7" s="767">
        <v>22.048587721000001</v>
      </c>
      <c r="AE7" s="767">
        <v>25.360741220000001</v>
      </c>
      <c r="AF7" s="767">
        <v>29.246865969000002</v>
      </c>
      <c r="AG7" s="767">
        <v>33.583942360999998</v>
      </c>
      <c r="AH7" s="767">
        <v>30.888354226000001</v>
      </c>
      <c r="AI7" s="767">
        <v>26.091083626</v>
      </c>
      <c r="AJ7" s="767">
        <v>24.448737812000001</v>
      </c>
      <c r="AK7" s="767">
        <v>26.568895692000002</v>
      </c>
      <c r="AL7" s="767">
        <v>29.199017700999999</v>
      </c>
      <c r="AM7" s="767">
        <v>32.731194629999997</v>
      </c>
      <c r="AN7" s="767">
        <v>25.660735967000001</v>
      </c>
      <c r="AO7" s="767">
        <v>24.147320863000001</v>
      </c>
      <c r="AP7" s="767">
        <v>22.570366368999998</v>
      </c>
      <c r="AQ7" s="767">
        <v>25.294649333999999</v>
      </c>
      <c r="AR7" s="767">
        <v>29.885489824</v>
      </c>
      <c r="AS7" s="767">
        <v>33.051893329000002</v>
      </c>
      <c r="AT7" s="767">
        <v>32.666862092000002</v>
      </c>
      <c r="AU7" s="767">
        <v>27.905810993999999</v>
      </c>
      <c r="AV7" s="767">
        <v>25.856276687000001</v>
      </c>
      <c r="AW7" s="767">
        <v>28.730507897999999</v>
      </c>
      <c r="AX7" s="767">
        <v>26.148873359</v>
      </c>
      <c r="AY7" s="767">
        <v>29.461745278999999</v>
      </c>
      <c r="AZ7" s="767">
        <v>24.780373797999999</v>
      </c>
      <c r="BA7" s="767">
        <v>23.277582451000001</v>
      </c>
      <c r="BB7" s="767">
        <v>17.488437050000002</v>
      </c>
      <c r="BC7" s="767">
        <v>21.070901963000001</v>
      </c>
      <c r="BD7" s="767">
        <v>22.529252927000002</v>
      </c>
      <c r="BE7" s="767">
        <v>28.315327631999999</v>
      </c>
      <c r="BF7" s="767">
        <v>26.19501</v>
      </c>
      <c r="BG7" s="767">
        <v>21.22307</v>
      </c>
      <c r="BH7" s="768">
        <v>20.903099999999998</v>
      </c>
      <c r="BI7" s="768">
        <v>18.978000000000002</v>
      </c>
      <c r="BJ7" s="768">
        <v>20.333300000000001</v>
      </c>
      <c r="BK7" s="768">
        <v>27.705279999999998</v>
      </c>
      <c r="BL7" s="768">
        <v>25.417259999999999</v>
      </c>
      <c r="BM7" s="768">
        <v>22.283339999999999</v>
      </c>
      <c r="BN7" s="768">
        <v>16.05667</v>
      </c>
      <c r="BO7" s="768">
        <v>18.881150000000002</v>
      </c>
      <c r="BP7" s="768">
        <v>21.333169999999999</v>
      </c>
      <c r="BQ7" s="768">
        <v>27.797409999999999</v>
      </c>
      <c r="BR7" s="768">
        <v>25.537179999999999</v>
      </c>
      <c r="BS7" s="768">
        <v>19.33982</v>
      </c>
      <c r="BT7" s="768">
        <v>18.45551</v>
      </c>
      <c r="BU7" s="768">
        <v>15.864750000000001</v>
      </c>
      <c r="BV7" s="768">
        <v>18.101859999999999</v>
      </c>
    </row>
    <row r="8" spans="1:74" ht="11.1" customHeight="1" x14ac:dyDescent="0.2">
      <c r="A8" s="545" t="s">
        <v>1320</v>
      </c>
      <c r="B8" s="548" t="s">
        <v>90</v>
      </c>
      <c r="C8" s="767">
        <v>26.421645000000002</v>
      </c>
      <c r="D8" s="767">
        <v>7.5482199999999997</v>
      </c>
      <c r="E8" s="767">
        <v>8.4113939999999996</v>
      </c>
      <c r="F8" s="767">
        <v>8.5186879999999991</v>
      </c>
      <c r="G8" s="767">
        <v>8.6179089999999992</v>
      </c>
      <c r="H8" s="767">
        <v>8.7032109999999996</v>
      </c>
      <c r="I8" s="767">
        <v>9.4798779999999994</v>
      </c>
      <c r="J8" s="767">
        <v>9.5479579999999995</v>
      </c>
      <c r="K8" s="767">
        <v>8.2309380000000001</v>
      </c>
      <c r="L8" s="767">
        <v>6.9274129999999996</v>
      </c>
      <c r="M8" s="767">
        <v>6.7998070000000004</v>
      </c>
      <c r="N8" s="767">
        <v>8.7790549999999996</v>
      </c>
      <c r="O8" s="767">
        <v>8.8752130000000005</v>
      </c>
      <c r="P8" s="767">
        <v>7.9551059999999998</v>
      </c>
      <c r="Q8" s="767">
        <v>8.2531230000000004</v>
      </c>
      <c r="R8" s="767">
        <v>8.3797829999999998</v>
      </c>
      <c r="S8" s="767">
        <v>8.7261240000000004</v>
      </c>
      <c r="T8" s="767">
        <v>8.5925720000000005</v>
      </c>
      <c r="U8" s="767">
        <v>8.8946480000000001</v>
      </c>
      <c r="V8" s="767">
        <v>9.5656459999999992</v>
      </c>
      <c r="W8" s="767">
        <v>8.1033919999999995</v>
      </c>
      <c r="X8" s="767">
        <v>6.5511439999999999</v>
      </c>
      <c r="Y8" s="767">
        <v>7.3302670000000001</v>
      </c>
      <c r="Z8" s="767">
        <v>8.4945559999999993</v>
      </c>
      <c r="AA8" s="767">
        <v>8.5580499999999997</v>
      </c>
      <c r="AB8" s="767">
        <v>7.9098740000000003</v>
      </c>
      <c r="AC8" s="767">
        <v>8.1775160000000007</v>
      </c>
      <c r="AD8" s="767">
        <v>6.0110739999999998</v>
      </c>
      <c r="AE8" s="767">
        <v>6.3005550000000001</v>
      </c>
      <c r="AF8" s="767">
        <v>8.1147869999999998</v>
      </c>
      <c r="AG8" s="767">
        <v>8.7635290000000001</v>
      </c>
      <c r="AH8" s="767">
        <v>9.3251659999999994</v>
      </c>
      <c r="AI8" s="767">
        <v>8.3040149999999997</v>
      </c>
      <c r="AJ8" s="767">
        <v>8.175535</v>
      </c>
      <c r="AK8" s="767">
        <v>7.7500359999999997</v>
      </c>
      <c r="AL8" s="767">
        <v>8.2838279999999997</v>
      </c>
      <c r="AM8" s="767">
        <v>8.7423920000000006</v>
      </c>
      <c r="AN8" s="767">
        <v>8.3149309999999996</v>
      </c>
      <c r="AO8" s="767">
        <v>9.3643219999999996</v>
      </c>
      <c r="AP8" s="767">
        <v>7.5869109999999997</v>
      </c>
      <c r="AQ8" s="767">
        <v>7.2682719999999996</v>
      </c>
      <c r="AR8" s="767">
        <v>8.0426129999999993</v>
      </c>
      <c r="AS8" s="767">
        <v>8.5099830000000001</v>
      </c>
      <c r="AT8" s="767">
        <v>9.2652090000000005</v>
      </c>
      <c r="AU8" s="767">
        <v>7.9223990000000004</v>
      </c>
      <c r="AV8" s="767">
        <v>7.0841339999999997</v>
      </c>
      <c r="AW8" s="767">
        <v>8.0397770000000008</v>
      </c>
      <c r="AX8" s="767">
        <v>8.1476240000000004</v>
      </c>
      <c r="AY8" s="767">
        <v>8.7238349999999993</v>
      </c>
      <c r="AZ8" s="767">
        <v>7.7350099999999999</v>
      </c>
      <c r="BA8" s="767">
        <v>8.7955830000000006</v>
      </c>
      <c r="BB8" s="767">
        <v>7.1550209999999996</v>
      </c>
      <c r="BC8" s="767">
        <v>7.5885829999999999</v>
      </c>
      <c r="BD8" s="767">
        <v>8.459816</v>
      </c>
      <c r="BE8" s="767">
        <v>8.9073829999999994</v>
      </c>
      <c r="BF8" s="767">
        <v>9.2573799999999995</v>
      </c>
      <c r="BG8" s="767">
        <v>8.7975300000000001</v>
      </c>
      <c r="BH8" s="768">
        <v>8.3983699999999999</v>
      </c>
      <c r="BI8" s="768">
        <v>8.2135099999999994</v>
      </c>
      <c r="BJ8" s="768">
        <v>9.1666100000000004</v>
      </c>
      <c r="BK8" s="768">
        <v>9.2778700000000001</v>
      </c>
      <c r="BL8" s="768">
        <v>8.5046300000000006</v>
      </c>
      <c r="BM8" s="768">
        <v>9.1167300000000004</v>
      </c>
      <c r="BN8" s="768">
        <v>6.5481299999999996</v>
      </c>
      <c r="BO8" s="768">
        <v>7.34999</v>
      </c>
      <c r="BP8" s="768">
        <v>8.2594499999999993</v>
      </c>
      <c r="BQ8" s="768">
        <v>9.2261000000000006</v>
      </c>
      <c r="BR8" s="768">
        <v>9.4524600000000003</v>
      </c>
      <c r="BS8" s="768">
        <v>8.1241199999999996</v>
      </c>
      <c r="BT8" s="768">
        <v>6.87399</v>
      </c>
      <c r="BU8" s="768">
        <v>8.8446999999999996</v>
      </c>
      <c r="BV8" s="768">
        <v>9.1620299999999997</v>
      </c>
    </row>
    <row r="9" spans="1:74" ht="11.1" customHeight="1" x14ac:dyDescent="0.2">
      <c r="A9" s="545" t="s">
        <v>1321</v>
      </c>
      <c r="B9" s="548" t="s">
        <v>1278</v>
      </c>
      <c r="C9" s="767">
        <v>2.71876206</v>
      </c>
      <c r="D9" s="767">
        <v>0.48492283899999999</v>
      </c>
      <c r="E9" s="767">
        <v>0.60859307200000001</v>
      </c>
      <c r="F9" s="767">
        <v>0.75367453200000001</v>
      </c>
      <c r="G9" s="767">
        <v>0.73057397800000001</v>
      </c>
      <c r="H9" s="767">
        <v>1.0038462109999999</v>
      </c>
      <c r="I9" s="767">
        <v>0.81909689600000002</v>
      </c>
      <c r="J9" s="767">
        <v>0.77229332399999995</v>
      </c>
      <c r="K9" s="767">
        <v>0.604072901</v>
      </c>
      <c r="L9" s="767">
        <v>0.58539018700000001</v>
      </c>
      <c r="M9" s="767">
        <v>0.78962632700000002</v>
      </c>
      <c r="N9" s="767">
        <v>1.0482293069999999</v>
      </c>
      <c r="O9" s="767">
        <v>1.082565633</v>
      </c>
      <c r="P9" s="767">
        <v>0.82997862499999997</v>
      </c>
      <c r="Q9" s="767">
        <v>0.98235752399999998</v>
      </c>
      <c r="R9" s="767">
        <v>0.95506548999999996</v>
      </c>
      <c r="S9" s="767">
        <v>0.78837928700000004</v>
      </c>
      <c r="T9" s="767">
        <v>0.816600518</v>
      </c>
      <c r="U9" s="767">
        <v>0.87682680700000004</v>
      </c>
      <c r="V9" s="767">
        <v>0.85230850400000002</v>
      </c>
      <c r="W9" s="767">
        <v>0.70300870400000004</v>
      </c>
      <c r="X9" s="767">
        <v>0.81650328800000005</v>
      </c>
      <c r="Y9" s="767">
        <v>0.67493580799999997</v>
      </c>
      <c r="Z9" s="767">
        <v>0.67445264199999999</v>
      </c>
      <c r="AA9" s="767">
        <v>0.779732651</v>
      </c>
      <c r="AB9" s="767">
        <v>0.68079292599999996</v>
      </c>
      <c r="AC9" s="767">
        <v>0.77315661599999996</v>
      </c>
      <c r="AD9" s="767">
        <v>0.8493404</v>
      </c>
      <c r="AE9" s="767">
        <v>0.81884271099999995</v>
      </c>
      <c r="AF9" s="767">
        <v>0.83283584399999999</v>
      </c>
      <c r="AG9" s="767">
        <v>0.94323286299999998</v>
      </c>
      <c r="AH9" s="767">
        <v>0.85341465000000005</v>
      </c>
      <c r="AI9" s="767">
        <v>0.73248724899999995</v>
      </c>
      <c r="AJ9" s="767">
        <v>0.82353308599999997</v>
      </c>
      <c r="AK9" s="767">
        <v>0.78919013100000002</v>
      </c>
      <c r="AL9" s="767">
        <v>0.74748394299999998</v>
      </c>
      <c r="AM9" s="767">
        <v>0.93352800300000005</v>
      </c>
      <c r="AN9" s="767">
        <v>0.90533106500000005</v>
      </c>
      <c r="AO9" s="767">
        <v>0.87990299199999999</v>
      </c>
      <c r="AP9" s="767">
        <v>0.89484959200000003</v>
      </c>
      <c r="AQ9" s="767">
        <v>0.98913598300000005</v>
      </c>
      <c r="AR9" s="767">
        <v>0.94269658199999995</v>
      </c>
      <c r="AS9" s="767">
        <v>0.798811465</v>
      </c>
      <c r="AT9" s="767">
        <v>0.73731201300000004</v>
      </c>
      <c r="AU9" s="767">
        <v>0.59523734699999997</v>
      </c>
      <c r="AV9" s="767">
        <v>0.65029999500000002</v>
      </c>
      <c r="AW9" s="767">
        <v>0.80212225599999998</v>
      </c>
      <c r="AX9" s="767">
        <v>0.877605203</v>
      </c>
      <c r="AY9" s="767">
        <v>0.91296048600000002</v>
      </c>
      <c r="AZ9" s="767">
        <v>0.76663274299999995</v>
      </c>
      <c r="BA9" s="767">
        <v>0.79096628499999999</v>
      </c>
      <c r="BB9" s="767">
        <v>0.76273097300000003</v>
      </c>
      <c r="BC9" s="767">
        <v>0.96360648199999999</v>
      </c>
      <c r="BD9" s="767">
        <v>0.79689395799999996</v>
      </c>
      <c r="BE9" s="767">
        <v>0.70057407599999999</v>
      </c>
      <c r="BF9" s="767">
        <v>0.73665349999999996</v>
      </c>
      <c r="BG9" s="767">
        <v>0.55820899999999996</v>
      </c>
      <c r="BH9" s="768">
        <v>0.59910319999999995</v>
      </c>
      <c r="BI9" s="768">
        <v>0.70077270000000003</v>
      </c>
      <c r="BJ9" s="768">
        <v>0.78081400000000001</v>
      </c>
      <c r="BK9" s="768">
        <v>0.84928110000000001</v>
      </c>
      <c r="BL9" s="768">
        <v>0.72809500000000005</v>
      </c>
      <c r="BM9" s="768">
        <v>0.70892659999999996</v>
      </c>
      <c r="BN9" s="768">
        <v>0.70636149999999998</v>
      </c>
      <c r="BO9" s="768">
        <v>0.85880199999999995</v>
      </c>
      <c r="BP9" s="768">
        <v>0.69134220000000002</v>
      </c>
      <c r="BQ9" s="768">
        <v>0.66995009999999999</v>
      </c>
      <c r="BR9" s="768">
        <v>0.70289939999999995</v>
      </c>
      <c r="BS9" s="768">
        <v>0.52484989999999998</v>
      </c>
      <c r="BT9" s="768">
        <v>0.57664369999999998</v>
      </c>
      <c r="BU9" s="768">
        <v>0.67261409999999999</v>
      </c>
      <c r="BV9" s="768">
        <v>0.76900469999999999</v>
      </c>
    </row>
    <row r="10" spans="1:74" ht="11.1" customHeight="1" x14ac:dyDescent="0.2">
      <c r="A10" s="545" t="s">
        <v>1322</v>
      </c>
      <c r="B10" s="548" t="s">
        <v>1381</v>
      </c>
      <c r="C10" s="767">
        <v>18.050050650999999</v>
      </c>
      <c r="D10" s="767">
        <v>4.2267256880000001</v>
      </c>
      <c r="E10" s="767">
        <v>4.7260511019999996</v>
      </c>
      <c r="F10" s="767">
        <v>4.6505169769999997</v>
      </c>
      <c r="G10" s="767">
        <v>4.4466694699999998</v>
      </c>
      <c r="H10" s="767">
        <v>2.7907734980000001</v>
      </c>
      <c r="I10" s="767">
        <v>2.625357132</v>
      </c>
      <c r="J10" s="767">
        <v>2.9818255520000001</v>
      </c>
      <c r="K10" s="767">
        <v>3.61693855</v>
      </c>
      <c r="L10" s="767">
        <v>4.8884585930000002</v>
      </c>
      <c r="M10" s="767">
        <v>5.4465041149999998</v>
      </c>
      <c r="N10" s="767">
        <v>4.8691222009999997</v>
      </c>
      <c r="O10" s="767">
        <v>4.813865184</v>
      </c>
      <c r="P10" s="767">
        <v>4.9860334210000001</v>
      </c>
      <c r="Q10" s="767">
        <v>4.9623096350000004</v>
      </c>
      <c r="R10" s="767">
        <v>5.6427892440000003</v>
      </c>
      <c r="S10" s="767">
        <v>3.90699576</v>
      </c>
      <c r="T10" s="767">
        <v>3.7033912839999998</v>
      </c>
      <c r="U10" s="767">
        <v>3.0493171889999999</v>
      </c>
      <c r="V10" s="767">
        <v>2.6589697179999998</v>
      </c>
      <c r="W10" s="767">
        <v>4.2288911799999997</v>
      </c>
      <c r="X10" s="767">
        <v>4.8421920150000002</v>
      </c>
      <c r="Y10" s="767">
        <v>5.3417526679999998</v>
      </c>
      <c r="Z10" s="767">
        <v>6.40139412</v>
      </c>
      <c r="AA10" s="767">
        <v>4.5510876490000003</v>
      </c>
      <c r="AB10" s="767">
        <v>5.1498658749999997</v>
      </c>
      <c r="AC10" s="767">
        <v>5.771295318</v>
      </c>
      <c r="AD10" s="767">
        <v>5.308944254</v>
      </c>
      <c r="AE10" s="767">
        <v>4.9750758599999996</v>
      </c>
      <c r="AF10" s="767">
        <v>4.3414912259999996</v>
      </c>
      <c r="AG10" s="767">
        <v>2.9489492789999998</v>
      </c>
      <c r="AH10" s="767">
        <v>2.6273848649999998</v>
      </c>
      <c r="AI10" s="767">
        <v>3.9639207600000002</v>
      </c>
      <c r="AJ10" s="767">
        <v>6.4340382859999998</v>
      </c>
      <c r="AK10" s="767">
        <v>6.3675284599999999</v>
      </c>
      <c r="AL10" s="767">
        <v>6.9749074550000003</v>
      </c>
      <c r="AM10" s="767">
        <v>6.5811028040000004</v>
      </c>
      <c r="AN10" s="767">
        <v>5.5330330910000001</v>
      </c>
      <c r="AO10" s="767">
        <v>5.9523926930000002</v>
      </c>
      <c r="AP10" s="767">
        <v>5.6028286840000003</v>
      </c>
      <c r="AQ10" s="767">
        <v>4.5962486260000004</v>
      </c>
      <c r="AR10" s="767">
        <v>4.773061695</v>
      </c>
      <c r="AS10" s="767">
        <v>3.6185756709999999</v>
      </c>
      <c r="AT10" s="767">
        <v>3.8321205780000001</v>
      </c>
      <c r="AU10" s="767">
        <v>4.4339295759999997</v>
      </c>
      <c r="AV10" s="767">
        <v>5.1663099949999998</v>
      </c>
      <c r="AW10" s="767">
        <v>5.1941669399999997</v>
      </c>
      <c r="AX10" s="767">
        <v>5.6779599999999997</v>
      </c>
      <c r="AY10" s="767">
        <v>5.9125363760000003</v>
      </c>
      <c r="AZ10" s="767">
        <v>4.979703271</v>
      </c>
      <c r="BA10" s="767">
        <v>6.3690408209999996</v>
      </c>
      <c r="BB10" s="767">
        <v>6.8487667180000003</v>
      </c>
      <c r="BC10" s="767">
        <v>5.6225619790000003</v>
      </c>
      <c r="BD10" s="767">
        <v>5.0211323380000001</v>
      </c>
      <c r="BE10" s="767">
        <v>4.37791379</v>
      </c>
      <c r="BF10" s="767">
        <v>4.0473109999999997</v>
      </c>
      <c r="BG10" s="767">
        <v>5.0815440000000001</v>
      </c>
      <c r="BH10" s="768">
        <v>5.755941</v>
      </c>
      <c r="BI10" s="768">
        <v>5.640695</v>
      </c>
      <c r="BJ10" s="768">
        <v>6.4498620000000004</v>
      </c>
      <c r="BK10" s="768">
        <v>6.9691910000000004</v>
      </c>
      <c r="BL10" s="768">
        <v>6.3087340000000003</v>
      </c>
      <c r="BM10" s="768">
        <v>7.2603</v>
      </c>
      <c r="BN10" s="768">
        <v>8.0420510000000007</v>
      </c>
      <c r="BO10" s="768">
        <v>6.8438860000000004</v>
      </c>
      <c r="BP10" s="768">
        <v>5.8662140000000003</v>
      </c>
      <c r="BQ10" s="768">
        <v>5.2073650000000002</v>
      </c>
      <c r="BR10" s="768">
        <v>5.4926810000000001</v>
      </c>
      <c r="BS10" s="768">
        <v>5.8181479999999999</v>
      </c>
      <c r="BT10" s="768">
        <v>7.3144159999999996</v>
      </c>
      <c r="BU10" s="768">
        <v>6.4868119999999996</v>
      </c>
      <c r="BV10" s="768">
        <v>7.6157380000000003</v>
      </c>
    </row>
    <row r="11" spans="1:74" ht="11.1" customHeight="1" x14ac:dyDescent="0.2">
      <c r="A11" s="545" t="s">
        <v>1323</v>
      </c>
      <c r="B11" s="546" t="s">
        <v>1382</v>
      </c>
      <c r="C11" s="767">
        <v>2.00833394</v>
      </c>
      <c r="D11" s="767">
        <v>0.89837578699999998</v>
      </c>
      <c r="E11" s="767">
        <v>0.61494163700000004</v>
      </c>
      <c r="F11" s="767">
        <v>0.68589996900000005</v>
      </c>
      <c r="G11" s="767">
        <v>0.80604049300000002</v>
      </c>
      <c r="H11" s="767">
        <v>0.68846284400000002</v>
      </c>
      <c r="I11" s="767">
        <v>0.85301057199999997</v>
      </c>
      <c r="J11" s="767">
        <v>0.77632950599999995</v>
      </c>
      <c r="K11" s="767">
        <v>0.81865460099999998</v>
      </c>
      <c r="L11" s="767">
        <v>0.51435066500000004</v>
      </c>
      <c r="M11" s="767">
        <v>0.46091064199999998</v>
      </c>
      <c r="N11" s="767">
        <v>0.64253850300000004</v>
      </c>
      <c r="O11" s="767">
        <v>0.86561803000000004</v>
      </c>
      <c r="P11" s="767">
        <v>0.81358732199999995</v>
      </c>
      <c r="Q11" s="767">
        <v>0.71082857099999996</v>
      </c>
      <c r="R11" s="767">
        <v>0.80808441099999995</v>
      </c>
      <c r="S11" s="767">
        <v>0.73924501399999998</v>
      </c>
      <c r="T11" s="767">
        <v>0.74990705300000005</v>
      </c>
      <c r="U11" s="767">
        <v>0.66478049900000002</v>
      </c>
      <c r="V11" s="767">
        <v>0.70015450999999995</v>
      </c>
      <c r="W11" s="767">
        <v>0.74167205899999999</v>
      </c>
      <c r="X11" s="767">
        <v>0.42026472399999998</v>
      </c>
      <c r="Y11" s="767">
        <v>0.74370916600000003</v>
      </c>
      <c r="Z11" s="767">
        <v>0.73420559500000004</v>
      </c>
      <c r="AA11" s="767">
        <v>0.803342903</v>
      </c>
      <c r="AB11" s="767">
        <v>0.62931200300000001</v>
      </c>
      <c r="AC11" s="767">
        <v>0.71167445600000001</v>
      </c>
      <c r="AD11" s="767">
        <v>0.37433354600000002</v>
      </c>
      <c r="AE11" s="767">
        <v>0.83242768599999994</v>
      </c>
      <c r="AF11" s="767">
        <v>0.68874354800000004</v>
      </c>
      <c r="AG11" s="767">
        <v>0.69374177000000004</v>
      </c>
      <c r="AH11" s="767">
        <v>0.56629291000000004</v>
      </c>
      <c r="AI11" s="767">
        <v>0.55419663900000005</v>
      </c>
      <c r="AJ11" s="767">
        <v>0.441765358</v>
      </c>
      <c r="AK11" s="767">
        <v>0.67469379799999996</v>
      </c>
      <c r="AL11" s="767">
        <v>0.654717259</v>
      </c>
      <c r="AM11" s="767">
        <v>0.75420796999999995</v>
      </c>
      <c r="AN11" s="767">
        <v>0.62915964000000002</v>
      </c>
      <c r="AO11" s="767">
        <v>0.62496633000000001</v>
      </c>
      <c r="AP11" s="767">
        <v>0.58927025399999999</v>
      </c>
      <c r="AQ11" s="767">
        <v>0.44453645000000003</v>
      </c>
      <c r="AR11" s="767">
        <v>0.65769423599999999</v>
      </c>
      <c r="AS11" s="767">
        <v>0.62877639600000002</v>
      </c>
      <c r="AT11" s="767">
        <v>0.60922525999999999</v>
      </c>
      <c r="AU11" s="767">
        <v>0.61791630099999995</v>
      </c>
      <c r="AV11" s="767">
        <v>0.37882016200000002</v>
      </c>
      <c r="AW11" s="767">
        <v>0.60922870299999998</v>
      </c>
      <c r="AX11" s="767">
        <v>0.67343048000000005</v>
      </c>
      <c r="AY11" s="767">
        <v>0.71922049799999999</v>
      </c>
      <c r="AZ11" s="767">
        <v>0.63032292599999995</v>
      </c>
      <c r="BA11" s="767">
        <v>0.59726917400000001</v>
      </c>
      <c r="BB11" s="767">
        <v>0.319554012</v>
      </c>
      <c r="BC11" s="767">
        <v>0.63123907400000001</v>
      </c>
      <c r="BD11" s="767">
        <v>0.47488729099999999</v>
      </c>
      <c r="BE11" s="767">
        <v>0.62422346200000001</v>
      </c>
      <c r="BF11" s="767">
        <v>0.72344200000000003</v>
      </c>
      <c r="BG11" s="767">
        <v>0.78487839999999998</v>
      </c>
      <c r="BH11" s="768">
        <v>0.36038550000000003</v>
      </c>
      <c r="BI11" s="768">
        <v>0.75757220000000003</v>
      </c>
      <c r="BJ11" s="768">
        <v>0.70738970000000001</v>
      </c>
      <c r="BK11" s="768">
        <v>0.71590160000000003</v>
      </c>
      <c r="BL11" s="768">
        <v>1.075302</v>
      </c>
      <c r="BM11" s="768">
        <v>0.31445410000000001</v>
      </c>
      <c r="BN11" s="768">
        <v>0.43450909999999998</v>
      </c>
      <c r="BO11" s="768">
        <v>0.65659650000000003</v>
      </c>
      <c r="BP11" s="768">
        <v>0.51756919999999995</v>
      </c>
      <c r="BQ11" s="768">
        <v>0.63678400000000002</v>
      </c>
      <c r="BR11" s="768">
        <v>0.7234893</v>
      </c>
      <c r="BS11" s="768">
        <v>0.77923509999999996</v>
      </c>
      <c r="BT11" s="768">
        <v>0.3532092</v>
      </c>
      <c r="BU11" s="768">
        <v>0.72959339999999995</v>
      </c>
      <c r="BV11" s="768">
        <v>0.77712429999999999</v>
      </c>
    </row>
    <row r="12" spans="1:74" ht="11.1" customHeight="1" x14ac:dyDescent="0.2">
      <c r="A12" s="545" t="s">
        <v>1324</v>
      </c>
      <c r="B12" s="546" t="s">
        <v>1282</v>
      </c>
      <c r="C12" s="767">
        <v>165.76396223</v>
      </c>
      <c r="D12" s="767">
        <v>56.444275122000001</v>
      </c>
      <c r="E12" s="767">
        <v>53.344560915000002</v>
      </c>
      <c r="F12" s="767">
        <v>47.435447099000001</v>
      </c>
      <c r="G12" s="767">
        <v>50.650334659999999</v>
      </c>
      <c r="H12" s="767">
        <v>56.298185445999998</v>
      </c>
      <c r="I12" s="767">
        <v>63.259091413</v>
      </c>
      <c r="J12" s="767">
        <v>60.824620046</v>
      </c>
      <c r="K12" s="767">
        <v>54.188026796000003</v>
      </c>
      <c r="L12" s="767">
        <v>48.912925508000001</v>
      </c>
      <c r="M12" s="767">
        <v>47.915259839000001</v>
      </c>
      <c r="N12" s="767">
        <v>52.613442487</v>
      </c>
      <c r="O12" s="767">
        <v>58.138067671999998</v>
      </c>
      <c r="P12" s="767">
        <v>50.746866644999997</v>
      </c>
      <c r="Q12" s="767">
        <v>48.646335725999997</v>
      </c>
      <c r="R12" s="767">
        <v>46.500053168999997</v>
      </c>
      <c r="S12" s="767">
        <v>47.945341003000003</v>
      </c>
      <c r="T12" s="767">
        <v>57.286322179000003</v>
      </c>
      <c r="U12" s="767">
        <v>63.039089150000002</v>
      </c>
      <c r="V12" s="767">
        <v>63.054079151000003</v>
      </c>
      <c r="W12" s="767">
        <v>53.466560786999999</v>
      </c>
      <c r="X12" s="767">
        <v>47.495325667000003</v>
      </c>
      <c r="Y12" s="767">
        <v>46.111281138999999</v>
      </c>
      <c r="Z12" s="767">
        <v>55.707511568000001</v>
      </c>
      <c r="AA12" s="767">
        <v>55.389718096000003</v>
      </c>
      <c r="AB12" s="767">
        <v>45.549596923999999</v>
      </c>
      <c r="AC12" s="767">
        <v>48.628330853000001</v>
      </c>
      <c r="AD12" s="767">
        <v>44.187174996000003</v>
      </c>
      <c r="AE12" s="767">
        <v>47.859654042999999</v>
      </c>
      <c r="AF12" s="767">
        <v>54.774508541000003</v>
      </c>
      <c r="AG12" s="767">
        <v>62.035361979999998</v>
      </c>
      <c r="AH12" s="767">
        <v>57.004549726</v>
      </c>
      <c r="AI12" s="767">
        <v>50.989391945000001</v>
      </c>
      <c r="AJ12" s="767">
        <v>50.725782889999998</v>
      </c>
      <c r="AK12" s="767">
        <v>51.036040851999999</v>
      </c>
      <c r="AL12" s="767">
        <v>57.998653519999998</v>
      </c>
      <c r="AM12" s="767">
        <v>62.335252316999998</v>
      </c>
      <c r="AN12" s="767">
        <v>51.011652433999998</v>
      </c>
      <c r="AO12" s="767">
        <v>52.433535419999998</v>
      </c>
      <c r="AP12" s="767">
        <v>49.311654187999999</v>
      </c>
      <c r="AQ12" s="767">
        <v>53.900295538999998</v>
      </c>
      <c r="AR12" s="767">
        <v>58.592199156</v>
      </c>
      <c r="AS12" s="767">
        <v>64.861893561000002</v>
      </c>
      <c r="AT12" s="767">
        <v>63.986027825999997</v>
      </c>
      <c r="AU12" s="767">
        <v>55.759076694999997</v>
      </c>
      <c r="AV12" s="767">
        <v>51.913985154999999</v>
      </c>
      <c r="AW12" s="767">
        <v>52.481518250000001</v>
      </c>
      <c r="AX12" s="767">
        <v>50.321231480000002</v>
      </c>
      <c r="AY12" s="767">
        <v>57.694281160999999</v>
      </c>
      <c r="AZ12" s="767">
        <v>50.284958392</v>
      </c>
      <c r="BA12" s="767">
        <v>51.611169488999998</v>
      </c>
      <c r="BB12" s="767">
        <v>45.261757807999999</v>
      </c>
      <c r="BC12" s="767">
        <v>48.761535917000003</v>
      </c>
      <c r="BD12" s="767">
        <v>52.469741747999997</v>
      </c>
      <c r="BE12" s="767">
        <v>63.778573586</v>
      </c>
      <c r="BF12" s="767">
        <v>60.095619999999997</v>
      </c>
      <c r="BG12" s="767">
        <v>52.172539999999998</v>
      </c>
      <c r="BH12" s="768">
        <v>51.244880000000002</v>
      </c>
      <c r="BI12" s="768">
        <v>47.314770000000003</v>
      </c>
      <c r="BJ12" s="768">
        <v>50.359520000000003</v>
      </c>
      <c r="BK12" s="768">
        <v>57.410229999999999</v>
      </c>
      <c r="BL12" s="768">
        <v>53.481029999999997</v>
      </c>
      <c r="BM12" s="768">
        <v>51.925159999999998</v>
      </c>
      <c r="BN12" s="768">
        <v>45.03313</v>
      </c>
      <c r="BO12" s="768">
        <v>48.745010000000001</v>
      </c>
      <c r="BP12" s="768">
        <v>52.635860000000001</v>
      </c>
      <c r="BQ12" s="768">
        <v>63.501600000000003</v>
      </c>
      <c r="BR12" s="768">
        <v>61.257179999999998</v>
      </c>
      <c r="BS12" s="768">
        <v>49.885390000000001</v>
      </c>
      <c r="BT12" s="768">
        <v>50.404020000000003</v>
      </c>
      <c r="BU12" s="768">
        <v>46.422550000000001</v>
      </c>
      <c r="BV12" s="768">
        <v>49.551310000000001</v>
      </c>
    </row>
    <row r="13" spans="1:74" ht="11.1" customHeight="1" x14ac:dyDescent="0.2">
      <c r="A13" s="545" t="s">
        <v>1325</v>
      </c>
      <c r="B13" s="546" t="s">
        <v>1383</v>
      </c>
      <c r="C13" s="767">
        <v>161.98675231999999</v>
      </c>
      <c r="D13" s="767">
        <v>54.081281515999997</v>
      </c>
      <c r="E13" s="767">
        <v>51.436444897999998</v>
      </c>
      <c r="F13" s="767">
        <v>46.145517261000002</v>
      </c>
      <c r="G13" s="767">
        <v>50.361304941999997</v>
      </c>
      <c r="H13" s="767">
        <v>55.570607076000002</v>
      </c>
      <c r="I13" s="767">
        <v>62.491637044000001</v>
      </c>
      <c r="J13" s="767">
        <v>60.274092183</v>
      </c>
      <c r="K13" s="767">
        <v>54.864083450000003</v>
      </c>
      <c r="L13" s="767">
        <v>49.140072842999999</v>
      </c>
      <c r="M13" s="767">
        <v>47.351893462</v>
      </c>
      <c r="N13" s="767">
        <v>50.865560658</v>
      </c>
      <c r="O13" s="767">
        <v>55.956258476999999</v>
      </c>
      <c r="P13" s="767">
        <v>49.558733099999998</v>
      </c>
      <c r="Q13" s="767">
        <v>46.927284299999997</v>
      </c>
      <c r="R13" s="767">
        <v>46.106594068</v>
      </c>
      <c r="S13" s="767">
        <v>49.415899885999998</v>
      </c>
      <c r="T13" s="767">
        <v>57.974695265999998</v>
      </c>
      <c r="U13" s="767">
        <v>63.330537565</v>
      </c>
      <c r="V13" s="767">
        <v>63.444750845000002</v>
      </c>
      <c r="W13" s="767">
        <v>54.677818500000001</v>
      </c>
      <c r="X13" s="767">
        <v>49.709900554000001</v>
      </c>
      <c r="Y13" s="767">
        <v>46.674558116</v>
      </c>
      <c r="Z13" s="767">
        <v>55.275045050000003</v>
      </c>
      <c r="AA13" s="767">
        <v>54.019850591999997</v>
      </c>
      <c r="AB13" s="767">
        <v>45.515019336000002</v>
      </c>
      <c r="AC13" s="767">
        <v>49.669127236000001</v>
      </c>
      <c r="AD13" s="767">
        <v>45.765910959000003</v>
      </c>
      <c r="AE13" s="767">
        <v>49.571356567999999</v>
      </c>
      <c r="AF13" s="767">
        <v>55.586229430000003</v>
      </c>
      <c r="AG13" s="767">
        <v>62.546108154999999</v>
      </c>
      <c r="AH13" s="767">
        <v>57.934519729000002</v>
      </c>
      <c r="AI13" s="767">
        <v>52.225578648999999</v>
      </c>
      <c r="AJ13" s="767">
        <v>50.704334154999998</v>
      </c>
      <c r="AK13" s="767">
        <v>50.052068650999999</v>
      </c>
      <c r="AL13" s="767">
        <v>56.603939513999997</v>
      </c>
      <c r="AM13" s="767">
        <v>60.952960161</v>
      </c>
      <c r="AN13" s="767">
        <v>49.939041449000001</v>
      </c>
      <c r="AO13" s="767">
        <v>51.118021976000001</v>
      </c>
      <c r="AP13" s="767">
        <v>48.254451887999998</v>
      </c>
      <c r="AQ13" s="767">
        <v>55.238866219000002</v>
      </c>
      <c r="AR13" s="767">
        <v>60.020031451999998</v>
      </c>
      <c r="AS13" s="767">
        <v>64.754309148000004</v>
      </c>
      <c r="AT13" s="767">
        <v>63.929916075999998</v>
      </c>
      <c r="AU13" s="767">
        <v>56.151030777999999</v>
      </c>
      <c r="AV13" s="767">
        <v>52.550294587000003</v>
      </c>
      <c r="AW13" s="767">
        <v>52.488032806</v>
      </c>
      <c r="AX13" s="767">
        <v>53.879699645999999</v>
      </c>
      <c r="AY13" s="767">
        <v>58.240030335999997</v>
      </c>
      <c r="AZ13" s="767">
        <v>50.644973061000002</v>
      </c>
      <c r="BA13" s="767">
        <v>52.203460282000002</v>
      </c>
      <c r="BB13" s="767">
        <v>47.074048492999999</v>
      </c>
      <c r="BC13" s="767">
        <v>51.415829084000002</v>
      </c>
      <c r="BD13" s="767">
        <v>54.64516175</v>
      </c>
      <c r="BE13" s="767">
        <v>64.089283027999997</v>
      </c>
      <c r="BF13" s="767">
        <v>62.664070502999998</v>
      </c>
      <c r="BG13" s="767">
        <v>55.414633217999999</v>
      </c>
      <c r="BH13" s="768">
        <v>51.406309999999998</v>
      </c>
      <c r="BI13" s="768">
        <v>49.46875</v>
      </c>
      <c r="BJ13" s="768">
        <v>55.01211</v>
      </c>
      <c r="BK13" s="768">
        <v>56.824289999999998</v>
      </c>
      <c r="BL13" s="768">
        <v>52.174460000000003</v>
      </c>
      <c r="BM13" s="768">
        <v>51.802950000000003</v>
      </c>
      <c r="BN13" s="768">
        <v>46.755099999999999</v>
      </c>
      <c r="BO13" s="768">
        <v>51.860210000000002</v>
      </c>
      <c r="BP13" s="768">
        <v>55.270589999999999</v>
      </c>
      <c r="BQ13" s="768">
        <v>63.559069999999998</v>
      </c>
      <c r="BR13" s="768">
        <v>62.662979999999997</v>
      </c>
      <c r="BS13" s="768">
        <v>51.193359999999998</v>
      </c>
      <c r="BT13" s="768">
        <v>51.301020000000001</v>
      </c>
      <c r="BU13" s="768">
        <v>49.237470000000002</v>
      </c>
      <c r="BV13" s="768">
        <v>54.585700000000003</v>
      </c>
    </row>
    <row r="14" spans="1:74" ht="11.1" customHeight="1" x14ac:dyDescent="0.2">
      <c r="A14" s="565"/>
      <c r="B14" s="131" t="s">
        <v>1422</v>
      </c>
      <c r="C14" s="249"/>
      <c r="D14" s="249"/>
      <c r="E14" s="249"/>
      <c r="F14" s="249"/>
      <c r="G14" s="249"/>
      <c r="H14" s="249"/>
      <c r="I14" s="249"/>
      <c r="J14" s="249"/>
      <c r="K14" s="249"/>
      <c r="L14" s="249"/>
      <c r="M14" s="249"/>
      <c r="N14" s="249"/>
      <c r="O14" s="249"/>
      <c r="P14" s="249"/>
      <c r="Q14" s="249"/>
      <c r="R14" s="249"/>
      <c r="S14" s="249"/>
      <c r="T14" s="249"/>
      <c r="U14" s="249"/>
      <c r="V14" s="249"/>
      <c r="W14" s="249"/>
      <c r="X14" s="249"/>
      <c r="Y14" s="249"/>
      <c r="Z14" s="249"/>
      <c r="AA14" s="249"/>
      <c r="AB14" s="249"/>
      <c r="AC14" s="249"/>
      <c r="AD14" s="249"/>
      <c r="AE14" s="249"/>
      <c r="AF14" s="249"/>
      <c r="AG14" s="249"/>
      <c r="AH14" s="249"/>
      <c r="AI14" s="249"/>
      <c r="AJ14" s="249"/>
      <c r="AK14" s="249"/>
      <c r="AL14" s="249"/>
      <c r="AM14" s="249"/>
      <c r="AN14" s="249"/>
      <c r="AO14" s="249"/>
      <c r="AP14" s="249"/>
      <c r="AQ14" s="249"/>
      <c r="AR14" s="249"/>
      <c r="AS14" s="249"/>
      <c r="AT14" s="249"/>
      <c r="AU14" s="249"/>
      <c r="AV14" s="249"/>
      <c r="AW14" s="249"/>
      <c r="AX14" s="249"/>
      <c r="AY14" s="249"/>
      <c r="AZ14" s="249"/>
      <c r="BA14" s="249"/>
      <c r="BB14" s="249"/>
      <c r="BC14" s="249"/>
      <c r="BD14" s="249"/>
      <c r="BE14" s="249"/>
      <c r="BF14" s="249"/>
      <c r="BG14" s="249"/>
      <c r="BH14" s="360"/>
      <c r="BI14" s="360"/>
      <c r="BJ14" s="360"/>
      <c r="BK14" s="360"/>
      <c r="BL14" s="360"/>
      <c r="BM14" s="360"/>
      <c r="BN14" s="360"/>
      <c r="BO14" s="360"/>
      <c r="BP14" s="360"/>
      <c r="BQ14" s="360"/>
      <c r="BR14" s="360"/>
      <c r="BS14" s="360"/>
      <c r="BT14" s="360"/>
      <c r="BU14" s="360"/>
      <c r="BV14" s="360"/>
    </row>
    <row r="15" spans="1:74" ht="11.1" customHeight="1" x14ac:dyDescent="0.2">
      <c r="A15" s="545" t="s">
        <v>1326</v>
      </c>
      <c r="B15" s="546" t="s">
        <v>88</v>
      </c>
      <c r="C15" s="767">
        <v>11.854998438999999</v>
      </c>
      <c r="D15" s="767">
        <v>4.1284930920000003</v>
      </c>
      <c r="E15" s="767">
        <v>4.2528332500000001</v>
      </c>
      <c r="F15" s="767">
        <v>3.5857045369999998</v>
      </c>
      <c r="G15" s="767">
        <v>3.5120763429999999</v>
      </c>
      <c r="H15" s="767">
        <v>4.6745319360000002</v>
      </c>
      <c r="I15" s="767">
        <v>6.6283518470000002</v>
      </c>
      <c r="J15" s="767">
        <v>6.0636883890000002</v>
      </c>
      <c r="K15" s="767">
        <v>4.4623369960000003</v>
      </c>
      <c r="L15" s="767">
        <v>3.52208648</v>
      </c>
      <c r="M15" s="767">
        <v>3.965911808</v>
      </c>
      <c r="N15" s="767">
        <v>4.4616791950000003</v>
      </c>
      <c r="O15" s="767">
        <v>4.5235820799999997</v>
      </c>
      <c r="P15" s="767">
        <v>4.0706127790000002</v>
      </c>
      <c r="Q15" s="767">
        <v>4.0435668089999997</v>
      </c>
      <c r="R15" s="767">
        <v>4.4295457210000002</v>
      </c>
      <c r="S15" s="767">
        <v>5.0669576019999996</v>
      </c>
      <c r="T15" s="767">
        <v>6.9547271899999998</v>
      </c>
      <c r="U15" s="767">
        <v>7.1604959150000003</v>
      </c>
      <c r="V15" s="767">
        <v>6.6513518950000003</v>
      </c>
      <c r="W15" s="767">
        <v>5.4629416879999999</v>
      </c>
      <c r="X15" s="767">
        <v>3.8984655940000001</v>
      </c>
      <c r="Y15" s="767">
        <v>4.7758891769999998</v>
      </c>
      <c r="Z15" s="767">
        <v>3.9112448529999999</v>
      </c>
      <c r="AA15" s="767">
        <v>3.4642416630000001</v>
      </c>
      <c r="AB15" s="767">
        <v>2.781799484</v>
      </c>
      <c r="AC15" s="767">
        <v>3.545515226</v>
      </c>
      <c r="AD15" s="767">
        <v>3.8771544709999999</v>
      </c>
      <c r="AE15" s="767">
        <v>4.4268766900000003</v>
      </c>
      <c r="AF15" s="767">
        <v>5.1378464350000002</v>
      </c>
      <c r="AG15" s="767">
        <v>6.8873949049999998</v>
      </c>
      <c r="AH15" s="767">
        <v>5.375317098</v>
      </c>
      <c r="AI15" s="767">
        <v>4.1292010230000002</v>
      </c>
      <c r="AJ15" s="767">
        <v>3.4969036529999999</v>
      </c>
      <c r="AK15" s="767">
        <v>2.9636113339999999</v>
      </c>
      <c r="AL15" s="767">
        <v>4.2786363740000004</v>
      </c>
      <c r="AM15" s="767">
        <v>4.131906356</v>
      </c>
      <c r="AN15" s="767">
        <v>3.8810152690000002</v>
      </c>
      <c r="AO15" s="767">
        <v>3.8420768139999999</v>
      </c>
      <c r="AP15" s="767">
        <v>4.428694525</v>
      </c>
      <c r="AQ15" s="767">
        <v>6.7612703710000002</v>
      </c>
      <c r="AR15" s="767">
        <v>6.9279016960000002</v>
      </c>
      <c r="AS15" s="767">
        <v>8.671298255</v>
      </c>
      <c r="AT15" s="767">
        <v>7.4187210649999997</v>
      </c>
      <c r="AU15" s="767">
        <v>6.3983960270000004</v>
      </c>
      <c r="AV15" s="767">
        <v>5.0105957280000002</v>
      </c>
      <c r="AW15" s="767">
        <v>4.1292316649999998</v>
      </c>
      <c r="AX15" s="767">
        <v>3.433959701</v>
      </c>
      <c r="AY15" s="767">
        <v>4.6778995459999999</v>
      </c>
      <c r="AZ15" s="767">
        <v>4.41735597</v>
      </c>
      <c r="BA15" s="767">
        <v>4.2336871389999997</v>
      </c>
      <c r="BB15" s="767">
        <v>4.1357140479999996</v>
      </c>
      <c r="BC15" s="767">
        <v>4.8090881479999998</v>
      </c>
      <c r="BD15" s="767">
        <v>6.3668510270000001</v>
      </c>
      <c r="BE15" s="767">
        <v>8.7237541069999995</v>
      </c>
      <c r="BF15" s="767">
        <v>7.9492260000000003</v>
      </c>
      <c r="BG15" s="767">
        <v>6.631507</v>
      </c>
      <c r="BH15" s="768">
        <v>5.3448659999999997</v>
      </c>
      <c r="BI15" s="768">
        <v>5.3145210000000001</v>
      </c>
      <c r="BJ15" s="768">
        <v>5.2303800000000003</v>
      </c>
      <c r="BK15" s="768">
        <v>4.8486320000000003</v>
      </c>
      <c r="BL15" s="768">
        <v>4.8069509999999998</v>
      </c>
      <c r="BM15" s="768">
        <v>4.5875640000000004</v>
      </c>
      <c r="BN15" s="768">
        <v>3.3409010000000001</v>
      </c>
      <c r="BO15" s="768">
        <v>4.8901120000000002</v>
      </c>
      <c r="BP15" s="768">
        <v>6.1280960000000002</v>
      </c>
      <c r="BQ15" s="768">
        <v>8.0653030000000001</v>
      </c>
      <c r="BR15" s="768">
        <v>7.4053849999999999</v>
      </c>
      <c r="BS15" s="768">
        <v>5.9757540000000002</v>
      </c>
      <c r="BT15" s="768">
        <v>4.9518269999999998</v>
      </c>
      <c r="BU15" s="768">
        <v>4.7888900000000003</v>
      </c>
      <c r="BV15" s="768">
        <v>5.3602119999999998</v>
      </c>
    </row>
    <row r="16" spans="1:74" ht="11.1" customHeight="1" x14ac:dyDescent="0.2">
      <c r="A16" s="545" t="s">
        <v>1327</v>
      </c>
      <c r="B16" s="546" t="s">
        <v>87</v>
      </c>
      <c r="C16" s="767">
        <v>27.883487791</v>
      </c>
      <c r="D16" s="767">
        <v>11.457575018</v>
      </c>
      <c r="E16" s="767">
        <v>11.007093987999999</v>
      </c>
      <c r="F16" s="767">
        <v>9.5173730709999997</v>
      </c>
      <c r="G16" s="767">
        <v>9.8609561069999998</v>
      </c>
      <c r="H16" s="767">
        <v>12.714678019999999</v>
      </c>
      <c r="I16" s="767">
        <v>14.169434369999999</v>
      </c>
      <c r="J16" s="767">
        <v>13.785268068000001</v>
      </c>
      <c r="K16" s="767">
        <v>12.120582947999999</v>
      </c>
      <c r="L16" s="767">
        <v>10.060085758</v>
      </c>
      <c r="M16" s="767">
        <v>8.1881527419999998</v>
      </c>
      <c r="N16" s="767">
        <v>9.4537356569999993</v>
      </c>
      <c r="O16" s="767">
        <v>10.984043693</v>
      </c>
      <c r="P16" s="767">
        <v>8.2739434460000005</v>
      </c>
      <c r="Q16" s="767">
        <v>7.638442682</v>
      </c>
      <c r="R16" s="767">
        <v>6.654032602</v>
      </c>
      <c r="S16" s="767">
        <v>7.6784447419999999</v>
      </c>
      <c r="T16" s="767">
        <v>11.260654971999999</v>
      </c>
      <c r="U16" s="767">
        <v>13.156879756</v>
      </c>
      <c r="V16" s="767">
        <v>13.729984351000001</v>
      </c>
      <c r="W16" s="767">
        <v>11.199599387999999</v>
      </c>
      <c r="X16" s="767">
        <v>10.343265288</v>
      </c>
      <c r="Y16" s="767">
        <v>8.3808849730000006</v>
      </c>
      <c r="Z16" s="767">
        <v>11.575995441</v>
      </c>
      <c r="AA16" s="767">
        <v>11.507872363000001</v>
      </c>
      <c r="AB16" s="767">
        <v>8.6129886550000005</v>
      </c>
      <c r="AC16" s="767">
        <v>8.4159833499999994</v>
      </c>
      <c r="AD16" s="767">
        <v>6.2916242220000003</v>
      </c>
      <c r="AE16" s="767">
        <v>7.5730387009999998</v>
      </c>
      <c r="AF16" s="767">
        <v>10.653632353000001</v>
      </c>
      <c r="AG16" s="767">
        <v>13.089709005</v>
      </c>
      <c r="AH16" s="767">
        <v>12.583113904999999</v>
      </c>
      <c r="AI16" s="767">
        <v>10.568908331999999</v>
      </c>
      <c r="AJ16" s="767">
        <v>7.8388102259999997</v>
      </c>
      <c r="AK16" s="767">
        <v>8.8553502930000008</v>
      </c>
      <c r="AL16" s="767">
        <v>10.291186894000001</v>
      </c>
      <c r="AM16" s="767">
        <v>11.173471135</v>
      </c>
      <c r="AN16" s="767">
        <v>8.9558160359999999</v>
      </c>
      <c r="AO16" s="767">
        <v>7.7542006199999998</v>
      </c>
      <c r="AP16" s="767">
        <v>6.9406256370000001</v>
      </c>
      <c r="AQ16" s="767">
        <v>7.9599304310000001</v>
      </c>
      <c r="AR16" s="767">
        <v>9.5668292400000006</v>
      </c>
      <c r="AS16" s="767">
        <v>12.735165938</v>
      </c>
      <c r="AT16" s="767">
        <v>11.9777586</v>
      </c>
      <c r="AU16" s="767">
        <v>9.4429068679999997</v>
      </c>
      <c r="AV16" s="767">
        <v>8.1888448569999994</v>
      </c>
      <c r="AW16" s="767">
        <v>8.6677703469999994</v>
      </c>
      <c r="AX16" s="767">
        <v>10.394213237000001</v>
      </c>
      <c r="AY16" s="767">
        <v>10.095971799999999</v>
      </c>
      <c r="AZ16" s="767">
        <v>9.0185801750000003</v>
      </c>
      <c r="BA16" s="767">
        <v>8.1596604149999994</v>
      </c>
      <c r="BB16" s="767">
        <v>5.2081551509999997</v>
      </c>
      <c r="BC16" s="767">
        <v>5.9852445730000001</v>
      </c>
      <c r="BD16" s="767">
        <v>7.8703615290000002</v>
      </c>
      <c r="BE16" s="767">
        <v>9.7443016520000008</v>
      </c>
      <c r="BF16" s="767">
        <v>10.90742</v>
      </c>
      <c r="BG16" s="767">
        <v>9.110652</v>
      </c>
      <c r="BH16" s="768">
        <v>7.0460570000000002</v>
      </c>
      <c r="BI16" s="768">
        <v>5.8295079999999997</v>
      </c>
      <c r="BJ16" s="768">
        <v>8.3439300000000003</v>
      </c>
      <c r="BK16" s="768">
        <v>9.1924379999999992</v>
      </c>
      <c r="BL16" s="768">
        <v>8.2721409999999995</v>
      </c>
      <c r="BM16" s="768">
        <v>7.2247370000000002</v>
      </c>
      <c r="BN16" s="768">
        <v>4.6001620000000001</v>
      </c>
      <c r="BO16" s="768">
        <v>5.9675339999999997</v>
      </c>
      <c r="BP16" s="768">
        <v>8.0384910000000005</v>
      </c>
      <c r="BQ16" s="768">
        <v>9.9106020000000008</v>
      </c>
      <c r="BR16" s="768">
        <v>10.52412</v>
      </c>
      <c r="BS16" s="768">
        <v>7.8683249999999996</v>
      </c>
      <c r="BT16" s="768">
        <v>6.3686720000000001</v>
      </c>
      <c r="BU16" s="768">
        <v>5.9256729999999997</v>
      </c>
      <c r="BV16" s="768">
        <v>7.4461320000000004</v>
      </c>
    </row>
    <row r="17" spans="1:74" ht="11.1" customHeight="1" x14ac:dyDescent="0.2">
      <c r="A17" s="545" t="s">
        <v>1328</v>
      </c>
      <c r="B17" s="548" t="s">
        <v>90</v>
      </c>
      <c r="C17" s="767">
        <v>4.2023900000000003</v>
      </c>
      <c r="D17" s="767">
        <v>1.6627559999999999</v>
      </c>
      <c r="E17" s="767">
        <v>0.95355100000000004</v>
      </c>
      <c r="F17" s="767">
        <v>0.67028500000000002</v>
      </c>
      <c r="G17" s="767">
        <v>1.292019</v>
      </c>
      <c r="H17" s="767">
        <v>1.622449</v>
      </c>
      <c r="I17" s="767">
        <v>1.7089240000000001</v>
      </c>
      <c r="J17" s="767">
        <v>1.82735</v>
      </c>
      <c r="K17" s="767">
        <v>1.784122</v>
      </c>
      <c r="L17" s="767">
        <v>1.869386</v>
      </c>
      <c r="M17" s="767">
        <v>1.8145659999999999</v>
      </c>
      <c r="N17" s="767">
        <v>1.87384</v>
      </c>
      <c r="O17" s="767">
        <v>1.880403</v>
      </c>
      <c r="P17" s="767">
        <v>1.741344</v>
      </c>
      <c r="Q17" s="767">
        <v>1.8668020000000001</v>
      </c>
      <c r="R17" s="767">
        <v>1.801183</v>
      </c>
      <c r="S17" s="767">
        <v>1.8451550000000001</v>
      </c>
      <c r="T17" s="767">
        <v>1.6985189999999999</v>
      </c>
      <c r="U17" s="767">
        <v>1.8044469999999999</v>
      </c>
      <c r="V17" s="767">
        <v>1.803796</v>
      </c>
      <c r="W17" s="767">
        <v>0.76250899999999999</v>
      </c>
      <c r="X17" s="767">
        <v>0.23666899999999999</v>
      </c>
      <c r="Y17" s="767">
        <v>0.64177799999999996</v>
      </c>
      <c r="Z17" s="767">
        <v>1.5140279999999999</v>
      </c>
      <c r="AA17" s="767">
        <v>1.5131509999999999</v>
      </c>
      <c r="AB17" s="767">
        <v>1.359829</v>
      </c>
      <c r="AC17" s="767">
        <v>1.5055099999999999</v>
      </c>
      <c r="AD17" s="767">
        <v>1.4472210000000001</v>
      </c>
      <c r="AE17" s="767">
        <v>1.456167</v>
      </c>
      <c r="AF17" s="767">
        <v>1.4352320000000001</v>
      </c>
      <c r="AG17" s="767">
        <v>1.458178</v>
      </c>
      <c r="AH17" s="767">
        <v>1.4747749999999999</v>
      </c>
      <c r="AI17" s="767">
        <v>1.440158</v>
      </c>
      <c r="AJ17" s="767">
        <v>1.5050950000000001</v>
      </c>
      <c r="AK17" s="767">
        <v>1.451654</v>
      </c>
      <c r="AL17" s="767">
        <v>1.513754</v>
      </c>
      <c r="AM17" s="767">
        <v>1.513188</v>
      </c>
      <c r="AN17" s="767">
        <v>1.343213</v>
      </c>
      <c r="AO17" s="767">
        <v>1.3459890000000001</v>
      </c>
      <c r="AP17" s="767">
        <v>0.56742400000000004</v>
      </c>
      <c r="AQ17" s="767">
        <v>0.89510699999999999</v>
      </c>
      <c r="AR17" s="767">
        <v>1.3240860000000001</v>
      </c>
      <c r="AS17" s="767">
        <v>1.4608840000000001</v>
      </c>
      <c r="AT17" s="767">
        <v>1.4626920000000001</v>
      </c>
      <c r="AU17" s="767">
        <v>1.3556140000000001</v>
      </c>
      <c r="AV17" s="767">
        <v>0.90893299999999999</v>
      </c>
      <c r="AW17" s="767">
        <v>1.1152260000000001</v>
      </c>
      <c r="AX17" s="767">
        <v>1.508073</v>
      </c>
      <c r="AY17" s="767">
        <v>1.511528</v>
      </c>
      <c r="AZ17" s="767">
        <v>1.3598589999999999</v>
      </c>
      <c r="BA17" s="767">
        <v>1.5056719999999999</v>
      </c>
      <c r="BB17" s="767">
        <v>1.4533860000000001</v>
      </c>
      <c r="BC17" s="767">
        <v>1.495071</v>
      </c>
      <c r="BD17" s="767">
        <v>1.4326239999999999</v>
      </c>
      <c r="BE17" s="767">
        <v>1.467462</v>
      </c>
      <c r="BF17" s="767">
        <v>1.4661599999999999</v>
      </c>
      <c r="BG17" s="767">
        <v>1.3821000000000001</v>
      </c>
      <c r="BH17" s="768">
        <v>0.59967000000000004</v>
      </c>
      <c r="BI17" s="768">
        <v>0.57245999999999997</v>
      </c>
      <c r="BJ17" s="768">
        <v>1.3370500000000001</v>
      </c>
      <c r="BK17" s="768">
        <v>1.50996</v>
      </c>
      <c r="BL17" s="768">
        <v>1.4035</v>
      </c>
      <c r="BM17" s="768">
        <v>1.22854</v>
      </c>
      <c r="BN17" s="768">
        <v>1.4494400000000001</v>
      </c>
      <c r="BO17" s="768">
        <v>1.3238399999999999</v>
      </c>
      <c r="BP17" s="768">
        <v>1.38385</v>
      </c>
      <c r="BQ17" s="768">
        <v>1.4648099999999999</v>
      </c>
      <c r="BR17" s="768">
        <v>1.4664600000000001</v>
      </c>
      <c r="BS17" s="768">
        <v>1.4196800000000001</v>
      </c>
      <c r="BT17" s="768">
        <v>0.90793999999999997</v>
      </c>
      <c r="BU17" s="768">
        <v>1.2015</v>
      </c>
      <c r="BV17" s="768">
        <v>1.51376</v>
      </c>
    </row>
    <row r="18" spans="1:74" ht="11.1" customHeight="1" x14ac:dyDescent="0.2">
      <c r="A18" s="545" t="s">
        <v>1329</v>
      </c>
      <c r="B18" s="548" t="s">
        <v>1278</v>
      </c>
      <c r="C18" s="767">
        <v>3.9637749279999999</v>
      </c>
      <c r="D18" s="767">
        <v>0.82974780100000001</v>
      </c>
      <c r="E18" s="767">
        <v>1.1097782439999999</v>
      </c>
      <c r="F18" s="767">
        <v>1.382044498</v>
      </c>
      <c r="G18" s="767">
        <v>1.4107693100000001</v>
      </c>
      <c r="H18" s="767">
        <v>1.5548279270000001</v>
      </c>
      <c r="I18" s="767">
        <v>1.6478506740000001</v>
      </c>
      <c r="J18" s="767">
        <v>1.5222620060000001</v>
      </c>
      <c r="K18" s="767">
        <v>1.14941385</v>
      </c>
      <c r="L18" s="767">
        <v>0.92688378100000002</v>
      </c>
      <c r="M18" s="767">
        <v>0.86932036999999995</v>
      </c>
      <c r="N18" s="767">
        <v>1.4281002300000001</v>
      </c>
      <c r="O18" s="767">
        <v>1.8239376869999999</v>
      </c>
      <c r="P18" s="767">
        <v>1.1803707939999999</v>
      </c>
      <c r="Q18" s="767">
        <v>1.1529923769999999</v>
      </c>
      <c r="R18" s="767">
        <v>0.97806877299999995</v>
      </c>
      <c r="S18" s="767">
        <v>1.0208596059999999</v>
      </c>
      <c r="T18" s="767">
        <v>1.227922542</v>
      </c>
      <c r="U18" s="767">
        <v>1.3065138590000001</v>
      </c>
      <c r="V18" s="767">
        <v>1.189452242</v>
      </c>
      <c r="W18" s="767">
        <v>1.0735946810000001</v>
      </c>
      <c r="X18" s="767">
        <v>0.88328593700000002</v>
      </c>
      <c r="Y18" s="767">
        <v>0.67917422999999999</v>
      </c>
      <c r="Z18" s="767">
        <v>0.74824627200000005</v>
      </c>
      <c r="AA18" s="767">
        <v>1.012226847</v>
      </c>
      <c r="AB18" s="767">
        <v>0.82221510900000006</v>
      </c>
      <c r="AC18" s="767">
        <v>0.903104554</v>
      </c>
      <c r="AD18" s="767">
        <v>1.3013417860000001</v>
      </c>
      <c r="AE18" s="767">
        <v>1.72582912</v>
      </c>
      <c r="AF18" s="767">
        <v>1.3588962360000001</v>
      </c>
      <c r="AG18" s="767">
        <v>1.6344661650000001</v>
      </c>
      <c r="AH18" s="767">
        <v>1.2481675860000001</v>
      </c>
      <c r="AI18" s="767">
        <v>0.96353450100000004</v>
      </c>
      <c r="AJ18" s="767">
        <v>1.1945750040000001</v>
      </c>
      <c r="AK18" s="767">
        <v>0.99023996000000003</v>
      </c>
      <c r="AL18" s="767">
        <v>1.043240132</v>
      </c>
      <c r="AM18" s="767">
        <v>1.293927008</v>
      </c>
      <c r="AN18" s="767">
        <v>1.344060193</v>
      </c>
      <c r="AO18" s="767">
        <v>1.325787727</v>
      </c>
      <c r="AP18" s="767">
        <v>1.360896288</v>
      </c>
      <c r="AQ18" s="767">
        <v>1.523796149</v>
      </c>
      <c r="AR18" s="767">
        <v>1.3947091439999999</v>
      </c>
      <c r="AS18" s="767">
        <v>1.144425053</v>
      </c>
      <c r="AT18" s="767">
        <v>1.0381302480000001</v>
      </c>
      <c r="AU18" s="767">
        <v>0.94183658400000003</v>
      </c>
      <c r="AV18" s="767">
        <v>1.00830055</v>
      </c>
      <c r="AW18" s="767">
        <v>1.224530933</v>
      </c>
      <c r="AX18" s="767">
        <v>1.3391885450000001</v>
      </c>
      <c r="AY18" s="767">
        <v>1.3926603500000001</v>
      </c>
      <c r="AZ18" s="767">
        <v>1.167298661</v>
      </c>
      <c r="BA18" s="767">
        <v>1.215411609</v>
      </c>
      <c r="BB18" s="767">
        <v>1.1976971489999999</v>
      </c>
      <c r="BC18" s="767">
        <v>1.427518152</v>
      </c>
      <c r="BD18" s="767">
        <v>1.204217995</v>
      </c>
      <c r="BE18" s="767">
        <v>1.031597221</v>
      </c>
      <c r="BF18" s="767">
        <v>1.0444560000000001</v>
      </c>
      <c r="BG18" s="767">
        <v>0.86231809999999998</v>
      </c>
      <c r="BH18" s="768">
        <v>0.92961939999999998</v>
      </c>
      <c r="BI18" s="768">
        <v>1.058359</v>
      </c>
      <c r="BJ18" s="768">
        <v>1.115659</v>
      </c>
      <c r="BK18" s="768">
        <v>1.276152</v>
      </c>
      <c r="BL18" s="768">
        <v>1.079091</v>
      </c>
      <c r="BM18" s="768">
        <v>1.059442</v>
      </c>
      <c r="BN18" s="768">
        <v>1.08392</v>
      </c>
      <c r="BO18" s="768">
        <v>1.24325</v>
      </c>
      <c r="BP18" s="768">
        <v>1.014554</v>
      </c>
      <c r="BQ18" s="768">
        <v>0.98159169999999996</v>
      </c>
      <c r="BR18" s="768">
        <v>0.97870710000000005</v>
      </c>
      <c r="BS18" s="768">
        <v>0.81237400000000004</v>
      </c>
      <c r="BT18" s="768">
        <v>0.87682260000000001</v>
      </c>
      <c r="BU18" s="768">
        <v>1.00281</v>
      </c>
      <c r="BV18" s="768">
        <v>1.11602</v>
      </c>
    </row>
    <row r="19" spans="1:74" ht="11.1" customHeight="1" x14ac:dyDescent="0.2">
      <c r="A19" s="545" t="s">
        <v>1330</v>
      </c>
      <c r="B19" s="548" t="s">
        <v>1381</v>
      </c>
      <c r="C19" s="767">
        <v>18.740182002000001</v>
      </c>
      <c r="D19" s="767">
        <v>2.7620543359999998</v>
      </c>
      <c r="E19" s="767">
        <v>2.6721657140000001</v>
      </c>
      <c r="F19" s="767">
        <v>3.2967375940000001</v>
      </c>
      <c r="G19" s="767">
        <v>3.0328535049999998</v>
      </c>
      <c r="H19" s="767">
        <v>2.6924574730000002</v>
      </c>
      <c r="I19" s="767">
        <v>2.5944457679999999</v>
      </c>
      <c r="J19" s="767">
        <v>2.4335591619999999</v>
      </c>
      <c r="K19" s="767">
        <v>3.231781759</v>
      </c>
      <c r="L19" s="767">
        <v>2.8577961080000001</v>
      </c>
      <c r="M19" s="767">
        <v>3.8214895279999999</v>
      </c>
      <c r="N19" s="767">
        <v>3.8482292849999999</v>
      </c>
      <c r="O19" s="767">
        <v>3.502244717</v>
      </c>
      <c r="P19" s="767">
        <v>4.1926124140000001</v>
      </c>
      <c r="Q19" s="767">
        <v>4.6566830010000002</v>
      </c>
      <c r="R19" s="767">
        <v>4.2824081879999998</v>
      </c>
      <c r="S19" s="767">
        <v>3.9198648359999999</v>
      </c>
      <c r="T19" s="767">
        <v>3.3448619810000002</v>
      </c>
      <c r="U19" s="767">
        <v>3.829899766</v>
      </c>
      <c r="V19" s="767">
        <v>2.985386536</v>
      </c>
      <c r="W19" s="767">
        <v>3.7035848219999998</v>
      </c>
      <c r="X19" s="767">
        <v>4.7422971220000001</v>
      </c>
      <c r="Y19" s="767">
        <v>4.1218652750000002</v>
      </c>
      <c r="Z19" s="767">
        <v>4.6634789039999998</v>
      </c>
      <c r="AA19" s="767">
        <v>4.626301862</v>
      </c>
      <c r="AB19" s="767">
        <v>4.8809969329999996</v>
      </c>
      <c r="AC19" s="767">
        <v>5.9702599620000001</v>
      </c>
      <c r="AD19" s="767">
        <v>5.8940326650000001</v>
      </c>
      <c r="AE19" s="767">
        <v>5.1660230499999997</v>
      </c>
      <c r="AF19" s="767">
        <v>4.8625161710000002</v>
      </c>
      <c r="AG19" s="767">
        <v>3.922526001</v>
      </c>
      <c r="AH19" s="767">
        <v>2.938646592</v>
      </c>
      <c r="AI19" s="767">
        <v>4.9045390619999996</v>
      </c>
      <c r="AJ19" s="767">
        <v>6.3130097850000002</v>
      </c>
      <c r="AK19" s="767">
        <v>5.5057711610000002</v>
      </c>
      <c r="AL19" s="767">
        <v>5.9488138350000002</v>
      </c>
      <c r="AM19" s="767">
        <v>6.4900756140000002</v>
      </c>
      <c r="AN19" s="767">
        <v>5.5666801560000003</v>
      </c>
      <c r="AO19" s="767">
        <v>6.6669482950000001</v>
      </c>
      <c r="AP19" s="767">
        <v>6.5578353729999996</v>
      </c>
      <c r="AQ19" s="767">
        <v>5.6104248490000002</v>
      </c>
      <c r="AR19" s="767">
        <v>6.3191942040000004</v>
      </c>
      <c r="AS19" s="767">
        <v>3.4716421940000002</v>
      </c>
      <c r="AT19" s="767">
        <v>4.8074416229999999</v>
      </c>
      <c r="AU19" s="767">
        <v>4.8112406759999997</v>
      </c>
      <c r="AV19" s="767">
        <v>5.0087145370000004</v>
      </c>
      <c r="AW19" s="767">
        <v>5.315332272</v>
      </c>
      <c r="AX19" s="767">
        <v>6.2264356709999999</v>
      </c>
      <c r="AY19" s="767">
        <v>6.1410703699999996</v>
      </c>
      <c r="AZ19" s="767">
        <v>5.5261206620000003</v>
      </c>
      <c r="BA19" s="767">
        <v>6.4624456309999996</v>
      </c>
      <c r="BB19" s="767">
        <v>6.9923026190000002</v>
      </c>
      <c r="BC19" s="767">
        <v>6.1637331079999997</v>
      </c>
      <c r="BD19" s="767">
        <v>5.248139546</v>
      </c>
      <c r="BE19" s="767">
        <v>5.5639609270000001</v>
      </c>
      <c r="BF19" s="767">
        <v>5.3236150000000002</v>
      </c>
      <c r="BG19" s="767">
        <v>5.721419</v>
      </c>
      <c r="BH19" s="768">
        <v>5.7933110000000001</v>
      </c>
      <c r="BI19" s="768">
        <v>6.3709550000000004</v>
      </c>
      <c r="BJ19" s="768">
        <v>7.0470129999999997</v>
      </c>
      <c r="BK19" s="768">
        <v>6.6927719999999997</v>
      </c>
      <c r="BL19" s="768">
        <v>6.5486779999999998</v>
      </c>
      <c r="BM19" s="768">
        <v>7.0658589999999997</v>
      </c>
      <c r="BN19" s="768">
        <v>8.234845</v>
      </c>
      <c r="BO19" s="768">
        <v>6.6003660000000002</v>
      </c>
      <c r="BP19" s="768">
        <v>5.635948</v>
      </c>
      <c r="BQ19" s="768">
        <v>5.6281860000000004</v>
      </c>
      <c r="BR19" s="768">
        <v>6.2801260000000001</v>
      </c>
      <c r="BS19" s="768">
        <v>5.3432310000000003</v>
      </c>
      <c r="BT19" s="768">
        <v>6.6279510000000004</v>
      </c>
      <c r="BU19" s="768">
        <v>6.7307759999999996</v>
      </c>
      <c r="BV19" s="768">
        <v>7.5957759999999999</v>
      </c>
    </row>
    <row r="20" spans="1:74" ht="11.1" customHeight="1" x14ac:dyDescent="0.2">
      <c r="A20" s="545" t="s">
        <v>1331</v>
      </c>
      <c r="B20" s="546" t="s">
        <v>1382</v>
      </c>
      <c r="C20" s="767">
        <v>0.22214713</v>
      </c>
      <c r="D20" s="767">
        <v>6.2360521000000002E-2</v>
      </c>
      <c r="E20" s="767">
        <v>6.2810551000000006E-2</v>
      </c>
      <c r="F20" s="767">
        <v>6.2977034000000001E-2</v>
      </c>
      <c r="G20" s="767">
        <v>0.102104742</v>
      </c>
      <c r="H20" s="767">
        <v>0.12954062199999999</v>
      </c>
      <c r="I20" s="767">
        <v>0.132089291</v>
      </c>
      <c r="J20" s="767">
        <v>7.7345968000000001E-2</v>
      </c>
      <c r="K20" s="767">
        <v>6.8700391E-2</v>
      </c>
      <c r="L20" s="767">
        <v>5.5526665000000003E-2</v>
      </c>
      <c r="M20" s="767">
        <v>5.1108266999999999E-2</v>
      </c>
      <c r="N20" s="767">
        <v>0.114658724</v>
      </c>
      <c r="O20" s="767">
        <v>0.17018610000000001</v>
      </c>
      <c r="P20" s="767">
        <v>0.100614777</v>
      </c>
      <c r="Q20" s="767">
        <v>6.7031726999999999E-2</v>
      </c>
      <c r="R20" s="767">
        <v>5.5989919999999999E-2</v>
      </c>
      <c r="S20" s="767">
        <v>9.8621203000000005E-2</v>
      </c>
      <c r="T20" s="767">
        <v>8.9850281000000004E-2</v>
      </c>
      <c r="U20" s="767">
        <v>6.9274500000000003E-2</v>
      </c>
      <c r="V20" s="767">
        <v>5.2866894999999997E-2</v>
      </c>
      <c r="W20" s="767">
        <v>6.0314089000000001E-2</v>
      </c>
      <c r="X20" s="767">
        <v>6.5186096999999998E-2</v>
      </c>
      <c r="Y20" s="767">
        <v>5.8105417999999999E-2</v>
      </c>
      <c r="Z20" s="767">
        <v>7.6603736000000006E-2</v>
      </c>
      <c r="AA20" s="767">
        <v>5.7195859000000002E-2</v>
      </c>
      <c r="AB20" s="767">
        <v>5.2606525000000001E-2</v>
      </c>
      <c r="AC20" s="767">
        <v>5.6870606999999997E-2</v>
      </c>
      <c r="AD20" s="767">
        <v>7.8516069999999993E-2</v>
      </c>
      <c r="AE20" s="767">
        <v>8.2342256000000003E-2</v>
      </c>
      <c r="AF20" s="767">
        <v>8.4969394000000004E-2</v>
      </c>
      <c r="AG20" s="767">
        <v>6.2306597999999998E-2</v>
      </c>
      <c r="AH20" s="767">
        <v>8.6534711E-2</v>
      </c>
      <c r="AI20" s="767">
        <v>6.9515562000000003E-2</v>
      </c>
      <c r="AJ20" s="767">
        <v>5.4480020999999997E-2</v>
      </c>
      <c r="AK20" s="767">
        <v>7.2487661999999994E-2</v>
      </c>
      <c r="AL20" s="767">
        <v>6.9500824000000003E-2</v>
      </c>
      <c r="AM20" s="767">
        <v>8.0756110000000006E-2</v>
      </c>
      <c r="AN20" s="767">
        <v>6.4240650999999996E-2</v>
      </c>
      <c r="AO20" s="767">
        <v>7.7150368999999996E-2</v>
      </c>
      <c r="AP20" s="767">
        <v>5.8885645E-2</v>
      </c>
      <c r="AQ20" s="767">
        <v>6.5308139000000001E-2</v>
      </c>
      <c r="AR20" s="767">
        <v>7.0480863000000005E-2</v>
      </c>
      <c r="AS20" s="767">
        <v>4.7397225000000001E-2</v>
      </c>
      <c r="AT20" s="767">
        <v>4.8129581999999997E-2</v>
      </c>
      <c r="AU20" s="767">
        <v>4.7379664000000002E-2</v>
      </c>
      <c r="AV20" s="767">
        <v>7.8620518E-2</v>
      </c>
      <c r="AW20" s="767">
        <v>5.6361684000000002E-2</v>
      </c>
      <c r="AX20" s="767">
        <v>6.3400636999999996E-2</v>
      </c>
      <c r="AY20" s="767">
        <v>9.9837633999999995E-2</v>
      </c>
      <c r="AZ20" s="767">
        <v>7.5670809000000006E-2</v>
      </c>
      <c r="BA20" s="767">
        <v>7.4272198999999997E-2</v>
      </c>
      <c r="BB20" s="767">
        <v>0.11554795499999999</v>
      </c>
      <c r="BC20" s="767">
        <v>9.4091293000000006E-2</v>
      </c>
      <c r="BD20" s="767">
        <v>0.11832108099999999</v>
      </c>
      <c r="BE20" s="767">
        <v>3.6718558999999998E-2</v>
      </c>
      <c r="BF20" s="767">
        <v>4.7201899999999998E-2</v>
      </c>
      <c r="BG20" s="767">
        <v>4.7995900000000001E-2</v>
      </c>
      <c r="BH20" s="768">
        <v>7.0144600000000001E-2</v>
      </c>
      <c r="BI20" s="768">
        <v>5.39163E-2</v>
      </c>
      <c r="BJ20" s="768">
        <v>6.6589999999999996E-2</v>
      </c>
      <c r="BK20" s="768">
        <v>9.9098199999999997E-2</v>
      </c>
      <c r="BL20" s="768">
        <v>7.80613E-2</v>
      </c>
      <c r="BM20" s="768">
        <v>7.2542599999999999E-2</v>
      </c>
      <c r="BN20" s="768">
        <v>8.9317400000000005E-2</v>
      </c>
      <c r="BO20" s="768">
        <v>7.40812E-2</v>
      </c>
      <c r="BP20" s="768">
        <v>9.6997600000000003E-2</v>
      </c>
      <c r="BQ20" s="768">
        <v>1.75663E-2</v>
      </c>
      <c r="BR20" s="768">
        <v>4.7826599999999997E-2</v>
      </c>
      <c r="BS20" s="768">
        <v>4.6221499999999999E-2</v>
      </c>
      <c r="BT20" s="768">
        <v>7.0656999999999998E-2</v>
      </c>
      <c r="BU20" s="768">
        <v>6.0189800000000002E-2</v>
      </c>
      <c r="BV20" s="768">
        <v>6.6328499999999999E-2</v>
      </c>
    </row>
    <row r="21" spans="1:74" ht="11.1" customHeight="1" x14ac:dyDescent="0.2">
      <c r="A21" s="545" t="s">
        <v>1332</v>
      </c>
      <c r="B21" s="546" t="s">
        <v>1282</v>
      </c>
      <c r="C21" s="767">
        <v>66.866980290000001</v>
      </c>
      <c r="D21" s="767">
        <v>20.902986768000002</v>
      </c>
      <c r="E21" s="767">
        <v>20.058232747000002</v>
      </c>
      <c r="F21" s="767">
        <v>18.515121734000001</v>
      </c>
      <c r="G21" s="767">
        <v>19.210779006999999</v>
      </c>
      <c r="H21" s="767">
        <v>23.388484978000001</v>
      </c>
      <c r="I21" s="767">
        <v>26.881095949999999</v>
      </c>
      <c r="J21" s="767">
        <v>25.709473592999998</v>
      </c>
      <c r="K21" s="767">
        <v>22.816937943999999</v>
      </c>
      <c r="L21" s="767">
        <v>19.291764791999999</v>
      </c>
      <c r="M21" s="767">
        <v>18.710548715000002</v>
      </c>
      <c r="N21" s="767">
        <v>21.180243091000001</v>
      </c>
      <c r="O21" s="767">
        <v>22.884397277000001</v>
      </c>
      <c r="P21" s="767">
        <v>19.559498210000001</v>
      </c>
      <c r="Q21" s="767">
        <v>19.425518596</v>
      </c>
      <c r="R21" s="767">
        <v>18.201228204</v>
      </c>
      <c r="S21" s="767">
        <v>19.629902989000001</v>
      </c>
      <c r="T21" s="767">
        <v>24.576535966000002</v>
      </c>
      <c r="U21" s="767">
        <v>27.327510795999999</v>
      </c>
      <c r="V21" s="767">
        <v>26.412837919000001</v>
      </c>
      <c r="W21" s="767">
        <v>22.262543667999999</v>
      </c>
      <c r="X21" s="767">
        <v>20.169169038</v>
      </c>
      <c r="Y21" s="767">
        <v>18.657697073000001</v>
      </c>
      <c r="Z21" s="767">
        <v>22.489597205999999</v>
      </c>
      <c r="AA21" s="767">
        <v>22.180989594</v>
      </c>
      <c r="AB21" s="767">
        <v>18.510435705999999</v>
      </c>
      <c r="AC21" s="767">
        <v>20.397243699000001</v>
      </c>
      <c r="AD21" s="767">
        <v>18.889890214000001</v>
      </c>
      <c r="AE21" s="767">
        <v>20.430276816999999</v>
      </c>
      <c r="AF21" s="767">
        <v>23.533092588999999</v>
      </c>
      <c r="AG21" s="767">
        <v>27.054580674</v>
      </c>
      <c r="AH21" s="767">
        <v>23.706554892</v>
      </c>
      <c r="AI21" s="767">
        <v>22.075856479999999</v>
      </c>
      <c r="AJ21" s="767">
        <v>20.402873689</v>
      </c>
      <c r="AK21" s="767">
        <v>19.839114410000001</v>
      </c>
      <c r="AL21" s="767">
        <v>23.145132059000002</v>
      </c>
      <c r="AM21" s="767">
        <v>24.683324223</v>
      </c>
      <c r="AN21" s="767">
        <v>21.155025304999999</v>
      </c>
      <c r="AO21" s="767">
        <v>21.012152825000001</v>
      </c>
      <c r="AP21" s="767">
        <v>19.914361467999999</v>
      </c>
      <c r="AQ21" s="767">
        <v>22.815836939</v>
      </c>
      <c r="AR21" s="767">
        <v>25.603201147</v>
      </c>
      <c r="AS21" s="767">
        <v>27.530812664999999</v>
      </c>
      <c r="AT21" s="767">
        <v>26.752873118</v>
      </c>
      <c r="AU21" s="767">
        <v>22.997373819</v>
      </c>
      <c r="AV21" s="767">
        <v>20.204009190000001</v>
      </c>
      <c r="AW21" s="767">
        <v>20.508452900999998</v>
      </c>
      <c r="AX21" s="767">
        <v>22.965270790999998</v>
      </c>
      <c r="AY21" s="767">
        <v>23.9189677</v>
      </c>
      <c r="AZ21" s="767">
        <v>21.564885276999998</v>
      </c>
      <c r="BA21" s="767">
        <v>21.651148993</v>
      </c>
      <c r="BB21" s="767">
        <v>19.102802921999999</v>
      </c>
      <c r="BC21" s="767">
        <v>19.974746274000001</v>
      </c>
      <c r="BD21" s="767">
        <v>22.240515177999999</v>
      </c>
      <c r="BE21" s="767">
        <v>26.567794465999999</v>
      </c>
      <c r="BF21" s="767">
        <v>26.73808</v>
      </c>
      <c r="BG21" s="767">
        <v>23.755990000000001</v>
      </c>
      <c r="BH21" s="768">
        <v>19.783670000000001</v>
      </c>
      <c r="BI21" s="768">
        <v>19.199719999999999</v>
      </c>
      <c r="BJ21" s="768">
        <v>23.140619999999998</v>
      </c>
      <c r="BK21" s="768">
        <v>23.619050000000001</v>
      </c>
      <c r="BL21" s="768">
        <v>22.188420000000001</v>
      </c>
      <c r="BM21" s="768">
        <v>21.238679999999999</v>
      </c>
      <c r="BN21" s="768">
        <v>18.798580000000001</v>
      </c>
      <c r="BO21" s="768">
        <v>20.09918</v>
      </c>
      <c r="BP21" s="768">
        <v>22.297940000000001</v>
      </c>
      <c r="BQ21" s="768">
        <v>26.068059999999999</v>
      </c>
      <c r="BR21" s="768">
        <v>26.70262</v>
      </c>
      <c r="BS21" s="768">
        <v>21.465589999999999</v>
      </c>
      <c r="BT21" s="768">
        <v>19.80387</v>
      </c>
      <c r="BU21" s="768">
        <v>19.70984</v>
      </c>
      <c r="BV21" s="768">
        <v>23.098230000000001</v>
      </c>
    </row>
    <row r="22" spans="1:74" ht="11.1" customHeight="1" x14ac:dyDescent="0.2">
      <c r="A22" s="545" t="s">
        <v>1333</v>
      </c>
      <c r="B22" s="546" t="s">
        <v>1383</v>
      </c>
      <c r="C22" s="767">
        <v>60.082744071999997</v>
      </c>
      <c r="D22" s="767">
        <v>20.361933215000001</v>
      </c>
      <c r="E22" s="767">
        <v>19.543565937</v>
      </c>
      <c r="F22" s="767">
        <v>17.728919873999999</v>
      </c>
      <c r="G22" s="767">
        <v>18.511158494</v>
      </c>
      <c r="H22" s="767">
        <v>22.408399503999998</v>
      </c>
      <c r="I22" s="767">
        <v>26.114856346</v>
      </c>
      <c r="J22" s="767">
        <v>24.888425861999998</v>
      </c>
      <c r="K22" s="767">
        <v>21.96041439</v>
      </c>
      <c r="L22" s="767">
        <v>18.621458089000001</v>
      </c>
      <c r="M22" s="767">
        <v>18.467872255</v>
      </c>
      <c r="N22" s="767">
        <v>20.703415272000001</v>
      </c>
      <c r="O22" s="767">
        <v>22.155342475000001</v>
      </c>
      <c r="P22" s="767">
        <v>19.185384574</v>
      </c>
      <c r="Q22" s="767">
        <v>18.572845633</v>
      </c>
      <c r="R22" s="767">
        <v>17.782266783000001</v>
      </c>
      <c r="S22" s="767">
        <v>19.210225701999999</v>
      </c>
      <c r="T22" s="767">
        <v>24.225868866999999</v>
      </c>
      <c r="U22" s="767">
        <v>26.980675051999999</v>
      </c>
      <c r="V22" s="767">
        <v>26.093596108</v>
      </c>
      <c r="W22" s="767">
        <v>21.494312398000002</v>
      </c>
      <c r="X22" s="767">
        <v>19.599410752000001</v>
      </c>
      <c r="Y22" s="767">
        <v>18.468149707999999</v>
      </c>
      <c r="Z22" s="767">
        <v>22.014225147000001</v>
      </c>
      <c r="AA22" s="767">
        <v>22.181614755999998</v>
      </c>
      <c r="AB22" s="767">
        <v>18.414787968999999</v>
      </c>
      <c r="AC22" s="767">
        <v>19.830927389999999</v>
      </c>
      <c r="AD22" s="767">
        <v>18.235546171999999</v>
      </c>
      <c r="AE22" s="767">
        <v>20.027383066999999</v>
      </c>
      <c r="AF22" s="767">
        <v>23.254716533</v>
      </c>
      <c r="AG22" s="767">
        <v>26.78443523</v>
      </c>
      <c r="AH22" s="767">
        <v>23.595963511000001</v>
      </c>
      <c r="AI22" s="767">
        <v>21.510633680000002</v>
      </c>
      <c r="AJ22" s="767">
        <v>19.694962619999998</v>
      </c>
      <c r="AK22" s="767">
        <v>19.25196712</v>
      </c>
      <c r="AL22" s="767">
        <v>22.156812976000001</v>
      </c>
      <c r="AM22" s="767">
        <v>22.266585216999999</v>
      </c>
      <c r="AN22" s="767">
        <v>19.017482135000002</v>
      </c>
      <c r="AO22" s="767">
        <v>18.80775526</v>
      </c>
      <c r="AP22" s="767">
        <v>18.226336840999998</v>
      </c>
      <c r="AQ22" s="767">
        <v>21.052427718000001</v>
      </c>
      <c r="AR22" s="767">
        <v>24.5808587</v>
      </c>
      <c r="AS22" s="767">
        <v>26.356704251</v>
      </c>
      <c r="AT22" s="767">
        <v>26.274895125</v>
      </c>
      <c r="AU22" s="767">
        <v>21.383693029</v>
      </c>
      <c r="AV22" s="767">
        <v>19.089757225</v>
      </c>
      <c r="AW22" s="767">
        <v>19.226857385999999</v>
      </c>
      <c r="AX22" s="767">
        <v>20.554325201000001</v>
      </c>
      <c r="AY22" s="767">
        <v>21.522837448000001</v>
      </c>
      <c r="AZ22" s="767">
        <v>19.487536933000001</v>
      </c>
      <c r="BA22" s="767">
        <v>19.428237931999998</v>
      </c>
      <c r="BB22" s="767">
        <v>17.567521984999999</v>
      </c>
      <c r="BC22" s="767">
        <v>19.250907653999999</v>
      </c>
      <c r="BD22" s="767">
        <v>21.967484008</v>
      </c>
      <c r="BE22" s="767">
        <v>26.283259799</v>
      </c>
      <c r="BF22" s="767">
        <v>26.085522255000001</v>
      </c>
      <c r="BG22" s="767">
        <v>21.932583028</v>
      </c>
      <c r="BH22" s="768">
        <v>18.570499999999999</v>
      </c>
      <c r="BI22" s="768">
        <v>18.26455</v>
      </c>
      <c r="BJ22" s="768">
        <v>20.699539999999999</v>
      </c>
      <c r="BK22" s="768">
        <v>21.420960000000001</v>
      </c>
      <c r="BL22" s="768">
        <v>19.74089</v>
      </c>
      <c r="BM22" s="768">
        <v>19.33042</v>
      </c>
      <c r="BN22" s="768">
        <v>17.500830000000001</v>
      </c>
      <c r="BO22" s="768">
        <v>19.610109999999999</v>
      </c>
      <c r="BP22" s="768">
        <v>22.167269999999998</v>
      </c>
      <c r="BQ22" s="768">
        <v>26.048919999999999</v>
      </c>
      <c r="BR22" s="768">
        <v>26.030049999999999</v>
      </c>
      <c r="BS22" s="768">
        <v>19.73376</v>
      </c>
      <c r="BT22" s="768">
        <v>18.714980000000001</v>
      </c>
      <c r="BU22" s="768">
        <v>18.397259999999999</v>
      </c>
      <c r="BV22" s="768">
        <v>20.777450000000002</v>
      </c>
    </row>
    <row r="23" spans="1:74" ht="11.1" customHeight="1" x14ac:dyDescent="0.2">
      <c r="A23" s="565"/>
      <c r="B23" s="131" t="s">
        <v>1397</v>
      </c>
      <c r="C23" s="249"/>
      <c r="D23" s="249"/>
      <c r="E23" s="249"/>
      <c r="F23" s="249"/>
      <c r="G23" s="249"/>
      <c r="H23" s="249"/>
      <c r="I23" s="249"/>
      <c r="J23" s="249"/>
      <c r="K23" s="249"/>
      <c r="L23" s="249"/>
      <c r="M23" s="249"/>
      <c r="N23" s="249"/>
      <c r="O23" s="249"/>
      <c r="P23" s="249"/>
      <c r="Q23" s="249"/>
      <c r="R23" s="249"/>
      <c r="S23" s="249"/>
      <c r="T23" s="249"/>
      <c r="U23" s="249"/>
      <c r="V23" s="249"/>
      <c r="W23" s="249"/>
      <c r="X23" s="249"/>
      <c r="Y23" s="249"/>
      <c r="Z23" s="249"/>
      <c r="AA23" s="249"/>
      <c r="AB23" s="249"/>
      <c r="AC23" s="249"/>
      <c r="AD23" s="249"/>
      <c r="AE23" s="249"/>
      <c r="AF23" s="249"/>
      <c r="AG23" s="249"/>
      <c r="AH23" s="249"/>
      <c r="AI23" s="249"/>
      <c r="AJ23" s="249"/>
      <c r="AK23" s="249"/>
      <c r="AL23" s="249"/>
      <c r="AM23" s="249"/>
      <c r="AN23" s="249"/>
      <c r="AO23" s="249"/>
      <c r="AP23" s="249"/>
      <c r="AQ23" s="249"/>
      <c r="AR23" s="249"/>
      <c r="AS23" s="249"/>
      <c r="AT23" s="249"/>
      <c r="AU23" s="249"/>
      <c r="AV23" s="249"/>
      <c r="AW23" s="249"/>
      <c r="AX23" s="249"/>
      <c r="AY23" s="249"/>
      <c r="AZ23" s="249"/>
      <c r="BA23" s="249"/>
      <c r="BB23" s="249"/>
      <c r="BC23" s="249"/>
      <c r="BD23" s="249"/>
      <c r="BE23" s="249"/>
      <c r="BF23" s="249"/>
      <c r="BG23" s="249"/>
      <c r="BH23" s="360"/>
      <c r="BI23" s="360"/>
      <c r="BJ23" s="360"/>
      <c r="BK23" s="360"/>
      <c r="BL23" s="360"/>
      <c r="BM23" s="360"/>
      <c r="BN23" s="360"/>
      <c r="BO23" s="360"/>
      <c r="BP23" s="360"/>
      <c r="BQ23" s="360"/>
      <c r="BR23" s="360"/>
      <c r="BS23" s="360"/>
      <c r="BT23" s="360"/>
      <c r="BU23" s="360"/>
      <c r="BV23" s="360"/>
    </row>
    <row r="24" spans="1:74" ht="11.1" customHeight="1" x14ac:dyDescent="0.2">
      <c r="A24" s="545" t="s">
        <v>1334</v>
      </c>
      <c r="B24" s="546" t="s">
        <v>88</v>
      </c>
      <c r="C24" s="767">
        <v>33.644820269999997</v>
      </c>
      <c r="D24" s="767">
        <v>11.774322508999999</v>
      </c>
      <c r="E24" s="767">
        <v>13.398203284999999</v>
      </c>
      <c r="F24" s="767">
        <v>12.271932109</v>
      </c>
      <c r="G24" s="767">
        <v>12.839959356</v>
      </c>
      <c r="H24" s="767">
        <v>15.270555529999999</v>
      </c>
      <c r="I24" s="767">
        <v>18.388912402999999</v>
      </c>
      <c r="J24" s="767">
        <v>19.066404423000002</v>
      </c>
      <c r="K24" s="767">
        <v>15.520360301</v>
      </c>
      <c r="L24" s="767">
        <v>13.479556644000001</v>
      </c>
      <c r="M24" s="767">
        <v>10.919525809</v>
      </c>
      <c r="N24" s="767">
        <v>12.179131647</v>
      </c>
      <c r="O24" s="767">
        <v>12.662600876000001</v>
      </c>
      <c r="P24" s="767">
        <v>10.478334642</v>
      </c>
      <c r="Q24" s="767">
        <v>12.338387632</v>
      </c>
      <c r="R24" s="767">
        <v>12.022779912000001</v>
      </c>
      <c r="S24" s="767">
        <v>13.544425284000001</v>
      </c>
      <c r="T24" s="767">
        <v>15.485434976000001</v>
      </c>
      <c r="U24" s="767">
        <v>17.693858827</v>
      </c>
      <c r="V24" s="767">
        <v>18.154360015000002</v>
      </c>
      <c r="W24" s="767">
        <v>14.936754684</v>
      </c>
      <c r="X24" s="767">
        <v>10.718724304</v>
      </c>
      <c r="Y24" s="767">
        <v>9.1203523529999995</v>
      </c>
      <c r="Z24" s="767">
        <v>8.2681043110000001</v>
      </c>
      <c r="AA24" s="767">
        <v>8.1007372669999995</v>
      </c>
      <c r="AB24" s="767">
        <v>7.2311945809999996</v>
      </c>
      <c r="AC24" s="767">
        <v>8.9717860189999996</v>
      </c>
      <c r="AD24" s="767">
        <v>8.7260016040000004</v>
      </c>
      <c r="AE24" s="767">
        <v>10.53015583</v>
      </c>
      <c r="AF24" s="767">
        <v>15.185772160000001</v>
      </c>
      <c r="AG24" s="767">
        <v>19.377884156</v>
      </c>
      <c r="AH24" s="767">
        <v>18.234258376</v>
      </c>
      <c r="AI24" s="767">
        <v>13.292079806</v>
      </c>
      <c r="AJ24" s="767">
        <v>10.750955014000001</v>
      </c>
      <c r="AK24" s="767">
        <v>8.1137963759999998</v>
      </c>
      <c r="AL24" s="767">
        <v>11.153471573999999</v>
      </c>
      <c r="AM24" s="767">
        <v>12.112047091999999</v>
      </c>
      <c r="AN24" s="767">
        <v>10.722909831000001</v>
      </c>
      <c r="AO24" s="767">
        <v>10.809863347</v>
      </c>
      <c r="AP24" s="767">
        <v>10.362297823</v>
      </c>
      <c r="AQ24" s="767">
        <v>14.646915495</v>
      </c>
      <c r="AR24" s="767">
        <v>16.229131279000001</v>
      </c>
      <c r="AS24" s="767">
        <v>21.340587954</v>
      </c>
      <c r="AT24" s="767">
        <v>19.491755136999998</v>
      </c>
      <c r="AU24" s="767">
        <v>16.103443136999999</v>
      </c>
      <c r="AV24" s="767">
        <v>12.663630988</v>
      </c>
      <c r="AW24" s="767">
        <v>10.089496307999999</v>
      </c>
      <c r="AX24" s="767">
        <v>11.565890877999999</v>
      </c>
      <c r="AY24" s="767">
        <v>12.936585286</v>
      </c>
      <c r="AZ24" s="767">
        <v>10.095560105000001</v>
      </c>
      <c r="BA24" s="767">
        <v>11.000924748999999</v>
      </c>
      <c r="BB24" s="767">
        <v>10.563378025</v>
      </c>
      <c r="BC24" s="767">
        <v>14.685352599</v>
      </c>
      <c r="BD24" s="767">
        <v>17.32263266</v>
      </c>
      <c r="BE24" s="767">
        <v>20.164533172999999</v>
      </c>
      <c r="BF24" s="767">
        <v>22.240320000000001</v>
      </c>
      <c r="BG24" s="767">
        <v>19.295249999999999</v>
      </c>
      <c r="BH24" s="768">
        <v>14.868650000000001</v>
      </c>
      <c r="BI24" s="768">
        <v>11.531549999999999</v>
      </c>
      <c r="BJ24" s="768">
        <v>13.007</v>
      </c>
      <c r="BK24" s="768">
        <v>11.195919999999999</v>
      </c>
      <c r="BL24" s="768">
        <v>9.8926789999999993</v>
      </c>
      <c r="BM24" s="768">
        <v>10.015029999999999</v>
      </c>
      <c r="BN24" s="768">
        <v>9.3230599999999999</v>
      </c>
      <c r="BO24" s="768">
        <v>13.53074</v>
      </c>
      <c r="BP24" s="768">
        <v>16.226859999999999</v>
      </c>
      <c r="BQ24" s="768">
        <v>18.214870000000001</v>
      </c>
      <c r="BR24" s="768">
        <v>18.381080000000001</v>
      </c>
      <c r="BS24" s="768">
        <v>17.876919999999998</v>
      </c>
      <c r="BT24" s="768">
        <v>13.05411</v>
      </c>
      <c r="BU24" s="768">
        <v>11.4315</v>
      </c>
      <c r="BV24" s="768">
        <v>11.623939999999999</v>
      </c>
    </row>
    <row r="25" spans="1:74" ht="11.1" customHeight="1" x14ac:dyDescent="0.2">
      <c r="A25" s="545" t="s">
        <v>1335</v>
      </c>
      <c r="B25" s="546" t="s">
        <v>87</v>
      </c>
      <c r="C25" s="767">
        <v>18.647654447000001</v>
      </c>
      <c r="D25" s="767">
        <v>7.0177691119999999</v>
      </c>
      <c r="E25" s="767">
        <v>5.5680421039999999</v>
      </c>
      <c r="F25" s="767">
        <v>5.653356209</v>
      </c>
      <c r="G25" s="767">
        <v>7.4770971810000004</v>
      </c>
      <c r="H25" s="767">
        <v>10.348416871</v>
      </c>
      <c r="I25" s="767">
        <v>10.842924877</v>
      </c>
      <c r="J25" s="767">
        <v>10.759484631999999</v>
      </c>
      <c r="K25" s="767">
        <v>9.7902111749999996</v>
      </c>
      <c r="L25" s="767">
        <v>8.1731516590000002</v>
      </c>
      <c r="M25" s="767">
        <v>6.3228744739999998</v>
      </c>
      <c r="N25" s="767">
        <v>5.9037927530000003</v>
      </c>
      <c r="O25" s="767">
        <v>6.7616759269999998</v>
      </c>
      <c r="P25" s="767">
        <v>4.991231558</v>
      </c>
      <c r="Q25" s="767">
        <v>3.0050126189999999</v>
      </c>
      <c r="R25" s="767">
        <v>4.7372875590000003</v>
      </c>
      <c r="S25" s="767">
        <v>7.154265884</v>
      </c>
      <c r="T25" s="767">
        <v>10.605255125999999</v>
      </c>
      <c r="U25" s="767">
        <v>11.378784117</v>
      </c>
      <c r="V25" s="767">
        <v>10.898240024</v>
      </c>
      <c r="W25" s="767">
        <v>10.747678877</v>
      </c>
      <c r="X25" s="767">
        <v>10.081549580000001</v>
      </c>
      <c r="Y25" s="767">
        <v>7.8533174639999999</v>
      </c>
      <c r="Z25" s="767">
        <v>10.306488354000001</v>
      </c>
      <c r="AA25" s="767">
        <v>9.5854840649999993</v>
      </c>
      <c r="AB25" s="767">
        <v>6.8699275059999998</v>
      </c>
      <c r="AC25" s="767">
        <v>7.0599018210000004</v>
      </c>
      <c r="AD25" s="767">
        <v>8.7294702449999999</v>
      </c>
      <c r="AE25" s="767">
        <v>9.7714721739999995</v>
      </c>
      <c r="AF25" s="767">
        <v>10.588542476000001</v>
      </c>
      <c r="AG25" s="767">
        <v>11.368415361</v>
      </c>
      <c r="AH25" s="767">
        <v>10.931801458000001</v>
      </c>
      <c r="AI25" s="767">
        <v>10.562481379999999</v>
      </c>
      <c r="AJ25" s="767">
        <v>9.4070835049999992</v>
      </c>
      <c r="AK25" s="767">
        <v>9.2351229519999993</v>
      </c>
      <c r="AL25" s="767">
        <v>9.2701194269999991</v>
      </c>
      <c r="AM25" s="767">
        <v>8.3076733590000007</v>
      </c>
      <c r="AN25" s="767">
        <v>5.6156506129999997</v>
      </c>
      <c r="AO25" s="767">
        <v>4.7243304750000004</v>
      </c>
      <c r="AP25" s="767">
        <v>6.0033227929999997</v>
      </c>
      <c r="AQ25" s="767">
        <v>7.5272035720000003</v>
      </c>
      <c r="AR25" s="767">
        <v>8.4202133900000007</v>
      </c>
      <c r="AS25" s="767">
        <v>8.949263942</v>
      </c>
      <c r="AT25" s="767">
        <v>9.109498662</v>
      </c>
      <c r="AU25" s="767">
        <v>8.3900522550000005</v>
      </c>
      <c r="AV25" s="767">
        <v>7.8087316009999999</v>
      </c>
      <c r="AW25" s="767">
        <v>7.56462127</v>
      </c>
      <c r="AX25" s="767">
        <v>7.1772593149999997</v>
      </c>
      <c r="AY25" s="767">
        <v>6.4166635669999996</v>
      </c>
      <c r="AZ25" s="767">
        <v>5.9263185150000002</v>
      </c>
      <c r="BA25" s="767">
        <v>5.7401108130000003</v>
      </c>
      <c r="BB25" s="767">
        <v>5.0549527970000003</v>
      </c>
      <c r="BC25" s="767">
        <v>6.4164681850000003</v>
      </c>
      <c r="BD25" s="767">
        <v>6.8777991180000004</v>
      </c>
      <c r="BE25" s="767">
        <v>7.4443114530000001</v>
      </c>
      <c r="BF25" s="767">
        <v>8.6096140000000005</v>
      </c>
      <c r="BG25" s="767">
        <v>8.7448580000000007</v>
      </c>
      <c r="BH25" s="768">
        <v>6.3972519999999999</v>
      </c>
      <c r="BI25" s="768">
        <v>4.1462120000000002</v>
      </c>
      <c r="BJ25" s="768">
        <v>4.5922660000000004</v>
      </c>
      <c r="BK25" s="768">
        <v>5.7259950000000002</v>
      </c>
      <c r="BL25" s="768">
        <v>5.0763369999999997</v>
      </c>
      <c r="BM25" s="768">
        <v>4.9253080000000002</v>
      </c>
      <c r="BN25" s="768">
        <v>4.3730440000000002</v>
      </c>
      <c r="BO25" s="768">
        <v>6.1513410000000004</v>
      </c>
      <c r="BP25" s="768">
        <v>6.9707400000000002</v>
      </c>
      <c r="BQ25" s="768">
        <v>7.9976149999999997</v>
      </c>
      <c r="BR25" s="768">
        <v>8.0691439999999997</v>
      </c>
      <c r="BS25" s="768">
        <v>5.4887040000000002</v>
      </c>
      <c r="BT25" s="768">
        <v>4.8889990000000001</v>
      </c>
      <c r="BU25" s="768">
        <v>3.8533659999999998</v>
      </c>
      <c r="BV25" s="768">
        <v>4.3531019999999998</v>
      </c>
    </row>
    <row r="26" spans="1:74" ht="11.1" customHeight="1" x14ac:dyDescent="0.2">
      <c r="A26" s="545" t="s">
        <v>1336</v>
      </c>
      <c r="B26" s="548" t="s">
        <v>90</v>
      </c>
      <c r="C26" s="767">
        <v>10.778558</v>
      </c>
      <c r="D26" s="767">
        <v>3.4421279999999999</v>
      </c>
      <c r="E26" s="767">
        <v>3.6939060000000001</v>
      </c>
      <c r="F26" s="767">
        <v>2.697441</v>
      </c>
      <c r="G26" s="767">
        <v>3.4249770000000002</v>
      </c>
      <c r="H26" s="767">
        <v>3.56793</v>
      </c>
      <c r="I26" s="767">
        <v>3.7145600000000001</v>
      </c>
      <c r="J26" s="767">
        <v>3.706772</v>
      </c>
      <c r="K26" s="767">
        <v>3.6042399999999999</v>
      </c>
      <c r="L26" s="767">
        <v>2.4388909999999999</v>
      </c>
      <c r="M26" s="767">
        <v>2.2726489999999999</v>
      </c>
      <c r="N26" s="767">
        <v>2.9745659999999998</v>
      </c>
      <c r="O26" s="767">
        <v>3.6868129999999999</v>
      </c>
      <c r="P26" s="767">
        <v>3.5550929999999998</v>
      </c>
      <c r="Q26" s="767">
        <v>3.7724769999999999</v>
      </c>
      <c r="R26" s="767">
        <v>3.6500880000000002</v>
      </c>
      <c r="S26" s="767">
        <v>2.6971609999999999</v>
      </c>
      <c r="T26" s="767">
        <v>3.5870199999999999</v>
      </c>
      <c r="U26" s="767">
        <v>3.7104750000000002</v>
      </c>
      <c r="V26" s="767">
        <v>3.7090049999999999</v>
      </c>
      <c r="W26" s="767">
        <v>3.6038000000000001</v>
      </c>
      <c r="X26" s="767">
        <v>3.0018129999999998</v>
      </c>
      <c r="Y26" s="767">
        <v>3.303572</v>
      </c>
      <c r="Z26" s="767">
        <v>3.8021280000000002</v>
      </c>
      <c r="AA26" s="767">
        <v>3.8144209999999998</v>
      </c>
      <c r="AB26" s="767">
        <v>3.4328650000000001</v>
      </c>
      <c r="AC26" s="767">
        <v>3.2878240000000001</v>
      </c>
      <c r="AD26" s="767">
        <v>1.85107</v>
      </c>
      <c r="AE26" s="767">
        <v>3.5526369999999998</v>
      </c>
      <c r="AF26" s="767">
        <v>2.8256199999999998</v>
      </c>
      <c r="AG26" s="767">
        <v>2.8213979999999999</v>
      </c>
      <c r="AH26" s="767">
        <v>3.361116</v>
      </c>
      <c r="AI26" s="767">
        <v>3.5037219999999998</v>
      </c>
      <c r="AJ26" s="767">
        <v>3.0472939999999999</v>
      </c>
      <c r="AK26" s="767">
        <v>3.293498</v>
      </c>
      <c r="AL26" s="767">
        <v>3.789936</v>
      </c>
      <c r="AM26" s="767">
        <v>3.8085140000000002</v>
      </c>
      <c r="AN26" s="767">
        <v>3.432375</v>
      </c>
      <c r="AO26" s="767">
        <v>3.5376690000000002</v>
      </c>
      <c r="AP26" s="767">
        <v>2.7913800000000002</v>
      </c>
      <c r="AQ26" s="767">
        <v>3.7569159999999999</v>
      </c>
      <c r="AR26" s="767">
        <v>3.6040100000000002</v>
      </c>
      <c r="AS26" s="767">
        <v>3.7046139999999999</v>
      </c>
      <c r="AT26" s="767">
        <v>3.6559360000000001</v>
      </c>
      <c r="AU26" s="767">
        <v>3.5876730000000001</v>
      </c>
      <c r="AV26" s="767">
        <v>2.90266</v>
      </c>
      <c r="AW26" s="767">
        <v>3.2945500000000001</v>
      </c>
      <c r="AX26" s="767">
        <v>3.109442</v>
      </c>
      <c r="AY26" s="767">
        <v>3.2286229999999998</v>
      </c>
      <c r="AZ26" s="767">
        <v>3.4301110000000001</v>
      </c>
      <c r="BA26" s="767">
        <v>3.7206229999999998</v>
      </c>
      <c r="BB26" s="767">
        <v>3.2512400000000001</v>
      </c>
      <c r="BC26" s="767">
        <v>2.933249</v>
      </c>
      <c r="BD26" s="767">
        <v>3.600193</v>
      </c>
      <c r="BE26" s="767">
        <v>3.7037710000000001</v>
      </c>
      <c r="BF26" s="767">
        <v>3.7245200000000001</v>
      </c>
      <c r="BG26" s="767">
        <v>3.6000399999999999</v>
      </c>
      <c r="BH26" s="768">
        <v>2.8052000000000001</v>
      </c>
      <c r="BI26" s="768">
        <v>3.5493399999999999</v>
      </c>
      <c r="BJ26" s="768">
        <v>3.83954</v>
      </c>
      <c r="BK26" s="768">
        <v>3.79556</v>
      </c>
      <c r="BL26" s="768">
        <v>3.5895600000000001</v>
      </c>
      <c r="BM26" s="768">
        <v>3.8118699999999999</v>
      </c>
      <c r="BN26" s="768">
        <v>2.8822399999999999</v>
      </c>
      <c r="BO26" s="768">
        <v>2.6648299999999998</v>
      </c>
      <c r="BP26" s="768">
        <v>3.25827</v>
      </c>
      <c r="BQ26" s="768">
        <v>3.7464900000000001</v>
      </c>
      <c r="BR26" s="768">
        <v>3.6621800000000002</v>
      </c>
      <c r="BS26" s="768">
        <v>3.6157599999999999</v>
      </c>
      <c r="BT26" s="768">
        <v>3.4846900000000001</v>
      </c>
      <c r="BU26" s="768">
        <v>3.1147800000000001</v>
      </c>
      <c r="BV26" s="768">
        <v>3.83954</v>
      </c>
    </row>
    <row r="27" spans="1:74" ht="11.1" customHeight="1" x14ac:dyDescent="0.2">
      <c r="A27" s="545" t="s">
        <v>1337</v>
      </c>
      <c r="B27" s="548" t="s">
        <v>1278</v>
      </c>
      <c r="C27" s="767">
        <v>0.225843248</v>
      </c>
      <c r="D27" s="767">
        <v>4.961694E-3</v>
      </c>
      <c r="E27" s="767">
        <v>4.6813265999999999E-2</v>
      </c>
      <c r="F27" s="767">
        <v>7.9689919999999997E-2</v>
      </c>
      <c r="G27" s="767">
        <v>7.4517762000000001E-2</v>
      </c>
      <c r="H27" s="767">
        <v>9.1047100000000006E-2</v>
      </c>
      <c r="I27" s="767">
        <v>2.8718049999999998E-2</v>
      </c>
      <c r="J27" s="767">
        <v>2.8037499E-2</v>
      </c>
      <c r="K27" s="767">
        <v>2.9425085E-2</v>
      </c>
      <c r="L27" s="767">
        <v>1.531537E-2</v>
      </c>
      <c r="M27" s="767">
        <v>3.7480350000000003E-2</v>
      </c>
      <c r="N27" s="767">
        <v>4.7912798999999999E-2</v>
      </c>
      <c r="O27" s="767">
        <v>6.1662017999999999E-2</v>
      </c>
      <c r="P27" s="767">
        <v>5.9638857000000003E-2</v>
      </c>
      <c r="Q27" s="767">
        <v>6.9587337999999999E-2</v>
      </c>
      <c r="R27" s="767">
        <v>0.14422300399999999</v>
      </c>
      <c r="S27" s="767">
        <v>0.211198097</v>
      </c>
      <c r="T27" s="767">
        <v>0.242041167</v>
      </c>
      <c r="U27" s="767">
        <v>4.3089423000000002E-2</v>
      </c>
      <c r="V27" s="767">
        <v>6.0585564000000001E-2</v>
      </c>
      <c r="W27" s="767">
        <v>5.6199482000000002E-2</v>
      </c>
      <c r="X27" s="767">
        <v>2.2816164999999999E-2</v>
      </c>
      <c r="Y27" s="767">
        <v>5.3544077000000002E-2</v>
      </c>
      <c r="Z27" s="767">
        <v>2.5707807999999999E-2</v>
      </c>
      <c r="AA27" s="767">
        <v>7.3927754999999998E-2</v>
      </c>
      <c r="AB27" s="767">
        <v>6.9500775000000001E-2</v>
      </c>
      <c r="AC27" s="767">
        <v>6.7014406999999998E-2</v>
      </c>
      <c r="AD27" s="767">
        <v>5.3897896000000001E-2</v>
      </c>
      <c r="AE27" s="767">
        <v>6.2060175000000002E-2</v>
      </c>
      <c r="AF27" s="767">
        <v>7.0949612999999995E-2</v>
      </c>
      <c r="AG27" s="767">
        <v>8.2220473000000002E-2</v>
      </c>
      <c r="AH27" s="767">
        <v>6.2182614999999997E-2</v>
      </c>
      <c r="AI27" s="767">
        <v>8.8684519000000003E-2</v>
      </c>
      <c r="AJ27" s="767">
        <v>7.2961193999999993E-2</v>
      </c>
      <c r="AK27" s="767">
        <v>6.3604964999999999E-2</v>
      </c>
      <c r="AL27" s="767">
        <v>7.0950612999999996E-2</v>
      </c>
      <c r="AM27" s="767">
        <v>6.6776182000000003E-2</v>
      </c>
      <c r="AN27" s="767">
        <v>7.9745721000000006E-2</v>
      </c>
      <c r="AO27" s="767">
        <v>7.9321345000000001E-2</v>
      </c>
      <c r="AP27" s="767">
        <v>9.4080144000000004E-2</v>
      </c>
      <c r="AQ27" s="767">
        <v>9.0088862000000006E-2</v>
      </c>
      <c r="AR27" s="767">
        <v>8.6728955999999996E-2</v>
      </c>
      <c r="AS27" s="767">
        <v>7.3053633000000007E-2</v>
      </c>
      <c r="AT27" s="767">
        <v>8.5015460000000001E-2</v>
      </c>
      <c r="AU27" s="767">
        <v>8.9724644000000006E-2</v>
      </c>
      <c r="AV27" s="767">
        <v>0.101175032</v>
      </c>
      <c r="AW27" s="767">
        <v>0.12742551299999999</v>
      </c>
      <c r="AX27" s="767">
        <v>0.165511146</v>
      </c>
      <c r="AY27" s="767">
        <v>0.170074629</v>
      </c>
      <c r="AZ27" s="767">
        <v>0.11928704800000001</v>
      </c>
      <c r="BA27" s="767">
        <v>0.124552311</v>
      </c>
      <c r="BB27" s="767">
        <v>0.111306063</v>
      </c>
      <c r="BC27" s="767">
        <v>9.8270611999999993E-2</v>
      </c>
      <c r="BD27" s="767">
        <v>8.0441082999999997E-2</v>
      </c>
      <c r="BE27" s="767">
        <v>7.2578724999999997E-2</v>
      </c>
      <c r="BF27" s="767">
        <v>8.4874599999999994E-2</v>
      </c>
      <c r="BG27" s="767">
        <v>8.1651799999999997E-2</v>
      </c>
      <c r="BH27" s="768">
        <v>9.2703300000000002E-2</v>
      </c>
      <c r="BI27" s="768">
        <v>0.1060422</v>
      </c>
      <c r="BJ27" s="768">
        <v>0.16097249999999999</v>
      </c>
      <c r="BK27" s="768">
        <v>0.15799150000000001</v>
      </c>
      <c r="BL27" s="768">
        <v>0.1081416</v>
      </c>
      <c r="BM27" s="768">
        <v>0.1034837</v>
      </c>
      <c r="BN27" s="768">
        <v>9.8671499999999995E-2</v>
      </c>
      <c r="BO27" s="768">
        <v>8.1120100000000001E-2</v>
      </c>
      <c r="BP27" s="768">
        <v>6.7384399999999997E-2</v>
      </c>
      <c r="BQ27" s="768">
        <v>6.7018800000000003E-2</v>
      </c>
      <c r="BR27" s="768">
        <v>7.5632400000000002E-2</v>
      </c>
      <c r="BS27" s="768">
        <v>7.2815500000000005E-2</v>
      </c>
      <c r="BT27" s="768">
        <v>8.3627800000000002E-2</v>
      </c>
      <c r="BU27" s="768">
        <v>9.9752499999999994E-2</v>
      </c>
      <c r="BV27" s="768">
        <v>0.13788349999999999</v>
      </c>
    </row>
    <row r="28" spans="1:74" ht="11.1" customHeight="1" x14ac:dyDescent="0.2">
      <c r="A28" s="545" t="s">
        <v>1338</v>
      </c>
      <c r="B28" s="548" t="s">
        <v>1381</v>
      </c>
      <c r="C28" s="767">
        <v>19.383681429999999</v>
      </c>
      <c r="D28" s="767">
        <v>3.0262452610000001</v>
      </c>
      <c r="E28" s="767">
        <v>2.2912273550000002</v>
      </c>
      <c r="F28" s="767">
        <v>3.717013036</v>
      </c>
      <c r="G28" s="767">
        <v>4.0301114900000004</v>
      </c>
      <c r="H28" s="767">
        <v>3.1210961290000001</v>
      </c>
      <c r="I28" s="767">
        <v>3.7993454629999999</v>
      </c>
      <c r="J28" s="767">
        <v>3.001738633</v>
      </c>
      <c r="K28" s="767">
        <v>3.1398248629999999</v>
      </c>
      <c r="L28" s="767">
        <v>3.3710078440000002</v>
      </c>
      <c r="M28" s="767">
        <v>4.3175943920000002</v>
      </c>
      <c r="N28" s="767">
        <v>4.6422299220000003</v>
      </c>
      <c r="O28" s="767">
        <v>4.1820337839999997</v>
      </c>
      <c r="P28" s="767">
        <v>4.7986444180000003</v>
      </c>
      <c r="Q28" s="767">
        <v>5.2915526079999999</v>
      </c>
      <c r="R28" s="767">
        <v>4.4223549269999998</v>
      </c>
      <c r="S28" s="767">
        <v>4.8278196769999999</v>
      </c>
      <c r="T28" s="767">
        <v>3.5297237049999999</v>
      </c>
      <c r="U28" s="767">
        <v>5.3368281550000001</v>
      </c>
      <c r="V28" s="767">
        <v>3.5081262899999999</v>
      </c>
      <c r="W28" s="767">
        <v>3.6836799020000002</v>
      </c>
      <c r="X28" s="767">
        <v>5.0877501150000004</v>
      </c>
      <c r="Y28" s="767">
        <v>4.2921261990000001</v>
      </c>
      <c r="Z28" s="767">
        <v>5.0865972199999998</v>
      </c>
      <c r="AA28" s="767">
        <v>5.3675252200000001</v>
      </c>
      <c r="AB28" s="767">
        <v>5.2939626640000004</v>
      </c>
      <c r="AC28" s="767">
        <v>6.5535879819999998</v>
      </c>
      <c r="AD28" s="767">
        <v>6.4729860009999998</v>
      </c>
      <c r="AE28" s="767">
        <v>6.0344368739999998</v>
      </c>
      <c r="AF28" s="767">
        <v>4.6991769269999999</v>
      </c>
      <c r="AG28" s="767">
        <v>4.4174432560000003</v>
      </c>
      <c r="AH28" s="767">
        <v>3.634341279</v>
      </c>
      <c r="AI28" s="767">
        <v>4.6213813850000003</v>
      </c>
      <c r="AJ28" s="767">
        <v>5.9115046649999998</v>
      </c>
      <c r="AK28" s="767">
        <v>5.8278387040000004</v>
      </c>
      <c r="AL28" s="767">
        <v>5.3565990369999996</v>
      </c>
      <c r="AM28" s="767">
        <v>6.4369802409999997</v>
      </c>
      <c r="AN28" s="767">
        <v>5.8754121870000002</v>
      </c>
      <c r="AO28" s="767">
        <v>7.0712890020000003</v>
      </c>
      <c r="AP28" s="767">
        <v>7.2267300690000003</v>
      </c>
      <c r="AQ28" s="767">
        <v>7.2497834299999999</v>
      </c>
      <c r="AR28" s="767">
        <v>7.4386252150000001</v>
      </c>
      <c r="AS28" s="767">
        <v>4.6697133549999998</v>
      </c>
      <c r="AT28" s="767">
        <v>5.9519695370000001</v>
      </c>
      <c r="AU28" s="767">
        <v>4.345220115</v>
      </c>
      <c r="AV28" s="767">
        <v>5.4069232820000002</v>
      </c>
      <c r="AW28" s="767">
        <v>5.7918979759999996</v>
      </c>
      <c r="AX28" s="767">
        <v>6.2786827199999999</v>
      </c>
      <c r="AY28" s="767">
        <v>6.5386867520000003</v>
      </c>
      <c r="AZ28" s="767">
        <v>6.3073068760000002</v>
      </c>
      <c r="BA28" s="767">
        <v>6.6197243730000004</v>
      </c>
      <c r="BB28" s="767">
        <v>7.842730961</v>
      </c>
      <c r="BC28" s="767">
        <v>7.6566891320000003</v>
      </c>
      <c r="BD28" s="767">
        <v>6.4174988129999999</v>
      </c>
      <c r="BE28" s="767">
        <v>6.783512312</v>
      </c>
      <c r="BF28" s="767">
        <v>6.6125780000000001</v>
      </c>
      <c r="BG28" s="767">
        <v>5.2567060000000003</v>
      </c>
      <c r="BH28" s="768">
        <v>6.3773530000000003</v>
      </c>
      <c r="BI28" s="768">
        <v>6.7779369999999997</v>
      </c>
      <c r="BJ28" s="768">
        <v>7.0324109999999997</v>
      </c>
      <c r="BK28" s="768">
        <v>8.1169510000000002</v>
      </c>
      <c r="BL28" s="768">
        <v>8.3226130000000005</v>
      </c>
      <c r="BM28" s="768">
        <v>8.0333950000000005</v>
      </c>
      <c r="BN28" s="768">
        <v>10.728820000000001</v>
      </c>
      <c r="BO28" s="768">
        <v>9.3417440000000003</v>
      </c>
      <c r="BP28" s="768">
        <v>8.2947489999999995</v>
      </c>
      <c r="BQ28" s="768">
        <v>8.5928559999999994</v>
      </c>
      <c r="BR28" s="768">
        <v>8.76478</v>
      </c>
      <c r="BS28" s="768">
        <v>6.2072880000000001</v>
      </c>
      <c r="BT28" s="768">
        <v>8.3713300000000004</v>
      </c>
      <c r="BU28" s="768">
        <v>7.9372819999999997</v>
      </c>
      <c r="BV28" s="768">
        <v>8.9856079999999992</v>
      </c>
    </row>
    <row r="29" spans="1:74" ht="11.1" customHeight="1" x14ac:dyDescent="0.2">
      <c r="A29" s="545" t="s">
        <v>1339</v>
      </c>
      <c r="B29" s="546" t="s">
        <v>1382</v>
      </c>
      <c r="C29" s="767">
        <v>0.302775607</v>
      </c>
      <c r="D29" s="767">
        <v>0.10807410200000001</v>
      </c>
      <c r="E29" s="767">
        <v>0.101787747</v>
      </c>
      <c r="F29" s="767">
        <v>8.8299501000000002E-2</v>
      </c>
      <c r="G29" s="767">
        <v>9.1961875999999998E-2</v>
      </c>
      <c r="H29" s="767">
        <v>8.3031727E-2</v>
      </c>
      <c r="I29" s="767">
        <v>7.9962033000000002E-2</v>
      </c>
      <c r="J29" s="767">
        <v>0.10729899399999999</v>
      </c>
      <c r="K29" s="767">
        <v>0.106904</v>
      </c>
      <c r="L29" s="767">
        <v>0.1176005</v>
      </c>
      <c r="M29" s="767">
        <v>0.12677390599999999</v>
      </c>
      <c r="N29" s="767">
        <v>0.161761136</v>
      </c>
      <c r="O29" s="767">
        <v>0.101531627</v>
      </c>
      <c r="P29" s="767">
        <v>7.4576160000000002E-2</v>
      </c>
      <c r="Q29" s="767">
        <v>0.119402013</v>
      </c>
      <c r="R29" s="767">
        <v>9.4249782000000004E-2</v>
      </c>
      <c r="S29" s="767">
        <v>8.6697815999999997E-2</v>
      </c>
      <c r="T29" s="767">
        <v>0.113313885</v>
      </c>
      <c r="U29" s="767">
        <v>0.119315536</v>
      </c>
      <c r="V29" s="767">
        <v>0.13215870699999999</v>
      </c>
      <c r="W29" s="767">
        <v>0.133020271</v>
      </c>
      <c r="X29" s="767">
        <v>8.3229356000000004E-2</v>
      </c>
      <c r="Y29" s="767">
        <v>0.131234398</v>
      </c>
      <c r="Z29" s="767">
        <v>0.10485525399999999</v>
      </c>
      <c r="AA29" s="767">
        <v>0.10670033199999999</v>
      </c>
      <c r="AB29" s="767">
        <v>0.102855082</v>
      </c>
      <c r="AC29" s="767">
        <v>0.116322963</v>
      </c>
      <c r="AD29" s="767">
        <v>0.113655535</v>
      </c>
      <c r="AE29" s="767">
        <v>0.11708948800000001</v>
      </c>
      <c r="AF29" s="767">
        <v>0.11270287900000001</v>
      </c>
      <c r="AG29" s="767">
        <v>0.12908797299999999</v>
      </c>
      <c r="AH29" s="767">
        <v>0.113605047</v>
      </c>
      <c r="AI29" s="767">
        <v>0.12314383700000001</v>
      </c>
      <c r="AJ29" s="767">
        <v>0.13414220099999999</v>
      </c>
      <c r="AK29" s="767">
        <v>0.123433785</v>
      </c>
      <c r="AL29" s="767">
        <v>0.12221726500000001</v>
      </c>
      <c r="AM29" s="767">
        <v>0.101176936</v>
      </c>
      <c r="AN29" s="767">
        <v>0.100302684</v>
      </c>
      <c r="AO29" s="767">
        <v>0.101295987</v>
      </c>
      <c r="AP29" s="767">
        <v>0.12784654600000001</v>
      </c>
      <c r="AQ29" s="767">
        <v>0.134730242</v>
      </c>
      <c r="AR29" s="767">
        <v>0.106024965</v>
      </c>
      <c r="AS29" s="767">
        <v>0.129788932</v>
      </c>
      <c r="AT29" s="767">
        <v>-3.2179963999999998E-2</v>
      </c>
      <c r="AU29" s="767">
        <v>-0.128572149</v>
      </c>
      <c r="AV29" s="767">
        <v>9.6888604000000003E-2</v>
      </c>
      <c r="AW29" s="767">
        <v>0.114117597</v>
      </c>
      <c r="AX29" s="767">
        <v>0.11469106699999999</v>
      </c>
      <c r="AY29" s="767">
        <v>0.14280521400000001</v>
      </c>
      <c r="AZ29" s="767">
        <v>0.13977994699999999</v>
      </c>
      <c r="BA29" s="767">
        <v>0.14640731100000001</v>
      </c>
      <c r="BB29" s="767">
        <v>0.154984915</v>
      </c>
      <c r="BC29" s="767">
        <v>0.117806499</v>
      </c>
      <c r="BD29" s="767">
        <v>0.11208928</v>
      </c>
      <c r="BE29" s="767">
        <v>0.13681131599999999</v>
      </c>
      <c r="BF29" s="767">
        <v>-3.6099100000000002E-2</v>
      </c>
      <c r="BG29" s="767">
        <v>-0.14711859999999999</v>
      </c>
      <c r="BH29" s="768">
        <v>0.1022083</v>
      </c>
      <c r="BI29" s="768">
        <v>0.11080230000000001</v>
      </c>
      <c r="BJ29" s="768">
        <v>0.1158899</v>
      </c>
      <c r="BK29" s="768">
        <v>0.14129820000000001</v>
      </c>
      <c r="BL29" s="768">
        <v>0.1456017</v>
      </c>
      <c r="BM29" s="768">
        <v>0.14469860000000001</v>
      </c>
      <c r="BN29" s="768">
        <v>0.15837709999999999</v>
      </c>
      <c r="BO29" s="768">
        <v>0.1177026</v>
      </c>
      <c r="BP29" s="768">
        <v>0.11412509999999999</v>
      </c>
      <c r="BQ29" s="768">
        <v>0.13816800000000001</v>
      </c>
      <c r="BR29" s="768">
        <v>-3.3306200000000001E-2</v>
      </c>
      <c r="BS29" s="768">
        <v>-0.13184489999999999</v>
      </c>
      <c r="BT29" s="768">
        <v>0.1000299</v>
      </c>
      <c r="BU29" s="768">
        <v>0.11212900000000001</v>
      </c>
      <c r="BV29" s="768">
        <v>0.1171364</v>
      </c>
    </row>
    <row r="30" spans="1:74" ht="11.1" customHeight="1" x14ac:dyDescent="0.2">
      <c r="A30" s="545" t="s">
        <v>1340</v>
      </c>
      <c r="B30" s="546" t="s">
        <v>1282</v>
      </c>
      <c r="C30" s="767">
        <v>82.983333001999995</v>
      </c>
      <c r="D30" s="767">
        <v>25.373500677999999</v>
      </c>
      <c r="E30" s="767">
        <v>25.099979757</v>
      </c>
      <c r="F30" s="767">
        <v>24.507731775</v>
      </c>
      <c r="G30" s="767">
        <v>27.938624664999999</v>
      </c>
      <c r="H30" s="767">
        <v>32.482077357000001</v>
      </c>
      <c r="I30" s="767">
        <v>36.854422825999997</v>
      </c>
      <c r="J30" s="767">
        <v>36.669736180999998</v>
      </c>
      <c r="K30" s="767">
        <v>32.190965423999998</v>
      </c>
      <c r="L30" s="767">
        <v>27.595523017000001</v>
      </c>
      <c r="M30" s="767">
        <v>23.996897930999999</v>
      </c>
      <c r="N30" s="767">
        <v>25.909394256999999</v>
      </c>
      <c r="O30" s="767">
        <v>27.456317232</v>
      </c>
      <c r="P30" s="767">
        <v>23.957518635</v>
      </c>
      <c r="Q30" s="767">
        <v>24.596419210000001</v>
      </c>
      <c r="R30" s="767">
        <v>25.070983183999999</v>
      </c>
      <c r="S30" s="767">
        <v>28.521567758</v>
      </c>
      <c r="T30" s="767">
        <v>33.562788859000001</v>
      </c>
      <c r="U30" s="767">
        <v>38.282351058000003</v>
      </c>
      <c r="V30" s="767">
        <v>36.462475599999998</v>
      </c>
      <c r="W30" s="767">
        <v>33.161133216000003</v>
      </c>
      <c r="X30" s="767">
        <v>28.995882519999999</v>
      </c>
      <c r="Y30" s="767">
        <v>24.754146491</v>
      </c>
      <c r="Z30" s="767">
        <v>27.593880946999999</v>
      </c>
      <c r="AA30" s="767">
        <v>27.048795639000002</v>
      </c>
      <c r="AB30" s="767">
        <v>23.000305608000001</v>
      </c>
      <c r="AC30" s="767">
        <v>26.056437192000001</v>
      </c>
      <c r="AD30" s="767">
        <v>25.947081280999999</v>
      </c>
      <c r="AE30" s="767">
        <v>30.067851541</v>
      </c>
      <c r="AF30" s="767">
        <v>33.482764054999997</v>
      </c>
      <c r="AG30" s="767">
        <v>38.196449219000002</v>
      </c>
      <c r="AH30" s="767">
        <v>36.337304775</v>
      </c>
      <c r="AI30" s="767">
        <v>32.191492926999999</v>
      </c>
      <c r="AJ30" s="767">
        <v>29.323940578999999</v>
      </c>
      <c r="AK30" s="767">
        <v>26.657294782000001</v>
      </c>
      <c r="AL30" s="767">
        <v>29.763293915999999</v>
      </c>
      <c r="AM30" s="767">
        <v>30.833167809999999</v>
      </c>
      <c r="AN30" s="767">
        <v>25.826396035999998</v>
      </c>
      <c r="AO30" s="767">
        <v>26.323769156000001</v>
      </c>
      <c r="AP30" s="767">
        <v>26.605657375</v>
      </c>
      <c r="AQ30" s="767">
        <v>33.405637601000002</v>
      </c>
      <c r="AR30" s="767">
        <v>35.884733805000003</v>
      </c>
      <c r="AS30" s="767">
        <v>38.867021815999998</v>
      </c>
      <c r="AT30" s="767">
        <v>38.261994831999999</v>
      </c>
      <c r="AU30" s="767">
        <v>32.387541001999999</v>
      </c>
      <c r="AV30" s="767">
        <v>28.980009506999998</v>
      </c>
      <c r="AW30" s="767">
        <v>26.982108663999998</v>
      </c>
      <c r="AX30" s="767">
        <v>28.411477126000001</v>
      </c>
      <c r="AY30" s="767">
        <v>29.433438448</v>
      </c>
      <c r="AZ30" s="767">
        <v>26.018363490999999</v>
      </c>
      <c r="BA30" s="767">
        <v>27.352342557</v>
      </c>
      <c r="BB30" s="767">
        <v>26.978592761000002</v>
      </c>
      <c r="BC30" s="767">
        <v>31.907836026999998</v>
      </c>
      <c r="BD30" s="767">
        <v>34.410653953999997</v>
      </c>
      <c r="BE30" s="767">
        <v>38.305517979000001</v>
      </c>
      <c r="BF30" s="767">
        <v>41.235799999999998</v>
      </c>
      <c r="BG30" s="767">
        <v>36.831380000000003</v>
      </c>
      <c r="BH30" s="768">
        <v>30.643370000000001</v>
      </c>
      <c r="BI30" s="768">
        <v>26.221889999999998</v>
      </c>
      <c r="BJ30" s="768">
        <v>28.748080000000002</v>
      </c>
      <c r="BK30" s="768">
        <v>29.13372</v>
      </c>
      <c r="BL30" s="768">
        <v>27.134930000000001</v>
      </c>
      <c r="BM30" s="768">
        <v>27.03378</v>
      </c>
      <c r="BN30" s="768">
        <v>27.564209999999999</v>
      </c>
      <c r="BO30" s="768">
        <v>31.88748</v>
      </c>
      <c r="BP30" s="768">
        <v>34.932130000000001</v>
      </c>
      <c r="BQ30" s="768">
        <v>38.757019999999997</v>
      </c>
      <c r="BR30" s="768">
        <v>38.919510000000002</v>
      </c>
      <c r="BS30" s="768">
        <v>33.129640000000002</v>
      </c>
      <c r="BT30" s="768">
        <v>29.982790000000001</v>
      </c>
      <c r="BU30" s="768">
        <v>26.54881</v>
      </c>
      <c r="BV30" s="768">
        <v>29.057210000000001</v>
      </c>
    </row>
    <row r="31" spans="1:74" ht="11.1" customHeight="1" x14ac:dyDescent="0.2">
      <c r="A31" s="545" t="s">
        <v>1341</v>
      </c>
      <c r="B31" s="546" t="s">
        <v>1383</v>
      </c>
      <c r="C31" s="767">
        <v>82.983333001999995</v>
      </c>
      <c r="D31" s="767">
        <v>25.373500677999999</v>
      </c>
      <c r="E31" s="767">
        <v>25.099979757</v>
      </c>
      <c r="F31" s="767">
        <v>24.507731775</v>
      </c>
      <c r="G31" s="767">
        <v>27.938624664999999</v>
      </c>
      <c r="H31" s="767">
        <v>32.482077357000001</v>
      </c>
      <c r="I31" s="767">
        <v>36.854422825999997</v>
      </c>
      <c r="J31" s="767">
        <v>36.669736180999998</v>
      </c>
      <c r="K31" s="767">
        <v>32.190965423999998</v>
      </c>
      <c r="L31" s="767">
        <v>27.595523017000001</v>
      </c>
      <c r="M31" s="767">
        <v>23.996897930999999</v>
      </c>
      <c r="N31" s="767">
        <v>25.909394256999999</v>
      </c>
      <c r="O31" s="767">
        <v>27.456317232</v>
      </c>
      <c r="P31" s="767">
        <v>23.957518635</v>
      </c>
      <c r="Q31" s="767">
        <v>24.596419210000001</v>
      </c>
      <c r="R31" s="767">
        <v>25.070983183999999</v>
      </c>
      <c r="S31" s="767">
        <v>28.521567758</v>
      </c>
      <c r="T31" s="767">
        <v>33.562788859000001</v>
      </c>
      <c r="U31" s="767">
        <v>38.282351058000003</v>
      </c>
      <c r="V31" s="767">
        <v>36.462475599999998</v>
      </c>
      <c r="W31" s="767">
        <v>33.161133216000003</v>
      </c>
      <c r="X31" s="767">
        <v>28.995882519999999</v>
      </c>
      <c r="Y31" s="767">
        <v>24.754146491</v>
      </c>
      <c r="Z31" s="767">
        <v>27.593880946999999</v>
      </c>
      <c r="AA31" s="767">
        <v>27.048795639000002</v>
      </c>
      <c r="AB31" s="767">
        <v>23.000305608000001</v>
      </c>
      <c r="AC31" s="767">
        <v>26.056437192000001</v>
      </c>
      <c r="AD31" s="767">
        <v>25.947081280999999</v>
      </c>
      <c r="AE31" s="767">
        <v>30.067851541</v>
      </c>
      <c r="AF31" s="767">
        <v>33.482764054999997</v>
      </c>
      <c r="AG31" s="767">
        <v>38.196449219000002</v>
      </c>
      <c r="AH31" s="767">
        <v>36.337304775</v>
      </c>
      <c r="AI31" s="767">
        <v>32.191492926999999</v>
      </c>
      <c r="AJ31" s="767">
        <v>29.323940578999999</v>
      </c>
      <c r="AK31" s="767">
        <v>26.657294782000001</v>
      </c>
      <c r="AL31" s="767">
        <v>29.763293915999999</v>
      </c>
      <c r="AM31" s="767">
        <v>30.833167809999999</v>
      </c>
      <c r="AN31" s="767">
        <v>25.826396035999998</v>
      </c>
      <c r="AO31" s="767">
        <v>26.323769156000001</v>
      </c>
      <c r="AP31" s="767">
        <v>26.605657375</v>
      </c>
      <c r="AQ31" s="767">
        <v>33.405637601000002</v>
      </c>
      <c r="AR31" s="767">
        <v>35.884733805000003</v>
      </c>
      <c r="AS31" s="767">
        <v>38.867021815999998</v>
      </c>
      <c r="AT31" s="767">
        <v>38.261994831999999</v>
      </c>
      <c r="AU31" s="767">
        <v>32.387541001999999</v>
      </c>
      <c r="AV31" s="767">
        <v>28.980009506999998</v>
      </c>
      <c r="AW31" s="767">
        <v>26.982108663999998</v>
      </c>
      <c r="AX31" s="767">
        <v>28.411477126000001</v>
      </c>
      <c r="AY31" s="767">
        <v>29.433438448</v>
      </c>
      <c r="AZ31" s="767">
        <v>26.018363490999999</v>
      </c>
      <c r="BA31" s="767">
        <v>27.352342557</v>
      </c>
      <c r="BB31" s="767">
        <v>26.978592761000002</v>
      </c>
      <c r="BC31" s="767">
        <v>31.907836026999998</v>
      </c>
      <c r="BD31" s="767">
        <v>34.410653953999997</v>
      </c>
      <c r="BE31" s="767">
        <v>38.305517979000001</v>
      </c>
      <c r="BF31" s="767">
        <v>41.235799999999998</v>
      </c>
      <c r="BG31" s="767">
        <v>36.831380000000003</v>
      </c>
      <c r="BH31" s="768">
        <v>30.643370000000001</v>
      </c>
      <c r="BI31" s="768">
        <v>26.221889999999998</v>
      </c>
      <c r="BJ31" s="768">
        <v>28.748080000000002</v>
      </c>
      <c r="BK31" s="768">
        <v>29.13372</v>
      </c>
      <c r="BL31" s="768">
        <v>27.134930000000001</v>
      </c>
      <c r="BM31" s="768">
        <v>27.03378</v>
      </c>
      <c r="BN31" s="768">
        <v>27.564209999999999</v>
      </c>
      <c r="BO31" s="768">
        <v>31.88748</v>
      </c>
      <c r="BP31" s="768">
        <v>34.932130000000001</v>
      </c>
      <c r="BQ31" s="768">
        <v>38.757019999999997</v>
      </c>
      <c r="BR31" s="768">
        <v>38.919510000000002</v>
      </c>
      <c r="BS31" s="768">
        <v>33.129640000000002</v>
      </c>
      <c r="BT31" s="768">
        <v>29.982790000000001</v>
      </c>
      <c r="BU31" s="768">
        <v>26.54881</v>
      </c>
      <c r="BV31" s="768">
        <v>29.057210000000001</v>
      </c>
    </row>
    <row r="32" spans="1:74" ht="11.1" customHeight="1" x14ac:dyDescent="0.2">
      <c r="A32" s="565"/>
      <c r="B32" s="131" t="s">
        <v>1423</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49"/>
      <c r="AA32" s="249"/>
      <c r="AB32" s="249"/>
      <c r="AC32" s="249"/>
      <c r="AD32" s="249"/>
      <c r="AE32" s="249"/>
      <c r="AF32" s="249"/>
      <c r="AG32" s="249"/>
      <c r="AH32" s="249"/>
      <c r="AI32" s="249"/>
      <c r="AJ32" s="249"/>
      <c r="AK32" s="249"/>
      <c r="AL32" s="249"/>
      <c r="AM32" s="249"/>
      <c r="AN32" s="249"/>
      <c r="AO32" s="249"/>
      <c r="AP32" s="249"/>
      <c r="AQ32" s="249"/>
      <c r="AR32" s="249"/>
      <c r="AS32" s="249"/>
      <c r="AT32" s="249"/>
      <c r="AU32" s="249"/>
      <c r="AV32" s="249"/>
      <c r="AW32" s="249"/>
      <c r="AX32" s="249"/>
      <c r="AY32" s="249"/>
      <c r="AZ32" s="249"/>
      <c r="BA32" s="249"/>
      <c r="BB32" s="249"/>
      <c r="BC32" s="249"/>
      <c r="BD32" s="249"/>
      <c r="BE32" s="249"/>
      <c r="BF32" s="249"/>
      <c r="BG32" s="249"/>
      <c r="BH32" s="360"/>
      <c r="BI32" s="360"/>
      <c r="BJ32" s="360"/>
      <c r="BK32" s="360"/>
      <c r="BL32" s="360"/>
      <c r="BM32" s="360"/>
      <c r="BN32" s="360"/>
      <c r="BO32" s="360"/>
      <c r="BP32" s="360"/>
      <c r="BQ32" s="360"/>
      <c r="BR32" s="360"/>
      <c r="BS32" s="360"/>
      <c r="BT32" s="360"/>
      <c r="BU32" s="360"/>
      <c r="BV32" s="360"/>
    </row>
    <row r="33" spans="1:74" ht="11.1" customHeight="1" x14ac:dyDescent="0.2">
      <c r="A33" s="545" t="s">
        <v>1342</v>
      </c>
      <c r="B33" s="546" t="s">
        <v>88</v>
      </c>
      <c r="C33" s="767">
        <v>17.434978961999999</v>
      </c>
      <c r="D33" s="767">
        <v>3.8411334539999999</v>
      </c>
      <c r="E33" s="767">
        <v>4.673260623</v>
      </c>
      <c r="F33" s="767">
        <v>5.2455380639999998</v>
      </c>
      <c r="G33" s="767">
        <v>5.4530637129999997</v>
      </c>
      <c r="H33" s="767">
        <v>7.6898946239999999</v>
      </c>
      <c r="I33" s="767">
        <v>8.3923008059999997</v>
      </c>
      <c r="J33" s="767">
        <v>8.5031942540000003</v>
      </c>
      <c r="K33" s="767">
        <v>7.9709300120000002</v>
      </c>
      <c r="L33" s="767">
        <v>7.3817057879999997</v>
      </c>
      <c r="M33" s="767">
        <v>7.433071644</v>
      </c>
      <c r="N33" s="767">
        <v>7.6779529540000002</v>
      </c>
      <c r="O33" s="767">
        <v>7.2519737810000002</v>
      </c>
      <c r="P33" s="767">
        <v>6.1000616379999997</v>
      </c>
      <c r="Q33" s="767">
        <v>5.5190873009999999</v>
      </c>
      <c r="R33" s="767">
        <v>4.7692712610000001</v>
      </c>
      <c r="S33" s="767">
        <v>5.2983117389999999</v>
      </c>
      <c r="T33" s="767">
        <v>7.106352834</v>
      </c>
      <c r="U33" s="767">
        <v>8.4637909600000008</v>
      </c>
      <c r="V33" s="767">
        <v>9.1401453430000004</v>
      </c>
      <c r="W33" s="767">
        <v>7.4742597350000004</v>
      </c>
      <c r="X33" s="767">
        <v>5.3789129960000004</v>
      </c>
      <c r="Y33" s="767">
        <v>5.1503603370000004</v>
      </c>
      <c r="Z33" s="767">
        <v>6.7946021449999998</v>
      </c>
      <c r="AA33" s="767">
        <v>7.6310404680000001</v>
      </c>
      <c r="AB33" s="767">
        <v>4.6759540959999999</v>
      </c>
      <c r="AC33" s="767">
        <v>3.3910988550000001</v>
      </c>
      <c r="AD33" s="767">
        <v>3.3140928870000002</v>
      </c>
      <c r="AE33" s="767">
        <v>3.5775309489999998</v>
      </c>
      <c r="AF33" s="767">
        <v>4.6983737769999996</v>
      </c>
      <c r="AG33" s="767">
        <v>8.5647145869999992</v>
      </c>
      <c r="AH33" s="767">
        <v>9.2702213130000004</v>
      </c>
      <c r="AI33" s="767">
        <v>7.2028645520000003</v>
      </c>
      <c r="AJ33" s="767">
        <v>6.5856887110000004</v>
      </c>
      <c r="AK33" s="767">
        <v>6.0483553409999997</v>
      </c>
      <c r="AL33" s="767">
        <v>7.6331565020000003</v>
      </c>
      <c r="AM33" s="767">
        <v>6.4623105880000002</v>
      </c>
      <c r="AN33" s="767">
        <v>5.1538277969999999</v>
      </c>
      <c r="AO33" s="767">
        <v>5.8188405769999996</v>
      </c>
      <c r="AP33" s="767">
        <v>4.7997762279999998</v>
      </c>
      <c r="AQ33" s="767">
        <v>4.8546179370000004</v>
      </c>
      <c r="AR33" s="767">
        <v>6.5447719329999998</v>
      </c>
      <c r="AS33" s="767">
        <v>10.236145107</v>
      </c>
      <c r="AT33" s="767">
        <v>9.8645093500000005</v>
      </c>
      <c r="AU33" s="767">
        <v>8.6159030269999999</v>
      </c>
      <c r="AV33" s="767">
        <v>6.6654534160000001</v>
      </c>
      <c r="AW33" s="767">
        <v>6.1175803340000003</v>
      </c>
      <c r="AX33" s="767">
        <v>6.6013659679999996</v>
      </c>
      <c r="AY33" s="767">
        <v>7.5330453989999997</v>
      </c>
      <c r="AZ33" s="767">
        <v>6.6660210800000002</v>
      </c>
      <c r="BA33" s="767">
        <v>6.6695053690000003</v>
      </c>
      <c r="BB33" s="767">
        <v>5.4421323680000002</v>
      </c>
      <c r="BC33" s="767">
        <v>4.6027547699999998</v>
      </c>
      <c r="BD33" s="767">
        <v>6.9248071290000004</v>
      </c>
      <c r="BE33" s="767">
        <v>10.346250238</v>
      </c>
      <c r="BF33" s="767">
        <v>12.18877</v>
      </c>
      <c r="BG33" s="767">
        <v>6.843534</v>
      </c>
      <c r="BH33" s="768">
        <v>4.9255550000000001</v>
      </c>
      <c r="BI33" s="768">
        <v>4.2630249999999998</v>
      </c>
      <c r="BJ33" s="768">
        <v>9.2877930000000006</v>
      </c>
      <c r="BK33" s="768">
        <v>9.0108219999999992</v>
      </c>
      <c r="BL33" s="768">
        <v>4.8218120000000004</v>
      </c>
      <c r="BM33" s="768">
        <v>4.0379800000000001</v>
      </c>
      <c r="BN33" s="768">
        <v>3.887632</v>
      </c>
      <c r="BO33" s="768">
        <v>3.5083009999999999</v>
      </c>
      <c r="BP33" s="768">
        <v>5.8797319999999997</v>
      </c>
      <c r="BQ33" s="768">
        <v>7.1293620000000004</v>
      </c>
      <c r="BR33" s="768">
        <v>10.733930000000001</v>
      </c>
      <c r="BS33" s="768">
        <v>7.4137570000000004</v>
      </c>
      <c r="BT33" s="768">
        <v>5.9511070000000004</v>
      </c>
      <c r="BU33" s="768">
        <v>3.9515880000000001</v>
      </c>
      <c r="BV33" s="768">
        <v>8.4911840000000005</v>
      </c>
    </row>
    <row r="34" spans="1:74" ht="11.1" customHeight="1" x14ac:dyDescent="0.2">
      <c r="A34" s="545" t="s">
        <v>1343</v>
      </c>
      <c r="B34" s="546" t="s">
        <v>87</v>
      </c>
      <c r="C34" s="767">
        <v>25.244782292</v>
      </c>
      <c r="D34" s="767">
        <v>8.8758549510000009</v>
      </c>
      <c r="E34" s="767">
        <v>9.3998042339999994</v>
      </c>
      <c r="F34" s="767">
        <v>8.5374078470000008</v>
      </c>
      <c r="G34" s="767">
        <v>8.6901192040000002</v>
      </c>
      <c r="H34" s="767">
        <v>10.623740552999999</v>
      </c>
      <c r="I34" s="767">
        <v>11.553255961</v>
      </c>
      <c r="J34" s="767">
        <v>11.948180025999999</v>
      </c>
      <c r="K34" s="767">
        <v>10.409096484000001</v>
      </c>
      <c r="L34" s="767">
        <v>9.8414554679999995</v>
      </c>
      <c r="M34" s="767">
        <v>9.4757658070000002</v>
      </c>
      <c r="N34" s="767">
        <v>10.856411022</v>
      </c>
      <c r="O34" s="767">
        <v>10.674561116</v>
      </c>
      <c r="P34" s="767">
        <v>8.2414656229999999</v>
      </c>
      <c r="Q34" s="767">
        <v>7.0405017430000001</v>
      </c>
      <c r="R34" s="767">
        <v>6.1511605630000004</v>
      </c>
      <c r="S34" s="767">
        <v>6.1070176030000001</v>
      </c>
      <c r="T34" s="767">
        <v>8.7314747700000002</v>
      </c>
      <c r="U34" s="767">
        <v>11.552105072</v>
      </c>
      <c r="V34" s="767">
        <v>11.960372964999999</v>
      </c>
      <c r="W34" s="767">
        <v>10.245768425</v>
      </c>
      <c r="X34" s="767">
        <v>9.6186251219999992</v>
      </c>
      <c r="Y34" s="767">
        <v>9.0975728539999992</v>
      </c>
      <c r="Z34" s="767">
        <v>11.196733094000001</v>
      </c>
      <c r="AA34" s="767">
        <v>10.938000907999999</v>
      </c>
      <c r="AB34" s="767">
        <v>8.813834495</v>
      </c>
      <c r="AC34" s="767">
        <v>7.5227450090000003</v>
      </c>
      <c r="AD34" s="767">
        <v>6.0032591890000004</v>
      </c>
      <c r="AE34" s="767">
        <v>6.9077745510000002</v>
      </c>
      <c r="AF34" s="767">
        <v>8.097990437</v>
      </c>
      <c r="AG34" s="767">
        <v>11.257835291999999</v>
      </c>
      <c r="AH34" s="767">
        <v>11.498287839</v>
      </c>
      <c r="AI34" s="767">
        <v>10.300913332</v>
      </c>
      <c r="AJ34" s="767">
        <v>9.3435287900000006</v>
      </c>
      <c r="AK34" s="767">
        <v>9.52002317</v>
      </c>
      <c r="AL34" s="767">
        <v>10.269740766</v>
      </c>
      <c r="AM34" s="767">
        <v>9.7306623099999996</v>
      </c>
      <c r="AN34" s="767">
        <v>7.6606442599999998</v>
      </c>
      <c r="AO34" s="767">
        <v>7.8534757219999998</v>
      </c>
      <c r="AP34" s="767">
        <v>6.198866153</v>
      </c>
      <c r="AQ34" s="767">
        <v>6.0700242949999996</v>
      </c>
      <c r="AR34" s="767">
        <v>7.7120961650000002</v>
      </c>
      <c r="AS34" s="767">
        <v>10.359137386</v>
      </c>
      <c r="AT34" s="767">
        <v>10.679722623</v>
      </c>
      <c r="AU34" s="767">
        <v>9.7832840119999993</v>
      </c>
      <c r="AV34" s="767">
        <v>9.4676535200000007</v>
      </c>
      <c r="AW34" s="767">
        <v>9.8999986849999999</v>
      </c>
      <c r="AX34" s="767">
        <v>11.160702581000001</v>
      </c>
      <c r="AY34" s="767">
        <v>11.029364663000001</v>
      </c>
      <c r="AZ34" s="767">
        <v>9.7477115199999993</v>
      </c>
      <c r="BA34" s="767">
        <v>8.8900445759999993</v>
      </c>
      <c r="BB34" s="767">
        <v>6.1097543009999997</v>
      </c>
      <c r="BC34" s="767">
        <v>5.2600465090000004</v>
      </c>
      <c r="BD34" s="767">
        <v>6.6461876430000002</v>
      </c>
      <c r="BE34" s="767">
        <v>9.5457441910000007</v>
      </c>
      <c r="BF34" s="767">
        <v>11.02375</v>
      </c>
      <c r="BG34" s="767">
        <v>9.7702010000000001</v>
      </c>
      <c r="BH34" s="768">
        <v>9.1744190000000003</v>
      </c>
      <c r="BI34" s="768">
        <v>7.8015129999999999</v>
      </c>
      <c r="BJ34" s="768">
        <v>7.3921710000000003</v>
      </c>
      <c r="BK34" s="768">
        <v>7.6976370000000003</v>
      </c>
      <c r="BL34" s="768">
        <v>4.9887709999999998</v>
      </c>
      <c r="BM34" s="768">
        <v>10.075570000000001</v>
      </c>
      <c r="BN34" s="768">
        <v>7.6364200000000002</v>
      </c>
      <c r="BO34" s="768">
        <v>7.2102959999999996</v>
      </c>
      <c r="BP34" s="768">
        <v>7.377599</v>
      </c>
      <c r="BQ34" s="768">
        <v>10.719799999999999</v>
      </c>
      <c r="BR34" s="768">
        <v>11.421340000000001</v>
      </c>
      <c r="BS34" s="768">
        <v>9.5502140000000004</v>
      </c>
      <c r="BT34" s="768">
        <v>8.9540100000000002</v>
      </c>
      <c r="BU34" s="768">
        <v>7.7993560000000004</v>
      </c>
      <c r="BV34" s="768">
        <v>7.1360330000000003</v>
      </c>
    </row>
    <row r="35" spans="1:74" ht="11.1" customHeight="1" x14ac:dyDescent="0.2">
      <c r="A35" s="545" t="s">
        <v>1344</v>
      </c>
      <c r="B35" s="548" t="s">
        <v>90</v>
      </c>
      <c r="C35" s="767">
        <v>2.5167039999999998</v>
      </c>
      <c r="D35" s="767">
        <v>0.75471999999999995</v>
      </c>
      <c r="E35" s="767">
        <v>0.82276099999999996</v>
      </c>
      <c r="F35" s="767">
        <v>0.78307800000000005</v>
      </c>
      <c r="G35" s="767">
        <v>0.185997</v>
      </c>
      <c r="H35" s="767">
        <v>2.0074999999999999E-2</v>
      </c>
      <c r="I35" s="767">
        <v>0.58101100000000006</v>
      </c>
      <c r="J35" s="767">
        <v>0.83658500000000002</v>
      </c>
      <c r="K35" s="767">
        <v>0.82362899999999994</v>
      </c>
      <c r="L35" s="767">
        <v>0.85337300000000005</v>
      </c>
      <c r="M35" s="767">
        <v>0.80392699999999995</v>
      </c>
      <c r="N35" s="767">
        <v>0.85961900000000002</v>
      </c>
      <c r="O35" s="767">
        <v>0.86081300000000005</v>
      </c>
      <c r="P35" s="767">
        <v>0.79543299999999995</v>
      </c>
      <c r="Q35" s="767">
        <v>0.74486799999999997</v>
      </c>
      <c r="R35" s="767">
        <v>0.81403599999999998</v>
      </c>
      <c r="S35" s="767">
        <v>0.82978799999999997</v>
      </c>
      <c r="T35" s="767">
        <v>0.81412499999999999</v>
      </c>
      <c r="U35" s="767">
        <v>0.83005600000000002</v>
      </c>
      <c r="V35" s="767">
        <v>0.82260800000000001</v>
      </c>
      <c r="W35" s="767">
        <v>0.80113199999999996</v>
      </c>
      <c r="X35" s="767">
        <v>0.84100200000000003</v>
      </c>
      <c r="Y35" s="767">
        <v>0.81918000000000002</v>
      </c>
      <c r="Z35" s="767">
        <v>0.65258099999999997</v>
      </c>
      <c r="AA35" s="767">
        <v>0.84062700000000001</v>
      </c>
      <c r="AB35" s="767">
        <v>0.75684300000000004</v>
      </c>
      <c r="AC35" s="767">
        <v>0.79163899999999998</v>
      </c>
      <c r="AD35" s="767">
        <v>0.55125000000000002</v>
      </c>
      <c r="AE35" s="767">
        <v>0.223028</v>
      </c>
      <c r="AF35" s="767">
        <v>0.26971699999999998</v>
      </c>
      <c r="AG35" s="767">
        <v>0.85583399999999998</v>
      </c>
      <c r="AH35" s="767">
        <v>0.53701900000000002</v>
      </c>
      <c r="AI35" s="767">
        <v>0.73565000000000003</v>
      </c>
      <c r="AJ35" s="767">
        <v>0.85805200000000004</v>
      </c>
      <c r="AK35" s="767">
        <v>0.84159700000000004</v>
      </c>
      <c r="AL35" s="767">
        <v>0.86700299999999997</v>
      </c>
      <c r="AM35" s="767">
        <v>0.86232799999999998</v>
      </c>
      <c r="AN35" s="767">
        <v>0.78793899999999994</v>
      </c>
      <c r="AO35" s="767">
        <v>0.86643700000000001</v>
      </c>
      <c r="AP35" s="767">
        <v>0.82247899999999996</v>
      </c>
      <c r="AQ35" s="767">
        <v>0.60275299999999998</v>
      </c>
      <c r="AR35" s="767">
        <v>0.72396000000000005</v>
      </c>
      <c r="AS35" s="767">
        <v>0.84852099999999997</v>
      </c>
      <c r="AT35" s="767">
        <v>0.84925499999999998</v>
      </c>
      <c r="AU35" s="767">
        <v>0.82927700000000004</v>
      </c>
      <c r="AV35" s="767">
        <v>0.86246199999999995</v>
      </c>
      <c r="AW35" s="767">
        <v>0.84036100000000002</v>
      </c>
      <c r="AX35" s="767">
        <v>0.81266899999999997</v>
      </c>
      <c r="AY35" s="767">
        <v>0.84955700000000001</v>
      </c>
      <c r="AZ35" s="767">
        <v>0.77974600000000005</v>
      </c>
      <c r="BA35" s="767">
        <v>0.86134900000000003</v>
      </c>
      <c r="BB35" s="767">
        <v>0.81644000000000005</v>
      </c>
      <c r="BC35" s="767">
        <v>0.243895</v>
      </c>
      <c r="BD35" s="767">
        <v>0.244696</v>
      </c>
      <c r="BE35" s="767">
        <v>0.83834200000000003</v>
      </c>
      <c r="BF35" s="767">
        <v>0.84214</v>
      </c>
      <c r="BG35" s="767">
        <v>0.82552999999999999</v>
      </c>
      <c r="BH35" s="768">
        <v>0.85792999999999997</v>
      </c>
      <c r="BI35" s="768">
        <v>0.83084000000000002</v>
      </c>
      <c r="BJ35" s="768">
        <v>0.81464999999999999</v>
      </c>
      <c r="BK35" s="768">
        <v>0.85741000000000001</v>
      </c>
      <c r="BL35" s="768">
        <v>0.79849000000000003</v>
      </c>
      <c r="BM35" s="768">
        <v>0.82103000000000004</v>
      </c>
      <c r="BN35" s="768">
        <v>0.76531000000000005</v>
      </c>
      <c r="BO35" s="768">
        <v>0.74728000000000006</v>
      </c>
      <c r="BP35" s="768">
        <v>0.79005000000000003</v>
      </c>
      <c r="BQ35" s="768">
        <v>0.79571999999999998</v>
      </c>
      <c r="BR35" s="768">
        <v>0.73655999999999999</v>
      </c>
      <c r="BS35" s="768">
        <v>0.80703000000000003</v>
      </c>
      <c r="BT35" s="768">
        <v>0.85792999999999997</v>
      </c>
      <c r="BU35" s="768">
        <v>0.83084000000000002</v>
      </c>
      <c r="BV35" s="768">
        <v>0.81464999999999999</v>
      </c>
    </row>
    <row r="36" spans="1:74" ht="11.1" customHeight="1" x14ac:dyDescent="0.2">
      <c r="A36" s="545" t="s">
        <v>1345</v>
      </c>
      <c r="B36" s="548" t="s">
        <v>1278</v>
      </c>
      <c r="C36" s="767">
        <v>43.572331652999999</v>
      </c>
      <c r="D36" s="767">
        <v>14.171944108</v>
      </c>
      <c r="E36" s="767">
        <v>13.861356422</v>
      </c>
      <c r="F36" s="767">
        <v>11.119798468999999</v>
      </c>
      <c r="G36" s="767">
        <v>10.949076776</v>
      </c>
      <c r="H36" s="767">
        <v>10.086627930000001</v>
      </c>
      <c r="I36" s="767">
        <v>9.1864927890000008</v>
      </c>
      <c r="J36" s="767">
        <v>8.9333169639999994</v>
      </c>
      <c r="K36" s="767">
        <v>7.6383717539999996</v>
      </c>
      <c r="L36" s="767">
        <v>7.5731165110000003</v>
      </c>
      <c r="M36" s="767">
        <v>9.0570549370000002</v>
      </c>
      <c r="N36" s="767">
        <v>10.388402867</v>
      </c>
      <c r="O36" s="767">
        <v>11.05930367</v>
      </c>
      <c r="P36" s="767">
        <v>11.166386891</v>
      </c>
      <c r="Q36" s="767">
        <v>14.133299205</v>
      </c>
      <c r="R36" s="767">
        <v>14.542865652</v>
      </c>
      <c r="S36" s="767">
        <v>14.179711362999999</v>
      </c>
      <c r="T36" s="767">
        <v>12.247885599</v>
      </c>
      <c r="U36" s="767">
        <v>10.274421725</v>
      </c>
      <c r="V36" s="767">
        <v>8.6731379299999993</v>
      </c>
      <c r="W36" s="767">
        <v>7.4549169300000004</v>
      </c>
      <c r="X36" s="767">
        <v>8.8912947179999993</v>
      </c>
      <c r="Y36" s="767">
        <v>10.868621474999999</v>
      </c>
      <c r="Z36" s="767">
        <v>12.665380502</v>
      </c>
      <c r="AA36" s="767">
        <v>13.618834769999999</v>
      </c>
      <c r="AB36" s="767">
        <v>12.200355081</v>
      </c>
      <c r="AC36" s="767">
        <v>15.498305705</v>
      </c>
      <c r="AD36" s="767">
        <v>15.049445560000001</v>
      </c>
      <c r="AE36" s="767">
        <v>15.826954220999999</v>
      </c>
      <c r="AF36" s="767">
        <v>15.834026234</v>
      </c>
      <c r="AG36" s="767">
        <v>12.083445595000001</v>
      </c>
      <c r="AH36" s="767">
        <v>9.0835369690000007</v>
      </c>
      <c r="AI36" s="767">
        <v>8.7679309809999992</v>
      </c>
      <c r="AJ36" s="767">
        <v>7.9360543789999998</v>
      </c>
      <c r="AK36" s="767">
        <v>9.3578202229999992</v>
      </c>
      <c r="AL36" s="767">
        <v>11.803306702</v>
      </c>
      <c r="AM36" s="767">
        <v>14.938641059</v>
      </c>
      <c r="AN36" s="767">
        <v>14.767966286</v>
      </c>
      <c r="AO36" s="767">
        <v>13.865724308000001</v>
      </c>
      <c r="AP36" s="767">
        <v>13.917502386000001</v>
      </c>
      <c r="AQ36" s="767">
        <v>16.455840250000001</v>
      </c>
      <c r="AR36" s="767">
        <v>14.868037534999999</v>
      </c>
      <c r="AS36" s="767">
        <v>11.431323882999999</v>
      </c>
      <c r="AT36" s="767">
        <v>9.0584200330000009</v>
      </c>
      <c r="AU36" s="767">
        <v>7.370317783</v>
      </c>
      <c r="AV36" s="767">
        <v>7.7407848499999998</v>
      </c>
      <c r="AW36" s="767">
        <v>9.8971210870000004</v>
      </c>
      <c r="AX36" s="767">
        <v>9.98146311</v>
      </c>
      <c r="AY36" s="767">
        <v>10.867991378999999</v>
      </c>
      <c r="AZ36" s="767">
        <v>9.8495350699999999</v>
      </c>
      <c r="BA36" s="767">
        <v>10.159273178999999</v>
      </c>
      <c r="BB36" s="767">
        <v>10.644106085000001</v>
      </c>
      <c r="BC36" s="767">
        <v>14.543155991000001</v>
      </c>
      <c r="BD36" s="767">
        <v>11.858046601</v>
      </c>
      <c r="BE36" s="767">
        <v>9.1393210860000007</v>
      </c>
      <c r="BF36" s="767">
        <v>8.8083460000000002</v>
      </c>
      <c r="BG36" s="767">
        <v>10.47223</v>
      </c>
      <c r="BH36" s="768">
        <v>10.576449999999999</v>
      </c>
      <c r="BI36" s="768">
        <v>10.014709999999999</v>
      </c>
      <c r="BJ36" s="768">
        <v>11.219810000000001</v>
      </c>
      <c r="BK36" s="768">
        <v>13.10266</v>
      </c>
      <c r="BL36" s="768">
        <v>14.35891</v>
      </c>
      <c r="BM36" s="768">
        <v>10.759449999999999</v>
      </c>
      <c r="BN36" s="768">
        <v>11.40962</v>
      </c>
      <c r="BO36" s="768">
        <v>14.29036</v>
      </c>
      <c r="BP36" s="768">
        <v>15.818099999999999</v>
      </c>
      <c r="BQ36" s="768">
        <v>12.30242</v>
      </c>
      <c r="BR36" s="768">
        <v>10.00719</v>
      </c>
      <c r="BS36" s="768">
        <v>8.6570590000000003</v>
      </c>
      <c r="BT36" s="768">
        <v>9.8782040000000002</v>
      </c>
      <c r="BU36" s="768">
        <v>10.613709999999999</v>
      </c>
      <c r="BV36" s="768">
        <v>12.197749999999999</v>
      </c>
    </row>
    <row r="37" spans="1:74" ht="11.1" customHeight="1" x14ac:dyDescent="0.2">
      <c r="A37" s="545" t="s">
        <v>1346</v>
      </c>
      <c r="B37" s="548" t="s">
        <v>1381</v>
      </c>
      <c r="C37" s="767">
        <v>12.461732867</v>
      </c>
      <c r="D37" s="767">
        <v>2.775853165</v>
      </c>
      <c r="E37" s="767">
        <v>3.018608559</v>
      </c>
      <c r="F37" s="767">
        <v>3.1529722389999999</v>
      </c>
      <c r="G37" s="767">
        <v>2.7862330389999999</v>
      </c>
      <c r="H37" s="767">
        <v>2.451259614</v>
      </c>
      <c r="I37" s="767">
        <v>3.0160790319999999</v>
      </c>
      <c r="J37" s="767">
        <v>2.996040662</v>
      </c>
      <c r="K37" s="767">
        <v>2.6557503040000001</v>
      </c>
      <c r="L37" s="767">
        <v>2.8461780390000002</v>
      </c>
      <c r="M37" s="767">
        <v>3.2397730770000002</v>
      </c>
      <c r="N37" s="767">
        <v>3.7303812060000001</v>
      </c>
      <c r="O37" s="767">
        <v>3.0106334110000001</v>
      </c>
      <c r="P37" s="767">
        <v>3.6883642800000001</v>
      </c>
      <c r="Q37" s="767">
        <v>3.9346638089999999</v>
      </c>
      <c r="R37" s="767">
        <v>3.6449995660000001</v>
      </c>
      <c r="S37" s="767">
        <v>3.6018947539999999</v>
      </c>
      <c r="T37" s="767">
        <v>3.3118861210000001</v>
      </c>
      <c r="U37" s="767">
        <v>3.5143580569999999</v>
      </c>
      <c r="V37" s="767">
        <v>3.0126146619999998</v>
      </c>
      <c r="W37" s="767">
        <v>3.3752413699999999</v>
      </c>
      <c r="X37" s="767">
        <v>3.335982623</v>
      </c>
      <c r="Y37" s="767">
        <v>3.5776603379999998</v>
      </c>
      <c r="Z37" s="767">
        <v>3.9686334890000001</v>
      </c>
      <c r="AA37" s="767">
        <v>2.80288658</v>
      </c>
      <c r="AB37" s="767">
        <v>3.1831470359999998</v>
      </c>
      <c r="AC37" s="767">
        <v>3.9612113779999998</v>
      </c>
      <c r="AD37" s="767">
        <v>4.3689187389999997</v>
      </c>
      <c r="AE37" s="767">
        <v>3.648011001</v>
      </c>
      <c r="AF37" s="767">
        <v>3.758458836</v>
      </c>
      <c r="AG37" s="767">
        <v>3.7112454370000001</v>
      </c>
      <c r="AH37" s="767">
        <v>3.2967127519999999</v>
      </c>
      <c r="AI37" s="767">
        <v>3.1598894930000001</v>
      </c>
      <c r="AJ37" s="767">
        <v>4.2770562610000002</v>
      </c>
      <c r="AK37" s="767">
        <v>3.6817450919999999</v>
      </c>
      <c r="AL37" s="767">
        <v>3.5962724050000001</v>
      </c>
      <c r="AM37" s="767">
        <v>3.9171832210000002</v>
      </c>
      <c r="AN37" s="767">
        <v>4.153232568</v>
      </c>
      <c r="AO37" s="767">
        <v>4.3913170780000002</v>
      </c>
      <c r="AP37" s="767">
        <v>4.4453997650000003</v>
      </c>
      <c r="AQ37" s="767">
        <v>4.0195436539999996</v>
      </c>
      <c r="AR37" s="767">
        <v>4.2516783760000001</v>
      </c>
      <c r="AS37" s="767">
        <v>3.5904053280000001</v>
      </c>
      <c r="AT37" s="767">
        <v>3.78592503</v>
      </c>
      <c r="AU37" s="767">
        <v>3.365625858</v>
      </c>
      <c r="AV37" s="767">
        <v>3.318790779</v>
      </c>
      <c r="AW37" s="767">
        <v>3.5614952789999998</v>
      </c>
      <c r="AX37" s="767">
        <v>3.7387832200000002</v>
      </c>
      <c r="AY37" s="767">
        <v>3.5679239730000001</v>
      </c>
      <c r="AZ37" s="767">
        <v>3.2634544879999998</v>
      </c>
      <c r="BA37" s="767">
        <v>3.756124072</v>
      </c>
      <c r="BB37" s="767">
        <v>4.7538228919999996</v>
      </c>
      <c r="BC37" s="767">
        <v>4.2156918560000003</v>
      </c>
      <c r="BD37" s="767">
        <v>4.5316463279999999</v>
      </c>
      <c r="BE37" s="767">
        <v>4.2408504850000002</v>
      </c>
      <c r="BF37" s="767">
        <v>3.9132020000000001</v>
      </c>
      <c r="BG37" s="767">
        <v>3.5883099999999999</v>
      </c>
      <c r="BH37" s="768">
        <v>3.6280610000000002</v>
      </c>
      <c r="BI37" s="768">
        <v>4.2385700000000002</v>
      </c>
      <c r="BJ37" s="768">
        <v>3.836856</v>
      </c>
      <c r="BK37" s="768">
        <v>3.639529</v>
      </c>
      <c r="BL37" s="768">
        <v>3.7532399999999999</v>
      </c>
      <c r="BM37" s="768">
        <v>4.0409199999999998</v>
      </c>
      <c r="BN37" s="768">
        <v>5.0323390000000003</v>
      </c>
      <c r="BO37" s="768">
        <v>4.3482269999999996</v>
      </c>
      <c r="BP37" s="768">
        <v>4.6049150000000001</v>
      </c>
      <c r="BQ37" s="768">
        <v>4.4824109999999999</v>
      </c>
      <c r="BR37" s="768">
        <v>3.9542959999999998</v>
      </c>
      <c r="BS37" s="768">
        <v>3.9151180000000001</v>
      </c>
      <c r="BT37" s="768">
        <v>3.9868670000000002</v>
      </c>
      <c r="BU37" s="768">
        <v>4.6190740000000003</v>
      </c>
      <c r="BV37" s="768">
        <v>4.9652440000000002</v>
      </c>
    </row>
    <row r="38" spans="1:74" ht="11.1" customHeight="1" x14ac:dyDescent="0.2">
      <c r="A38" s="545" t="s">
        <v>1347</v>
      </c>
      <c r="B38" s="546" t="s">
        <v>1382</v>
      </c>
      <c r="C38" s="767">
        <v>0.236234995</v>
      </c>
      <c r="D38" s="767">
        <v>6.4287528999999996E-2</v>
      </c>
      <c r="E38" s="767">
        <v>8.4131383000000004E-2</v>
      </c>
      <c r="F38" s="767">
        <v>6.158131E-2</v>
      </c>
      <c r="G38" s="767">
        <v>7.1506524000000002E-2</v>
      </c>
      <c r="H38" s="767">
        <v>7.6535275E-2</v>
      </c>
      <c r="I38" s="767">
        <v>6.8469449000000002E-2</v>
      </c>
      <c r="J38" s="767">
        <v>8.3964771999999993E-2</v>
      </c>
      <c r="K38" s="767">
        <v>7.1179876000000003E-2</v>
      </c>
      <c r="L38" s="767">
        <v>7.2106474000000004E-2</v>
      </c>
      <c r="M38" s="767">
        <v>8.6876175999999999E-2</v>
      </c>
      <c r="N38" s="767">
        <v>7.5642765000000001E-2</v>
      </c>
      <c r="O38" s="767">
        <v>6.6604747000000006E-2</v>
      </c>
      <c r="P38" s="767">
        <v>6.1116159000000003E-2</v>
      </c>
      <c r="Q38" s="767">
        <v>6.5621120000000005E-2</v>
      </c>
      <c r="R38" s="767">
        <v>5.9790286999999998E-2</v>
      </c>
      <c r="S38" s="767">
        <v>6.0143391999999997E-2</v>
      </c>
      <c r="T38" s="767">
        <v>7.9257177999999998E-2</v>
      </c>
      <c r="U38" s="767">
        <v>7.7863803999999995E-2</v>
      </c>
      <c r="V38" s="767">
        <v>6.5496523000000001E-2</v>
      </c>
      <c r="W38" s="767">
        <v>7.2389931000000005E-2</v>
      </c>
      <c r="X38" s="767">
        <v>8.5469212000000003E-2</v>
      </c>
      <c r="Y38" s="767">
        <v>7.4310553000000001E-2</v>
      </c>
      <c r="Z38" s="767">
        <v>7.9257969999999997E-2</v>
      </c>
      <c r="AA38" s="767">
        <v>7.8400754000000003E-2</v>
      </c>
      <c r="AB38" s="767">
        <v>5.8525517999999999E-2</v>
      </c>
      <c r="AC38" s="767">
        <v>6.2666385000000005E-2</v>
      </c>
      <c r="AD38" s="767">
        <v>5.8468461999999999E-2</v>
      </c>
      <c r="AE38" s="767">
        <v>6.1638198999999998E-2</v>
      </c>
      <c r="AF38" s="767">
        <v>5.7942481999999997E-2</v>
      </c>
      <c r="AG38" s="767">
        <v>7.0167095999999998E-2</v>
      </c>
      <c r="AH38" s="767">
        <v>7.4483239000000007E-2</v>
      </c>
      <c r="AI38" s="767">
        <v>7.6430712999999997E-2</v>
      </c>
      <c r="AJ38" s="767">
        <v>6.8434493999999998E-2</v>
      </c>
      <c r="AK38" s="767">
        <v>6.0154209E-2</v>
      </c>
      <c r="AL38" s="767">
        <v>7.4461068000000005E-2</v>
      </c>
      <c r="AM38" s="767">
        <v>7.5380928999999999E-2</v>
      </c>
      <c r="AN38" s="767">
        <v>7.4958313999999998E-2</v>
      </c>
      <c r="AO38" s="767">
        <v>8.5895752000000006E-2</v>
      </c>
      <c r="AP38" s="767">
        <v>7.3549374000000001E-2</v>
      </c>
      <c r="AQ38" s="767">
        <v>6.5396355000000003E-2</v>
      </c>
      <c r="AR38" s="767">
        <v>4.6355248000000002E-2</v>
      </c>
      <c r="AS38" s="767">
        <v>8.8324444000000002E-2</v>
      </c>
      <c r="AT38" s="767">
        <v>9.4040947E-2</v>
      </c>
      <c r="AU38" s="767">
        <v>0.101905301</v>
      </c>
      <c r="AV38" s="767">
        <v>9.1954531000000006E-2</v>
      </c>
      <c r="AW38" s="767">
        <v>8.4003382000000001E-2</v>
      </c>
      <c r="AX38" s="767">
        <v>7.3686989999999994E-2</v>
      </c>
      <c r="AY38" s="767">
        <v>6.9638816000000006E-2</v>
      </c>
      <c r="AZ38" s="767">
        <v>6.9941778999999996E-2</v>
      </c>
      <c r="BA38" s="767">
        <v>5.2140091E-2</v>
      </c>
      <c r="BB38" s="767">
        <v>6.9650130000000005E-2</v>
      </c>
      <c r="BC38" s="767">
        <v>8.4690794E-2</v>
      </c>
      <c r="BD38" s="767">
        <v>7.5180173000000003E-2</v>
      </c>
      <c r="BE38" s="767">
        <v>8.4919531000000006E-2</v>
      </c>
      <c r="BF38" s="767">
        <v>0.118397</v>
      </c>
      <c r="BG38" s="767">
        <v>0.1122846</v>
      </c>
      <c r="BH38" s="768">
        <v>0.13468540000000001</v>
      </c>
      <c r="BI38" s="768">
        <v>3.04351E-2</v>
      </c>
      <c r="BJ38" s="768">
        <v>7.4039599999999997E-2</v>
      </c>
      <c r="BK38" s="768">
        <v>7.14722E-2</v>
      </c>
      <c r="BL38" s="768">
        <v>6.8064200000000005E-2</v>
      </c>
      <c r="BM38" s="768">
        <v>5.0342699999999997E-2</v>
      </c>
      <c r="BN38" s="768">
        <v>7.4299000000000004E-2</v>
      </c>
      <c r="BO38" s="768">
        <v>8.9189199999999996E-2</v>
      </c>
      <c r="BP38" s="768">
        <v>0.1003073</v>
      </c>
      <c r="BQ38" s="768">
        <v>7.5385900000000006E-2</v>
      </c>
      <c r="BR38" s="768">
        <v>0.1192097</v>
      </c>
      <c r="BS38" s="768">
        <v>0.1003623</v>
      </c>
      <c r="BT38" s="768">
        <v>0.1134616</v>
      </c>
      <c r="BU38" s="768">
        <v>7.4234900000000006E-2</v>
      </c>
      <c r="BV38" s="768">
        <v>7.3327199999999995E-2</v>
      </c>
    </row>
    <row r="39" spans="1:74" ht="11.1" customHeight="1" x14ac:dyDescent="0.2">
      <c r="A39" s="545" t="s">
        <v>1348</v>
      </c>
      <c r="B39" s="546" t="s">
        <v>1282</v>
      </c>
      <c r="C39" s="767">
        <v>101.46676477</v>
      </c>
      <c r="D39" s="767">
        <v>30.483793207000002</v>
      </c>
      <c r="E39" s="767">
        <v>31.859922221000001</v>
      </c>
      <c r="F39" s="767">
        <v>28.900375928999999</v>
      </c>
      <c r="G39" s="767">
        <v>28.135996255999999</v>
      </c>
      <c r="H39" s="767">
        <v>30.948132995999998</v>
      </c>
      <c r="I39" s="767">
        <v>32.797609037000001</v>
      </c>
      <c r="J39" s="767">
        <v>33.301281678000002</v>
      </c>
      <c r="K39" s="767">
        <v>29.568957430000001</v>
      </c>
      <c r="L39" s="767">
        <v>28.56793528</v>
      </c>
      <c r="M39" s="767">
        <v>30.096468641000001</v>
      </c>
      <c r="N39" s="767">
        <v>33.588409814000002</v>
      </c>
      <c r="O39" s="767">
        <v>32.923889725000002</v>
      </c>
      <c r="P39" s="767">
        <v>30.052827591</v>
      </c>
      <c r="Q39" s="767">
        <v>31.438041177999999</v>
      </c>
      <c r="R39" s="767">
        <v>29.982123329</v>
      </c>
      <c r="S39" s="767">
        <v>30.076866850999998</v>
      </c>
      <c r="T39" s="767">
        <v>32.290981502000001</v>
      </c>
      <c r="U39" s="767">
        <v>34.712595618000002</v>
      </c>
      <c r="V39" s="767">
        <v>33.674375423000001</v>
      </c>
      <c r="W39" s="767">
        <v>29.423708391000002</v>
      </c>
      <c r="X39" s="767">
        <v>28.151286671000001</v>
      </c>
      <c r="Y39" s="767">
        <v>29.587705557</v>
      </c>
      <c r="Z39" s="767">
        <v>35.357188200000003</v>
      </c>
      <c r="AA39" s="767">
        <v>35.909790479999998</v>
      </c>
      <c r="AB39" s="767">
        <v>29.688659225999999</v>
      </c>
      <c r="AC39" s="767">
        <v>31.227666331999998</v>
      </c>
      <c r="AD39" s="767">
        <v>29.345434836999999</v>
      </c>
      <c r="AE39" s="767">
        <v>30.244936921000001</v>
      </c>
      <c r="AF39" s="767">
        <v>32.716508765999997</v>
      </c>
      <c r="AG39" s="767">
        <v>36.543242007000003</v>
      </c>
      <c r="AH39" s="767">
        <v>33.760261112000002</v>
      </c>
      <c r="AI39" s="767">
        <v>30.243679070999999</v>
      </c>
      <c r="AJ39" s="767">
        <v>29.068814634999999</v>
      </c>
      <c r="AK39" s="767">
        <v>29.509695035</v>
      </c>
      <c r="AL39" s="767">
        <v>34.243940443</v>
      </c>
      <c r="AM39" s="767">
        <v>35.986506106999997</v>
      </c>
      <c r="AN39" s="767">
        <v>32.598568225000001</v>
      </c>
      <c r="AO39" s="767">
        <v>32.881690437000003</v>
      </c>
      <c r="AP39" s="767">
        <v>30.257572906</v>
      </c>
      <c r="AQ39" s="767">
        <v>32.068175490999998</v>
      </c>
      <c r="AR39" s="767">
        <v>34.146899257000001</v>
      </c>
      <c r="AS39" s="767">
        <v>36.553857147999999</v>
      </c>
      <c r="AT39" s="767">
        <v>34.331872982999997</v>
      </c>
      <c r="AU39" s="767">
        <v>30.066312980999999</v>
      </c>
      <c r="AV39" s="767">
        <v>28.147099096000002</v>
      </c>
      <c r="AW39" s="767">
        <v>30.400559767000001</v>
      </c>
      <c r="AX39" s="767">
        <v>32.368670868999999</v>
      </c>
      <c r="AY39" s="767">
        <v>33.917521229999998</v>
      </c>
      <c r="AZ39" s="767">
        <v>30.376409936999998</v>
      </c>
      <c r="BA39" s="767">
        <v>30.388436287000001</v>
      </c>
      <c r="BB39" s="767">
        <v>27.835905776000001</v>
      </c>
      <c r="BC39" s="767">
        <v>28.95023492</v>
      </c>
      <c r="BD39" s="767">
        <v>30.280563873999998</v>
      </c>
      <c r="BE39" s="767">
        <v>34.195427531</v>
      </c>
      <c r="BF39" s="767">
        <v>36.89461</v>
      </c>
      <c r="BG39" s="767">
        <v>31.612089999999998</v>
      </c>
      <c r="BH39" s="768">
        <v>29.2971</v>
      </c>
      <c r="BI39" s="768">
        <v>27.179089999999999</v>
      </c>
      <c r="BJ39" s="768">
        <v>32.625320000000002</v>
      </c>
      <c r="BK39" s="768">
        <v>34.379530000000003</v>
      </c>
      <c r="BL39" s="768">
        <v>28.789290000000001</v>
      </c>
      <c r="BM39" s="768">
        <v>29.78529</v>
      </c>
      <c r="BN39" s="768">
        <v>28.805620000000001</v>
      </c>
      <c r="BO39" s="768">
        <v>30.193650000000002</v>
      </c>
      <c r="BP39" s="768">
        <v>34.570700000000002</v>
      </c>
      <c r="BQ39" s="768">
        <v>35.505099999999999</v>
      </c>
      <c r="BR39" s="768">
        <v>36.972529999999999</v>
      </c>
      <c r="BS39" s="768">
        <v>30.443539999999999</v>
      </c>
      <c r="BT39" s="768">
        <v>29.741579999999999</v>
      </c>
      <c r="BU39" s="768">
        <v>27.888809999999999</v>
      </c>
      <c r="BV39" s="768">
        <v>33.678190000000001</v>
      </c>
    </row>
    <row r="40" spans="1:74" ht="11.1" customHeight="1" x14ac:dyDescent="0.2">
      <c r="A40" s="545" t="s">
        <v>1349</v>
      </c>
      <c r="B40" s="546" t="s">
        <v>1383</v>
      </c>
      <c r="C40" s="767">
        <v>88.902534279999998</v>
      </c>
      <c r="D40" s="767">
        <v>26.770894263999999</v>
      </c>
      <c r="E40" s="767">
        <v>28.086340009000001</v>
      </c>
      <c r="F40" s="767">
        <v>26.138691976</v>
      </c>
      <c r="G40" s="767">
        <v>26.765660035</v>
      </c>
      <c r="H40" s="767">
        <v>30.444849693999998</v>
      </c>
      <c r="I40" s="767">
        <v>32.614645238000001</v>
      </c>
      <c r="J40" s="767">
        <v>32.009049728000001</v>
      </c>
      <c r="K40" s="767">
        <v>28.004296802999999</v>
      </c>
      <c r="L40" s="767">
        <v>27.064561094999998</v>
      </c>
      <c r="M40" s="767">
        <v>28.307540096</v>
      </c>
      <c r="N40" s="767">
        <v>31.732437446999999</v>
      </c>
      <c r="O40" s="767">
        <v>30.643282103000001</v>
      </c>
      <c r="P40" s="767">
        <v>26.942187019999999</v>
      </c>
      <c r="Q40" s="767">
        <v>27.367456090000001</v>
      </c>
      <c r="R40" s="767">
        <v>25.176292766</v>
      </c>
      <c r="S40" s="767">
        <v>26.301331170000001</v>
      </c>
      <c r="T40" s="767">
        <v>29.777542781000001</v>
      </c>
      <c r="U40" s="767">
        <v>32.009801907000003</v>
      </c>
      <c r="V40" s="767">
        <v>31.493005445000001</v>
      </c>
      <c r="W40" s="767">
        <v>26.816639325000001</v>
      </c>
      <c r="X40" s="767">
        <v>26.406659491999999</v>
      </c>
      <c r="Y40" s="767">
        <v>26.323324750000001</v>
      </c>
      <c r="Z40" s="767">
        <v>33.070006360999997</v>
      </c>
      <c r="AA40" s="767">
        <v>33.468597893000002</v>
      </c>
      <c r="AB40" s="767">
        <v>27.104836252999998</v>
      </c>
      <c r="AC40" s="767">
        <v>26.499372268999998</v>
      </c>
      <c r="AD40" s="767">
        <v>25.637260281</v>
      </c>
      <c r="AE40" s="767">
        <v>26.955166091999999</v>
      </c>
      <c r="AF40" s="767">
        <v>29.485019586</v>
      </c>
      <c r="AG40" s="767">
        <v>33.357565082000001</v>
      </c>
      <c r="AH40" s="767">
        <v>31.900463849000001</v>
      </c>
      <c r="AI40" s="767">
        <v>26.984751597999999</v>
      </c>
      <c r="AJ40" s="767">
        <v>26.450127948999999</v>
      </c>
      <c r="AK40" s="767">
        <v>26.747978372999999</v>
      </c>
      <c r="AL40" s="767">
        <v>31.017969509</v>
      </c>
      <c r="AM40" s="767">
        <v>31.181142362999999</v>
      </c>
      <c r="AN40" s="767">
        <v>28.544742899999999</v>
      </c>
      <c r="AO40" s="767">
        <v>29.168353277000001</v>
      </c>
      <c r="AP40" s="767">
        <v>26.271034616000001</v>
      </c>
      <c r="AQ40" s="767">
        <v>27.145572254000001</v>
      </c>
      <c r="AR40" s="767">
        <v>29.317122429000001</v>
      </c>
      <c r="AS40" s="767">
        <v>33.277840836999999</v>
      </c>
      <c r="AT40" s="767">
        <v>31.854052586000002</v>
      </c>
      <c r="AU40" s="767">
        <v>26.456598266</v>
      </c>
      <c r="AV40" s="767">
        <v>27.017150312999998</v>
      </c>
      <c r="AW40" s="767">
        <v>28.478477503000001</v>
      </c>
      <c r="AX40" s="767">
        <v>30.802138199000002</v>
      </c>
      <c r="AY40" s="767">
        <v>31.470957670000001</v>
      </c>
      <c r="AZ40" s="767">
        <v>30.060271822000001</v>
      </c>
      <c r="BA40" s="767">
        <v>29.346379385999999</v>
      </c>
      <c r="BB40" s="767">
        <v>26.047781941</v>
      </c>
      <c r="BC40" s="767">
        <v>26.899596493000001</v>
      </c>
      <c r="BD40" s="767">
        <v>28.291549048</v>
      </c>
      <c r="BE40" s="767">
        <v>32.009774106999998</v>
      </c>
      <c r="BF40" s="767">
        <v>32.250984373000001</v>
      </c>
      <c r="BG40" s="767">
        <v>25.961363982999998</v>
      </c>
      <c r="BH40" s="768">
        <v>27.284420000000001</v>
      </c>
      <c r="BI40" s="768">
        <v>27.65587</v>
      </c>
      <c r="BJ40" s="768">
        <v>31.116299999999999</v>
      </c>
      <c r="BK40" s="768">
        <v>31.886590000000002</v>
      </c>
      <c r="BL40" s="768">
        <v>27.693639999999998</v>
      </c>
      <c r="BM40" s="768">
        <v>28.252590000000001</v>
      </c>
      <c r="BN40" s="768">
        <v>25.66291</v>
      </c>
      <c r="BO40" s="768">
        <v>27.053840000000001</v>
      </c>
      <c r="BP40" s="768">
        <v>28.531790000000001</v>
      </c>
      <c r="BQ40" s="768">
        <v>32.776000000000003</v>
      </c>
      <c r="BR40" s="768">
        <v>32.500509999999998</v>
      </c>
      <c r="BS40" s="768">
        <v>25.812139999999999</v>
      </c>
      <c r="BT40" s="768">
        <v>27.185569999999998</v>
      </c>
      <c r="BU40" s="768">
        <v>27.741720000000001</v>
      </c>
      <c r="BV40" s="768">
        <v>31.213529999999999</v>
      </c>
    </row>
    <row r="41" spans="1:74" ht="11.1" customHeight="1" x14ac:dyDescent="0.2">
      <c r="A41" s="565"/>
      <c r="B41" s="131" t="s">
        <v>1350</v>
      </c>
      <c r="C41" s="249"/>
      <c r="D41" s="249"/>
      <c r="E41" s="249"/>
      <c r="F41" s="249"/>
      <c r="G41" s="249"/>
      <c r="H41" s="249"/>
      <c r="I41" s="249"/>
      <c r="J41" s="249"/>
      <c r="K41" s="249"/>
      <c r="L41" s="249"/>
      <c r="M41" s="249"/>
      <c r="N41" s="249"/>
      <c r="O41" s="249"/>
      <c r="P41" s="249"/>
      <c r="Q41" s="249"/>
      <c r="R41" s="249"/>
      <c r="S41" s="249"/>
      <c r="T41" s="249"/>
      <c r="U41" s="249"/>
      <c r="V41" s="249"/>
      <c r="W41" s="249"/>
      <c r="X41" s="249"/>
      <c r="Y41" s="249"/>
      <c r="Z41" s="249"/>
      <c r="AA41" s="249"/>
      <c r="AB41" s="249"/>
      <c r="AC41" s="249"/>
      <c r="AD41" s="249"/>
      <c r="AE41" s="249"/>
      <c r="AF41" s="249"/>
      <c r="AG41" s="249"/>
      <c r="AH41" s="249"/>
      <c r="AI41" s="249"/>
      <c r="AJ41" s="249"/>
      <c r="AK41" s="249"/>
      <c r="AL41" s="249"/>
      <c r="AM41" s="249"/>
      <c r="AN41" s="249"/>
      <c r="AO41" s="249"/>
      <c r="AP41" s="249"/>
      <c r="AQ41" s="249"/>
      <c r="AR41" s="249"/>
      <c r="AS41" s="249"/>
      <c r="AT41" s="249"/>
      <c r="AU41" s="249"/>
      <c r="AV41" s="249"/>
      <c r="AW41" s="249"/>
      <c r="AX41" s="249"/>
      <c r="AY41" s="249"/>
      <c r="AZ41" s="249"/>
      <c r="BA41" s="249"/>
      <c r="BB41" s="249"/>
      <c r="BC41" s="249"/>
      <c r="BD41" s="249"/>
      <c r="BE41" s="249"/>
      <c r="BF41" s="249"/>
      <c r="BG41" s="249"/>
      <c r="BH41" s="360"/>
      <c r="BI41" s="360"/>
      <c r="BJ41" s="360"/>
      <c r="BK41" s="360"/>
      <c r="BL41" s="360"/>
      <c r="BM41" s="360"/>
      <c r="BN41" s="360"/>
      <c r="BO41" s="360"/>
      <c r="BP41" s="360"/>
      <c r="BQ41" s="360"/>
      <c r="BR41" s="360"/>
      <c r="BS41" s="360"/>
      <c r="BT41" s="360"/>
      <c r="BU41" s="360"/>
      <c r="BV41" s="360"/>
    </row>
    <row r="42" spans="1:74" ht="11.1" customHeight="1" x14ac:dyDescent="0.2">
      <c r="A42" s="545" t="s">
        <v>1351</v>
      </c>
      <c r="B42" s="546" t="s">
        <v>88</v>
      </c>
      <c r="C42" s="767">
        <v>6.0888550889999999</v>
      </c>
      <c r="D42" s="767">
        <v>1.616378396</v>
      </c>
      <c r="E42" s="767">
        <v>1.7578273529999999</v>
      </c>
      <c r="F42" s="767">
        <v>2.3401994269999999</v>
      </c>
      <c r="G42" s="767">
        <v>2.5354085030000002</v>
      </c>
      <c r="H42" s="767">
        <v>4.7996123700000002</v>
      </c>
      <c r="I42" s="767">
        <v>5.4604751890000003</v>
      </c>
      <c r="J42" s="767">
        <v>6.0749179360000003</v>
      </c>
      <c r="K42" s="767">
        <v>5.0533740610000004</v>
      </c>
      <c r="L42" s="767">
        <v>4.1512448370000001</v>
      </c>
      <c r="M42" s="767">
        <v>2.8298994080000002</v>
      </c>
      <c r="N42" s="767">
        <v>2.8938079879999998</v>
      </c>
      <c r="O42" s="767">
        <v>2.5389223859999999</v>
      </c>
      <c r="P42" s="767">
        <v>2.1984510390000001</v>
      </c>
      <c r="Q42" s="767">
        <v>2.330171204</v>
      </c>
      <c r="R42" s="767">
        <v>2.9919007830000002</v>
      </c>
      <c r="S42" s="767">
        <v>3.3335574179999998</v>
      </c>
      <c r="T42" s="767">
        <v>4.8553533590000004</v>
      </c>
      <c r="U42" s="767">
        <v>5.6856448840000002</v>
      </c>
      <c r="V42" s="767">
        <v>5.5799522059999997</v>
      </c>
      <c r="W42" s="767">
        <v>4.5771290950000001</v>
      </c>
      <c r="X42" s="767">
        <v>3.2779659290000001</v>
      </c>
      <c r="Y42" s="767">
        <v>1.9031269669999999</v>
      </c>
      <c r="Z42" s="767">
        <v>1.732164998</v>
      </c>
      <c r="AA42" s="767">
        <v>1.7053876059999999</v>
      </c>
      <c r="AB42" s="767">
        <v>1.0642680870000001</v>
      </c>
      <c r="AC42" s="767">
        <v>1.3054246970000001</v>
      </c>
      <c r="AD42" s="767">
        <v>2.2542027849999999</v>
      </c>
      <c r="AE42" s="767">
        <v>3.1656024760000001</v>
      </c>
      <c r="AF42" s="767">
        <v>4.3983111839999998</v>
      </c>
      <c r="AG42" s="767">
        <v>5.3742274480000001</v>
      </c>
      <c r="AH42" s="767">
        <v>4.9426186349999996</v>
      </c>
      <c r="AI42" s="767">
        <v>4.0509174650000004</v>
      </c>
      <c r="AJ42" s="767">
        <v>3.431134884</v>
      </c>
      <c r="AK42" s="767">
        <v>2.0490348219999999</v>
      </c>
      <c r="AL42" s="767">
        <v>2.7663687590000001</v>
      </c>
      <c r="AM42" s="767">
        <v>2.128824372</v>
      </c>
      <c r="AN42" s="767">
        <v>1.9216057660000001</v>
      </c>
      <c r="AO42" s="767">
        <v>2.0384249510000001</v>
      </c>
      <c r="AP42" s="767">
        <v>2.8719793830000002</v>
      </c>
      <c r="AQ42" s="767">
        <v>3.4365668970000001</v>
      </c>
      <c r="AR42" s="767">
        <v>4.5473853369999997</v>
      </c>
      <c r="AS42" s="767">
        <v>6.0774154749999996</v>
      </c>
      <c r="AT42" s="767">
        <v>6.3306671449999996</v>
      </c>
      <c r="AU42" s="767">
        <v>5.8124448590000002</v>
      </c>
      <c r="AV42" s="767">
        <v>4.7825548319999998</v>
      </c>
      <c r="AW42" s="767">
        <v>3.5686835870000002</v>
      </c>
      <c r="AX42" s="767">
        <v>3.8937171460000002</v>
      </c>
      <c r="AY42" s="767">
        <v>3.7856631200000002</v>
      </c>
      <c r="AZ42" s="767">
        <v>3.4070495200000002</v>
      </c>
      <c r="BA42" s="767">
        <v>3.337790864</v>
      </c>
      <c r="BB42" s="767">
        <v>3.7554080189999999</v>
      </c>
      <c r="BC42" s="767">
        <v>3.6687289029999999</v>
      </c>
      <c r="BD42" s="767">
        <v>5.2102043030000003</v>
      </c>
      <c r="BE42" s="767">
        <v>6.5061271539999996</v>
      </c>
      <c r="BF42" s="767">
        <v>6.7143410000000001</v>
      </c>
      <c r="BG42" s="767">
        <v>4.3456640000000002</v>
      </c>
      <c r="BH42" s="768">
        <v>3.8456999999999999</v>
      </c>
      <c r="BI42" s="768">
        <v>2.7670949999999999</v>
      </c>
      <c r="BJ42" s="768">
        <v>3.9012730000000002</v>
      </c>
      <c r="BK42" s="768">
        <v>3.5980150000000002</v>
      </c>
      <c r="BL42" s="768">
        <v>3.0000779999999998</v>
      </c>
      <c r="BM42" s="768">
        <v>3.3695539999999999</v>
      </c>
      <c r="BN42" s="768">
        <v>4.2190810000000001</v>
      </c>
      <c r="BO42" s="768">
        <v>4.9395300000000004</v>
      </c>
      <c r="BP42" s="768">
        <v>3.905446</v>
      </c>
      <c r="BQ42" s="768">
        <v>6.4232310000000004</v>
      </c>
      <c r="BR42" s="768">
        <v>7.6302190000000003</v>
      </c>
      <c r="BS42" s="768">
        <v>6.2486470000000001</v>
      </c>
      <c r="BT42" s="768">
        <v>4.6946099999999999</v>
      </c>
      <c r="BU42" s="768">
        <v>3.2393589999999999</v>
      </c>
      <c r="BV42" s="768">
        <v>3.8983240000000001</v>
      </c>
    </row>
    <row r="43" spans="1:74" ht="11.1" customHeight="1" x14ac:dyDescent="0.2">
      <c r="A43" s="545" t="s">
        <v>1352</v>
      </c>
      <c r="B43" s="546" t="s">
        <v>87</v>
      </c>
      <c r="C43" s="767">
        <v>9.2942695959999995</v>
      </c>
      <c r="D43" s="767">
        <v>3.4918672960000001</v>
      </c>
      <c r="E43" s="767">
        <v>4.0968157039999999</v>
      </c>
      <c r="F43" s="767">
        <v>3.9798495319999998</v>
      </c>
      <c r="G43" s="767">
        <v>4.8674403460000004</v>
      </c>
      <c r="H43" s="767">
        <v>5.023054159</v>
      </c>
      <c r="I43" s="767">
        <v>5.5992688959999999</v>
      </c>
      <c r="J43" s="767">
        <v>5.2714376429999996</v>
      </c>
      <c r="K43" s="767">
        <v>4.7936433569999997</v>
      </c>
      <c r="L43" s="767">
        <v>4.7448020680000003</v>
      </c>
      <c r="M43" s="767">
        <v>4.2218517359999996</v>
      </c>
      <c r="N43" s="767">
        <v>4.4315930259999998</v>
      </c>
      <c r="O43" s="767">
        <v>4.2684609079999998</v>
      </c>
      <c r="P43" s="767">
        <v>2.9655406950000001</v>
      </c>
      <c r="Q43" s="767">
        <v>2.6362860100000001</v>
      </c>
      <c r="R43" s="767">
        <v>2.282842923</v>
      </c>
      <c r="S43" s="767">
        <v>3.3501699070000002</v>
      </c>
      <c r="T43" s="767">
        <v>4.635315608</v>
      </c>
      <c r="U43" s="767">
        <v>5.0011252329999998</v>
      </c>
      <c r="V43" s="767">
        <v>4.5348555279999996</v>
      </c>
      <c r="W43" s="767">
        <v>4.1167833739999997</v>
      </c>
      <c r="X43" s="767">
        <v>4.865083201</v>
      </c>
      <c r="Y43" s="767">
        <v>3.9365671519999998</v>
      </c>
      <c r="Z43" s="767">
        <v>4.8770423120000004</v>
      </c>
      <c r="AA43" s="767">
        <v>4.699195403</v>
      </c>
      <c r="AB43" s="767">
        <v>3.7994969169999999</v>
      </c>
      <c r="AC43" s="767">
        <v>3.8964121989999998</v>
      </c>
      <c r="AD43" s="767">
        <v>3.2280968699999999</v>
      </c>
      <c r="AE43" s="767">
        <v>3.3199084349999999</v>
      </c>
      <c r="AF43" s="767">
        <v>4.0055087489999996</v>
      </c>
      <c r="AG43" s="767">
        <v>4.8856146889999996</v>
      </c>
      <c r="AH43" s="767">
        <v>5.1417944520000001</v>
      </c>
      <c r="AI43" s="767">
        <v>4.0800545399999999</v>
      </c>
      <c r="AJ43" s="767">
        <v>3.9716142830000001</v>
      </c>
      <c r="AK43" s="767">
        <v>4.131829808</v>
      </c>
      <c r="AL43" s="767">
        <v>3.5524894109999998</v>
      </c>
      <c r="AM43" s="767">
        <v>3.4424519060000001</v>
      </c>
      <c r="AN43" s="767">
        <v>2.7884049559999999</v>
      </c>
      <c r="AO43" s="767">
        <v>3.0634127339999999</v>
      </c>
      <c r="AP43" s="767">
        <v>2.6033767000000001</v>
      </c>
      <c r="AQ43" s="767">
        <v>2.9007739770000001</v>
      </c>
      <c r="AR43" s="767">
        <v>3.4305423020000001</v>
      </c>
      <c r="AS43" s="767">
        <v>4.6330677979999999</v>
      </c>
      <c r="AT43" s="767">
        <v>4.4154459340000001</v>
      </c>
      <c r="AU43" s="767">
        <v>3.8782082939999998</v>
      </c>
      <c r="AV43" s="767">
        <v>3.5763001339999998</v>
      </c>
      <c r="AW43" s="767">
        <v>3.9328648130000001</v>
      </c>
      <c r="AX43" s="767">
        <v>4.2012941289999999</v>
      </c>
      <c r="AY43" s="767">
        <v>3.6009591809999999</v>
      </c>
      <c r="AZ43" s="767">
        <v>3.7195445579999999</v>
      </c>
      <c r="BA43" s="767">
        <v>2.3894224510000002</v>
      </c>
      <c r="BB43" s="767">
        <v>2.1956694830000001</v>
      </c>
      <c r="BC43" s="767">
        <v>2.4771382549999998</v>
      </c>
      <c r="BD43" s="767">
        <v>3.1909621170000002</v>
      </c>
      <c r="BE43" s="767">
        <v>4.0670083730000002</v>
      </c>
      <c r="BF43" s="767">
        <v>4.7422829999999996</v>
      </c>
      <c r="BG43" s="767">
        <v>3.5429240000000002</v>
      </c>
      <c r="BH43" s="768">
        <v>3.6284909999999999</v>
      </c>
      <c r="BI43" s="768">
        <v>3.0844429999999998</v>
      </c>
      <c r="BJ43" s="768">
        <v>3.1624840000000001</v>
      </c>
      <c r="BK43" s="768">
        <v>2.6354820000000001</v>
      </c>
      <c r="BL43" s="768">
        <v>2.17537</v>
      </c>
      <c r="BM43" s="768">
        <v>1.4118170000000001</v>
      </c>
      <c r="BN43" s="768">
        <v>1.6710100000000001</v>
      </c>
      <c r="BO43" s="768">
        <v>1.921697</v>
      </c>
      <c r="BP43" s="768">
        <v>2.5408149999999998</v>
      </c>
      <c r="BQ43" s="768">
        <v>3.096419</v>
      </c>
      <c r="BR43" s="768">
        <v>3.2206139999999999</v>
      </c>
      <c r="BS43" s="768">
        <v>2.5543</v>
      </c>
      <c r="BT43" s="768">
        <v>2.6535479999999998</v>
      </c>
      <c r="BU43" s="768">
        <v>2.5143040000000001</v>
      </c>
      <c r="BV43" s="768">
        <v>2.4986670000000002</v>
      </c>
    </row>
    <row r="44" spans="1:74" ht="11.1" customHeight="1" x14ac:dyDescent="0.2">
      <c r="A44" s="545" t="s">
        <v>1353</v>
      </c>
      <c r="B44" s="548" t="s">
        <v>90</v>
      </c>
      <c r="C44" s="767">
        <v>8.5175079999999994</v>
      </c>
      <c r="D44" s="767">
        <v>2.6827939999999999</v>
      </c>
      <c r="E44" s="767">
        <v>2.967724</v>
      </c>
      <c r="F44" s="767">
        <v>2.0066570000000001</v>
      </c>
      <c r="G44" s="767">
        <v>2.7641439999999999</v>
      </c>
      <c r="H44" s="767">
        <v>2.849011</v>
      </c>
      <c r="I44" s="767">
        <v>2.9445459999999999</v>
      </c>
      <c r="J44" s="767">
        <v>2.9287420000000002</v>
      </c>
      <c r="K44" s="767">
        <v>2.8402349999999998</v>
      </c>
      <c r="L44" s="767">
        <v>2.2448630000000001</v>
      </c>
      <c r="M44" s="767">
        <v>2.3373179999999998</v>
      </c>
      <c r="N44" s="767">
        <v>2.9859710000000002</v>
      </c>
      <c r="O44" s="767">
        <v>3.0023249999999999</v>
      </c>
      <c r="P44" s="767">
        <v>2.7934230000000002</v>
      </c>
      <c r="Q44" s="767">
        <v>3.0077289999999999</v>
      </c>
      <c r="R44" s="767">
        <v>2.1593399999999998</v>
      </c>
      <c r="S44" s="767">
        <v>2.3935070000000001</v>
      </c>
      <c r="T44" s="767">
        <v>2.8393980000000001</v>
      </c>
      <c r="U44" s="767">
        <v>2.896109</v>
      </c>
      <c r="V44" s="767">
        <v>2.9386739999999998</v>
      </c>
      <c r="W44" s="767">
        <v>2.5073289999999999</v>
      </c>
      <c r="X44" s="767">
        <v>2.196021</v>
      </c>
      <c r="Y44" s="767">
        <v>2.6605780000000001</v>
      </c>
      <c r="Z44" s="767">
        <v>2.983044</v>
      </c>
      <c r="AA44" s="767">
        <v>2.9800170000000001</v>
      </c>
      <c r="AB44" s="767">
        <v>2.6837430000000002</v>
      </c>
      <c r="AC44" s="767">
        <v>2.9690409999999998</v>
      </c>
      <c r="AD44" s="767">
        <v>2.1221329999999998</v>
      </c>
      <c r="AE44" s="767">
        <v>2.3508260000000001</v>
      </c>
      <c r="AF44" s="767">
        <v>2.8133330000000001</v>
      </c>
      <c r="AG44" s="767">
        <v>2.8534419999999998</v>
      </c>
      <c r="AH44" s="767">
        <v>2.9345370000000002</v>
      </c>
      <c r="AI44" s="767">
        <v>2.852833</v>
      </c>
      <c r="AJ44" s="767">
        <v>2.1625420000000002</v>
      </c>
      <c r="AK44" s="767">
        <v>2.633429</v>
      </c>
      <c r="AL44" s="767">
        <v>2.9842620000000002</v>
      </c>
      <c r="AM44" s="767">
        <v>2.9840309999999999</v>
      </c>
      <c r="AN44" s="767">
        <v>2.5560510000000001</v>
      </c>
      <c r="AO44" s="767">
        <v>2.9774259999999999</v>
      </c>
      <c r="AP44" s="767">
        <v>1.9626060000000001</v>
      </c>
      <c r="AQ44" s="767">
        <v>2.6302530000000002</v>
      </c>
      <c r="AR44" s="767">
        <v>2.750299</v>
      </c>
      <c r="AS44" s="767">
        <v>2.7303090000000001</v>
      </c>
      <c r="AT44" s="767">
        <v>2.923384</v>
      </c>
      <c r="AU44" s="767">
        <v>2.8075549999999998</v>
      </c>
      <c r="AV44" s="767">
        <v>2.1016370000000002</v>
      </c>
      <c r="AW44" s="767">
        <v>1.9041889999999999</v>
      </c>
      <c r="AX44" s="767">
        <v>2.7695189999999998</v>
      </c>
      <c r="AY44" s="767">
        <v>2.9782630000000001</v>
      </c>
      <c r="AZ44" s="767">
        <v>2.6863440000000001</v>
      </c>
      <c r="BA44" s="767">
        <v>2.9667379999999999</v>
      </c>
      <c r="BB44" s="767">
        <v>2.0633629999999998</v>
      </c>
      <c r="BC44" s="767">
        <v>2.6435789999999999</v>
      </c>
      <c r="BD44" s="767">
        <v>2.8539889999999999</v>
      </c>
      <c r="BE44" s="767">
        <v>2.9360569999999999</v>
      </c>
      <c r="BF44" s="767">
        <v>2.8068599999999999</v>
      </c>
      <c r="BG44" s="767">
        <v>2.8510800000000001</v>
      </c>
      <c r="BH44" s="768">
        <v>2.1634500000000001</v>
      </c>
      <c r="BI44" s="768">
        <v>2.6615899999999999</v>
      </c>
      <c r="BJ44" s="768">
        <v>2.98081</v>
      </c>
      <c r="BK44" s="768">
        <v>2.9830299999999998</v>
      </c>
      <c r="BL44" s="768">
        <v>2.7558799999999999</v>
      </c>
      <c r="BM44" s="768">
        <v>2.9762</v>
      </c>
      <c r="BN44" s="768">
        <v>2.04027</v>
      </c>
      <c r="BO44" s="768">
        <v>2.5847799999999999</v>
      </c>
      <c r="BP44" s="768">
        <v>2.8197800000000002</v>
      </c>
      <c r="BQ44" s="768">
        <v>2.8700600000000001</v>
      </c>
      <c r="BR44" s="768">
        <v>2.9269699999999998</v>
      </c>
      <c r="BS44" s="768">
        <v>2.7684799999999998</v>
      </c>
      <c r="BT44" s="768">
        <v>2.1289899999999999</v>
      </c>
      <c r="BU44" s="768">
        <v>2.5974200000000001</v>
      </c>
      <c r="BV44" s="768">
        <v>2.98081</v>
      </c>
    </row>
    <row r="45" spans="1:74" ht="11.1" customHeight="1" x14ac:dyDescent="0.2">
      <c r="A45" s="545" t="s">
        <v>1354</v>
      </c>
      <c r="B45" s="548" t="s">
        <v>1278</v>
      </c>
      <c r="C45" s="767">
        <v>2.918429653</v>
      </c>
      <c r="D45" s="767">
        <v>0.71331600100000003</v>
      </c>
      <c r="E45" s="767">
        <v>1.0004563280000001</v>
      </c>
      <c r="F45" s="767">
        <v>1.048183847</v>
      </c>
      <c r="G45" s="767">
        <v>1.0580741899999999</v>
      </c>
      <c r="H45" s="767">
        <v>1.1592436939999999</v>
      </c>
      <c r="I45" s="767">
        <v>1.2600386779999999</v>
      </c>
      <c r="J45" s="767">
        <v>1.1389131729999999</v>
      </c>
      <c r="K45" s="767">
        <v>0.99230462600000002</v>
      </c>
      <c r="L45" s="767">
        <v>0.78113896199999999</v>
      </c>
      <c r="M45" s="767">
        <v>0.71495845599999996</v>
      </c>
      <c r="N45" s="767">
        <v>0.82830547099999996</v>
      </c>
      <c r="O45" s="767">
        <v>0.82944169599999995</v>
      </c>
      <c r="P45" s="767">
        <v>0.85061554800000005</v>
      </c>
      <c r="Q45" s="767">
        <v>1.1874049470000001</v>
      </c>
      <c r="R45" s="767">
        <v>1.155912866</v>
      </c>
      <c r="S45" s="767">
        <v>1.21371395</v>
      </c>
      <c r="T45" s="767">
        <v>1.3086763619999999</v>
      </c>
      <c r="U45" s="767">
        <v>1.4290164540000001</v>
      </c>
      <c r="V45" s="767">
        <v>1.270883558</v>
      </c>
      <c r="W45" s="767">
        <v>1.0551283709999999</v>
      </c>
      <c r="X45" s="767">
        <v>0.81500236400000003</v>
      </c>
      <c r="Y45" s="767">
        <v>0.83440010899999995</v>
      </c>
      <c r="Z45" s="767">
        <v>0.97532177499999995</v>
      </c>
      <c r="AA45" s="767">
        <v>1.2417831239999999</v>
      </c>
      <c r="AB45" s="767">
        <v>1.269145119</v>
      </c>
      <c r="AC45" s="767">
        <v>1.3888320869999999</v>
      </c>
      <c r="AD45" s="767">
        <v>1.3969148339999999</v>
      </c>
      <c r="AE45" s="767">
        <v>1.565012683</v>
      </c>
      <c r="AF45" s="767">
        <v>1.5219336489999999</v>
      </c>
      <c r="AG45" s="767">
        <v>1.520668385</v>
      </c>
      <c r="AH45" s="767">
        <v>1.398767957</v>
      </c>
      <c r="AI45" s="767">
        <v>1.1031900619999999</v>
      </c>
      <c r="AJ45" s="767">
        <v>0.96455202200000001</v>
      </c>
      <c r="AK45" s="767">
        <v>0.91126113099999995</v>
      </c>
      <c r="AL45" s="767">
        <v>0.92538494699999996</v>
      </c>
      <c r="AM45" s="767">
        <v>0.91162311900000004</v>
      </c>
      <c r="AN45" s="767">
        <v>0.95674410499999996</v>
      </c>
      <c r="AO45" s="767">
        <v>1.0484367489999999</v>
      </c>
      <c r="AP45" s="767">
        <v>1.208382251</v>
      </c>
      <c r="AQ45" s="767">
        <v>1.4076740050000001</v>
      </c>
      <c r="AR45" s="767">
        <v>1.426204606</v>
      </c>
      <c r="AS45" s="767">
        <v>1.4151992010000001</v>
      </c>
      <c r="AT45" s="767">
        <v>1.2426363629999999</v>
      </c>
      <c r="AU45" s="767">
        <v>0.98585540100000002</v>
      </c>
      <c r="AV45" s="767">
        <v>0.86449758799999998</v>
      </c>
      <c r="AW45" s="767">
        <v>0.78500372399999996</v>
      </c>
      <c r="AX45" s="767">
        <v>0.73832329799999996</v>
      </c>
      <c r="AY45" s="767">
        <v>0.75008936500000001</v>
      </c>
      <c r="AZ45" s="767">
        <v>0.83471349399999994</v>
      </c>
      <c r="BA45" s="767">
        <v>1.4125612160000001</v>
      </c>
      <c r="BB45" s="767">
        <v>1.4789011809999999</v>
      </c>
      <c r="BC45" s="767">
        <v>1.3573669900000001</v>
      </c>
      <c r="BD45" s="767">
        <v>1.496684731</v>
      </c>
      <c r="BE45" s="767">
        <v>1.493602205</v>
      </c>
      <c r="BF45" s="767">
        <v>1.2308330000000001</v>
      </c>
      <c r="BG45" s="767">
        <v>0.92760339999999997</v>
      </c>
      <c r="BH45" s="768">
        <v>0.78641740000000004</v>
      </c>
      <c r="BI45" s="768">
        <v>0.69525060000000005</v>
      </c>
      <c r="BJ45" s="768">
        <v>0.58280869999999996</v>
      </c>
      <c r="BK45" s="768">
        <v>0.69955020000000001</v>
      </c>
      <c r="BL45" s="768">
        <v>0.81770310000000002</v>
      </c>
      <c r="BM45" s="768">
        <v>1.2457400000000001</v>
      </c>
      <c r="BN45" s="768">
        <v>1.3322989999999999</v>
      </c>
      <c r="BO45" s="768">
        <v>1.103664</v>
      </c>
      <c r="BP45" s="768">
        <v>1.301641</v>
      </c>
      <c r="BQ45" s="768">
        <v>1.4411499999999999</v>
      </c>
      <c r="BR45" s="768">
        <v>1.150763</v>
      </c>
      <c r="BS45" s="768">
        <v>0.8291501</v>
      </c>
      <c r="BT45" s="768">
        <v>0.76042310000000002</v>
      </c>
      <c r="BU45" s="768">
        <v>0.63225609999999999</v>
      </c>
      <c r="BV45" s="768">
        <v>0.59423749999999997</v>
      </c>
    </row>
    <row r="46" spans="1:74" ht="11.1" customHeight="1" x14ac:dyDescent="0.2">
      <c r="A46" s="545" t="s">
        <v>1355</v>
      </c>
      <c r="B46" s="548" t="s">
        <v>1381</v>
      </c>
      <c r="C46" s="767">
        <v>2.080060333</v>
      </c>
      <c r="D46" s="767">
        <v>0.36227717799999998</v>
      </c>
      <c r="E46" s="767">
        <v>0.40831047999999998</v>
      </c>
      <c r="F46" s="767">
        <v>0.53342909000000005</v>
      </c>
      <c r="G46" s="767">
        <v>0.51630526200000004</v>
      </c>
      <c r="H46" s="767">
        <v>0.46325530199999998</v>
      </c>
      <c r="I46" s="767">
        <v>0.44031199300000001</v>
      </c>
      <c r="J46" s="767">
        <v>0.463189664</v>
      </c>
      <c r="K46" s="767">
        <v>0.40769277199999998</v>
      </c>
      <c r="L46" s="767">
        <v>0.38930504700000002</v>
      </c>
      <c r="M46" s="767">
        <v>0.43877305700000002</v>
      </c>
      <c r="N46" s="767">
        <v>0.43827608400000001</v>
      </c>
      <c r="O46" s="767">
        <v>0.39348639699999999</v>
      </c>
      <c r="P46" s="767">
        <v>0.43625697699999999</v>
      </c>
      <c r="Q46" s="767">
        <v>0.52598362300000001</v>
      </c>
      <c r="R46" s="767">
        <v>0.51342924099999998</v>
      </c>
      <c r="S46" s="767">
        <v>0.60063650199999996</v>
      </c>
      <c r="T46" s="767">
        <v>0.49100806600000002</v>
      </c>
      <c r="U46" s="767">
        <v>0.562469055</v>
      </c>
      <c r="V46" s="767">
        <v>0.423529392</v>
      </c>
      <c r="W46" s="767">
        <v>0.46242581999999999</v>
      </c>
      <c r="X46" s="767">
        <v>0.50840240599999997</v>
      </c>
      <c r="Y46" s="767">
        <v>0.45096388700000001</v>
      </c>
      <c r="Z46" s="767">
        <v>0.44699460499999999</v>
      </c>
      <c r="AA46" s="767">
        <v>0.356819357</v>
      </c>
      <c r="AB46" s="767">
        <v>0.40896232599999999</v>
      </c>
      <c r="AC46" s="767">
        <v>0.59085163699999999</v>
      </c>
      <c r="AD46" s="767">
        <v>0.66879270400000002</v>
      </c>
      <c r="AE46" s="767">
        <v>0.73187223599999995</v>
      </c>
      <c r="AF46" s="767">
        <v>0.79442235900000002</v>
      </c>
      <c r="AG46" s="767">
        <v>0.548796536</v>
      </c>
      <c r="AH46" s="767">
        <v>0.595880831</v>
      </c>
      <c r="AI46" s="767">
        <v>0.67411379699999996</v>
      </c>
      <c r="AJ46" s="767">
        <v>0.73961724299999998</v>
      </c>
      <c r="AK46" s="767">
        <v>0.59565473599999996</v>
      </c>
      <c r="AL46" s="767">
        <v>0.540712101</v>
      </c>
      <c r="AM46" s="767">
        <v>0.61572239299999998</v>
      </c>
      <c r="AN46" s="767">
        <v>0.662902765</v>
      </c>
      <c r="AO46" s="767">
        <v>0.80143517500000006</v>
      </c>
      <c r="AP46" s="767">
        <v>0.91472709600000002</v>
      </c>
      <c r="AQ46" s="767">
        <v>0.91613671699999999</v>
      </c>
      <c r="AR46" s="767">
        <v>0.92837992000000003</v>
      </c>
      <c r="AS46" s="767">
        <v>0.73250047500000004</v>
      </c>
      <c r="AT46" s="767">
        <v>0.79188679299999998</v>
      </c>
      <c r="AU46" s="767">
        <v>0.74196586799999997</v>
      </c>
      <c r="AV46" s="767">
        <v>0.71156997799999999</v>
      </c>
      <c r="AW46" s="767">
        <v>0.68900267100000001</v>
      </c>
      <c r="AX46" s="767">
        <v>0.60333635900000004</v>
      </c>
      <c r="AY46" s="767">
        <v>0.61725348599999996</v>
      </c>
      <c r="AZ46" s="767">
        <v>0.66326977200000004</v>
      </c>
      <c r="BA46" s="767">
        <v>0.78986288199999999</v>
      </c>
      <c r="BB46" s="767">
        <v>0.94899661099999999</v>
      </c>
      <c r="BC46" s="767">
        <v>0.96461996400000005</v>
      </c>
      <c r="BD46" s="767">
        <v>0.97038923200000005</v>
      </c>
      <c r="BE46" s="767">
        <v>0.94614401100000001</v>
      </c>
      <c r="BF46" s="767">
        <v>0.87349350000000003</v>
      </c>
      <c r="BG46" s="767">
        <v>0.82459139999999997</v>
      </c>
      <c r="BH46" s="768">
        <v>0.79061320000000002</v>
      </c>
      <c r="BI46" s="768">
        <v>0.76109789999999999</v>
      </c>
      <c r="BJ46" s="768">
        <v>0.64701549999999997</v>
      </c>
      <c r="BK46" s="768">
        <v>0.69552840000000005</v>
      </c>
      <c r="BL46" s="768">
        <v>0.8016392</v>
      </c>
      <c r="BM46" s="768">
        <v>0.8512248</v>
      </c>
      <c r="BN46" s="768">
        <v>1.011863</v>
      </c>
      <c r="BO46" s="768">
        <v>1.0572189999999999</v>
      </c>
      <c r="BP46" s="768">
        <v>0.9511657</v>
      </c>
      <c r="BQ46" s="768">
        <v>0.9972567</v>
      </c>
      <c r="BR46" s="768">
        <v>0.8401132</v>
      </c>
      <c r="BS46" s="768">
        <v>0.83013579999999998</v>
      </c>
      <c r="BT46" s="768">
        <v>0.79504640000000004</v>
      </c>
      <c r="BU46" s="768">
        <v>0.77108140000000003</v>
      </c>
      <c r="BV46" s="768">
        <v>0.84153509999999998</v>
      </c>
    </row>
    <row r="47" spans="1:74" ht="11.1" customHeight="1" x14ac:dyDescent="0.2">
      <c r="A47" s="545" t="s">
        <v>1356</v>
      </c>
      <c r="B47" s="546" t="s">
        <v>1382</v>
      </c>
      <c r="C47" s="767">
        <v>-4.4880322E-2</v>
      </c>
      <c r="D47" s="767">
        <v>4.5686379999999999E-3</v>
      </c>
      <c r="E47" s="767">
        <v>1.4773729999999999E-3</v>
      </c>
      <c r="F47" s="767">
        <v>1.4342417E-2</v>
      </c>
      <c r="G47" s="767">
        <v>1.7231178999999999E-2</v>
      </c>
      <c r="H47" s="767">
        <v>3.3811824999999997E-2</v>
      </c>
      <c r="I47" s="767">
        <v>3.5370553999999998E-2</v>
      </c>
      <c r="J47" s="767">
        <v>3.040168E-2</v>
      </c>
      <c r="K47" s="767">
        <v>1.2749017E-2</v>
      </c>
      <c r="L47" s="767">
        <v>1.1865974E-2</v>
      </c>
      <c r="M47" s="767">
        <v>3.3002800000000001E-3</v>
      </c>
      <c r="N47" s="767">
        <v>3.467768E-3</v>
      </c>
      <c r="O47" s="767">
        <v>3.13963E-4</v>
      </c>
      <c r="P47" s="767">
        <v>-2.2103069999999999E-3</v>
      </c>
      <c r="Q47" s="767">
        <v>2.439077E-3</v>
      </c>
      <c r="R47" s="767">
        <v>1.8236447999999999E-2</v>
      </c>
      <c r="S47" s="767">
        <v>1.7088503000000001E-2</v>
      </c>
      <c r="T47" s="767">
        <v>3.5499833000000001E-2</v>
      </c>
      <c r="U47" s="767">
        <v>3.4739752999999998E-2</v>
      </c>
      <c r="V47" s="767">
        <v>1.8630739E-2</v>
      </c>
      <c r="W47" s="767">
        <v>8.7688430000000001E-3</v>
      </c>
      <c r="X47" s="767">
        <v>-1.580237E-3</v>
      </c>
      <c r="Y47" s="767">
        <v>-7.0555399999999999E-3</v>
      </c>
      <c r="Z47" s="767">
        <v>-1.2829448E-2</v>
      </c>
      <c r="AA47" s="767">
        <v>-1.9561562000000001E-2</v>
      </c>
      <c r="AB47" s="767">
        <v>-8.7187440000000005E-3</v>
      </c>
      <c r="AC47" s="767">
        <v>-1.3750887E-2</v>
      </c>
      <c r="AD47" s="767">
        <v>-1.2735888000000001E-2</v>
      </c>
      <c r="AE47" s="767">
        <v>-3.7559899999999998E-3</v>
      </c>
      <c r="AF47" s="767">
        <v>8.85204E-4</v>
      </c>
      <c r="AG47" s="767">
        <v>1.9025144000000001E-2</v>
      </c>
      <c r="AH47" s="767">
        <v>1.740566E-2</v>
      </c>
      <c r="AI47" s="767">
        <v>6.1514209999999998E-3</v>
      </c>
      <c r="AJ47" s="767">
        <v>-8.059854E-3</v>
      </c>
      <c r="AK47" s="767">
        <v>-1.4216571000000001E-2</v>
      </c>
      <c r="AL47" s="767">
        <v>-1.8655728999999999E-2</v>
      </c>
      <c r="AM47" s="767">
        <v>-2.0956981E-2</v>
      </c>
      <c r="AN47" s="767">
        <v>-8.5258639999999993E-3</v>
      </c>
      <c r="AO47" s="767">
        <v>-1.5397477E-2</v>
      </c>
      <c r="AP47" s="767">
        <v>3.2459839999999999E-3</v>
      </c>
      <c r="AQ47" s="767">
        <v>1.4688354000000001E-2</v>
      </c>
      <c r="AR47" s="767">
        <v>2.9780316000000001E-2</v>
      </c>
      <c r="AS47" s="767">
        <v>2.8682003000000001E-2</v>
      </c>
      <c r="AT47" s="767">
        <v>1.8327033999999999E-2</v>
      </c>
      <c r="AU47" s="767">
        <v>1.9614599999999999E-3</v>
      </c>
      <c r="AV47" s="767">
        <v>-1.121339E-2</v>
      </c>
      <c r="AW47" s="767">
        <v>-1.3509056E-2</v>
      </c>
      <c r="AX47" s="767">
        <v>-2.4874429999999999E-2</v>
      </c>
      <c r="AY47" s="767">
        <v>-1.8836718999999998E-2</v>
      </c>
      <c r="AZ47" s="767">
        <v>-3.2332891000000002E-2</v>
      </c>
      <c r="BA47" s="767">
        <v>-3.6196399999999999E-4</v>
      </c>
      <c r="BB47" s="767">
        <v>4.9530879999999996E-3</v>
      </c>
      <c r="BC47" s="767">
        <v>1.1916753E-2</v>
      </c>
      <c r="BD47" s="767">
        <v>7.1430859999999999E-3</v>
      </c>
      <c r="BE47" s="767">
        <v>3.0702383999999999E-2</v>
      </c>
      <c r="BF47" s="767">
        <v>2.1511200000000001E-2</v>
      </c>
      <c r="BG47" s="767">
        <v>-6.7620699999999996E-4</v>
      </c>
      <c r="BH47" s="768">
        <v>-1.1312900000000001E-2</v>
      </c>
      <c r="BI47" s="768">
        <v>-1.3995799999999999E-2</v>
      </c>
      <c r="BJ47" s="768">
        <v>-2.49208E-2</v>
      </c>
      <c r="BK47" s="768">
        <v>-1.96425E-2</v>
      </c>
      <c r="BL47" s="768">
        <v>-3.1339800000000001E-2</v>
      </c>
      <c r="BM47" s="768">
        <v>-5.9690899999999998E-3</v>
      </c>
      <c r="BN47" s="768">
        <v>5.0803899999999997E-3</v>
      </c>
      <c r="BO47" s="768">
        <v>1.42276E-2</v>
      </c>
      <c r="BP47" s="768">
        <v>3.3555E-3</v>
      </c>
      <c r="BQ47" s="768">
        <v>2.7080199999999999E-2</v>
      </c>
      <c r="BR47" s="768">
        <v>2.0139799999999999E-2</v>
      </c>
      <c r="BS47" s="768">
        <v>2.3214500000000001E-4</v>
      </c>
      <c r="BT47" s="768">
        <v>-1.14444E-2</v>
      </c>
      <c r="BU47" s="768">
        <v>-1.43409E-2</v>
      </c>
      <c r="BV47" s="768">
        <v>-2.4823399999999999E-2</v>
      </c>
    </row>
    <row r="48" spans="1:74" ht="11.1" customHeight="1" x14ac:dyDescent="0.2">
      <c r="A48" s="545" t="s">
        <v>1357</v>
      </c>
      <c r="B48" s="546" t="s">
        <v>1282</v>
      </c>
      <c r="C48" s="767">
        <v>28.854242349</v>
      </c>
      <c r="D48" s="767">
        <v>8.8712015090000005</v>
      </c>
      <c r="E48" s="767">
        <v>10.232611238</v>
      </c>
      <c r="F48" s="767">
        <v>9.9226613130000008</v>
      </c>
      <c r="G48" s="767">
        <v>11.75860348</v>
      </c>
      <c r="H48" s="767">
        <v>14.32798835</v>
      </c>
      <c r="I48" s="767">
        <v>15.74001131</v>
      </c>
      <c r="J48" s="767">
        <v>15.907602096</v>
      </c>
      <c r="K48" s="767">
        <v>14.099998833000001</v>
      </c>
      <c r="L48" s="767">
        <v>12.323219888000001</v>
      </c>
      <c r="M48" s="767">
        <v>10.546100937</v>
      </c>
      <c r="N48" s="767">
        <v>11.581421337</v>
      </c>
      <c r="O48" s="767">
        <v>11.03295035</v>
      </c>
      <c r="P48" s="767">
        <v>9.2420769519999997</v>
      </c>
      <c r="Q48" s="767">
        <v>9.6900138610000006</v>
      </c>
      <c r="R48" s="767">
        <v>9.1216622610000009</v>
      </c>
      <c r="S48" s="767">
        <v>10.90867328</v>
      </c>
      <c r="T48" s="767">
        <v>14.165251228000001</v>
      </c>
      <c r="U48" s="767">
        <v>15.609104379</v>
      </c>
      <c r="V48" s="767">
        <v>14.766525422999999</v>
      </c>
      <c r="W48" s="767">
        <v>12.727564503</v>
      </c>
      <c r="X48" s="767">
        <v>11.660894663000001</v>
      </c>
      <c r="Y48" s="767">
        <v>9.7785805749999994</v>
      </c>
      <c r="Z48" s="767">
        <v>11.001738242</v>
      </c>
      <c r="AA48" s="767">
        <v>10.963640928</v>
      </c>
      <c r="AB48" s="767">
        <v>9.2168967049999999</v>
      </c>
      <c r="AC48" s="767">
        <v>10.136810733000001</v>
      </c>
      <c r="AD48" s="767">
        <v>9.657404305</v>
      </c>
      <c r="AE48" s="767">
        <v>11.12946584</v>
      </c>
      <c r="AF48" s="767">
        <v>13.534394145</v>
      </c>
      <c r="AG48" s="767">
        <v>15.201774201999999</v>
      </c>
      <c r="AH48" s="767">
        <v>15.031004534999999</v>
      </c>
      <c r="AI48" s="767">
        <v>12.767260285000001</v>
      </c>
      <c r="AJ48" s="767">
        <v>11.261400578</v>
      </c>
      <c r="AK48" s="767">
        <v>10.306992925999999</v>
      </c>
      <c r="AL48" s="767">
        <v>10.750561489000001</v>
      </c>
      <c r="AM48" s="767">
        <v>10.061695809</v>
      </c>
      <c r="AN48" s="767">
        <v>8.8771827279999993</v>
      </c>
      <c r="AO48" s="767">
        <v>9.9137381320000006</v>
      </c>
      <c r="AP48" s="767">
        <v>9.5643174139999996</v>
      </c>
      <c r="AQ48" s="767">
        <v>11.30609295</v>
      </c>
      <c r="AR48" s="767">
        <v>13.112591481000001</v>
      </c>
      <c r="AS48" s="767">
        <v>15.617173952</v>
      </c>
      <c r="AT48" s="767">
        <v>15.722347269</v>
      </c>
      <c r="AU48" s="767">
        <v>14.227990882</v>
      </c>
      <c r="AV48" s="767">
        <v>12.025346142</v>
      </c>
      <c r="AW48" s="767">
        <v>10.866234738999999</v>
      </c>
      <c r="AX48" s="767">
        <v>12.181315502</v>
      </c>
      <c r="AY48" s="767">
        <v>11.713391433</v>
      </c>
      <c r="AZ48" s="767">
        <v>11.278588452999999</v>
      </c>
      <c r="BA48" s="767">
        <v>10.896013449</v>
      </c>
      <c r="BB48" s="767">
        <v>10.447291382</v>
      </c>
      <c r="BC48" s="767">
        <v>11.123349865</v>
      </c>
      <c r="BD48" s="767">
        <v>13.729372468999999</v>
      </c>
      <c r="BE48" s="767">
        <v>15.979641127000001</v>
      </c>
      <c r="BF48" s="767">
        <v>16.389320000000001</v>
      </c>
      <c r="BG48" s="767">
        <v>12.49119</v>
      </c>
      <c r="BH48" s="768">
        <v>11.20336</v>
      </c>
      <c r="BI48" s="768">
        <v>9.9554799999999997</v>
      </c>
      <c r="BJ48" s="768">
        <v>11.249470000000001</v>
      </c>
      <c r="BK48" s="768">
        <v>10.59196</v>
      </c>
      <c r="BL48" s="768">
        <v>9.5193309999999993</v>
      </c>
      <c r="BM48" s="768">
        <v>9.8485669999999992</v>
      </c>
      <c r="BN48" s="768">
        <v>10.2796</v>
      </c>
      <c r="BO48" s="768">
        <v>11.621119999999999</v>
      </c>
      <c r="BP48" s="768">
        <v>11.5222</v>
      </c>
      <c r="BQ48" s="768">
        <v>14.8552</v>
      </c>
      <c r="BR48" s="768">
        <v>15.788819999999999</v>
      </c>
      <c r="BS48" s="768">
        <v>13.23095</v>
      </c>
      <c r="BT48" s="768">
        <v>11.02117</v>
      </c>
      <c r="BU48" s="768">
        <v>9.7400800000000007</v>
      </c>
      <c r="BV48" s="768">
        <v>10.78875</v>
      </c>
    </row>
    <row r="49" spans="1:74" ht="11.1" customHeight="1" x14ac:dyDescent="0.2">
      <c r="A49" s="545" t="s">
        <v>1358</v>
      </c>
      <c r="B49" s="546" t="s">
        <v>1383</v>
      </c>
      <c r="C49" s="767">
        <v>22.464904211</v>
      </c>
      <c r="D49" s="767">
        <v>6.9327732063000003</v>
      </c>
      <c r="E49" s="767">
        <v>7.8485414462999996</v>
      </c>
      <c r="F49" s="767">
        <v>7.5385461126999997</v>
      </c>
      <c r="G49" s="767">
        <v>8.3629390844000007</v>
      </c>
      <c r="H49" s="767">
        <v>10.714616677</v>
      </c>
      <c r="I49" s="767">
        <v>11.457615712000001</v>
      </c>
      <c r="J49" s="767">
        <v>12.138107364</v>
      </c>
      <c r="K49" s="767">
        <v>10.290460863</v>
      </c>
      <c r="L49" s="767">
        <v>8.5471139489999999</v>
      </c>
      <c r="M49" s="767">
        <v>7.1788712616000003</v>
      </c>
      <c r="N49" s="767">
        <v>8.3200132962000009</v>
      </c>
      <c r="O49" s="767">
        <v>7.9462078149000002</v>
      </c>
      <c r="P49" s="767">
        <v>7.0247298707999999</v>
      </c>
      <c r="Q49" s="767">
        <v>7.2535273697999996</v>
      </c>
      <c r="R49" s="767">
        <v>7.3928318634999997</v>
      </c>
      <c r="S49" s="767">
        <v>8.4264914551000007</v>
      </c>
      <c r="T49" s="767">
        <v>10.914756705</v>
      </c>
      <c r="U49" s="767">
        <v>12.131757136999999</v>
      </c>
      <c r="V49" s="767">
        <v>11.135966675000001</v>
      </c>
      <c r="W49" s="767">
        <v>9.4563532427000005</v>
      </c>
      <c r="X49" s="767">
        <v>8.4869614291000008</v>
      </c>
      <c r="Y49" s="767">
        <v>7.1338602323</v>
      </c>
      <c r="Z49" s="767">
        <v>7.7688422306999998</v>
      </c>
      <c r="AA49" s="767">
        <v>8.0454647432000002</v>
      </c>
      <c r="AB49" s="767">
        <v>6.5567621251999997</v>
      </c>
      <c r="AC49" s="767">
        <v>7.9909904524000002</v>
      </c>
      <c r="AD49" s="767">
        <v>7.6148539796000003</v>
      </c>
      <c r="AE49" s="767">
        <v>8.8570147742999996</v>
      </c>
      <c r="AF49" s="767">
        <v>10.974443623000001</v>
      </c>
      <c r="AG49" s="767">
        <v>11.967736385</v>
      </c>
      <c r="AH49" s="767">
        <v>11.575379508999999</v>
      </c>
      <c r="AI49" s="767">
        <v>9.9432870962000006</v>
      </c>
      <c r="AJ49" s="767">
        <v>8.3307482047000008</v>
      </c>
      <c r="AK49" s="767">
        <v>7.0995786444000002</v>
      </c>
      <c r="AL49" s="767">
        <v>7.6614532189000002</v>
      </c>
      <c r="AM49" s="767">
        <v>7.9845831845999999</v>
      </c>
      <c r="AN49" s="767">
        <v>6.9838395771000004</v>
      </c>
      <c r="AO49" s="767">
        <v>7.5008273836999999</v>
      </c>
      <c r="AP49" s="767">
        <v>7.9878480526000004</v>
      </c>
      <c r="AQ49" s="767">
        <v>9.5396487682999993</v>
      </c>
      <c r="AR49" s="767">
        <v>11.295154216</v>
      </c>
      <c r="AS49" s="767">
        <v>12.495134330000001</v>
      </c>
      <c r="AT49" s="767">
        <v>11.963200970999999</v>
      </c>
      <c r="AU49" s="767">
        <v>10.842966883000001</v>
      </c>
      <c r="AV49" s="767">
        <v>7.9470999501000001</v>
      </c>
      <c r="AW49" s="767">
        <v>7.577013687</v>
      </c>
      <c r="AX49" s="767">
        <v>8.0363129846000003</v>
      </c>
      <c r="AY49" s="767">
        <v>8.1506639104000005</v>
      </c>
      <c r="AZ49" s="767">
        <v>7.4028934616999997</v>
      </c>
      <c r="BA49" s="767">
        <v>7.6705266866999997</v>
      </c>
      <c r="BB49" s="767">
        <v>7.8008420659000004</v>
      </c>
      <c r="BC49" s="767">
        <v>8.2872234140999996</v>
      </c>
      <c r="BD49" s="767">
        <v>10.341653417</v>
      </c>
      <c r="BE49" s="767">
        <v>12.593282996999999</v>
      </c>
      <c r="BF49" s="767">
        <v>12.933784558999999</v>
      </c>
      <c r="BG49" s="767">
        <v>10.043205457999999</v>
      </c>
      <c r="BH49" s="768">
        <v>8.3387239999999991</v>
      </c>
      <c r="BI49" s="768">
        <v>7.1982559999999998</v>
      </c>
      <c r="BJ49" s="768">
        <v>7.9994129999999997</v>
      </c>
      <c r="BK49" s="768">
        <v>8.1492950000000004</v>
      </c>
      <c r="BL49" s="768">
        <v>7.1315220000000004</v>
      </c>
      <c r="BM49" s="768">
        <v>7.5790160000000002</v>
      </c>
      <c r="BN49" s="768">
        <v>7.5601409999999998</v>
      </c>
      <c r="BO49" s="768">
        <v>9.1157009999999996</v>
      </c>
      <c r="BP49" s="768">
        <v>10.74666</v>
      </c>
      <c r="BQ49" s="768">
        <v>12.399789999999999</v>
      </c>
      <c r="BR49" s="768">
        <v>12.30692</v>
      </c>
      <c r="BS49" s="768">
        <v>10.20862</v>
      </c>
      <c r="BT49" s="768">
        <v>8.3570159999999998</v>
      </c>
      <c r="BU49" s="768">
        <v>7.2729900000000001</v>
      </c>
      <c r="BV49" s="768">
        <v>8.0579920000000005</v>
      </c>
    </row>
    <row r="50" spans="1:74" ht="11.1" customHeight="1" x14ac:dyDescent="0.2">
      <c r="A50" s="565"/>
      <c r="B50" s="131" t="s">
        <v>1359</v>
      </c>
      <c r="C50" s="249"/>
      <c r="D50" s="249"/>
      <c r="E50" s="249"/>
      <c r="F50" s="249"/>
      <c r="G50" s="249"/>
      <c r="H50" s="249"/>
      <c r="I50" s="249"/>
      <c r="J50" s="249"/>
      <c r="K50" s="249"/>
      <c r="L50" s="249"/>
      <c r="M50" s="249"/>
      <c r="N50" s="249"/>
      <c r="O50" s="249"/>
      <c r="P50" s="249"/>
      <c r="Q50" s="249"/>
      <c r="R50" s="249"/>
      <c r="S50" s="249"/>
      <c r="T50" s="249"/>
      <c r="U50" s="249"/>
      <c r="V50" s="249"/>
      <c r="W50" s="249"/>
      <c r="X50" s="249"/>
      <c r="Y50" s="249"/>
      <c r="Z50" s="249"/>
      <c r="AA50" s="249"/>
      <c r="AB50" s="249"/>
      <c r="AC50" s="249"/>
      <c r="AD50" s="249"/>
      <c r="AE50" s="249"/>
      <c r="AF50" s="249"/>
      <c r="AG50" s="249"/>
      <c r="AH50" s="249"/>
      <c r="AI50" s="249"/>
      <c r="AJ50" s="249"/>
      <c r="AK50" s="249"/>
      <c r="AL50" s="249"/>
      <c r="AM50" s="249"/>
      <c r="AN50" s="249"/>
      <c r="AO50" s="249"/>
      <c r="AP50" s="249"/>
      <c r="AQ50" s="249"/>
      <c r="AR50" s="249"/>
      <c r="AS50" s="249"/>
      <c r="AT50" s="249"/>
      <c r="AU50" s="249"/>
      <c r="AV50" s="249"/>
      <c r="AW50" s="249"/>
      <c r="AX50" s="249"/>
      <c r="AY50" s="249"/>
      <c r="AZ50" s="249"/>
      <c r="BA50" s="249"/>
      <c r="BB50" s="249"/>
      <c r="BC50" s="249"/>
      <c r="BD50" s="249"/>
      <c r="BE50" s="249"/>
      <c r="BF50" s="249"/>
      <c r="BG50" s="249"/>
      <c r="BH50" s="360"/>
      <c r="BI50" s="360"/>
      <c r="BJ50" s="360"/>
      <c r="BK50" s="360"/>
      <c r="BL50" s="360"/>
      <c r="BM50" s="360"/>
      <c r="BN50" s="360"/>
      <c r="BO50" s="360"/>
      <c r="BP50" s="360"/>
      <c r="BQ50" s="360"/>
      <c r="BR50" s="360"/>
      <c r="BS50" s="360"/>
      <c r="BT50" s="360"/>
      <c r="BU50" s="360"/>
      <c r="BV50" s="360"/>
    </row>
    <row r="51" spans="1:74" ht="11.1" customHeight="1" x14ac:dyDescent="0.2">
      <c r="A51" s="545" t="s">
        <v>1360</v>
      </c>
      <c r="B51" s="546" t="s">
        <v>88</v>
      </c>
      <c r="C51" s="767">
        <v>17.07276761</v>
      </c>
      <c r="D51" s="767">
        <v>5.999108047</v>
      </c>
      <c r="E51" s="767">
        <v>6.9779817360000003</v>
      </c>
      <c r="F51" s="767">
        <v>6.6759463439999998</v>
      </c>
      <c r="G51" s="767">
        <v>6.2084021810000003</v>
      </c>
      <c r="H51" s="767">
        <v>9.4060977769999994</v>
      </c>
      <c r="I51" s="767">
        <v>10.680563792999999</v>
      </c>
      <c r="J51" s="767">
        <v>11.348242844</v>
      </c>
      <c r="K51" s="767">
        <v>11.257625543</v>
      </c>
      <c r="L51" s="767">
        <v>10.810259185</v>
      </c>
      <c r="M51" s="767">
        <v>7.7341195090000001</v>
      </c>
      <c r="N51" s="767">
        <v>8.4476956009999995</v>
      </c>
      <c r="O51" s="767">
        <v>8.1089069620000007</v>
      </c>
      <c r="P51" s="767">
        <v>6.2871869460000003</v>
      </c>
      <c r="Q51" s="767">
        <v>4.7201862349999999</v>
      </c>
      <c r="R51" s="767">
        <v>4.4277834260000004</v>
      </c>
      <c r="S51" s="767">
        <v>4.9528804810000002</v>
      </c>
      <c r="T51" s="767">
        <v>7.7685690679999997</v>
      </c>
      <c r="U51" s="767">
        <v>9.2086342380000001</v>
      </c>
      <c r="V51" s="767">
        <v>10.274658090999999</v>
      </c>
      <c r="W51" s="767">
        <v>8.4271294759999993</v>
      </c>
      <c r="X51" s="767">
        <v>8.2103906329999994</v>
      </c>
      <c r="Y51" s="767">
        <v>6.2630076670000001</v>
      </c>
      <c r="Z51" s="767">
        <v>7.0499888019999997</v>
      </c>
      <c r="AA51" s="767">
        <v>6.8968970110000001</v>
      </c>
      <c r="AB51" s="767">
        <v>4.8507354300000003</v>
      </c>
      <c r="AC51" s="767">
        <v>3.8341736380000002</v>
      </c>
      <c r="AD51" s="767">
        <v>3.377811796</v>
      </c>
      <c r="AE51" s="767">
        <v>4.242918607</v>
      </c>
      <c r="AF51" s="767">
        <v>6.1789663859999999</v>
      </c>
      <c r="AG51" s="767">
        <v>8.6959030909999999</v>
      </c>
      <c r="AH51" s="767">
        <v>10.112250144000001</v>
      </c>
      <c r="AI51" s="767">
        <v>8.1418972099999998</v>
      </c>
      <c r="AJ51" s="767">
        <v>7.575569389</v>
      </c>
      <c r="AK51" s="767">
        <v>6.2952036060000003</v>
      </c>
      <c r="AL51" s="767">
        <v>6.756300081</v>
      </c>
      <c r="AM51" s="767">
        <v>6.0733942809999997</v>
      </c>
      <c r="AN51" s="767">
        <v>5.4052850499999998</v>
      </c>
      <c r="AO51" s="767">
        <v>5.5940882790000002</v>
      </c>
      <c r="AP51" s="767">
        <v>3.9732203230000001</v>
      </c>
      <c r="AQ51" s="767">
        <v>3.5198084070000002</v>
      </c>
      <c r="AR51" s="767">
        <v>5.5894119179999997</v>
      </c>
      <c r="AS51" s="767">
        <v>10.708358614</v>
      </c>
      <c r="AT51" s="767">
        <v>9.7281793059999995</v>
      </c>
      <c r="AU51" s="767">
        <v>7.4341013909999996</v>
      </c>
      <c r="AV51" s="767">
        <v>8.1463604630000006</v>
      </c>
      <c r="AW51" s="767">
        <v>7.5454731170000002</v>
      </c>
      <c r="AX51" s="767">
        <v>7.309040209</v>
      </c>
      <c r="AY51" s="767">
        <v>6.8472782399999996</v>
      </c>
      <c r="AZ51" s="767">
        <v>6.3387614450000003</v>
      </c>
      <c r="BA51" s="767">
        <v>5.4411461770000003</v>
      </c>
      <c r="BB51" s="767">
        <v>3.5147539499999998</v>
      </c>
      <c r="BC51" s="767">
        <v>3.0478968260000001</v>
      </c>
      <c r="BD51" s="767">
        <v>4.3581094179999997</v>
      </c>
      <c r="BE51" s="767">
        <v>7.5037500379999997</v>
      </c>
      <c r="BF51" s="767">
        <v>8.6000440000000005</v>
      </c>
      <c r="BG51" s="767">
        <v>6.4390479999999997</v>
      </c>
      <c r="BH51" s="768">
        <v>9.4670620000000003</v>
      </c>
      <c r="BI51" s="768">
        <v>9.2525779999999997</v>
      </c>
      <c r="BJ51" s="768">
        <v>8.184882</v>
      </c>
      <c r="BK51" s="768">
        <v>7.5325620000000004</v>
      </c>
      <c r="BL51" s="768">
        <v>6.583501</v>
      </c>
      <c r="BM51" s="768">
        <v>5.2363900000000001</v>
      </c>
      <c r="BN51" s="768">
        <v>2.0479370000000001</v>
      </c>
      <c r="BO51" s="768">
        <v>2.9738950000000002</v>
      </c>
      <c r="BP51" s="768">
        <v>3.2438470000000001</v>
      </c>
      <c r="BQ51" s="768">
        <v>8.1011819999999997</v>
      </c>
      <c r="BR51" s="768">
        <v>8.5667419999999996</v>
      </c>
      <c r="BS51" s="768">
        <v>6.8395489999999999</v>
      </c>
      <c r="BT51" s="768">
        <v>8.7893480000000004</v>
      </c>
      <c r="BU51" s="768">
        <v>9.129785</v>
      </c>
      <c r="BV51" s="768">
        <v>7.8195589999999999</v>
      </c>
    </row>
    <row r="52" spans="1:74" ht="11.1" customHeight="1" x14ac:dyDescent="0.2">
      <c r="A52" s="545" t="s">
        <v>1361</v>
      </c>
      <c r="B52" s="546" t="s">
        <v>87</v>
      </c>
      <c r="C52" s="767">
        <v>1.8858422610000001</v>
      </c>
      <c r="D52" s="767">
        <v>0.92164919499999998</v>
      </c>
      <c r="E52" s="767">
        <v>0.96453893599999996</v>
      </c>
      <c r="F52" s="767">
        <v>0.45153175099999998</v>
      </c>
      <c r="G52" s="767">
        <v>1.076423863</v>
      </c>
      <c r="H52" s="767">
        <v>1.002048211</v>
      </c>
      <c r="I52" s="767">
        <v>1.112705402</v>
      </c>
      <c r="J52" s="767">
        <v>1.100053505</v>
      </c>
      <c r="K52" s="767">
        <v>1.0475253529999999</v>
      </c>
      <c r="L52" s="767">
        <v>1.089217761</v>
      </c>
      <c r="M52" s="767">
        <v>0.55242948700000005</v>
      </c>
      <c r="N52" s="767">
        <v>0.957036267</v>
      </c>
      <c r="O52" s="767">
        <v>0.88889376499999995</v>
      </c>
      <c r="P52" s="767">
        <v>0.71217981200000002</v>
      </c>
      <c r="Q52" s="767">
        <v>0.50332336700000002</v>
      </c>
      <c r="R52" s="767">
        <v>0.268010996</v>
      </c>
      <c r="S52" s="767">
        <v>0.63606374700000001</v>
      </c>
      <c r="T52" s="767">
        <v>0.72815920899999997</v>
      </c>
      <c r="U52" s="767">
        <v>0.76735909499999999</v>
      </c>
      <c r="V52" s="767">
        <v>0.784040603</v>
      </c>
      <c r="W52" s="767">
        <v>0.71951988200000006</v>
      </c>
      <c r="X52" s="767">
        <v>0.78550371100000005</v>
      </c>
      <c r="Y52" s="767">
        <v>0.70864717099999996</v>
      </c>
      <c r="Z52" s="767">
        <v>0.88926964399999997</v>
      </c>
      <c r="AA52" s="767">
        <v>0.88766510300000001</v>
      </c>
      <c r="AB52" s="767">
        <v>0.59924559600000005</v>
      </c>
      <c r="AC52" s="767">
        <v>0.37899685700000002</v>
      </c>
      <c r="AD52" s="767">
        <v>0.24665794499999999</v>
      </c>
      <c r="AE52" s="767">
        <v>0.66632957800000003</v>
      </c>
      <c r="AF52" s="767">
        <v>0.69120857199999997</v>
      </c>
      <c r="AG52" s="767">
        <v>0.84763554500000005</v>
      </c>
      <c r="AH52" s="767">
        <v>0.83916681699999995</v>
      </c>
      <c r="AI52" s="767">
        <v>0.740778041</v>
      </c>
      <c r="AJ52" s="767">
        <v>0.86234926300000003</v>
      </c>
      <c r="AK52" s="767">
        <v>0.80992788299999996</v>
      </c>
      <c r="AL52" s="767">
        <v>0.82377995400000004</v>
      </c>
      <c r="AM52" s="767">
        <v>0.725889173</v>
      </c>
      <c r="AN52" s="767">
        <v>0.62641758299999994</v>
      </c>
      <c r="AO52" s="767">
        <v>0.53353550500000002</v>
      </c>
      <c r="AP52" s="767">
        <v>0.221804639</v>
      </c>
      <c r="AQ52" s="767">
        <v>0.55738786399999996</v>
      </c>
      <c r="AR52" s="767">
        <v>0.51905949500000004</v>
      </c>
      <c r="AS52" s="767">
        <v>0.92765032000000003</v>
      </c>
      <c r="AT52" s="767">
        <v>1.013139148</v>
      </c>
      <c r="AU52" s="767">
        <v>0.59701249300000003</v>
      </c>
      <c r="AV52" s="767">
        <v>0.70167818800000004</v>
      </c>
      <c r="AW52" s="767">
        <v>0.96322143800000004</v>
      </c>
      <c r="AX52" s="767">
        <v>1.0951550839999999</v>
      </c>
      <c r="AY52" s="767">
        <v>0.77109697499999996</v>
      </c>
      <c r="AZ52" s="767">
        <v>0.81095215200000004</v>
      </c>
      <c r="BA52" s="767">
        <v>0.57208892499999997</v>
      </c>
      <c r="BB52" s="767">
        <v>0.19561948500000001</v>
      </c>
      <c r="BC52" s="767">
        <v>0.52635936000000005</v>
      </c>
      <c r="BD52" s="767">
        <v>0.51135507800000002</v>
      </c>
      <c r="BE52" s="767">
        <v>0.61886307699999998</v>
      </c>
      <c r="BF52" s="767">
        <v>0.91817230000000005</v>
      </c>
      <c r="BG52" s="767">
        <v>0.46618959999999998</v>
      </c>
      <c r="BH52" s="768">
        <v>0.31778459999999997</v>
      </c>
      <c r="BI52" s="768">
        <v>0.96043179999999995</v>
      </c>
      <c r="BJ52" s="768">
        <v>1.086338</v>
      </c>
      <c r="BK52" s="768">
        <v>1.1197140000000001</v>
      </c>
      <c r="BL52" s="768">
        <v>0.28878350000000003</v>
      </c>
      <c r="BM52" s="768">
        <v>0.55619980000000002</v>
      </c>
      <c r="BN52" s="768">
        <v>0.17020250000000001</v>
      </c>
      <c r="BO52" s="768">
        <v>0.51834530000000001</v>
      </c>
      <c r="BP52" s="768">
        <v>0.66135029999999995</v>
      </c>
      <c r="BQ52" s="768">
        <v>0.64325880000000002</v>
      </c>
      <c r="BR52" s="768">
        <v>0.96316299999999999</v>
      </c>
      <c r="BS52" s="768">
        <v>0.49949700000000002</v>
      </c>
      <c r="BT52" s="768">
        <v>0.30988139999999997</v>
      </c>
      <c r="BU52" s="768">
        <v>0.92156950000000004</v>
      </c>
      <c r="BV52" s="768">
        <v>1.035231</v>
      </c>
    </row>
    <row r="53" spans="1:74" ht="11.1" customHeight="1" x14ac:dyDescent="0.2">
      <c r="A53" s="545" t="s">
        <v>1362</v>
      </c>
      <c r="B53" s="548" t="s">
        <v>90</v>
      </c>
      <c r="C53" s="767">
        <v>3.6957469999999999</v>
      </c>
      <c r="D53" s="767">
        <v>1.5262100000000001</v>
      </c>
      <c r="E53" s="767">
        <v>1.6940010000000001</v>
      </c>
      <c r="F53" s="767">
        <v>1.6454869999999999</v>
      </c>
      <c r="G53" s="767">
        <v>1.6964239999999999</v>
      </c>
      <c r="H53" s="767">
        <v>1.639554</v>
      </c>
      <c r="I53" s="767">
        <v>1.6817219999999999</v>
      </c>
      <c r="J53" s="767">
        <v>1.666228</v>
      </c>
      <c r="K53" s="767">
        <v>1.5336419999999999</v>
      </c>
      <c r="L53" s="767">
        <v>0.90461599999999998</v>
      </c>
      <c r="M53" s="767">
        <v>1.3702380000000001</v>
      </c>
      <c r="N53" s="767">
        <v>1.5835630000000001</v>
      </c>
      <c r="O53" s="767">
        <v>1.6901980000000001</v>
      </c>
      <c r="P53" s="767">
        <v>1.5825100000000001</v>
      </c>
      <c r="Q53" s="767">
        <v>1.694947</v>
      </c>
      <c r="R53" s="767">
        <v>1.635303</v>
      </c>
      <c r="S53" s="767">
        <v>0.84652400000000005</v>
      </c>
      <c r="T53" s="767">
        <v>1.526133</v>
      </c>
      <c r="U53" s="767">
        <v>1.695468</v>
      </c>
      <c r="V53" s="767">
        <v>1.6858629999999999</v>
      </c>
      <c r="W53" s="767">
        <v>1.630606</v>
      </c>
      <c r="X53" s="767">
        <v>1.6046309999999999</v>
      </c>
      <c r="Y53" s="767">
        <v>1.6220460000000001</v>
      </c>
      <c r="Z53" s="767">
        <v>1.693349</v>
      </c>
      <c r="AA53" s="767">
        <v>1.645132</v>
      </c>
      <c r="AB53" s="767">
        <v>1.526365</v>
      </c>
      <c r="AC53" s="767">
        <v>1.5691409999999999</v>
      </c>
      <c r="AD53" s="767">
        <v>1.412868</v>
      </c>
      <c r="AE53" s="767">
        <v>0.84013499999999997</v>
      </c>
      <c r="AF53" s="767">
        <v>0.95983099999999999</v>
      </c>
      <c r="AG53" s="767">
        <v>1.648012</v>
      </c>
      <c r="AH53" s="767">
        <v>1.6828810000000001</v>
      </c>
      <c r="AI53" s="767">
        <v>1.6230610000000001</v>
      </c>
      <c r="AJ53" s="767">
        <v>1.683557</v>
      </c>
      <c r="AK53" s="767">
        <v>1.6289389999999999</v>
      </c>
      <c r="AL53" s="767">
        <v>1.681157</v>
      </c>
      <c r="AM53" s="767">
        <v>1.6661619999999999</v>
      </c>
      <c r="AN53" s="767">
        <v>0.98265800000000003</v>
      </c>
      <c r="AO53" s="767">
        <v>1.0469269999999999</v>
      </c>
      <c r="AP53" s="767">
        <v>1.5464370000000001</v>
      </c>
      <c r="AQ53" s="767">
        <v>1.682785</v>
      </c>
      <c r="AR53" s="767">
        <v>1.6373070000000001</v>
      </c>
      <c r="AS53" s="767">
        <v>1.6864300000000001</v>
      </c>
      <c r="AT53" s="767">
        <v>1.6208689999999999</v>
      </c>
      <c r="AU53" s="767">
        <v>1.6145339999999999</v>
      </c>
      <c r="AV53" s="767">
        <v>1.6678329999999999</v>
      </c>
      <c r="AW53" s="767">
        <v>1.5739099999999999</v>
      </c>
      <c r="AX53" s="767">
        <v>1.4876670000000001</v>
      </c>
      <c r="AY53" s="767">
        <v>1.681619</v>
      </c>
      <c r="AZ53" s="767">
        <v>0.98700200000000005</v>
      </c>
      <c r="BA53" s="767">
        <v>1.1328050000000001</v>
      </c>
      <c r="BB53" s="767">
        <v>1.5518430000000001</v>
      </c>
      <c r="BC53" s="767">
        <v>1.692739</v>
      </c>
      <c r="BD53" s="767">
        <v>1.6328549999999999</v>
      </c>
      <c r="BE53" s="767">
        <v>1.6871499999999999</v>
      </c>
      <c r="BF53" s="767">
        <v>1.6635599999999999</v>
      </c>
      <c r="BG53" s="767">
        <v>1.3844700000000001</v>
      </c>
      <c r="BH53" s="768">
        <v>0.98501000000000005</v>
      </c>
      <c r="BI53" s="768">
        <v>1.6131899999999999</v>
      </c>
      <c r="BJ53" s="768">
        <v>1.5946100000000001</v>
      </c>
      <c r="BK53" s="768">
        <v>1.6319300000000001</v>
      </c>
      <c r="BL53" s="768">
        <v>1.53606</v>
      </c>
      <c r="BM53" s="768">
        <v>1.6517900000000001</v>
      </c>
      <c r="BN53" s="768">
        <v>1.61687</v>
      </c>
      <c r="BO53" s="768">
        <v>1.68533</v>
      </c>
      <c r="BP53" s="768">
        <v>1.63452</v>
      </c>
      <c r="BQ53" s="768">
        <v>1.6743600000000001</v>
      </c>
      <c r="BR53" s="768">
        <v>1.6323000000000001</v>
      </c>
      <c r="BS53" s="768">
        <v>1.0327900000000001</v>
      </c>
      <c r="BT53" s="768">
        <v>1.2321599999999999</v>
      </c>
      <c r="BU53" s="768">
        <v>1.6131899999999999</v>
      </c>
      <c r="BV53" s="768">
        <v>1.5946100000000001</v>
      </c>
    </row>
    <row r="54" spans="1:74" ht="11.1" customHeight="1" x14ac:dyDescent="0.2">
      <c r="A54" s="545" t="s">
        <v>1363</v>
      </c>
      <c r="B54" s="548" t="s">
        <v>1278</v>
      </c>
      <c r="C54" s="767">
        <v>3.8011588980000002</v>
      </c>
      <c r="D54" s="767">
        <v>0.74592178600000003</v>
      </c>
      <c r="E54" s="767">
        <v>0.70767175900000001</v>
      </c>
      <c r="F54" s="767">
        <v>0.74048901700000003</v>
      </c>
      <c r="G54" s="767">
        <v>0.93280589599999997</v>
      </c>
      <c r="H54" s="767">
        <v>1.1560138369999999</v>
      </c>
      <c r="I54" s="767">
        <v>1.490278529</v>
      </c>
      <c r="J54" s="767">
        <v>1.2976743850000001</v>
      </c>
      <c r="K54" s="767">
        <v>1.058136094</v>
      </c>
      <c r="L54" s="767">
        <v>0.68216450699999998</v>
      </c>
      <c r="M54" s="767">
        <v>0.49360392600000003</v>
      </c>
      <c r="N54" s="767">
        <v>0.71031881100000005</v>
      </c>
      <c r="O54" s="767">
        <v>0.94833849599999998</v>
      </c>
      <c r="P54" s="767">
        <v>1.3403658220000001</v>
      </c>
      <c r="Q54" s="767">
        <v>2.3825259719999998</v>
      </c>
      <c r="R54" s="767">
        <v>2.4210807609999998</v>
      </c>
      <c r="S54" s="767">
        <v>2.7320436610000001</v>
      </c>
      <c r="T54" s="767">
        <v>2.8038384619999999</v>
      </c>
      <c r="U54" s="767">
        <v>2.8481153290000001</v>
      </c>
      <c r="V54" s="767">
        <v>2.3444382969999999</v>
      </c>
      <c r="W54" s="767">
        <v>1.9023265060000001</v>
      </c>
      <c r="X54" s="767">
        <v>1.4386716470000001</v>
      </c>
      <c r="Y54" s="767">
        <v>1.4557602110000001</v>
      </c>
      <c r="Z54" s="767">
        <v>1.971518326</v>
      </c>
      <c r="AA54" s="767">
        <v>3.1939892909999998</v>
      </c>
      <c r="AB54" s="767">
        <v>2.8409019770000001</v>
      </c>
      <c r="AC54" s="767">
        <v>3.8231755019999998</v>
      </c>
      <c r="AD54" s="767">
        <v>3.691322193</v>
      </c>
      <c r="AE54" s="767">
        <v>4.1031082100000003</v>
      </c>
      <c r="AF54" s="767">
        <v>3.7187555479999999</v>
      </c>
      <c r="AG54" s="767">
        <v>3.6658622959999998</v>
      </c>
      <c r="AH54" s="767">
        <v>3.2600365469999999</v>
      </c>
      <c r="AI54" s="767">
        <v>2.3445401760000002</v>
      </c>
      <c r="AJ54" s="767">
        <v>1.6448481909999999</v>
      </c>
      <c r="AK54" s="767">
        <v>1.488871133</v>
      </c>
      <c r="AL54" s="767">
        <v>1.535162116</v>
      </c>
      <c r="AM54" s="767">
        <v>1.330192475</v>
      </c>
      <c r="AN54" s="767">
        <v>0.92296445199999999</v>
      </c>
      <c r="AO54" s="767">
        <v>1.549627651</v>
      </c>
      <c r="AP54" s="767">
        <v>2.7562809279999998</v>
      </c>
      <c r="AQ54" s="767">
        <v>2.54147525</v>
      </c>
      <c r="AR54" s="767">
        <v>2.2798816980000001</v>
      </c>
      <c r="AS54" s="767">
        <v>2.5285770090000002</v>
      </c>
      <c r="AT54" s="767">
        <v>2.3069091570000002</v>
      </c>
      <c r="AU54" s="767">
        <v>1.8958444940000001</v>
      </c>
      <c r="AV54" s="767">
        <v>1.13303307</v>
      </c>
      <c r="AW54" s="767">
        <v>0.951457844</v>
      </c>
      <c r="AX54" s="767">
        <v>1.250385547</v>
      </c>
      <c r="AY54" s="767">
        <v>1.346443037</v>
      </c>
      <c r="AZ54" s="767">
        <v>2.0110555109999999</v>
      </c>
      <c r="BA54" s="767">
        <v>3.6587904280000001</v>
      </c>
      <c r="BB54" s="767">
        <v>3.9727523210000002</v>
      </c>
      <c r="BC54" s="767">
        <v>4.1861157740000001</v>
      </c>
      <c r="BD54" s="767">
        <v>4.0754235249999997</v>
      </c>
      <c r="BE54" s="767">
        <v>3.7188714549999999</v>
      </c>
      <c r="BF54" s="767">
        <v>2.2105220000000001</v>
      </c>
      <c r="BG54" s="767">
        <v>1.722666</v>
      </c>
      <c r="BH54" s="768">
        <v>1.065456</v>
      </c>
      <c r="BI54" s="768">
        <v>0.91936450000000003</v>
      </c>
      <c r="BJ54" s="768">
        <v>1.1658029999999999</v>
      </c>
      <c r="BK54" s="768">
        <v>1.3239639999999999</v>
      </c>
      <c r="BL54" s="768">
        <v>1.97285</v>
      </c>
      <c r="BM54" s="768">
        <v>3.3760659999999998</v>
      </c>
      <c r="BN54" s="768">
        <v>3.5093800000000002</v>
      </c>
      <c r="BO54" s="768">
        <v>3.8055349999999999</v>
      </c>
      <c r="BP54" s="768">
        <v>3.5218970000000001</v>
      </c>
      <c r="BQ54" s="768">
        <v>3.6423359999999998</v>
      </c>
      <c r="BR54" s="768">
        <v>2.1406860000000001</v>
      </c>
      <c r="BS54" s="768">
        <v>1.674023</v>
      </c>
      <c r="BT54" s="768">
        <v>1.053545</v>
      </c>
      <c r="BU54" s="768">
        <v>0.8692164</v>
      </c>
      <c r="BV54" s="768">
        <v>1.1529499999999999</v>
      </c>
    </row>
    <row r="55" spans="1:74" ht="11.1" customHeight="1" x14ac:dyDescent="0.2">
      <c r="A55" s="545" t="s">
        <v>1364</v>
      </c>
      <c r="B55" s="548" t="s">
        <v>1381</v>
      </c>
      <c r="C55" s="767">
        <v>13.78068435</v>
      </c>
      <c r="D55" s="767">
        <v>3.0314363200000001</v>
      </c>
      <c r="E55" s="767">
        <v>3.7651804590000002</v>
      </c>
      <c r="F55" s="767">
        <v>4.2430048359999999</v>
      </c>
      <c r="G55" s="767">
        <v>4.8755256730000003</v>
      </c>
      <c r="H55" s="767">
        <v>4.9163367940000002</v>
      </c>
      <c r="I55" s="767">
        <v>4.8034653440000001</v>
      </c>
      <c r="J55" s="767">
        <v>4.8768544519999999</v>
      </c>
      <c r="K55" s="767">
        <v>3.6939338949999998</v>
      </c>
      <c r="L55" s="767">
        <v>3.3489214079999998</v>
      </c>
      <c r="M55" s="767">
        <v>3.21930462</v>
      </c>
      <c r="N55" s="767">
        <v>3.4194337930000001</v>
      </c>
      <c r="O55" s="767">
        <v>2.9092997469999999</v>
      </c>
      <c r="P55" s="767">
        <v>3.2148282949999998</v>
      </c>
      <c r="Q55" s="767">
        <v>4.2274706520000001</v>
      </c>
      <c r="R55" s="767">
        <v>4.3926875509999999</v>
      </c>
      <c r="S55" s="767">
        <v>5.2359141300000003</v>
      </c>
      <c r="T55" s="767">
        <v>5.2318456199999996</v>
      </c>
      <c r="U55" s="767">
        <v>5.6691310860000002</v>
      </c>
      <c r="V55" s="767">
        <v>5.4093055019999996</v>
      </c>
      <c r="W55" s="767">
        <v>4.6451180489999997</v>
      </c>
      <c r="X55" s="767">
        <v>4.2756148119999997</v>
      </c>
      <c r="Y55" s="767">
        <v>3.5460035529999998</v>
      </c>
      <c r="Z55" s="767">
        <v>3.537362264</v>
      </c>
      <c r="AA55" s="767">
        <v>3.4097514919999998</v>
      </c>
      <c r="AB55" s="767">
        <v>3.3168353069999998</v>
      </c>
      <c r="AC55" s="767">
        <v>4.716735141</v>
      </c>
      <c r="AD55" s="767">
        <v>5.0357833349999996</v>
      </c>
      <c r="AE55" s="767">
        <v>6.09458067</v>
      </c>
      <c r="AF55" s="767">
        <v>6.3372506020000001</v>
      </c>
      <c r="AG55" s="767">
        <v>5.8973113680000004</v>
      </c>
      <c r="AH55" s="767">
        <v>5.9367873649999998</v>
      </c>
      <c r="AI55" s="767">
        <v>5.2665219130000001</v>
      </c>
      <c r="AJ55" s="767">
        <v>4.6244658640000003</v>
      </c>
      <c r="AK55" s="767">
        <v>3.4962701759999999</v>
      </c>
      <c r="AL55" s="767">
        <v>3.480268106</v>
      </c>
      <c r="AM55" s="767">
        <v>4.118012824</v>
      </c>
      <c r="AN55" s="767">
        <v>4.4299564609999997</v>
      </c>
      <c r="AO55" s="767">
        <v>5.2327150649999998</v>
      </c>
      <c r="AP55" s="767">
        <v>5.601557713</v>
      </c>
      <c r="AQ55" s="767">
        <v>6.3197257899999997</v>
      </c>
      <c r="AR55" s="767">
        <v>6.3646341580000003</v>
      </c>
      <c r="AS55" s="767">
        <v>5.5467300809999998</v>
      </c>
      <c r="AT55" s="767">
        <v>5.7644241709999999</v>
      </c>
      <c r="AU55" s="767">
        <v>5.1284803109999997</v>
      </c>
      <c r="AV55" s="767">
        <v>4.7454066959999999</v>
      </c>
      <c r="AW55" s="767">
        <v>4.1919545869999997</v>
      </c>
      <c r="AX55" s="767">
        <v>3.900753227</v>
      </c>
      <c r="AY55" s="767">
        <v>4.0129182989999999</v>
      </c>
      <c r="AZ55" s="767">
        <v>4.3123582530000002</v>
      </c>
      <c r="BA55" s="767">
        <v>5.2400115630000004</v>
      </c>
      <c r="BB55" s="767">
        <v>6.1029214420000004</v>
      </c>
      <c r="BC55" s="767">
        <v>6.3985194180000002</v>
      </c>
      <c r="BD55" s="767">
        <v>6.5794147350000003</v>
      </c>
      <c r="BE55" s="767">
        <v>6.7182916629999996</v>
      </c>
      <c r="BF55" s="767">
        <v>5.576549</v>
      </c>
      <c r="BG55" s="767">
        <v>5.0702389999999999</v>
      </c>
      <c r="BH55" s="768">
        <v>5.0826700000000002</v>
      </c>
      <c r="BI55" s="768">
        <v>4.5225289999999996</v>
      </c>
      <c r="BJ55" s="768">
        <v>3.9526379999999999</v>
      </c>
      <c r="BK55" s="768">
        <v>4.2330870000000003</v>
      </c>
      <c r="BL55" s="768">
        <v>4.5513539999999999</v>
      </c>
      <c r="BM55" s="768">
        <v>5.4250889999999998</v>
      </c>
      <c r="BN55" s="768">
        <v>6.0157910000000001</v>
      </c>
      <c r="BO55" s="768">
        <v>6.6252500000000003</v>
      </c>
      <c r="BP55" s="768">
        <v>6.6493570000000002</v>
      </c>
      <c r="BQ55" s="768">
        <v>7.1798599999999997</v>
      </c>
      <c r="BR55" s="768">
        <v>5.8557519999999998</v>
      </c>
      <c r="BS55" s="768">
        <v>5.3716590000000002</v>
      </c>
      <c r="BT55" s="768">
        <v>5.171672</v>
      </c>
      <c r="BU55" s="768">
        <v>4.5542400000000001</v>
      </c>
      <c r="BV55" s="768">
        <v>4.1081539999999999</v>
      </c>
    </row>
    <row r="56" spans="1:74" ht="11.1" customHeight="1" x14ac:dyDescent="0.2">
      <c r="A56" s="545" t="s">
        <v>1365</v>
      </c>
      <c r="B56" s="546" t="s">
        <v>1382</v>
      </c>
      <c r="C56" s="767">
        <v>-4.3679052000000003E-2</v>
      </c>
      <c r="D56" s="767">
        <v>-6.5614479000000003E-2</v>
      </c>
      <c r="E56" s="767">
        <v>-1.2406199999999999E-2</v>
      </c>
      <c r="F56" s="767">
        <v>5.1828175999999997E-2</v>
      </c>
      <c r="G56" s="767">
        <v>0.106221362</v>
      </c>
      <c r="H56" s="767">
        <v>0.104327826</v>
      </c>
      <c r="I56" s="767">
        <v>0.101373383</v>
      </c>
      <c r="J56" s="767">
        <v>9.9525129000000004E-2</v>
      </c>
      <c r="K56" s="767">
        <v>2.8225968000000001E-2</v>
      </c>
      <c r="L56" s="767">
        <v>3.3946858000000003E-2</v>
      </c>
      <c r="M56" s="767">
        <v>-4.1931310000000001E-3</v>
      </c>
      <c r="N56" s="767">
        <v>1.4730590999999999E-2</v>
      </c>
      <c r="O56" s="767">
        <v>-7.4534270999999999E-2</v>
      </c>
      <c r="P56" s="767">
        <v>-6.8508104E-2</v>
      </c>
      <c r="Q56" s="767">
        <v>-3.0989142000000001E-2</v>
      </c>
      <c r="R56" s="767">
        <v>-6.4083499999999997E-4</v>
      </c>
      <c r="S56" s="767">
        <v>0.133833798</v>
      </c>
      <c r="T56" s="767">
        <v>0.17694558799999999</v>
      </c>
      <c r="U56" s="767">
        <v>6.2935332999999996E-2</v>
      </c>
      <c r="V56" s="767">
        <v>-3.0850979000000001E-2</v>
      </c>
      <c r="W56" s="767">
        <v>3.5084024999999998E-2</v>
      </c>
      <c r="X56" s="767">
        <v>3.7429652000000001E-2</v>
      </c>
      <c r="Y56" s="767">
        <v>-9.2078749000000001E-2</v>
      </c>
      <c r="Z56" s="767">
        <v>-0.125691101</v>
      </c>
      <c r="AA56" s="767">
        <v>0.22419362300000001</v>
      </c>
      <c r="AB56" s="767">
        <v>-5.3587228000000001E-2</v>
      </c>
      <c r="AC56" s="767">
        <v>-1.6483300999999999E-2</v>
      </c>
      <c r="AD56" s="767">
        <v>2.5288580000000001E-2</v>
      </c>
      <c r="AE56" s="767">
        <v>9.6584212000000003E-2</v>
      </c>
      <c r="AF56" s="767">
        <v>7.3875047999999999E-2</v>
      </c>
      <c r="AG56" s="767">
        <v>0.10931587600000001</v>
      </c>
      <c r="AH56" s="767">
        <v>0.133626088</v>
      </c>
      <c r="AI56" s="767">
        <v>6.0955910000000002E-2</v>
      </c>
      <c r="AJ56" s="767">
        <v>0.11430909</v>
      </c>
      <c r="AK56" s="767">
        <v>2.3510855000000001E-2</v>
      </c>
      <c r="AL56" s="767">
        <v>-2.0455872999999999E-2</v>
      </c>
      <c r="AM56" s="767">
        <v>-2.0436612999999999E-2</v>
      </c>
      <c r="AN56" s="767">
        <v>7.4027246000000005E-2</v>
      </c>
      <c r="AO56" s="767">
        <v>-9.7269684999999995E-2</v>
      </c>
      <c r="AP56" s="767">
        <v>-1.8047502999999999E-2</v>
      </c>
      <c r="AQ56" s="767">
        <v>3.6400865999999997E-2</v>
      </c>
      <c r="AR56" s="767">
        <v>0.13149327899999999</v>
      </c>
      <c r="AS56" s="767">
        <v>0.107659264</v>
      </c>
      <c r="AT56" s="767">
        <v>-5.7170390000000001E-3</v>
      </c>
      <c r="AU56" s="767">
        <v>2.6834816000000001E-2</v>
      </c>
      <c r="AV56" s="767">
        <v>-1.33276E-2</v>
      </c>
      <c r="AW56" s="767">
        <v>3.6216720000000001E-2</v>
      </c>
      <c r="AX56" s="767">
        <v>-0.121845392</v>
      </c>
      <c r="AY56" s="767">
        <v>-7.3273983000000001E-2</v>
      </c>
      <c r="AZ56" s="767">
        <v>-6.1924103000000001E-2</v>
      </c>
      <c r="BA56" s="767">
        <v>-3.1139285999999999E-2</v>
      </c>
      <c r="BB56" s="767">
        <v>0.110632419</v>
      </c>
      <c r="BC56" s="767">
        <v>2.5968590999999999E-2</v>
      </c>
      <c r="BD56" s="767">
        <v>6.9772022000000003E-2</v>
      </c>
      <c r="BE56" s="767">
        <v>6.0482121E-2</v>
      </c>
      <c r="BF56" s="767">
        <v>-5.8050300000000001E-3</v>
      </c>
      <c r="BG56" s="767">
        <v>1.4141000000000001E-2</v>
      </c>
      <c r="BH56" s="768">
        <v>-1.1151700000000001E-2</v>
      </c>
      <c r="BI56" s="768">
        <v>5.6846099999999997E-2</v>
      </c>
      <c r="BJ56" s="768">
        <v>-0.1218998</v>
      </c>
      <c r="BK56" s="768">
        <v>-7.2271699999999994E-2</v>
      </c>
      <c r="BL56" s="768">
        <v>-3.9228800000000001E-2</v>
      </c>
      <c r="BM56" s="768">
        <v>-4.5263299999999999E-2</v>
      </c>
      <c r="BN56" s="768">
        <v>8.1101099999999995E-2</v>
      </c>
      <c r="BO56" s="768">
        <v>2.7499699999999998E-2</v>
      </c>
      <c r="BP56" s="768">
        <v>5.3645699999999998E-2</v>
      </c>
      <c r="BQ56" s="768">
        <v>7.0770399999999997E-2</v>
      </c>
      <c r="BR56" s="768">
        <v>-5.6853199999999998E-3</v>
      </c>
      <c r="BS56" s="768">
        <v>1.60714E-2</v>
      </c>
      <c r="BT56" s="768">
        <v>-1.31044E-2</v>
      </c>
      <c r="BU56" s="768">
        <v>5.4590300000000001E-2</v>
      </c>
      <c r="BV56" s="768">
        <v>-0.1229962</v>
      </c>
    </row>
    <row r="57" spans="1:74" ht="11.1" customHeight="1" x14ac:dyDescent="0.2">
      <c r="A57" s="545" t="s">
        <v>1366</v>
      </c>
      <c r="B57" s="546" t="s">
        <v>1282</v>
      </c>
      <c r="C57" s="767">
        <v>40.192521067000001</v>
      </c>
      <c r="D57" s="767">
        <v>12.158710869</v>
      </c>
      <c r="E57" s="767">
        <v>14.09696769</v>
      </c>
      <c r="F57" s="767">
        <v>13.808287124</v>
      </c>
      <c r="G57" s="767">
        <v>14.895802975000001</v>
      </c>
      <c r="H57" s="767">
        <v>18.224378444999999</v>
      </c>
      <c r="I57" s="767">
        <v>19.870108451</v>
      </c>
      <c r="J57" s="767">
        <v>20.388578315</v>
      </c>
      <c r="K57" s="767">
        <v>18.619088853000001</v>
      </c>
      <c r="L57" s="767">
        <v>16.869125718999999</v>
      </c>
      <c r="M57" s="767">
        <v>13.365502411</v>
      </c>
      <c r="N57" s="767">
        <v>15.132778063</v>
      </c>
      <c r="O57" s="767">
        <v>14.471102698999999</v>
      </c>
      <c r="P57" s="767">
        <v>13.068562771</v>
      </c>
      <c r="Q57" s="767">
        <v>13.497464084000001</v>
      </c>
      <c r="R57" s="767">
        <v>13.144224898999999</v>
      </c>
      <c r="S57" s="767">
        <v>14.537259817000001</v>
      </c>
      <c r="T57" s="767">
        <v>18.235490946999999</v>
      </c>
      <c r="U57" s="767">
        <v>20.251643081000001</v>
      </c>
      <c r="V57" s="767">
        <v>20.467454514</v>
      </c>
      <c r="W57" s="767">
        <v>17.359783938</v>
      </c>
      <c r="X57" s="767">
        <v>16.352241455000001</v>
      </c>
      <c r="Y57" s="767">
        <v>13.503385852999999</v>
      </c>
      <c r="Z57" s="767">
        <v>15.015796934999999</v>
      </c>
      <c r="AA57" s="767">
        <v>16.257628520000001</v>
      </c>
      <c r="AB57" s="767">
        <v>13.080496082</v>
      </c>
      <c r="AC57" s="767">
        <v>14.305738837</v>
      </c>
      <c r="AD57" s="767">
        <v>13.789731849000001</v>
      </c>
      <c r="AE57" s="767">
        <v>16.043656277</v>
      </c>
      <c r="AF57" s="767">
        <v>17.959887156000001</v>
      </c>
      <c r="AG57" s="767">
        <v>20.864040176</v>
      </c>
      <c r="AH57" s="767">
        <v>21.964747961</v>
      </c>
      <c r="AI57" s="767">
        <v>18.17775425</v>
      </c>
      <c r="AJ57" s="767">
        <v>16.505098796999999</v>
      </c>
      <c r="AK57" s="767">
        <v>13.742722653</v>
      </c>
      <c r="AL57" s="767">
        <v>14.256211384</v>
      </c>
      <c r="AM57" s="767">
        <v>13.89321414</v>
      </c>
      <c r="AN57" s="767">
        <v>12.441308791999999</v>
      </c>
      <c r="AO57" s="767">
        <v>13.859623815000001</v>
      </c>
      <c r="AP57" s="767">
        <v>14.0812531</v>
      </c>
      <c r="AQ57" s="767">
        <v>14.657583176999999</v>
      </c>
      <c r="AR57" s="767">
        <v>16.521787547999999</v>
      </c>
      <c r="AS57" s="767">
        <v>21.505405287999999</v>
      </c>
      <c r="AT57" s="767">
        <v>20.427803742999998</v>
      </c>
      <c r="AU57" s="767">
        <v>16.696807504999999</v>
      </c>
      <c r="AV57" s="767">
        <v>16.380983817000001</v>
      </c>
      <c r="AW57" s="767">
        <v>15.262233706</v>
      </c>
      <c r="AX57" s="767">
        <v>14.921155675</v>
      </c>
      <c r="AY57" s="767">
        <v>14.586081568000001</v>
      </c>
      <c r="AZ57" s="767">
        <v>14.398205258000001</v>
      </c>
      <c r="BA57" s="767">
        <v>16.013702807000001</v>
      </c>
      <c r="BB57" s="767">
        <v>15.448522617</v>
      </c>
      <c r="BC57" s="767">
        <v>15.877598968999999</v>
      </c>
      <c r="BD57" s="767">
        <v>17.226929777999999</v>
      </c>
      <c r="BE57" s="767">
        <v>20.307408354</v>
      </c>
      <c r="BF57" s="767">
        <v>18.963039999999999</v>
      </c>
      <c r="BG57" s="767">
        <v>15.09675</v>
      </c>
      <c r="BH57" s="768">
        <v>16.906829999999999</v>
      </c>
      <c r="BI57" s="768">
        <v>17.324940000000002</v>
      </c>
      <c r="BJ57" s="768">
        <v>15.86237</v>
      </c>
      <c r="BK57" s="768">
        <v>15.768990000000001</v>
      </c>
      <c r="BL57" s="768">
        <v>14.893319999999999</v>
      </c>
      <c r="BM57" s="768">
        <v>16.20027</v>
      </c>
      <c r="BN57" s="768">
        <v>13.441280000000001</v>
      </c>
      <c r="BO57" s="768">
        <v>15.63585</v>
      </c>
      <c r="BP57" s="768">
        <v>15.764620000000001</v>
      </c>
      <c r="BQ57" s="768">
        <v>21.311769999999999</v>
      </c>
      <c r="BR57" s="768">
        <v>19.15296</v>
      </c>
      <c r="BS57" s="768">
        <v>15.433590000000001</v>
      </c>
      <c r="BT57" s="768">
        <v>16.543500000000002</v>
      </c>
      <c r="BU57" s="768">
        <v>17.142589999999998</v>
      </c>
      <c r="BV57" s="768">
        <v>15.58751</v>
      </c>
    </row>
    <row r="58" spans="1:74" ht="11.1" customHeight="1" x14ac:dyDescent="0.2">
      <c r="A58" s="566" t="s">
        <v>1367</v>
      </c>
      <c r="B58" s="568" t="s">
        <v>1383</v>
      </c>
      <c r="C58" s="569">
        <v>59.146089693999997</v>
      </c>
      <c r="D58" s="569">
        <v>17.810038115000001</v>
      </c>
      <c r="E58" s="569">
        <v>20.254619692999999</v>
      </c>
      <c r="F58" s="569">
        <v>18.954086277999998</v>
      </c>
      <c r="G58" s="569">
        <v>19.661803591999998</v>
      </c>
      <c r="H58" s="569">
        <v>22.341033420999999</v>
      </c>
      <c r="I58" s="569">
        <v>24.335467848</v>
      </c>
      <c r="J58" s="569">
        <v>25.450304997</v>
      </c>
      <c r="K58" s="569">
        <v>23.993287449</v>
      </c>
      <c r="L58" s="569">
        <v>22.148605842999999</v>
      </c>
      <c r="M58" s="569">
        <v>18.521660632</v>
      </c>
      <c r="N58" s="569">
        <v>20.250158470999999</v>
      </c>
      <c r="O58" s="569">
        <v>19.838452856</v>
      </c>
      <c r="P58" s="569">
        <v>18.396550423000001</v>
      </c>
      <c r="Q58" s="569">
        <v>20.004535662999999</v>
      </c>
      <c r="R58" s="569">
        <v>19.678885860000001</v>
      </c>
      <c r="S58" s="569">
        <v>20.794977323000001</v>
      </c>
      <c r="T58" s="569">
        <v>23.999424190999999</v>
      </c>
      <c r="U58" s="569">
        <v>26.431784035</v>
      </c>
      <c r="V58" s="569">
        <v>26.279383241000001</v>
      </c>
      <c r="W58" s="569">
        <v>23.238064263999998</v>
      </c>
      <c r="X58" s="569">
        <v>21.270801868</v>
      </c>
      <c r="Y58" s="569">
        <v>19.412487001999999</v>
      </c>
      <c r="Z58" s="569">
        <v>20.535874786000001</v>
      </c>
      <c r="AA58" s="569">
        <v>21.616997292000001</v>
      </c>
      <c r="AB58" s="569">
        <v>18.324453635000001</v>
      </c>
      <c r="AC58" s="569">
        <v>21.179853179999999</v>
      </c>
      <c r="AD58" s="569">
        <v>19.540456729999999</v>
      </c>
      <c r="AE58" s="569">
        <v>21.605878171000001</v>
      </c>
      <c r="AF58" s="569">
        <v>23.751326856999999</v>
      </c>
      <c r="AG58" s="569">
        <v>27.283754919</v>
      </c>
      <c r="AH58" s="569">
        <v>27.280170249000001</v>
      </c>
      <c r="AI58" s="569">
        <v>24.260654912</v>
      </c>
      <c r="AJ58" s="569">
        <v>22.054437856</v>
      </c>
      <c r="AK58" s="569">
        <v>19.711853596000001</v>
      </c>
      <c r="AL58" s="569">
        <v>20.571290588</v>
      </c>
      <c r="AM58" s="569">
        <v>20.775690508</v>
      </c>
      <c r="AN58" s="569">
        <v>18.388477267999999</v>
      </c>
      <c r="AO58" s="569">
        <v>19.985871722999999</v>
      </c>
      <c r="AP58" s="569">
        <v>19.644260752000001</v>
      </c>
      <c r="AQ58" s="569">
        <v>21.346630596000001</v>
      </c>
      <c r="AR58" s="569">
        <v>23.169001641000001</v>
      </c>
      <c r="AS58" s="569">
        <v>27.903461221000001</v>
      </c>
      <c r="AT58" s="569">
        <v>26.664770438000001</v>
      </c>
      <c r="AU58" s="569">
        <v>23.691546218999999</v>
      </c>
      <c r="AV58" s="569">
        <v>21.589178791999998</v>
      </c>
      <c r="AW58" s="569">
        <v>20.473537021999999</v>
      </c>
      <c r="AX58" s="569">
        <v>20.632690863000001</v>
      </c>
      <c r="AY58" s="569">
        <v>20.595372651000002</v>
      </c>
      <c r="AZ58" s="569">
        <v>18.590038364000002</v>
      </c>
      <c r="BA58" s="569">
        <v>20.281246469999999</v>
      </c>
      <c r="BB58" s="569">
        <v>19.883095768</v>
      </c>
      <c r="BC58" s="569">
        <v>20.764363846999998</v>
      </c>
      <c r="BD58" s="569">
        <v>22.603663655999998</v>
      </c>
      <c r="BE58" s="569">
        <v>25.879419907999999</v>
      </c>
      <c r="BF58" s="569">
        <v>27.062201068</v>
      </c>
      <c r="BG58" s="569">
        <v>23.195460559000001</v>
      </c>
      <c r="BH58" s="570">
        <v>21.78415</v>
      </c>
      <c r="BI58" s="570">
        <v>19.60539</v>
      </c>
      <c r="BJ58" s="570">
        <v>20.621449999999999</v>
      </c>
      <c r="BK58" s="570">
        <v>20.70459</v>
      </c>
      <c r="BL58" s="570">
        <v>18.37678</v>
      </c>
      <c r="BM58" s="570">
        <v>20.002520000000001</v>
      </c>
      <c r="BN58" s="570">
        <v>19.303460000000001</v>
      </c>
      <c r="BO58" s="570">
        <v>21.281089999999999</v>
      </c>
      <c r="BP58" s="570">
        <v>22.579070000000002</v>
      </c>
      <c r="BQ58" s="570">
        <v>26.496269999999999</v>
      </c>
      <c r="BR58" s="570">
        <v>27.10688</v>
      </c>
      <c r="BS58" s="570">
        <v>23.087319999999998</v>
      </c>
      <c r="BT58" s="570">
        <v>21.763670000000001</v>
      </c>
      <c r="BU58" s="570">
        <v>19.756769999999999</v>
      </c>
      <c r="BV58" s="570">
        <v>20.78293</v>
      </c>
    </row>
    <row r="59" spans="1:74" ht="10.5" customHeight="1" x14ac:dyDescent="0.2">
      <c r="A59" s="565"/>
      <c r="B59" s="856" t="s">
        <v>1386</v>
      </c>
      <c r="C59" s="857"/>
      <c r="D59" s="857"/>
      <c r="E59" s="857"/>
      <c r="F59" s="857"/>
      <c r="G59" s="857"/>
      <c r="H59" s="857"/>
      <c r="I59" s="857"/>
      <c r="J59" s="857"/>
      <c r="K59" s="857"/>
      <c r="L59" s="857"/>
      <c r="M59" s="857"/>
      <c r="N59" s="857"/>
      <c r="O59" s="857"/>
      <c r="P59" s="857"/>
      <c r="Q59" s="857"/>
      <c r="R59" s="571"/>
      <c r="S59" s="571"/>
      <c r="T59" s="571"/>
      <c r="U59" s="571"/>
      <c r="V59" s="571"/>
      <c r="W59" s="571"/>
      <c r="X59" s="571"/>
      <c r="Y59" s="571"/>
      <c r="Z59" s="571"/>
      <c r="AA59" s="571"/>
      <c r="AB59" s="571"/>
      <c r="AC59" s="571"/>
      <c r="AD59" s="571"/>
      <c r="AE59" s="571"/>
      <c r="AF59" s="571"/>
      <c r="AG59" s="571"/>
      <c r="AH59" s="571"/>
      <c r="AI59" s="571"/>
      <c r="AJ59" s="571"/>
      <c r="AK59" s="571"/>
      <c r="AL59" s="571"/>
      <c r="AM59" s="571"/>
      <c r="AN59" s="571"/>
      <c r="AO59" s="571"/>
      <c r="AP59" s="571"/>
      <c r="AQ59" s="571"/>
      <c r="AR59" s="571"/>
      <c r="AS59" s="571"/>
      <c r="AT59" s="571"/>
      <c r="AU59" s="571"/>
      <c r="AV59" s="571"/>
      <c r="AW59" s="571"/>
      <c r="AX59" s="571"/>
      <c r="AY59" s="571"/>
      <c r="AZ59" s="571"/>
      <c r="BA59" s="571"/>
      <c r="BB59" s="571"/>
      <c r="BC59" s="571"/>
      <c r="BD59" s="571"/>
      <c r="BE59" s="686"/>
      <c r="BF59" s="686"/>
      <c r="BG59" s="571"/>
      <c r="BH59" s="571"/>
      <c r="BI59" s="571"/>
      <c r="BJ59" s="571"/>
      <c r="BK59" s="571"/>
      <c r="BL59" s="571"/>
      <c r="BM59" s="571"/>
      <c r="BN59" s="571"/>
      <c r="BO59" s="571"/>
      <c r="BP59" s="571"/>
      <c r="BQ59" s="571"/>
      <c r="BR59" s="571"/>
      <c r="BS59" s="571"/>
      <c r="BT59" s="571"/>
      <c r="BU59" s="571"/>
      <c r="BV59" s="571"/>
    </row>
    <row r="60" spans="1:74" ht="10.5" customHeight="1" x14ac:dyDescent="0.2">
      <c r="A60" s="565"/>
      <c r="B60" s="858" t="s">
        <v>1387</v>
      </c>
      <c r="C60" s="857"/>
      <c r="D60" s="857"/>
      <c r="E60" s="857"/>
      <c r="F60" s="857"/>
      <c r="G60" s="857"/>
      <c r="H60" s="857"/>
      <c r="I60" s="857"/>
      <c r="J60" s="857"/>
      <c r="K60" s="857"/>
      <c r="L60" s="857"/>
      <c r="M60" s="857"/>
      <c r="N60" s="857"/>
      <c r="O60" s="857"/>
      <c r="P60" s="857"/>
      <c r="Q60" s="857"/>
      <c r="R60" s="556"/>
      <c r="S60" s="556"/>
      <c r="T60" s="556"/>
      <c r="U60" s="556"/>
      <c r="V60" s="556"/>
      <c r="W60" s="556"/>
      <c r="X60" s="556"/>
      <c r="Y60" s="556"/>
      <c r="Z60" s="556"/>
      <c r="AA60" s="556"/>
      <c r="AB60" s="556"/>
      <c r="AC60" s="556"/>
      <c r="AD60" s="556"/>
      <c r="AE60" s="556"/>
      <c r="AF60" s="556"/>
      <c r="AG60" s="556"/>
      <c r="AH60" s="556"/>
      <c r="AI60" s="556"/>
      <c r="AJ60" s="556"/>
      <c r="AK60" s="556"/>
      <c r="AL60" s="556"/>
      <c r="AM60" s="556"/>
      <c r="AN60" s="556"/>
      <c r="AO60" s="556"/>
      <c r="AP60" s="556"/>
      <c r="AQ60" s="556"/>
      <c r="AR60" s="556"/>
      <c r="AS60" s="556"/>
      <c r="AT60" s="556"/>
      <c r="AU60" s="556"/>
      <c r="AV60" s="556"/>
      <c r="AW60" s="556"/>
      <c r="AX60" s="556"/>
      <c r="AY60" s="556"/>
      <c r="AZ60" s="556"/>
      <c r="BA60" s="556"/>
      <c r="BB60" s="556"/>
      <c r="BC60" s="556"/>
      <c r="BD60" s="679"/>
      <c r="BE60" s="679"/>
      <c r="BF60" s="679"/>
      <c r="BG60" s="556"/>
      <c r="BH60" s="556"/>
      <c r="BI60" s="556"/>
      <c r="BJ60" s="556"/>
      <c r="BK60" s="556"/>
      <c r="BL60" s="556"/>
      <c r="BM60" s="556"/>
      <c r="BN60" s="556"/>
      <c r="BO60" s="556"/>
      <c r="BP60" s="556"/>
      <c r="BQ60" s="556"/>
      <c r="BR60" s="556"/>
      <c r="BS60" s="556"/>
      <c r="BT60" s="556"/>
      <c r="BU60" s="556"/>
      <c r="BV60" s="556"/>
    </row>
    <row r="61" spans="1:74" ht="10.5" customHeight="1" x14ac:dyDescent="0.2">
      <c r="A61" s="572"/>
      <c r="B61" s="853" t="s">
        <v>1388</v>
      </c>
      <c r="C61" s="854"/>
      <c r="D61" s="854"/>
      <c r="E61" s="854"/>
      <c r="F61" s="854"/>
      <c r="G61" s="854"/>
      <c r="H61" s="854"/>
      <c r="I61" s="854"/>
      <c r="J61" s="854"/>
      <c r="K61" s="854"/>
      <c r="L61" s="854"/>
      <c r="M61" s="854"/>
      <c r="N61" s="854"/>
      <c r="O61" s="854"/>
      <c r="P61" s="854"/>
      <c r="Q61" s="854"/>
      <c r="R61" s="556"/>
      <c r="S61" s="556"/>
      <c r="T61" s="556"/>
      <c r="U61" s="556"/>
      <c r="V61" s="556"/>
      <c r="W61" s="556"/>
      <c r="X61" s="556"/>
      <c r="Y61" s="556"/>
      <c r="Z61" s="556"/>
      <c r="AA61" s="556"/>
      <c r="AB61" s="556"/>
      <c r="AC61" s="556"/>
      <c r="AD61" s="556"/>
      <c r="AE61" s="556"/>
      <c r="AF61" s="556"/>
      <c r="AG61" s="556"/>
      <c r="AH61" s="556"/>
      <c r="AI61" s="556"/>
      <c r="AJ61" s="556"/>
      <c r="AK61" s="556"/>
      <c r="AL61" s="556"/>
      <c r="AM61" s="556"/>
      <c r="AN61" s="556"/>
      <c r="AO61" s="556"/>
      <c r="AP61" s="556"/>
      <c r="AQ61" s="556"/>
      <c r="AR61" s="556"/>
      <c r="AS61" s="556"/>
      <c r="AT61" s="556"/>
      <c r="AU61" s="556"/>
      <c r="AV61" s="556"/>
      <c r="AW61" s="556"/>
      <c r="AX61" s="556"/>
      <c r="AY61" s="556"/>
      <c r="AZ61" s="556"/>
      <c r="BA61" s="556"/>
      <c r="BB61" s="556"/>
      <c r="BC61" s="556"/>
      <c r="BD61" s="679"/>
      <c r="BE61" s="679"/>
      <c r="BF61" s="679"/>
      <c r="BG61" s="556"/>
      <c r="BH61" s="556"/>
      <c r="BI61" s="556"/>
      <c r="BJ61" s="556"/>
      <c r="BK61" s="556"/>
      <c r="BL61" s="556"/>
      <c r="BM61" s="556"/>
      <c r="BN61" s="556"/>
      <c r="BO61" s="556"/>
      <c r="BP61" s="556"/>
      <c r="BQ61" s="556"/>
      <c r="BR61" s="556"/>
      <c r="BS61" s="556"/>
      <c r="BT61" s="556"/>
      <c r="BU61" s="556"/>
      <c r="BV61" s="556"/>
    </row>
    <row r="62" spans="1:74" ht="10.5" customHeight="1" x14ac:dyDescent="0.2">
      <c r="A62" s="572"/>
      <c r="B62" s="853" t="s">
        <v>1389</v>
      </c>
      <c r="C62" s="854"/>
      <c r="D62" s="854"/>
      <c r="E62" s="854"/>
      <c r="F62" s="854"/>
      <c r="G62" s="854"/>
      <c r="H62" s="854"/>
      <c r="I62" s="854"/>
      <c r="J62" s="854"/>
      <c r="K62" s="854"/>
      <c r="L62" s="854"/>
      <c r="M62" s="854"/>
      <c r="N62" s="854"/>
      <c r="O62" s="854"/>
      <c r="P62" s="854"/>
      <c r="Q62" s="854"/>
      <c r="R62" s="556"/>
      <c r="S62" s="556"/>
      <c r="T62" s="556"/>
      <c r="U62" s="556"/>
      <c r="V62" s="556"/>
      <c r="W62" s="556"/>
      <c r="X62" s="556"/>
      <c r="Y62" s="556"/>
      <c r="Z62" s="556"/>
      <c r="AA62" s="556"/>
      <c r="AB62" s="556"/>
      <c r="AC62" s="556"/>
      <c r="AD62" s="556"/>
      <c r="AE62" s="556"/>
      <c r="AF62" s="556"/>
      <c r="AG62" s="556"/>
      <c r="AH62" s="556"/>
      <c r="AI62" s="556"/>
      <c r="AJ62" s="556"/>
      <c r="AK62" s="556"/>
      <c r="AL62" s="556"/>
      <c r="AM62" s="556"/>
      <c r="AN62" s="556"/>
      <c r="AO62" s="556"/>
      <c r="AP62" s="556"/>
      <c r="AQ62" s="556"/>
      <c r="AR62" s="556"/>
      <c r="AS62" s="556"/>
      <c r="AT62" s="556"/>
      <c r="AU62" s="556"/>
      <c r="AV62" s="556"/>
      <c r="AW62" s="556"/>
      <c r="AX62" s="556"/>
      <c r="AY62" s="556"/>
      <c r="AZ62" s="556"/>
      <c r="BA62" s="556"/>
      <c r="BB62" s="556"/>
      <c r="BC62" s="556"/>
      <c r="BD62" s="679"/>
      <c r="BE62" s="679"/>
      <c r="BF62" s="679"/>
      <c r="BG62" s="556"/>
      <c r="BH62" s="556"/>
      <c r="BI62" s="556"/>
      <c r="BJ62" s="556"/>
      <c r="BK62" s="556"/>
      <c r="BL62" s="556"/>
      <c r="BM62" s="556"/>
      <c r="BN62" s="556"/>
      <c r="BO62" s="556"/>
      <c r="BP62" s="556"/>
      <c r="BQ62" s="556"/>
      <c r="BR62" s="556"/>
      <c r="BS62" s="556"/>
      <c r="BT62" s="556"/>
      <c r="BU62" s="556"/>
      <c r="BV62" s="556"/>
    </row>
    <row r="63" spans="1:74" ht="10.5" customHeight="1" x14ac:dyDescent="0.2">
      <c r="A63" s="572"/>
      <c r="B63" s="853" t="s">
        <v>1390</v>
      </c>
      <c r="C63" s="854"/>
      <c r="D63" s="854"/>
      <c r="E63" s="854"/>
      <c r="F63" s="854"/>
      <c r="G63" s="854"/>
      <c r="H63" s="854"/>
      <c r="I63" s="854"/>
      <c r="J63" s="854"/>
      <c r="K63" s="854"/>
      <c r="L63" s="854"/>
      <c r="M63" s="854"/>
      <c r="N63" s="854"/>
      <c r="O63" s="854"/>
      <c r="P63" s="854"/>
      <c r="Q63" s="854"/>
      <c r="R63" s="556"/>
      <c r="S63" s="556"/>
      <c r="T63" s="556"/>
      <c r="U63" s="556"/>
      <c r="V63" s="556"/>
      <c r="W63" s="556"/>
      <c r="X63" s="556"/>
      <c r="Y63" s="556"/>
      <c r="Z63" s="556"/>
      <c r="AA63" s="556"/>
      <c r="AB63" s="556"/>
      <c r="AC63" s="556"/>
      <c r="AD63" s="556"/>
      <c r="AE63" s="556"/>
      <c r="AF63" s="556"/>
      <c r="AG63" s="556"/>
      <c r="AH63" s="556"/>
      <c r="AI63" s="556"/>
      <c r="AJ63" s="556"/>
      <c r="AK63" s="556"/>
      <c r="AL63" s="556"/>
      <c r="AM63" s="556"/>
      <c r="AN63" s="556"/>
      <c r="AO63" s="556"/>
      <c r="AP63" s="556"/>
      <c r="AQ63" s="556"/>
      <c r="AR63" s="556"/>
      <c r="AS63" s="556"/>
      <c r="AT63" s="556"/>
      <c r="AU63" s="556"/>
      <c r="AV63" s="556"/>
      <c r="AW63" s="556"/>
      <c r="AX63" s="556"/>
      <c r="AY63" s="556"/>
      <c r="AZ63" s="556"/>
      <c r="BA63" s="556"/>
      <c r="BB63" s="556"/>
      <c r="BC63" s="556"/>
      <c r="BD63" s="679"/>
      <c r="BE63" s="679"/>
      <c r="BF63" s="679"/>
      <c r="BG63" s="556"/>
      <c r="BH63" s="556"/>
      <c r="BI63" s="556"/>
      <c r="BJ63" s="556"/>
      <c r="BK63" s="556"/>
      <c r="BL63" s="556"/>
      <c r="BM63" s="556"/>
      <c r="BN63" s="556"/>
      <c r="BO63" s="556"/>
      <c r="BP63" s="556"/>
      <c r="BQ63" s="556"/>
      <c r="BR63" s="556"/>
      <c r="BS63" s="556"/>
      <c r="BT63" s="556"/>
      <c r="BU63" s="556"/>
      <c r="BV63" s="556"/>
    </row>
    <row r="64" spans="1:74" ht="10.5" customHeight="1" x14ac:dyDescent="0.2">
      <c r="A64" s="572"/>
      <c r="B64" s="853" t="s">
        <v>1391</v>
      </c>
      <c r="C64" s="854"/>
      <c r="D64" s="854"/>
      <c r="E64" s="854"/>
      <c r="F64" s="854"/>
      <c r="G64" s="854"/>
      <c r="H64" s="854"/>
      <c r="I64" s="854"/>
      <c r="J64" s="854"/>
      <c r="K64" s="854"/>
      <c r="L64" s="854"/>
      <c r="M64" s="854"/>
      <c r="N64" s="854"/>
      <c r="O64" s="854"/>
      <c r="P64" s="854"/>
      <c r="Q64" s="854"/>
      <c r="R64" s="556"/>
      <c r="S64" s="556"/>
      <c r="T64" s="556"/>
      <c r="U64" s="556"/>
      <c r="V64" s="556"/>
      <c r="W64" s="556"/>
      <c r="X64" s="556"/>
      <c r="Y64" s="556"/>
      <c r="Z64" s="556"/>
      <c r="AA64" s="556"/>
      <c r="AB64" s="556"/>
      <c r="AC64" s="556"/>
      <c r="AD64" s="556"/>
      <c r="AE64" s="556"/>
      <c r="AF64" s="556"/>
      <c r="AG64" s="556"/>
      <c r="AH64" s="556"/>
      <c r="AI64" s="556"/>
      <c r="AJ64" s="556"/>
      <c r="AK64" s="556"/>
      <c r="AL64" s="556"/>
      <c r="AM64" s="556"/>
      <c r="AN64" s="556"/>
      <c r="AO64" s="556"/>
      <c r="AP64" s="556"/>
      <c r="AQ64" s="556"/>
      <c r="AR64" s="556"/>
      <c r="AS64" s="556"/>
      <c r="AT64" s="556"/>
      <c r="AU64" s="556"/>
      <c r="AV64" s="556"/>
      <c r="AW64" s="556"/>
      <c r="AX64" s="556"/>
      <c r="AY64" s="556"/>
      <c r="AZ64" s="556"/>
      <c r="BA64" s="556"/>
      <c r="BB64" s="556"/>
      <c r="BC64" s="556"/>
      <c r="BD64" s="679"/>
      <c r="BE64" s="679"/>
      <c r="BF64" s="679"/>
      <c r="BG64" s="556"/>
      <c r="BH64" s="556"/>
      <c r="BI64" s="556"/>
      <c r="BJ64" s="556"/>
      <c r="BK64" s="556"/>
      <c r="BL64" s="556"/>
      <c r="BM64" s="556"/>
      <c r="BN64" s="556"/>
      <c r="BO64" s="556"/>
      <c r="BP64" s="556"/>
      <c r="BQ64" s="556"/>
      <c r="BR64" s="556"/>
      <c r="BS64" s="556"/>
      <c r="BT64" s="556"/>
      <c r="BU64" s="556"/>
      <c r="BV64" s="556"/>
    </row>
    <row r="65" spans="1:74" ht="10.5" customHeight="1" x14ac:dyDescent="0.2">
      <c r="A65" s="572"/>
      <c r="B65" s="853" t="s">
        <v>1392</v>
      </c>
      <c r="C65" s="854"/>
      <c r="D65" s="854"/>
      <c r="E65" s="854"/>
      <c r="F65" s="854"/>
      <c r="G65" s="854"/>
      <c r="H65" s="854"/>
      <c r="I65" s="854"/>
      <c r="J65" s="854"/>
      <c r="K65" s="854"/>
      <c r="L65" s="854"/>
      <c r="M65" s="854"/>
      <c r="N65" s="854"/>
      <c r="O65" s="854"/>
      <c r="P65" s="854"/>
      <c r="Q65" s="854"/>
      <c r="R65" s="556"/>
      <c r="S65" s="556"/>
      <c r="T65" s="556"/>
      <c r="U65" s="556"/>
      <c r="V65" s="556"/>
      <c r="W65" s="556"/>
      <c r="X65" s="556"/>
      <c r="Y65" s="556"/>
      <c r="Z65" s="556"/>
      <c r="AA65" s="556"/>
      <c r="AB65" s="556"/>
      <c r="AC65" s="556"/>
      <c r="AD65" s="556"/>
      <c r="AE65" s="556"/>
      <c r="AF65" s="556"/>
      <c r="AG65" s="556"/>
      <c r="AH65" s="556"/>
      <c r="AI65" s="556"/>
      <c r="AJ65" s="556"/>
      <c r="AK65" s="556"/>
      <c r="AL65" s="556"/>
      <c r="AM65" s="556"/>
      <c r="AN65" s="556"/>
      <c r="AO65" s="556"/>
      <c r="AP65" s="556"/>
      <c r="AQ65" s="556"/>
      <c r="AR65" s="556"/>
      <c r="AS65" s="556"/>
      <c r="AT65" s="556"/>
      <c r="AU65" s="556"/>
      <c r="AV65" s="556"/>
      <c r="AW65" s="556"/>
      <c r="AX65" s="556"/>
      <c r="AY65" s="556"/>
      <c r="AZ65" s="556"/>
      <c r="BA65" s="556"/>
      <c r="BB65" s="556"/>
      <c r="BC65" s="556"/>
      <c r="BD65" s="679"/>
      <c r="BE65" s="679"/>
      <c r="BF65" s="679"/>
      <c r="BG65" s="556"/>
      <c r="BH65" s="556"/>
      <c r="BI65" s="556"/>
      <c r="BJ65" s="556"/>
      <c r="BK65" s="556"/>
      <c r="BL65" s="556"/>
      <c r="BM65" s="556"/>
      <c r="BN65" s="556"/>
      <c r="BO65" s="556"/>
      <c r="BP65" s="556"/>
      <c r="BQ65" s="556"/>
      <c r="BR65" s="556"/>
      <c r="BS65" s="556"/>
      <c r="BT65" s="556"/>
      <c r="BU65" s="556"/>
      <c r="BV65" s="556"/>
    </row>
    <row r="66" spans="1:74" ht="10.5" customHeight="1" x14ac:dyDescent="0.2">
      <c r="A66" s="572"/>
      <c r="B66" s="552" t="s">
        <v>1393</v>
      </c>
      <c r="C66" s="553"/>
      <c r="D66" s="553"/>
      <c r="E66" s="553"/>
      <c r="F66" s="553"/>
      <c r="G66" s="553"/>
      <c r="H66" s="553"/>
      <c r="I66" s="553"/>
      <c r="J66" s="553"/>
      <c r="K66" s="553"/>
      <c r="L66" s="553"/>
      <c r="M66" s="553"/>
      <c r="N66" s="553"/>
      <c r="O66" s="553"/>
      <c r="P66" s="553"/>
      <c r="Q66" s="553"/>
    </row>
    <row r="67" spans="1:74" ht="10.5" customHeight="1" x14ac:dyDescent="0.2">
      <c r="A67" s="572"/>
      <c r="B67" s="788" t="s">
        <v>1394</v>
      </c>
      <c r="C67" s="789"/>
      <c r="D67" s="789"/>
      <c r="E67" s="789"/>
      <c r="F67" s="789"/>
      <c r="G67" s="789"/>
      <c r="H67" s="789"/>
      <c r="I67" s="789"/>
      <c r="J67" s="789"/>
      <c r="K67" s="789"/>
      <c r="L67" s="789"/>
      <c r="M67" s="789"/>
      <c r="N67" s="789"/>
      <c r="O67" s="789"/>
      <c r="P67" s="789"/>
      <c r="Q67" s="785"/>
    </row>
    <row r="68" spans="1:74" ht="10.5" customHeight="1" x14ac:dyDescent="0.2">
      <c r="A68" s="572"/>
      <c r="B68" s="805" t="s">
        <v>959</v>
      </c>
      <c r="C68" s="785"/>
      <c r="D68" s="785"/>
      <c r="E68" s="785"/>
      <c r="F68" s="785"/>
      <c r="G68" s="785"/>
      <c r="H68" s="785"/>
      <c r="I68" s="785"/>
      <c r="J68" s="785"/>
      <c r="K68" s="785"/>
      <c r="L68" s="785"/>
      <c r="M68" s="785"/>
      <c r="N68" s="785"/>
      <c r="O68" s="785"/>
      <c r="P68" s="785"/>
      <c r="Q68" s="785"/>
    </row>
  </sheetData>
  <mergeCells count="16">
    <mergeCell ref="B67:Q67"/>
    <mergeCell ref="B68:Q68"/>
    <mergeCell ref="B65:Q65"/>
    <mergeCell ref="BK3:BV3"/>
    <mergeCell ref="A1:A2"/>
    <mergeCell ref="C3:N3"/>
    <mergeCell ref="O3:Z3"/>
    <mergeCell ref="AA3:AL3"/>
    <mergeCell ref="AM3:AX3"/>
    <mergeCell ref="AY3:BJ3"/>
    <mergeCell ref="B59:Q59"/>
    <mergeCell ref="B60:Q60"/>
    <mergeCell ref="B61:Q61"/>
    <mergeCell ref="B62:Q62"/>
    <mergeCell ref="B63:Q63"/>
    <mergeCell ref="B64:Q64"/>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6" customWidth="1"/>
    <col min="2" max="2" width="90" style="306" customWidth="1"/>
    <col min="3" max="16384" width="8.5703125" style="306"/>
  </cols>
  <sheetData>
    <row r="1" spans="1:18" x14ac:dyDescent="0.2">
      <c r="A1" s="306" t="s">
        <v>518</v>
      </c>
    </row>
    <row r="6" spans="1:18" ht="15.75" x14ac:dyDescent="0.25">
      <c r="B6" s="307" t="str">
        <f>"Short-Term Energy Outlook, "&amp;Dates!D1</f>
        <v>Short-Term Energy Outlook, October 2019</v>
      </c>
    </row>
    <row r="8" spans="1:18" ht="15" customHeight="1" x14ac:dyDescent="0.2">
      <c r="A8" s="308"/>
      <c r="B8" s="309" t="s">
        <v>243</v>
      </c>
      <c r="C8" s="310"/>
      <c r="D8" s="310"/>
      <c r="E8" s="310"/>
      <c r="F8" s="310"/>
      <c r="G8" s="310"/>
      <c r="H8" s="310"/>
      <c r="I8" s="310"/>
      <c r="J8" s="310"/>
      <c r="K8" s="310"/>
      <c r="L8" s="310"/>
      <c r="M8" s="310"/>
      <c r="N8" s="310"/>
      <c r="O8" s="310"/>
      <c r="P8" s="310"/>
      <c r="Q8" s="310"/>
      <c r="R8" s="310"/>
    </row>
    <row r="9" spans="1:18" ht="15" customHeight="1" x14ac:dyDescent="0.2">
      <c r="A9" s="308"/>
      <c r="B9" s="309" t="s">
        <v>1024</v>
      </c>
      <c r="C9" s="310"/>
      <c r="D9" s="310"/>
      <c r="E9" s="310"/>
      <c r="F9" s="310"/>
      <c r="G9" s="310"/>
      <c r="H9" s="310"/>
      <c r="I9" s="310"/>
      <c r="J9" s="310"/>
      <c r="K9" s="310"/>
      <c r="L9" s="310"/>
      <c r="M9" s="310"/>
      <c r="N9" s="310"/>
      <c r="O9" s="310"/>
      <c r="P9" s="310"/>
      <c r="Q9" s="310"/>
      <c r="R9" s="310"/>
    </row>
    <row r="10" spans="1:18" ht="15" customHeight="1" x14ac:dyDescent="0.2">
      <c r="A10" s="308"/>
      <c r="B10" s="309" t="s">
        <v>931</v>
      </c>
      <c r="C10" s="311"/>
      <c r="D10" s="311"/>
      <c r="E10" s="311"/>
      <c r="F10" s="311"/>
      <c r="G10" s="311"/>
      <c r="H10" s="311"/>
      <c r="I10" s="311"/>
      <c r="J10" s="311"/>
      <c r="K10" s="311"/>
      <c r="L10" s="311"/>
      <c r="M10" s="311"/>
      <c r="N10" s="311"/>
      <c r="O10" s="311"/>
      <c r="P10" s="311"/>
      <c r="Q10" s="311"/>
      <c r="R10" s="311"/>
    </row>
    <row r="11" spans="1:18" ht="15" customHeight="1" x14ac:dyDescent="0.2">
      <c r="A11" s="308"/>
      <c r="B11" s="309" t="s">
        <v>932</v>
      </c>
      <c r="C11" s="311"/>
      <c r="D11" s="311"/>
      <c r="E11" s="311"/>
      <c r="F11" s="311"/>
      <c r="G11" s="311"/>
      <c r="H11" s="311"/>
      <c r="I11" s="311"/>
      <c r="J11" s="311"/>
      <c r="K11" s="311"/>
      <c r="L11" s="311"/>
      <c r="M11" s="311"/>
      <c r="N11" s="311"/>
      <c r="O11" s="311"/>
      <c r="P11" s="311"/>
      <c r="Q11" s="311"/>
      <c r="R11" s="311"/>
    </row>
    <row r="12" spans="1:18" ht="15" customHeight="1" x14ac:dyDescent="0.2">
      <c r="A12" s="308"/>
      <c r="B12" s="309" t="s">
        <v>707</v>
      </c>
      <c r="C12" s="311"/>
      <c r="D12" s="311"/>
      <c r="E12" s="311"/>
      <c r="F12" s="311"/>
      <c r="G12" s="311"/>
      <c r="H12" s="311"/>
      <c r="I12" s="311"/>
      <c r="J12" s="311"/>
      <c r="K12" s="311"/>
      <c r="L12" s="311"/>
      <c r="M12" s="311"/>
      <c r="N12" s="311"/>
      <c r="O12" s="311"/>
      <c r="P12" s="311"/>
      <c r="Q12" s="311"/>
      <c r="R12" s="311"/>
    </row>
    <row r="13" spans="1:18" ht="15" customHeight="1" x14ac:dyDescent="0.2">
      <c r="A13" s="308"/>
      <c r="B13" s="309" t="s">
        <v>961</v>
      </c>
      <c r="C13" s="311"/>
      <c r="D13" s="311"/>
      <c r="E13" s="311"/>
      <c r="F13" s="311"/>
      <c r="G13" s="311"/>
      <c r="H13" s="311"/>
      <c r="I13" s="311"/>
      <c r="J13" s="311"/>
      <c r="K13" s="311"/>
      <c r="L13" s="311"/>
      <c r="M13" s="311"/>
      <c r="N13" s="311"/>
      <c r="O13" s="311"/>
      <c r="P13" s="311"/>
      <c r="Q13" s="311"/>
      <c r="R13" s="311"/>
    </row>
    <row r="14" spans="1:18" ht="15" customHeight="1" x14ac:dyDescent="0.2">
      <c r="A14" s="308"/>
      <c r="B14" s="309" t="s">
        <v>933</v>
      </c>
      <c r="C14" s="312"/>
      <c r="D14" s="312"/>
      <c r="E14" s="312"/>
      <c r="F14" s="312"/>
      <c r="G14" s="312"/>
      <c r="H14" s="312"/>
      <c r="I14" s="312"/>
      <c r="J14" s="312"/>
      <c r="K14" s="312"/>
      <c r="L14" s="312"/>
      <c r="M14" s="312"/>
      <c r="N14" s="312"/>
      <c r="O14" s="312"/>
      <c r="P14" s="312"/>
      <c r="Q14" s="312"/>
      <c r="R14" s="312"/>
    </row>
    <row r="15" spans="1:18" ht="15" customHeight="1" x14ac:dyDescent="0.2">
      <c r="A15" s="308"/>
      <c r="B15" s="309" t="s">
        <v>1018</v>
      </c>
      <c r="C15" s="313"/>
      <c r="D15" s="313"/>
      <c r="E15" s="313"/>
      <c r="F15" s="313"/>
      <c r="G15" s="313"/>
      <c r="H15" s="313"/>
      <c r="I15" s="313"/>
      <c r="J15" s="313"/>
      <c r="K15" s="313"/>
      <c r="L15" s="313"/>
      <c r="M15" s="313"/>
      <c r="N15" s="313"/>
      <c r="O15" s="313"/>
      <c r="P15" s="313"/>
      <c r="Q15" s="313"/>
      <c r="R15" s="313"/>
    </row>
    <row r="16" spans="1:18" ht="15" customHeight="1" x14ac:dyDescent="0.2">
      <c r="A16" s="308"/>
      <c r="B16" s="309" t="s">
        <v>818</v>
      </c>
      <c r="C16" s="311"/>
      <c r="D16" s="311"/>
      <c r="E16" s="311"/>
      <c r="F16" s="311"/>
      <c r="G16" s="311"/>
      <c r="H16" s="311"/>
      <c r="I16" s="311"/>
      <c r="J16" s="311"/>
      <c r="K16" s="311"/>
      <c r="L16" s="311"/>
      <c r="M16" s="311"/>
      <c r="N16" s="311"/>
      <c r="O16" s="311"/>
      <c r="P16" s="311"/>
      <c r="Q16" s="311"/>
      <c r="R16" s="311"/>
    </row>
    <row r="17" spans="1:18" ht="15" customHeight="1" x14ac:dyDescent="0.2">
      <c r="A17" s="308"/>
      <c r="B17" s="309" t="s">
        <v>245</v>
      </c>
      <c r="C17" s="314"/>
      <c r="D17" s="314"/>
      <c r="E17" s="314"/>
      <c r="F17" s="314"/>
      <c r="G17" s="314"/>
      <c r="H17" s="314"/>
      <c r="I17" s="314"/>
      <c r="J17" s="314"/>
      <c r="K17" s="314"/>
      <c r="L17" s="314"/>
      <c r="M17" s="314"/>
      <c r="N17" s="314"/>
      <c r="O17" s="314"/>
      <c r="P17" s="314"/>
      <c r="Q17" s="314"/>
      <c r="R17" s="314"/>
    </row>
    <row r="18" spans="1:18" ht="15" customHeight="1" x14ac:dyDescent="0.2">
      <c r="A18" s="308"/>
      <c r="B18" s="309" t="s">
        <v>69</v>
      </c>
      <c r="C18" s="311"/>
      <c r="D18" s="311"/>
      <c r="E18" s="311"/>
      <c r="F18" s="311"/>
      <c r="G18" s="311"/>
      <c r="H18" s="311"/>
      <c r="I18" s="311"/>
      <c r="J18" s="311"/>
      <c r="K18" s="311"/>
      <c r="L18" s="311"/>
      <c r="M18" s="311"/>
      <c r="N18" s="311"/>
      <c r="O18" s="311"/>
      <c r="P18" s="311"/>
      <c r="Q18" s="311"/>
      <c r="R18" s="311"/>
    </row>
    <row r="19" spans="1:18" ht="15" customHeight="1" x14ac:dyDescent="0.2">
      <c r="A19" s="308"/>
      <c r="B19" s="309" t="s">
        <v>246</v>
      </c>
      <c r="C19" s="316"/>
      <c r="D19" s="316"/>
      <c r="E19" s="316"/>
      <c r="F19" s="316"/>
      <c r="G19" s="316"/>
      <c r="H19" s="316"/>
      <c r="I19" s="316"/>
      <c r="J19" s="316"/>
      <c r="K19" s="316"/>
      <c r="L19" s="316"/>
      <c r="M19" s="316"/>
      <c r="N19" s="316"/>
      <c r="O19" s="316"/>
      <c r="P19" s="316"/>
      <c r="Q19" s="316"/>
      <c r="R19" s="316"/>
    </row>
    <row r="20" spans="1:18" ht="15" customHeight="1" x14ac:dyDescent="0.2">
      <c r="A20" s="308"/>
      <c r="B20" s="309" t="s">
        <v>831</v>
      </c>
      <c r="C20" s="311"/>
      <c r="D20" s="311"/>
      <c r="E20" s="311"/>
      <c r="F20" s="311"/>
      <c r="G20" s="311"/>
      <c r="H20" s="311"/>
      <c r="I20" s="311"/>
      <c r="J20" s="311"/>
      <c r="K20" s="311"/>
      <c r="L20" s="311"/>
      <c r="M20" s="311"/>
      <c r="N20" s="311"/>
      <c r="O20" s="311"/>
      <c r="P20" s="311"/>
      <c r="Q20" s="311"/>
      <c r="R20" s="311"/>
    </row>
    <row r="21" spans="1:18" ht="15" customHeight="1" x14ac:dyDescent="0.2">
      <c r="A21" s="308"/>
      <c r="B21" s="315" t="s">
        <v>819</v>
      </c>
      <c r="C21" s="317"/>
      <c r="D21" s="317"/>
      <c r="E21" s="317"/>
      <c r="F21" s="317"/>
      <c r="G21" s="317"/>
      <c r="H21" s="317"/>
      <c r="I21" s="317"/>
      <c r="J21" s="317"/>
      <c r="K21" s="317"/>
      <c r="L21" s="317"/>
      <c r="M21" s="317"/>
      <c r="N21" s="317"/>
      <c r="O21" s="317"/>
      <c r="P21" s="317"/>
      <c r="Q21" s="317"/>
      <c r="R21" s="317"/>
    </row>
    <row r="22" spans="1:18" ht="15" customHeight="1" x14ac:dyDescent="0.2">
      <c r="A22" s="308"/>
      <c r="B22" s="315" t="s">
        <v>820</v>
      </c>
      <c r="C22" s="311"/>
      <c r="D22" s="311"/>
      <c r="E22" s="311"/>
      <c r="F22" s="311"/>
      <c r="G22" s="311"/>
      <c r="H22" s="311"/>
      <c r="I22" s="311"/>
      <c r="J22" s="311"/>
      <c r="K22" s="311"/>
      <c r="L22" s="311"/>
      <c r="M22" s="311"/>
      <c r="N22" s="311"/>
      <c r="O22" s="311"/>
      <c r="P22" s="311"/>
      <c r="Q22" s="311"/>
      <c r="R22" s="311"/>
    </row>
    <row r="23" spans="1:18" ht="15" customHeight="1" x14ac:dyDescent="0.2">
      <c r="A23" s="308"/>
      <c r="B23" s="315" t="s">
        <v>1400</v>
      </c>
      <c r="C23" s="311"/>
      <c r="D23" s="311"/>
      <c r="E23" s="311"/>
      <c r="F23" s="311"/>
      <c r="G23" s="311"/>
      <c r="H23" s="311"/>
      <c r="I23" s="311"/>
      <c r="J23" s="311"/>
      <c r="K23" s="311"/>
      <c r="L23" s="311"/>
      <c r="M23" s="311"/>
      <c r="N23" s="311"/>
      <c r="O23" s="311"/>
      <c r="P23" s="311"/>
      <c r="Q23" s="311"/>
      <c r="R23" s="311"/>
    </row>
    <row r="24" spans="1:18" ht="15" customHeight="1" x14ac:dyDescent="0.2">
      <c r="A24" s="308"/>
      <c r="B24" s="315" t="s">
        <v>1401</v>
      </c>
      <c r="C24" s="311"/>
      <c r="D24" s="311"/>
      <c r="E24" s="311"/>
      <c r="F24" s="311"/>
      <c r="G24" s="311"/>
      <c r="H24" s="311"/>
      <c r="I24" s="311"/>
      <c r="J24" s="311"/>
      <c r="K24" s="311"/>
      <c r="L24" s="311"/>
      <c r="M24" s="311"/>
      <c r="N24" s="311"/>
      <c r="O24" s="311"/>
      <c r="P24" s="311"/>
      <c r="Q24" s="311"/>
      <c r="R24" s="311"/>
    </row>
    <row r="25" spans="1:18" ht="15" customHeight="1" x14ac:dyDescent="0.2">
      <c r="A25" s="308"/>
      <c r="B25" s="309" t="s">
        <v>1139</v>
      </c>
      <c r="C25" s="318"/>
      <c r="D25" s="318"/>
      <c r="E25" s="318"/>
      <c r="F25" s="318"/>
      <c r="G25" s="318"/>
      <c r="H25" s="318"/>
      <c r="I25" s="318"/>
      <c r="J25" s="311"/>
      <c r="K25" s="311"/>
      <c r="L25" s="311"/>
      <c r="M25" s="311"/>
      <c r="N25" s="311"/>
      <c r="O25" s="311"/>
      <c r="P25" s="311"/>
      <c r="Q25" s="311"/>
      <c r="R25" s="311"/>
    </row>
    <row r="26" spans="1:18" ht="15" customHeight="1" x14ac:dyDescent="0.2">
      <c r="A26" s="308"/>
      <c r="B26" s="309" t="s">
        <v>1091</v>
      </c>
      <c r="C26" s="318"/>
      <c r="D26" s="318"/>
      <c r="E26" s="318"/>
      <c r="F26" s="318"/>
      <c r="G26" s="318"/>
      <c r="H26" s="318"/>
      <c r="I26" s="318"/>
      <c r="J26" s="311"/>
      <c r="K26" s="311"/>
      <c r="L26" s="311"/>
      <c r="M26" s="311"/>
      <c r="N26" s="311"/>
      <c r="O26" s="311"/>
      <c r="P26" s="311"/>
      <c r="Q26" s="311"/>
      <c r="R26" s="311"/>
    </row>
    <row r="27" spans="1:18" ht="15" customHeight="1" x14ac:dyDescent="0.3">
      <c r="A27" s="308"/>
      <c r="B27" s="309" t="s">
        <v>105</v>
      </c>
      <c r="C27" s="311"/>
      <c r="D27" s="311"/>
      <c r="E27" s="311"/>
      <c r="F27" s="311"/>
      <c r="G27" s="311"/>
      <c r="H27" s="311"/>
      <c r="I27" s="311"/>
      <c r="J27" s="311"/>
      <c r="K27" s="311"/>
      <c r="L27" s="311"/>
      <c r="M27" s="311"/>
      <c r="N27" s="311"/>
      <c r="O27" s="311"/>
      <c r="P27" s="311"/>
      <c r="Q27" s="311"/>
      <c r="R27" s="311"/>
    </row>
    <row r="28" spans="1:18" ht="15" customHeight="1" x14ac:dyDescent="0.2">
      <c r="A28" s="308"/>
      <c r="B28" s="315" t="s">
        <v>247</v>
      </c>
      <c r="C28" s="311"/>
      <c r="D28" s="311"/>
      <c r="E28" s="311"/>
      <c r="F28" s="311"/>
      <c r="G28" s="311"/>
      <c r="H28" s="311"/>
      <c r="I28" s="311"/>
      <c r="J28" s="311"/>
      <c r="K28" s="311"/>
      <c r="L28" s="311"/>
      <c r="M28" s="311"/>
      <c r="N28" s="311"/>
      <c r="O28" s="311"/>
      <c r="P28" s="311"/>
      <c r="Q28" s="311"/>
      <c r="R28" s="311"/>
    </row>
    <row r="29" spans="1:18" ht="15" customHeight="1" x14ac:dyDescent="0.2">
      <c r="A29" s="308"/>
      <c r="B29" s="315" t="s">
        <v>248</v>
      </c>
      <c r="C29" s="319"/>
      <c r="D29" s="319"/>
      <c r="E29" s="319"/>
      <c r="F29" s="319"/>
      <c r="G29" s="319"/>
      <c r="H29" s="319"/>
      <c r="I29" s="319"/>
      <c r="J29" s="319"/>
      <c r="K29" s="319"/>
      <c r="L29" s="319"/>
      <c r="M29" s="319"/>
      <c r="N29" s="319"/>
      <c r="O29" s="319"/>
      <c r="P29" s="319"/>
      <c r="Q29" s="319"/>
      <c r="R29" s="319"/>
    </row>
    <row r="30" spans="1:18" x14ac:dyDescent="0.2">
      <c r="B30" s="308"/>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1)tab'!A1" display="Table 7d(1). U.S. Regional Electricity Generation, Electric Power Sector (part 1)"/>
    <hyperlink ref="B24" location="'7d(2)tab'!A1" display="Table 7d(2). U.S. Regional Electricity Generation, Electric Power Sector (part 2)"/>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H14" sqref="BH14"/>
    </sheetView>
  </sheetViews>
  <sheetFormatPr defaultColWidth="11" defaultRowHeight="11.25" x14ac:dyDescent="0.2"/>
  <cols>
    <col min="1" max="1" width="12.42578125" style="575" customWidth="1"/>
    <col min="2" max="2" width="28.7109375" style="575" customWidth="1"/>
    <col min="3" max="55" width="6.5703125" style="575" customWidth="1"/>
    <col min="56" max="58" width="6.5703125" style="169" customWidth="1"/>
    <col min="59" max="74" width="6.5703125" style="575" customWidth="1"/>
    <col min="75" max="16384" width="11" style="575"/>
  </cols>
  <sheetData>
    <row r="1" spans="1:74" ht="12.75" customHeight="1" x14ac:dyDescent="0.2">
      <c r="A1" s="791" t="s">
        <v>817</v>
      </c>
      <c r="B1" s="573" t="s">
        <v>375</v>
      </c>
      <c r="C1" s="574"/>
      <c r="D1" s="574"/>
      <c r="E1" s="574"/>
      <c r="F1" s="574"/>
      <c r="G1" s="574"/>
      <c r="H1" s="574"/>
      <c r="I1" s="574"/>
      <c r="J1" s="574"/>
      <c r="K1" s="574"/>
      <c r="L1" s="574"/>
      <c r="M1" s="574"/>
      <c r="N1" s="574"/>
      <c r="O1" s="574"/>
      <c r="P1" s="574"/>
      <c r="Q1" s="574"/>
      <c r="R1" s="574"/>
      <c r="S1" s="574"/>
      <c r="T1" s="574"/>
      <c r="U1" s="574"/>
      <c r="V1" s="574"/>
      <c r="W1" s="574"/>
      <c r="X1" s="574"/>
      <c r="Y1" s="574"/>
      <c r="Z1" s="574"/>
      <c r="AA1" s="574"/>
      <c r="AB1" s="574"/>
      <c r="AC1" s="574"/>
      <c r="AD1" s="574"/>
      <c r="AE1" s="574"/>
      <c r="AF1" s="574"/>
      <c r="AG1" s="574"/>
      <c r="AH1" s="574"/>
      <c r="AI1" s="574"/>
      <c r="AJ1" s="574"/>
      <c r="AK1" s="574"/>
      <c r="AL1" s="574"/>
      <c r="AM1" s="574"/>
      <c r="AN1" s="574"/>
      <c r="AO1" s="574"/>
      <c r="AP1" s="574"/>
      <c r="AQ1" s="574"/>
      <c r="AR1" s="574"/>
      <c r="AS1" s="574"/>
      <c r="AT1" s="574"/>
      <c r="AU1" s="574"/>
      <c r="AV1" s="574"/>
      <c r="AW1" s="574"/>
      <c r="AX1" s="574"/>
      <c r="AY1" s="574"/>
      <c r="AZ1" s="574"/>
      <c r="BA1" s="574"/>
      <c r="BB1" s="574"/>
      <c r="BC1" s="574"/>
      <c r="BD1" s="687"/>
      <c r="BE1" s="687"/>
      <c r="BF1" s="687"/>
      <c r="BG1" s="574"/>
      <c r="BH1" s="574"/>
      <c r="BI1" s="574"/>
      <c r="BJ1" s="574"/>
      <c r="BK1" s="574"/>
      <c r="BL1" s="574"/>
      <c r="BM1" s="574"/>
      <c r="BN1" s="574"/>
      <c r="BO1" s="574"/>
      <c r="BP1" s="574"/>
      <c r="BQ1" s="574"/>
      <c r="BR1" s="574"/>
      <c r="BS1" s="574"/>
      <c r="BT1" s="574"/>
      <c r="BU1" s="574"/>
      <c r="BV1" s="574"/>
    </row>
    <row r="2" spans="1:74" ht="12.75" customHeight="1" x14ac:dyDescent="0.2">
      <c r="A2" s="792"/>
      <c r="B2" s="532" t="str">
        <f>"U.S. Energy Information Administration  |  Short-Term Energy Outlook  - "&amp;Dates!D1</f>
        <v>U.S. Energy Information Administration  |  Short-Term Energy Outlook  - October 2019</v>
      </c>
      <c r="C2" s="538"/>
      <c r="D2" s="538"/>
      <c r="E2" s="538"/>
      <c r="F2" s="538"/>
      <c r="G2" s="538"/>
      <c r="H2" s="538"/>
      <c r="I2" s="538"/>
      <c r="J2" s="538"/>
      <c r="K2" s="538"/>
      <c r="L2" s="538"/>
      <c r="M2" s="538"/>
      <c r="N2" s="538"/>
      <c r="O2" s="538"/>
      <c r="P2" s="538"/>
      <c r="Q2" s="538"/>
      <c r="R2" s="538"/>
      <c r="S2" s="538"/>
      <c r="T2" s="538"/>
      <c r="U2" s="538"/>
      <c r="V2" s="538"/>
      <c r="W2" s="538"/>
      <c r="X2" s="538"/>
      <c r="Y2" s="538"/>
      <c r="Z2" s="538"/>
      <c r="AA2" s="538"/>
      <c r="AB2" s="538"/>
      <c r="AC2" s="538"/>
      <c r="AD2" s="538"/>
      <c r="AE2" s="538"/>
      <c r="AF2" s="538"/>
      <c r="AG2" s="538"/>
      <c r="AH2" s="538"/>
      <c r="AI2" s="538"/>
      <c r="AJ2" s="538"/>
      <c r="AK2" s="538"/>
      <c r="AL2" s="538"/>
      <c r="AM2" s="538"/>
      <c r="AN2" s="538"/>
      <c r="AO2" s="538"/>
      <c r="AP2" s="538"/>
      <c r="AQ2" s="538"/>
      <c r="AR2" s="538"/>
      <c r="AS2" s="538"/>
      <c r="AT2" s="538"/>
      <c r="AU2" s="538"/>
      <c r="AV2" s="538"/>
      <c r="AW2" s="538"/>
      <c r="AX2" s="538"/>
      <c r="AY2" s="538"/>
      <c r="AZ2" s="538"/>
      <c r="BA2" s="538"/>
      <c r="BB2" s="538"/>
      <c r="BC2" s="538"/>
      <c r="BD2" s="676"/>
      <c r="BE2" s="676"/>
      <c r="BF2" s="676"/>
      <c r="BG2" s="538"/>
      <c r="BH2" s="538"/>
      <c r="BI2" s="538"/>
      <c r="BJ2" s="538"/>
      <c r="BK2" s="538"/>
      <c r="BL2" s="538"/>
      <c r="BM2" s="538"/>
      <c r="BN2" s="538"/>
      <c r="BO2" s="538"/>
      <c r="BP2" s="538"/>
      <c r="BQ2" s="538"/>
      <c r="BR2" s="538"/>
      <c r="BS2" s="538"/>
      <c r="BT2" s="538"/>
      <c r="BU2" s="538"/>
      <c r="BV2" s="538"/>
    </row>
    <row r="3" spans="1:74" ht="12.75" customHeight="1" x14ac:dyDescent="0.2">
      <c r="A3" s="576"/>
      <c r="B3" s="577"/>
      <c r="C3" s="800">
        <f>Dates!D3</f>
        <v>2015</v>
      </c>
      <c r="D3" s="801"/>
      <c r="E3" s="801"/>
      <c r="F3" s="801"/>
      <c r="G3" s="801"/>
      <c r="H3" s="801"/>
      <c r="I3" s="801"/>
      <c r="J3" s="801"/>
      <c r="K3" s="801"/>
      <c r="L3" s="801"/>
      <c r="M3" s="801"/>
      <c r="N3" s="852"/>
      <c r="O3" s="800">
        <f>C3+1</f>
        <v>2016</v>
      </c>
      <c r="P3" s="801"/>
      <c r="Q3" s="801"/>
      <c r="R3" s="801"/>
      <c r="S3" s="801"/>
      <c r="T3" s="801"/>
      <c r="U3" s="801"/>
      <c r="V3" s="801"/>
      <c r="W3" s="801"/>
      <c r="X3" s="801"/>
      <c r="Y3" s="801"/>
      <c r="Z3" s="852"/>
      <c r="AA3" s="800">
        <f>O3+1</f>
        <v>2017</v>
      </c>
      <c r="AB3" s="801"/>
      <c r="AC3" s="801"/>
      <c r="AD3" s="801"/>
      <c r="AE3" s="801"/>
      <c r="AF3" s="801"/>
      <c r="AG3" s="801"/>
      <c r="AH3" s="801"/>
      <c r="AI3" s="801"/>
      <c r="AJ3" s="801"/>
      <c r="AK3" s="801"/>
      <c r="AL3" s="852"/>
      <c r="AM3" s="800">
        <f>AA3+1</f>
        <v>2018</v>
      </c>
      <c r="AN3" s="801"/>
      <c r="AO3" s="801"/>
      <c r="AP3" s="801"/>
      <c r="AQ3" s="801"/>
      <c r="AR3" s="801"/>
      <c r="AS3" s="801"/>
      <c r="AT3" s="801"/>
      <c r="AU3" s="801"/>
      <c r="AV3" s="801"/>
      <c r="AW3" s="801"/>
      <c r="AX3" s="852"/>
      <c r="AY3" s="800">
        <f>AM3+1</f>
        <v>2019</v>
      </c>
      <c r="AZ3" s="801"/>
      <c r="BA3" s="801"/>
      <c r="BB3" s="801"/>
      <c r="BC3" s="801"/>
      <c r="BD3" s="801"/>
      <c r="BE3" s="801"/>
      <c r="BF3" s="801"/>
      <c r="BG3" s="801"/>
      <c r="BH3" s="801"/>
      <c r="BI3" s="801"/>
      <c r="BJ3" s="852"/>
      <c r="BK3" s="800">
        <f>AY3+1</f>
        <v>2020</v>
      </c>
      <c r="BL3" s="801"/>
      <c r="BM3" s="801"/>
      <c r="BN3" s="801"/>
      <c r="BO3" s="801"/>
      <c r="BP3" s="801"/>
      <c r="BQ3" s="801"/>
      <c r="BR3" s="801"/>
      <c r="BS3" s="801"/>
      <c r="BT3" s="801"/>
      <c r="BU3" s="801"/>
      <c r="BV3" s="852"/>
    </row>
    <row r="4" spans="1:74" s="169" customFormat="1" ht="12.75" customHeight="1" x14ac:dyDescent="0.2">
      <c r="A4" s="132"/>
      <c r="B4" s="578"/>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2" customHeight="1" x14ac:dyDescent="0.2">
      <c r="A5" s="579"/>
      <c r="B5" s="170" t="s">
        <v>364</v>
      </c>
      <c r="C5" s="531"/>
      <c r="D5" s="531"/>
      <c r="E5" s="531"/>
      <c r="F5" s="531"/>
      <c r="G5" s="531"/>
      <c r="H5" s="531"/>
      <c r="I5" s="531"/>
      <c r="J5" s="531"/>
      <c r="K5" s="531"/>
      <c r="L5" s="531"/>
      <c r="M5" s="531"/>
      <c r="N5" s="531"/>
      <c r="O5" s="531"/>
      <c r="P5" s="531"/>
      <c r="Q5" s="531"/>
      <c r="R5" s="531"/>
      <c r="S5" s="531"/>
      <c r="T5" s="531"/>
      <c r="U5" s="531"/>
      <c r="V5" s="531"/>
      <c r="W5" s="531"/>
      <c r="X5" s="531"/>
      <c r="Y5" s="531"/>
      <c r="Z5" s="531"/>
      <c r="AA5" s="531"/>
      <c r="AB5" s="531"/>
      <c r="AC5" s="531"/>
      <c r="AD5" s="531"/>
      <c r="AE5" s="531"/>
      <c r="AF5" s="531"/>
      <c r="AG5" s="531"/>
      <c r="AH5" s="531"/>
      <c r="AI5" s="531"/>
      <c r="AJ5" s="531"/>
      <c r="AK5" s="531"/>
      <c r="AL5" s="531"/>
      <c r="AM5" s="531"/>
      <c r="AN5" s="531"/>
      <c r="AO5" s="531"/>
      <c r="AP5" s="531"/>
      <c r="AQ5" s="531"/>
      <c r="AR5" s="531"/>
      <c r="AS5" s="531"/>
      <c r="AT5" s="531"/>
      <c r="AU5" s="531"/>
      <c r="AV5" s="531"/>
      <c r="AW5" s="531"/>
      <c r="AX5" s="531"/>
      <c r="AY5" s="531"/>
      <c r="AZ5" s="531"/>
      <c r="BA5" s="531"/>
      <c r="BB5" s="531"/>
      <c r="BC5" s="531"/>
      <c r="BD5" s="531"/>
      <c r="BE5" s="531"/>
      <c r="BF5" s="531"/>
      <c r="BG5" s="531"/>
      <c r="BH5" s="531"/>
      <c r="BI5" s="531"/>
      <c r="BJ5" s="531"/>
      <c r="BK5" s="531"/>
      <c r="BL5" s="531"/>
      <c r="BM5" s="531"/>
      <c r="BN5" s="531"/>
      <c r="BO5" s="531"/>
      <c r="BP5" s="531"/>
      <c r="BQ5" s="531"/>
      <c r="BR5" s="531"/>
      <c r="BS5" s="531"/>
      <c r="BT5" s="531"/>
      <c r="BU5" s="531"/>
      <c r="BV5" s="531"/>
    </row>
    <row r="6" spans="1:74" ht="12" customHeight="1" x14ac:dyDescent="0.2">
      <c r="A6" s="579" t="s">
        <v>67</v>
      </c>
      <c r="B6" s="581" t="s">
        <v>472</v>
      </c>
      <c r="C6" s="270">
        <v>1.2691650000000001E-2</v>
      </c>
      <c r="D6" s="270">
        <v>1.1742829999999999E-2</v>
      </c>
      <c r="E6" s="270">
        <v>1.299059E-2</v>
      </c>
      <c r="F6" s="270">
        <v>1.185772E-2</v>
      </c>
      <c r="G6" s="270">
        <v>1.2954749999999999E-2</v>
      </c>
      <c r="H6" s="270">
        <v>1.2129640000000001E-2</v>
      </c>
      <c r="I6" s="270">
        <v>1.264329E-2</v>
      </c>
      <c r="J6" s="270">
        <v>1.2526020000000001E-2</v>
      </c>
      <c r="K6" s="270">
        <v>1.1209429999999999E-2</v>
      </c>
      <c r="L6" s="270">
        <v>1.232928E-2</v>
      </c>
      <c r="M6" s="270">
        <v>1.242804E-2</v>
      </c>
      <c r="N6" s="270">
        <v>1.2832120000000001E-2</v>
      </c>
      <c r="O6" s="270">
        <v>1.229703E-2</v>
      </c>
      <c r="P6" s="270">
        <v>1.147887E-2</v>
      </c>
      <c r="Q6" s="270">
        <v>1.21415E-2</v>
      </c>
      <c r="R6" s="270">
        <v>1.116115E-2</v>
      </c>
      <c r="S6" s="270">
        <v>1.2387820000000001E-2</v>
      </c>
      <c r="T6" s="270">
        <v>1.155282E-2</v>
      </c>
      <c r="U6" s="270">
        <v>1.2105090000000001E-2</v>
      </c>
      <c r="V6" s="270">
        <v>1.222554E-2</v>
      </c>
      <c r="W6" s="270">
        <v>1.2247829999999999E-2</v>
      </c>
      <c r="X6" s="270">
        <v>1.2492410000000001E-2</v>
      </c>
      <c r="Y6" s="270">
        <v>1.259102E-2</v>
      </c>
      <c r="Z6" s="270">
        <v>1.3422190000000001E-2</v>
      </c>
      <c r="AA6" s="270">
        <v>1.273783E-2</v>
      </c>
      <c r="AB6" s="270">
        <v>1.141374E-2</v>
      </c>
      <c r="AC6" s="270">
        <v>1.275548E-2</v>
      </c>
      <c r="AD6" s="270">
        <v>1.231582E-2</v>
      </c>
      <c r="AE6" s="270">
        <v>1.182445E-2</v>
      </c>
      <c r="AF6" s="270">
        <v>1.118396E-2</v>
      </c>
      <c r="AG6" s="270">
        <v>1.248725E-2</v>
      </c>
      <c r="AH6" s="270">
        <v>1.239172E-2</v>
      </c>
      <c r="AI6" s="270">
        <v>1.194886E-2</v>
      </c>
      <c r="AJ6" s="270">
        <v>1.1322820000000001E-2</v>
      </c>
      <c r="AK6" s="270">
        <v>1.187788E-2</v>
      </c>
      <c r="AL6" s="270">
        <v>1.447292E-2</v>
      </c>
      <c r="AM6" s="270">
        <v>1.296639E-2</v>
      </c>
      <c r="AN6" s="270">
        <v>1.2213699999999999E-2</v>
      </c>
      <c r="AO6" s="270">
        <v>1.302797E-2</v>
      </c>
      <c r="AP6" s="270">
        <v>1.1478810000000001E-2</v>
      </c>
      <c r="AQ6" s="270">
        <v>1.321428E-2</v>
      </c>
      <c r="AR6" s="270">
        <v>1.261353E-2</v>
      </c>
      <c r="AS6" s="270">
        <v>1.3227559999999999E-2</v>
      </c>
      <c r="AT6" s="270">
        <v>1.31629E-2</v>
      </c>
      <c r="AU6" s="270">
        <v>1.2787359999999999E-2</v>
      </c>
      <c r="AV6" s="270">
        <v>1.240781E-2</v>
      </c>
      <c r="AW6" s="270">
        <v>1.287336E-2</v>
      </c>
      <c r="AX6" s="270">
        <v>1.3836950000000001E-2</v>
      </c>
      <c r="AY6" s="270">
        <v>1.302652E-2</v>
      </c>
      <c r="AZ6" s="270">
        <v>1.1960500000000001E-2</v>
      </c>
      <c r="BA6" s="270">
        <v>1.322506E-2</v>
      </c>
      <c r="BB6" s="270">
        <v>1.1864100000000001E-2</v>
      </c>
      <c r="BC6" s="270">
        <v>1.238855E-2</v>
      </c>
      <c r="BD6" s="270">
        <v>1.262776E-2</v>
      </c>
      <c r="BE6" s="270">
        <v>1.313843E-2</v>
      </c>
      <c r="BF6" s="270">
        <v>1.26672E-2</v>
      </c>
      <c r="BG6" s="270">
        <v>1.20123E-2</v>
      </c>
      <c r="BH6" s="356">
        <v>1.2798500000000001E-2</v>
      </c>
      <c r="BI6" s="356">
        <v>1.42886E-2</v>
      </c>
      <c r="BJ6" s="356">
        <v>1.40935E-2</v>
      </c>
      <c r="BK6" s="356">
        <v>1.32961E-2</v>
      </c>
      <c r="BL6" s="356">
        <v>1.25719E-2</v>
      </c>
      <c r="BM6" s="356">
        <v>1.3449600000000001E-2</v>
      </c>
      <c r="BN6" s="356">
        <v>1.1531400000000001E-2</v>
      </c>
      <c r="BO6" s="356">
        <v>1.2375300000000001E-2</v>
      </c>
      <c r="BP6" s="356">
        <v>1.1933900000000001E-2</v>
      </c>
      <c r="BQ6" s="356">
        <v>1.3119499999999999E-2</v>
      </c>
      <c r="BR6" s="356">
        <v>1.2683399999999999E-2</v>
      </c>
      <c r="BS6" s="356">
        <v>1.27099E-2</v>
      </c>
      <c r="BT6" s="356">
        <v>1.2322700000000001E-2</v>
      </c>
      <c r="BU6" s="356">
        <v>1.31877E-2</v>
      </c>
      <c r="BV6" s="356">
        <v>1.3939399999999999E-2</v>
      </c>
    </row>
    <row r="7" spans="1:74" ht="12" customHeight="1" x14ac:dyDescent="0.2">
      <c r="A7" s="580" t="s">
        <v>773</v>
      </c>
      <c r="B7" s="581" t="s">
        <v>52</v>
      </c>
      <c r="C7" s="270">
        <v>0.223786599</v>
      </c>
      <c r="D7" s="270">
        <v>0.206684852</v>
      </c>
      <c r="E7" s="270">
        <v>0.22503515800000001</v>
      </c>
      <c r="F7" s="270">
        <v>0.208098226</v>
      </c>
      <c r="G7" s="270">
        <v>0.186337422</v>
      </c>
      <c r="H7" s="270">
        <v>0.18914420900000001</v>
      </c>
      <c r="I7" s="270">
        <v>0.19472893099999999</v>
      </c>
      <c r="J7" s="270">
        <v>0.177336041</v>
      </c>
      <c r="K7" s="270">
        <v>0.14924465100000001</v>
      </c>
      <c r="L7" s="270">
        <v>0.15388692400000001</v>
      </c>
      <c r="M7" s="270">
        <v>0.178943147</v>
      </c>
      <c r="N7" s="270">
        <v>0.21449090300000001</v>
      </c>
      <c r="O7" s="270">
        <v>0.23508257099999999</v>
      </c>
      <c r="P7" s="270">
        <v>0.221621809</v>
      </c>
      <c r="Q7" s="270">
        <v>0.25134715000000002</v>
      </c>
      <c r="R7" s="270">
        <v>0.23758448200000001</v>
      </c>
      <c r="S7" s="270">
        <v>0.23408115199999999</v>
      </c>
      <c r="T7" s="270">
        <v>0.21349449400000001</v>
      </c>
      <c r="U7" s="270">
        <v>0.19698010599999999</v>
      </c>
      <c r="V7" s="270">
        <v>0.179636349</v>
      </c>
      <c r="W7" s="270">
        <v>0.15028696599999999</v>
      </c>
      <c r="X7" s="270">
        <v>0.15906146600000001</v>
      </c>
      <c r="Y7" s="270">
        <v>0.172836771</v>
      </c>
      <c r="Z7" s="270">
        <v>0.206707593</v>
      </c>
      <c r="AA7" s="270">
        <v>0.24538940300000001</v>
      </c>
      <c r="AB7" s="270">
        <v>0.21662481</v>
      </c>
      <c r="AC7" s="270">
        <v>0.26833750899999997</v>
      </c>
      <c r="AD7" s="270">
        <v>0.26921413500000002</v>
      </c>
      <c r="AE7" s="270">
        <v>0.296705632</v>
      </c>
      <c r="AF7" s="270">
        <v>0.27715296</v>
      </c>
      <c r="AG7" s="270">
        <v>0.24288053000000001</v>
      </c>
      <c r="AH7" s="270">
        <v>0.20029641000000001</v>
      </c>
      <c r="AI7" s="270">
        <v>0.174842313</v>
      </c>
      <c r="AJ7" s="270">
        <v>0.16740739399999999</v>
      </c>
      <c r="AK7" s="270">
        <v>0.188137307</v>
      </c>
      <c r="AL7" s="270">
        <v>0.20503521</v>
      </c>
      <c r="AM7" s="270">
        <v>0.23457766199999999</v>
      </c>
      <c r="AN7" s="270">
        <v>0.23399972599999999</v>
      </c>
      <c r="AO7" s="270">
        <v>0.237748031</v>
      </c>
      <c r="AP7" s="270">
        <v>0.25193744600000001</v>
      </c>
      <c r="AQ7" s="270">
        <v>0.278999359</v>
      </c>
      <c r="AR7" s="270">
        <v>0.25628362799999999</v>
      </c>
      <c r="AS7" s="270">
        <v>0.22002876800000001</v>
      </c>
      <c r="AT7" s="270">
        <v>0.19602502199999999</v>
      </c>
      <c r="AU7" s="270">
        <v>0.17087632899999999</v>
      </c>
      <c r="AV7" s="270">
        <v>0.17184437799999999</v>
      </c>
      <c r="AW7" s="270">
        <v>0.202984519</v>
      </c>
      <c r="AX7" s="270">
        <v>0.217202277</v>
      </c>
      <c r="AY7" s="270">
        <v>0.22505908299999999</v>
      </c>
      <c r="AZ7" s="270">
        <v>0.20205862899999999</v>
      </c>
      <c r="BA7" s="270">
        <v>0.232972757</v>
      </c>
      <c r="BB7" s="270">
        <v>0.233235258</v>
      </c>
      <c r="BC7" s="270">
        <v>0.27582835999999999</v>
      </c>
      <c r="BD7" s="270">
        <v>0.24163247600000001</v>
      </c>
      <c r="BE7" s="270">
        <v>0.210135712</v>
      </c>
      <c r="BF7" s="270">
        <v>0.19259970000000001</v>
      </c>
      <c r="BG7" s="270">
        <v>0.19196669999999999</v>
      </c>
      <c r="BH7" s="356">
        <v>0.19091830000000001</v>
      </c>
      <c r="BI7" s="356">
        <v>0.19152150000000001</v>
      </c>
      <c r="BJ7" s="356">
        <v>0.21060599999999999</v>
      </c>
      <c r="BK7" s="356">
        <v>0.2376249</v>
      </c>
      <c r="BL7" s="356">
        <v>0.23772740000000001</v>
      </c>
      <c r="BM7" s="356">
        <v>0.22362989999999999</v>
      </c>
      <c r="BN7" s="356">
        <v>0.22803309999999999</v>
      </c>
      <c r="BO7" s="356">
        <v>0.2569052</v>
      </c>
      <c r="BP7" s="356">
        <v>0.26074269999999999</v>
      </c>
      <c r="BQ7" s="356">
        <v>0.23516090000000001</v>
      </c>
      <c r="BR7" s="356">
        <v>0.19824130000000001</v>
      </c>
      <c r="BS7" s="356">
        <v>0.17129230000000001</v>
      </c>
      <c r="BT7" s="356">
        <v>0.18087329999999999</v>
      </c>
      <c r="BU7" s="356">
        <v>0.1920607</v>
      </c>
      <c r="BV7" s="356">
        <v>0.2195278</v>
      </c>
    </row>
    <row r="8" spans="1:74" ht="12" customHeight="1" x14ac:dyDescent="0.2">
      <c r="A8" s="579" t="s">
        <v>774</v>
      </c>
      <c r="B8" s="581" t="s">
        <v>1080</v>
      </c>
      <c r="C8" s="270">
        <v>1.0569142732000001E-2</v>
      </c>
      <c r="D8" s="270">
        <v>1.3599586925000001E-2</v>
      </c>
      <c r="E8" s="270">
        <v>1.8985973436E-2</v>
      </c>
      <c r="F8" s="270">
        <v>2.1786109261000001E-2</v>
      </c>
      <c r="G8" s="270">
        <v>2.2888294137000002E-2</v>
      </c>
      <c r="H8" s="270">
        <v>2.3409576165000001E-2</v>
      </c>
      <c r="I8" s="270">
        <v>2.403808709E-2</v>
      </c>
      <c r="J8" s="270">
        <v>2.4596268593000001E-2</v>
      </c>
      <c r="K8" s="270">
        <v>2.0294447590999999E-2</v>
      </c>
      <c r="L8" s="270">
        <v>1.7476825676999999E-2</v>
      </c>
      <c r="M8" s="270">
        <v>1.5856684249000001E-2</v>
      </c>
      <c r="N8" s="270">
        <v>1.4400193072E-2</v>
      </c>
      <c r="O8" s="270">
        <v>1.3461934784E-2</v>
      </c>
      <c r="P8" s="270">
        <v>2.0315438918000001E-2</v>
      </c>
      <c r="Q8" s="270">
        <v>2.3733363374000001E-2</v>
      </c>
      <c r="R8" s="270">
        <v>2.6136849803E-2</v>
      </c>
      <c r="S8" s="270">
        <v>3.1158023255E-2</v>
      </c>
      <c r="T8" s="270">
        <v>3.1552448093999999E-2</v>
      </c>
      <c r="U8" s="270">
        <v>3.5879957150000003E-2</v>
      </c>
      <c r="V8" s="270">
        <v>3.6082395920000003E-2</v>
      </c>
      <c r="W8" s="270">
        <v>3.3089142650999999E-2</v>
      </c>
      <c r="X8" s="270">
        <v>2.9049441592E-2</v>
      </c>
      <c r="Y8" s="270">
        <v>2.5197876745999999E-2</v>
      </c>
      <c r="Z8" s="270">
        <v>2.2054942881999998E-2</v>
      </c>
      <c r="AA8" s="270">
        <v>1.8530758314000001E-2</v>
      </c>
      <c r="AB8" s="270">
        <v>2.3275665821000002E-2</v>
      </c>
      <c r="AC8" s="270">
        <v>3.8696124271999997E-2</v>
      </c>
      <c r="AD8" s="270">
        <v>4.2804545004000001E-2</v>
      </c>
      <c r="AE8" s="270">
        <v>5.1643342508999997E-2</v>
      </c>
      <c r="AF8" s="270">
        <v>5.6286767393000002E-2</v>
      </c>
      <c r="AG8" s="270">
        <v>5.2420705036999998E-2</v>
      </c>
      <c r="AH8" s="270">
        <v>4.9511761940000003E-2</v>
      </c>
      <c r="AI8" s="270">
        <v>4.6608517709999998E-2</v>
      </c>
      <c r="AJ8" s="270">
        <v>4.3955177643999997E-2</v>
      </c>
      <c r="AK8" s="270">
        <v>3.1069560972000001E-2</v>
      </c>
      <c r="AL8" s="270">
        <v>3.0932799551E-2</v>
      </c>
      <c r="AM8" s="270">
        <v>3.1090577216E-2</v>
      </c>
      <c r="AN8" s="270">
        <v>3.7516839820000002E-2</v>
      </c>
      <c r="AO8" s="270">
        <v>4.7456990584999997E-2</v>
      </c>
      <c r="AP8" s="270">
        <v>5.6968557400000001E-2</v>
      </c>
      <c r="AQ8" s="270">
        <v>6.4448613197999993E-2</v>
      </c>
      <c r="AR8" s="270">
        <v>7.1051449608E-2</v>
      </c>
      <c r="AS8" s="270">
        <v>6.3207678729999994E-2</v>
      </c>
      <c r="AT8" s="270">
        <v>6.3565687231999998E-2</v>
      </c>
      <c r="AU8" s="270">
        <v>5.8898656485999998E-2</v>
      </c>
      <c r="AV8" s="270">
        <v>4.7588853776000001E-2</v>
      </c>
      <c r="AW8" s="270">
        <v>3.6098619914999998E-2</v>
      </c>
      <c r="AX8" s="270">
        <v>2.9077029798E-2</v>
      </c>
      <c r="AY8" s="270">
        <v>3.3318738723000001E-2</v>
      </c>
      <c r="AZ8" s="270">
        <v>3.5696616427999997E-2</v>
      </c>
      <c r="BA8" s="270">
        <v>5.4897555642000002E-2</v>
      </c>
      <c r="BB8" s="270">
        <v>6.3434370887999997E-2</v>
      </c>
      <c r="BC8" s="270">
        <v>6.6574612798999996E-2</v>
      </c>
      <c r="BD8" s="270">
        <v>7.4992981064E-2</v>
      </c>
      <c r="BE8" s="270">
        <v>7.5388004930000002E-2</v>
      </c>
      <c r="BF8" s="270">
        <v>6.9735199999999997E-2</v>
      </c>
      <c r="BG8" s="270">
        <v>6.4839599999999997E-2</v>
      </c>
      <c r="BH8" s="356">
        <v>5.5184299999999999E-2</v>
      </c>
      <c r="BI8" s="356">
        <v>4.2902200000000001E-2</v>
      </c>
      <c r="BJ8" s="356">
        <v>3.4805999999999997E-2</v>
      </c>
      <c r="BK8" s="356">
        <v>4.0661900000000001E-2</v>
      </c>
      <c r="BL8" s="356">
        <v>4.5708899999999997E-2</v>
      </c>
      <c r="BM8" s="356">
        <v>6.5198900000000004E-2</v>
      </c>
      <c r="BN8" s="356">
        <v>7.34046E-2</v>
      </c>
      <c r="BO8" s="356">
        <v>7.9980300000000004E-2</v>
      </c>
      <c r="BP8" s="356">
        <v>9.2619599999999996E-2</v>
      </c>
      <c r="BQ8" s="356">
        <v>9.67837E-2</v>
      </c>
      <c r="BR8" s="356">
        <v>8.9758299999999999E-2</v>
      </c>
      <c r="BS8" s="356">
        <v>8.2703399999999996E-2</v>
      </c>
      <c r="BT8" s="356">
        <v>6.93048E-2</v>
      </c>
      <c r="BU8" s="356">
        <v>5.4579799999999998E-2</v>
      </c>
      <c r="BV8" s="356">
        <v>4.6177999999999997E-2</v>
      </c>
    </row>
    <row r="9" spans="1:74" ht="12" customHeight="1" x14ac:dyDescent="0.2">
      <c r="A9" s="545" t="s">
        <v>634</v>
      </c>
      <c r="B9" s="581" t="s">
        <v>849</v>
      </c>
      <c r="C9" s="270">
        <v>2.2650790000000001E-2</v>
      </c>
      <c r="D9" s="270">
        <v>2.0486049999999999E-2</v>
      </c>
      <c r="E9" s="270">
        <v>2.240253E-2</v>
      </c>
      <c r="F9" s="270">
        <v>2.1822459999999998E-2</v>
      </c>
      <c r="G9" s="270">
        <v>2.2968579999999999E-2</v>
      </c>
      <c r="H9" s="270">
        <v>2.3125260000000002E-2</v>
      </c>
      <c r="I9" s="270">
        <v>2.5607060000000001E-2</v>
      </c>
      <c r="J9" s="270">
        <v>2.477439E-2</v>
      </c>
      <c r="K9" s="270">
        <v>2.312055E-2</v>
      </c>
      <c r="L9" s="270">
        <v>2.3881079999999999E-2</v>
      </c>
      <c r="M9" s="270">
        <v>2.4738090000000001E-2</v>
      </c>
      <c r="N9" s="270">
        <v>2.5445160000000001E-2</v>
      </c>
      <c r="O9" s="270">
        <v>2.318396E-2</v>
      </c>
      <c r="P9" s="270">
        <v>2.233653E-2</v>
      </c>
      <c r="Q9" s="270">
        <v>2.3599370000000001E-2</v>
      </c>
      <c r="R9" s="270">
        <v>2.3822690000000001E-2</v>
      </c>
      <c r="S9" s="270">
        <v>2.391604E-2</v>
      </c>
      <c r="T9" s="270">
        <v>2.3134499999999999E-2</v>
      </c>
      <c r="U9" s="270">
        <v>2.353417E-2</v>
      </c>
      <c r="V9" s="270">
        <v>2.4062360000000001E-2</v>
      </c>
      <c r="W9" s="270">
        <v>2.234367E-2</v>
      </c>
      <c r="X9" s="270">
        <v>2.1747160000000001E-2</v>
      </c>
      <c r="Y9" s="270">
        <v>2.407716E-2</v>
      </c>
      <c r="Z9" s="270">
        <v>2.4904679999999998E-2</v>
      </c>
      <c r="AA9" s="270">
        <v>2.5507680000000001E-2</v>
      </c>
      <c r="AB9" s="270">
        <v>2.211134E-2</v>
      </c>
      <c r="AC9" s="270">
        <v>2.437514E-2</v>
      </c>
      <c r="AD9" s="270">
        <v>2.2410909999999999E-2</v>
      </c>
      <c r="AE9" s="270">
        <v>2.367996E-2</v>
      </c>
      <c r="AF9" s="270">
        <v>2.363964E-2</v>
      </c>
      <c r="AG9" s="270">
        <v>2.3624269999999999E-2</v>
      </c>
      <c r="AH9" s="270">
        <v>2.3491660000000001E-2</v>
      </c>
      <c r="AI9" s="270">
        <v>2.1857729999999999E-2</v>
      </c>
      <c r="AJ9" s="270">
        <v>2.2366299999999999E-2</v>
      </c>
      <c r="AK9" s="270">
        <v>2.304805E-2</v>
      </c>
      <c r="AL9" s="270">
        <v>2.4104629999999998E-2</v>
      </c>
      <c r="AM9" s="270">
        <v>2.4776409999999999E-2</v>
      </c>
      <c r="AN9" s="270">
        <v>2.3458860000000002E-2</v>
      </c>
      <c r="AO9" s="270">
        <v>2.5006069999999998E-2</v>
      </c>
      <c r="AP9" s="270">
        <v>2.3234660000000001E-2</v>
      </c>
      <c r="AQ9" s="270">
        <v>2.3228450000000001E-2</v>
      </c>
      <c r="AR9" s="270">
        <v>2.3765680000000001E-2</v>
      </c>
      <c r="AS9" s="270">
        <v>2.323039E-2</v>
      </c>
      <c r="AT9" s="270">
        <v>2.3591190000000001E-2</v>
      </c>
      <c r="AU9" s="270">
        <v>2.0579610000000002E-2</v>
      </c>
      <c r="AV9" s="270">
        <v>2.2702710000000001E-2</v>
      </c>
      <c r="AW9" s="270">
        <v>2.293678E-2</v>
      </c>
      <c r="AX9" s="270">
        <v>2.352185E-2</v>
      </c>
      <c r="AY9" s="270">
        <v>2.2642309999999999E-2</v>
      </c>
      <c r="AZ9" s="270">
        <v>2.0412070000000001E-2</v>
      </c>
      <c r="BA9" s="270">
        <v>2.261763E-2</v>
      </c>
      <c r="BB9" s="270">
        <v>2.1298890000000001E-2</v>
      </c>
      <c r="BC9" s="270">
        <v>2.2204890000000001E-2</v>
      </c>
      <c r="BD9" s="270">
        <v>2.1938019999999999E-2</v>
      </c>
      <c r="BE9" s="270">
        <v>2.2620370000000001E-2</v>
      </c>
      <c r="BF9" s="270">
        <v>2.0886399999999999E-2</v>
      </c>
      <c r="BG9" s="270">
        <v>1.97453E-2</v>
      </c>
      <c r="BH9" s="356">
        <v>2.2287000000000001E-2</v>
      </c>
      <c r="BI9" s="356">
        <v>1.9013499999999999E-2</v>
      </c>
      <c r="BJ9" s="356">
        <v>2.09103E-2</v>
      </c>
      <c r="BK9" s="356">
        <v>2.1442599999999999E-2</v>
      </c>
      <c r="BL9" s="356">
        <v>1.93674E-2</v>
      </c>
      <c r="BM9" s="356">
        <v>2.11421E-2</v>
      </c>
      <c r="BN9" s="356">
        <v>2.01298E-2</v>
      </c>
      <c r="BO9" s="356">
        <v>2.2354700000000002E-2</v>
      </c>
      <c r="BP9" s="356">
        <v>2.2483E-2</v>
      </c>
      <c r="BQ9" s="356">
        <v>2.3337500000000001E-2</v>
      </c>
      <c r="BR9" s="356">
        <v>2.0767500000000001E-2</v>
      </c>
      <c r="BS9" s="356">
        <v>1.8584400000000001E-2</v>
      </c>
      <c r="BT9" s="356">
        <v>2.1648000000000001E-2</v>
      </c>
      <c r="BU9" s="356">
        <v>1.85104E-2</v>
      </c>
      <c r="BV9" s="356">
        <v>2.0062699999999999E-2</v>
      </c>
    </row>
    <row r="10" spans="1:74" ht="12" customHeight="1" x14ac:dyDescent="0.2">
      <c r="A10" s="545" t="s">
        <v>633</v>
      </c>
      <c r="B10" s="581" t="s">
        <v>1081</v>
      </c>
      <c r="C10" s="270">
        <v>2.2131560000000002E-2</v>
      </c>
      <c r="D10" s="270">
        <v>2.0920950000000001E-2</v>
      </c>
      <c r="E10" s="270">
        <v>2.0608580000000001E-2</v>
      </c>
      <c r="F10" s="270">
        <v>1.782135E-2</v>
      </c>
      <c r="G10" s="270">
        <v>1.8431039999999999E-2</v>
      </c>
      <c r="H10" s="270">
        <v>2.0610799999999999E-2</v>
      </c>
      <c r="I10" s="270">
        <v>2.2353999999999999E-2</v>
      </c>
      <c r="J10" s="270">
        <v>2.2964269999999998E-2</v>
      </c>
      <c r="K10" s="270">
        <v>1.993464E-2</v>
      </c>
      <c r="L10" s="270">
        <v>1.7458560000000001E-2</v>
      </c>
      <c r="M10" s="270">
        <v>1.919471E-2</v>
      </c>
      <c r="N10" s="270">
        <v>2.142614E-2</v>
      </c>
      <c r="O10" s="270">
        <v>2.068967E-2</v>
      </c>
      <c r="P10" s="270">
        <v>2.0494680000000001E-2</v>
      </c>
      <c r="Q10" s="270">
        <v>1.947024E-2</v>
      </c>
      <c r="R10" s="270">
        <v>1.523507E-2</v>
      </c>
      <c r="S10" s="270">
        <v>1.5720600000000001E-2</v>
      </c>
      <c r="T10" s="270">
        <v>1.8136090000000001E-2</v>
      </c>
      <c r="U10" s="270">
        <v>2.0066489999999999E-2</v>
      </c>
      <c r="V10" s="270">
        <v>2.139634E-2</v>
      </c>
      <c r="W10" s="270">
        <v>1.9064850000000001E-2</v>
      </c>
      <c r="X10" s="270">
        <v>1.5671319999999999E-2</v>
      </c>
      <c r="Y10" s="270">
        <v>1.7836709999999999E-2</v>
      </c>
      <c r="Z10" s="270">
        <v>2.062485E-2</v>
      </c>
      <c r="AA10" s="270">
        <v>2.0440779999999999E-2</v>
      </c>
      <c r="AB10" s="270">
        <v>1.8489200000000001E-2</v>
      </c>
      <c r="AC10" s="270">
        <v>2.0941100000000001E-2</v>
      </c>
      <c r="AD10" s="270">
        <v>1.6793619999999999E-2</v>
      </c>
      <c r="AE10" s="270">
        <v>1.6751640000000002E-2</v>
      </c>
      <c r="AF10" s="270">
        <v>1.841895E-2</v>
      </c>
      <c r="AG10" s="270">
        <v>2.0093630000000001E-2</v>
      </c>
      <c r="AH10" s="270">
        <v>2.105009E-2</v>
      </c>
      <c r="AI10" s="270">
        <v>1.8053940000000001E-2</v>
      </c>
      <c r="AJ10" s="270">
        <v>1.8035010000000001E-2</v>
      </c>
      <c r="AK10" s="270">
        <v>1.903813E-2</v>
      </c>
      <c r="AL10" s="270">
        <v>2.1218089999999998E-2</v>
      </c>
      <c r="AM10" s="270">
        <v>2.017178E-2</v>
      </c>
      <c r="AN10" s="270">
        <v>1.8036409999999999E-2</v>
      </c>
      <c r="AO10" s="270">
        <v>1.8583289999999999E-2</v>
      </c>
      <c r="AP10" s="270">
        <v>1.481442E-2</v>
      </c>
      <c r="AQ10" s="270">
        <v>1.83748E-2</v>
      </c>
      <c r="AR10" s="270">
        <v>1.9291800000000001E-2</v>
      </c>
      <c r="AS10" s="270">
        <v>1.9573199999999999E-2</v>
      </c>
      <c r="AT10" s="270">
        <v>1.8558209999999999E-2</v>
      </c>
      <c r="AU10" s="270">
        <v>1.6756170000000001E-2</v>
      </c>
      <c r="AV10" s="270">
        <v>1.7069359999999999E-2</v>
      </c>
      <c r="AW10" s="270">
        <v>1.612982E-2</v>
      </c>
      <c r="AX10" s="270">
        <v>1.7746629999999999E-2</v>
      </c>
      <c r="AY10" s="270">
        <v>2.0156750000000001E-2</v>
      </c>
      <c r="AZ10" s="270">
        <v>1.707272E-2</v>
      </c>
      <c r="BA10" s="270">
        <v>1.6706530000000001E-2</v>
      </c>
      <c r="BB10" s="270">
        <v>1.5409290000000001E-2</v>
      </c>
      <c r="BC10" s="270">
        <v>1.8455949999999999E-2</v>
      </c>
      <c r="BD10" s="270">
        <v>1.6909779999999999E-2</v>
      </c>
      <c r="BE10" s="270">
        <v>1.829569E-2</v>
      </c>
      <c r="BF10" s="270">
        <v>1.2075000000000001E-2</v>
      </c>
      <c r="BG10" s="270">
        <v>1.3095900000000001E-2</v>
      </c>
      <c r="BH10" s="356">
        <v>1.55829E-2</v>
      </c>
      <c r="BI10" s="356">
        <v>8.6969500000000002E-3</v>
      </c>
      <c r="BJ10" s="356">
        <v>8.7166599999999993E-3</v>
      </c>
      <c r="BK10" s="356">
        <v>1.72309E-2</v>
      </c>
      <c r="BL10" s="356">
        <v>1.5544199999999999E-2</v>
      </c>
      <c r="BM10" s="356">
        <v>1.3679200000000001E-2</v>
      </c>
      <c r="BN10" s="356">
        <v>1.33805E-2</v>
      </c>
      <c r="BO10" s="356">
        <v>1.8456299999999998E-2</v>
      </c>
      <c r="BP10" s="356">
        <v>1.7134799999999999E-2</v>
      </c>
      <c r="BQ10" s="356">
        <v>1.9899199999999999E-2</v>
      </c>
      <c r="BR10" s="356">
        <v>1.24534E-2</v>
      </c>
      <c r="BS10" s="356">
        <v>1.21622E-2</v>
      </c>
      <c r="BT10" s="356">
        <v>1.3987100000000001E-2</v>
      </c>
      <c r="BU10" s="356">
        <v>7.0795600000000004E-3</v>
      </c>
      <c r="BV10" s="356">
        <v>9.0975099999999996E-3</v>
      </c>
    </row>
    <row r="11" spans="1:74" ht="12" customHeight="1" x14ac:dyDescent="0.2">
      <c r="A11" s="579" t="s">
        <v>104</v>
      </c>
      <c r="B11" s="581" t="s">
        <v>473</v>
      </c>
      <c r="C11" s="270">
        <v>0.14114795642</v>
      </c>
      <c r="D11" s="270">
        <v>0.13892428272999999</v>
      </c>
      <c r="E11" s="270">
        <v>0.14251520392</v>
      </c>
      <c r="F11" s="270">
        <v>0.1663484277</v>
      </c>
      <c r="G11" s="270">
        <v>0.15969395133</v>
      </c>
      <c r="H11" s="270">
        <v>0.12496374714</v>
      </c>
      <c r="I11" s="270">
        <v>0.12734931806999999</v>
      </c>
      <c r="J11" s="270">
        <v>0.12180090842000001</v>
      </c>
      <c r="K11" s="270">
        <v>0.13010209361</v>
      </c>
      <c r="L11" s="270">
        <v>0.15249174344999999</v>
      </c>
      <c r="M11" s="270">
        <v>0.18324081340000001</v>
      </c>
      <c r="N11" s="270">
        <v>0.18712703825999999</v>
      </c>
      <c r="O11" s="270">
        <v>0.17030163332000001</v>
      </c>
      <c r="P11" s="270">
        <v>0.18573338899</v>
      </c>
      <c r="Q11" s="270">
        <v>0.20236352217</v>
      </c>
      <c r="R11" s="270">
        <v>0.19184983360999999</v>
      </c>
      <c r="S11" s="270">
        <v>0.17385692727999999</v>
      </c>
      <c r="T11" s="270">
        <v>0.15038772320999999</v>
      </c>
      <c r="U11" s="270">
        <v>0.16253037604000001</v>
      </c>
      <c r="V11" s="270">
        <v>0.12535975307</v>
      </c>
      <c r="W11" s="270">
        <v>0.15131875582000001</v>
      </c>
      <c r="X11" s="270">
        <v>0.18757523056</v>
      </c>
      <c r="Y11" s="270">
        <v>0.1789883571</v>
      </c>
      <c r="Z11" s="270">
        <v>0.21346248437000001</v>
      </c>
      <c r="AA11" s="270">
        <v>0.18261600906</v>
      </c>
      <c r="AB11" s="270">
        <v>0.19512126071999999</v>
      </c>
      <c r="AC11" s="270">
        <v>0.23002887713</v>
      </c>
      <c r="AD11" s="270">
        <v>0.22655668509999999</v>
      </c>
      <c r="AE11" s="270">
        <v>0.20664246311000001</v>
      </c>
      <c r="AF11" s="270">
        <v>0.18233887124000001</v>
      </c>
      <c r="AG11" s="270">
        <v>0.14693044971999999</v>
      </c>
      <c r="AH11" s="270">
        <v>0.12540237788</v>
      </c>
      <c r="AI11" s="270">
        <v>0.16435824821</v>
      </c>
      <c r="AJ11" s="270">
        <v>0.23293174629999999</v>
      </c>
      <c r="AK11" s="270">
        <v>0.22165514449000001</v>
      </c>
      <c r="AL11" s="270">
        <v>0.22620149162</v>
      </c>
      <c r="AM11" s="270">
        <v>0.24722151827</v>
      </c>
      <c r="AN11" s="270">
        <v>0.22175730670999999</v>
      </c>
      <c r="AO11" s="270">
        <v>0.25108232447000001</v>
      </c>
      <c r="AP11" s="270">
        <v>0.24649124061</v>
      </c>
      <c r="AQ11" s="270">
        <v>0.2172215321</v>
      </c>
      <c r="AR11" s="270">
        <v>0.22436246441999999</v>
      </c>
      <c r="AS11" s="270">
        <v>0.14736255535000001</v>
      </c>
      <c r="AT11" s="270">
        <v>0.17974940575000001</v>
      </c>
      <c r="AU11" s="270">
        <v>0.16543394510000001</v>
      </c>
      <c r="AV11" s="270">
        <v>0.19459417832000001</v>
      </c>
      <c r="AW11" s="270">
        <v>0.20665489701</v>
      </c>
      <c r="AX11" s="270">
        <v>0.22847413065</v>
      </c>
      <c r="AY11" s="270">
        <v>0.23158959185</v>
      </c>
      <c r="AZ11" s="270">
        <v>0.21209499397000001</v>
      </c>
      <c r="BA11" s="270">
        <v>0.23961039852999999</v>
      </c>
      <c r="BB11" s="270">
        <v>0.27808198384999999</v>
      </c>
      <c r="BC11" s="270">
        <v>0.24364122904999999</v>
      </c>
      <c r="BD11" s="270">
        <v>0.21534292894000001</v>
      </c>
      <c r="BE11" s="270">
        <v>0.20680652490000001</v>
      </c>
      <c r="BF11" s="270">
        <v>0.19292029999999999</v>
      </c>
      <c r="BG11" s="270">
        <v>0.19049749999999999</v>
      </c>
      <c r="BH11" s="356">
        <v>0.2211225</v>
      </c>
      <c r="BI11" s="356">
        <v>0.24088329999999999</v>
      </c>
      <c r="BJ11" s="356">
        <v>0.25286649999999999</v>
      </c>
      <c r="BK11" s="356">
        <v>0.2638471</v>
      </c>
      <c r="BL11" s="356">
        <v>0.25611529999999999</v>
      </c>
      <c r="BM11" s="356">
        <v>0.26702340000000002</v>
      </c>
      <c r="BN11" s="356">
        <v>0.33080999999999999</v>
      </c>
      <c r="BO11" s="356">
        <v>0.27528429999999998</v>
      </c>
      <c r="BP11" s="356">
        <v>0.2362224</v>
      </c>
      <c r="BQ11" s="356">
        <v>0.22805729999999999</v>
      </c>
      <c r="BR11" s="356">
        <v>0.22980349999999999</v>
      </c>
      <c r="BS11" s="356">
        <v>0.19876769999999999</v>
      </c>
      <c r="BT11" s="356">
        <v>0.26133529999999999</v>
      </c>
      <c r="BU11" s="356">
        <v>0.25925559999999997</v>
      </c>
      <c r="BV11" s="356">
        <v>0.30095</v>
      </c>
    </row>
    <row r="12" spans="1:74" ht="12" customHeight="1" x14ac:dyDescent="0.2">
      <c r="A12" s="580" t="s">
        <v>231</v>
      </c>
      <c r="B12" s="581" t="s">
        <v>365</v>
      </c>
      <c r="C12" s="270">
        <v>0.43297769814999998</v>
      </c>
      <c r="D12" s="270">
        <v>0.41235855166000002</v>
      </c>
      <c r="E12" s="270">
        <v>0.44253803536000003</v>
      </c>
      <c r="F12" s="270">
        <v>0.44773429296</v>
      </c>
      <c r="G12" s="270">
        <v>0.42327403746999998</v>
      </c>
      <c r="H12" s="270">
        <v>0.3933832323</v>
      </c>
      <c r="I12" s="270">
        <v>0.40672068616000001</v>
      </c>
      <c r="J12" s="270">
        <v>0.38399789802000001</v>
      </c>
      <c r="K12" s="270">
        <v>0.3539058122</v>
      </c>
      <c r="L12" s="270">
        <v>0.37752441313000001</v>
      </c>
      <c r="M12" s="270">
        <v>0.43440148465</v>
      </c>
      <c r="N12" s="270">
        <v>0.47572155433000002</v>
      </c>
      <c r="O12" s="270">
        <v>0.4750167991</v>
      </c>
      <c r="P12" s="270">
        <v>0.48198071691</v>
      </c>
      <c r="Q12" s="270">
        <v>0.53265514555000004</v>
      </c>
      <c r="R12" s="270">
        <v>0.50579007541999998</v>
      </c>
      <c r="S12" s="270">
        <v>0.49112056253000003</v>
      </c>
      <c r="T12" s="270">
        <v>0.4482580753</v>
      </c>
      <c r="U12" s="270">
        <v>0.45109618919</v>
      </c>
      <c r="V12" s="270">
        <v>0.39876273799</v>
      </c>
      <c r="W12" s="270">
        <v>0.38835121446999998</v>
      </c>
      <c r="X12" s="270">
        <v>0.42559702816</v>
      </c>
      <c r="Y12" s="270">
        <v>0.43152789484999998</v>
      </c>
      <c r="Z12" s="270">
        <v>0.50117674026000003</v>
      </c>
      <c r="AA12" s="270">
        <v>0.50522246037999996</v>
      </c>
      <c r="AB12" s="270">
        <v>0.48703601654000001</v>
      </c>
      <c r="AC12" s="270">
        <v>0.59513423040000002</v>
      </c>
      <c r="AD12" s="270">
        <v>0.59009571511000003</v>
      </c>
      <c r="AE12" s="270">
        <v>0.60724748762000003</v>
      </c>
      <c r="AF12" s="270">
        <v>0.56902114863999997</v>
      </c>
      <c r="AG12" s="270">
        <v>0.49843683476</v>
      </c>
      <c r="AH12" s="270">
        <v>0.43214401982</v>
      </c>
      <c r="AI12" s="270">
        <v>0.43766960892000001</v>
      </c>
      <c r="AJ12" s="270">
        <v>0.49601844795</v>
      </c>
      <c r="AK12" s="270">
        <v>0.49482607245999999</v>
      </c>
      <c r="AL12" s="270">
        <v>0.52196514117000004</v>
      </c>
      <c r="AM12" s="270">
        <v>0.57080433749000004</v>
      </c>
      <c r="AN12" s="270">
        <v>0.54698284252999996</v>
      </c>
      <c r="AO12" s="270">
        <v>0.59290467605999997</v>
      </c>
      <c r="AP12" s="270">
        <v>0.60492513401000003</v>
      </c>
      <c r="AQ12" s="270">
        <v>0.61548703429999996</v>
      </c>
      <c r="AR12" s="270">
        <v>0.60736855202999995</v>
      </c>
      <c r="AS12" s="270">
        <v>0.48663015207999999</v>
      </c>
      <c r="AT12" s="270">
        <v>0.49465241499000001</v>
      </c>
      <c r="AU12" s="270">
        <v>0.44533207058000002</v>
      </c>
      <c r="AV12" s="270">
        <v>0.4662072901</v>
      </c>
      <c r="AW12" s="270">
        <v>0.49767799593000001</v>
      </c>
      <c r="AX12" s="270">
        <v>0.52985886744999999</v>
      </c>
      <c r="AY12" s="270">
        <v>0.54579299357</v>
      </c>
      <c r="AZ12" s="270">
        <v>0.49929552939999999</v>
      </c>
      <c r="BA12" s="270">
        <v>0.58002993117000001</v>
      </c>
      <c r="BB12" s="270">
        <v>0.62332389274</v>
      </c>
      <c r="BC12" s="270">
        <v>0.63909359185000003</v>
      </c>
      <c r="BD12" s="270">
        <v>0.58344394601000005</v>
      </c>
      <c r="BE12" s="270">
        <v>0.54638473183000003</v>
      </c>
      <c r="BF12" s="270">
        <v>0.50088379999999999</v>
      </c>
      <c r="BG12" s="270">
        <v>0.49215730000000002</v>
      </c>
      <c r="BH12" s="356">
        <v>0.51789350000000001</v>
      </c>
      <c r="BI12" s="356">
        <v>0.51730609999999999</v>
      </c>
      <c r="BJ12" s="356">
        <v>0.54199889999999995</v>
      </c>
      <c r="BK12" s="356">
        <v>0.59410350000000001</v>
      </c>
      <c r="BL12" s="356">
        <v>0.58703499999999997</v>
      </c>
      <c r="BM12" s="356">
        <v>0.60412310000000002</v>
      </c>
      <c r="BN12" s="356">
        <v>0.67728940000000004</v>
      </c>
      <c r="BO12" s="356">
        <v>0.66535619999999995</v>
      </c>
      <c r="BP12" s="356">
        <v>0.64113640000000005</v>
      </c>
      <c r="BQ12" s="356">
        <v>0.61635819999999997</v>
      </c>
      <c r="BR12" s="356">
        <v>0.56370730000000002</v>
      </c>
      <c r="BS12" s="356">
        <v>0.49621989999999999</v>
      </c>
      <c r="BT12" s="356">
        <v>0.55947119999999995</v>
      </c>
      <c r="BU12" s="356">
        <v>0.54467370000000004</v>
      </c>
      <c r="BV12" s="356">
        <v>0.60975550000000001</v>
      </c>
    </row>
    <row r="13" spans="1:74" ht="12" customHeight="1" x14ac:dyDescent="0.2">
      <c r="A13" s="580"/>
      <c r="B13" s="170" t="s">
        <v>366</v>
      </c>
      <c r="C13" s="236"/>
      <c r="D13" s="236"/>
      <c r="E13" s="236"/>
      <c r="F13" s="236"/>
      <c r="G13" s="236"/>
      <c r="H13" s="236"/>
      <c r="I13" s="236"/>
      <c r="J13" s="236"/>
      <c r="K13" s="236"/>
      <c r="L13" s="236"/>
      <c r="M13" s="236"/>
      <c r="N13" s="236"/>
      <c r="O13" s="236"/>
      <c r="P13" s="236"/>
      <c r="Q13" s="236"/>
      <c r="R13" s="236"/>
      <c r="S13" s="236"/>
      <c r="T13" s="236"/>
      <c r="U13" s="236"/>
      <c r="V13" s="236"/>
      <c r="W13" s="236"/>
      <c r="X13" s="236"/>
      <c r="Y13" s="236"/>
      <c r="Z13" s="236"/>
      <c r="AA13" s="236"/>
      <c r="AB13" s="236"/>
      <c r="AC13" s="236"/>
      <c r="AD13" s="236"/>
      <c r="AE13" s="236"/>
      <c r="AF13" s="236"/>
      <c r="AG13" s="236"/>
      <c r="AH13" s="236"/>
      <c r="AI13" s="236"/>
      <c r="AJ13" s="236"/>
      <c r="AK13" s="236"/>
      <c r="AL13" s="236"/>
      <c r="AM13" s="236"/>
      <c r="AN13" s="236"/>
      <c r="AO13" s="236"/>
      <c r="AP13" s="236"/>
      <c r="AQ13" s="236"/>
      <c r="AR13" s="236"/>
      <c r="AS13" s="236"/>
      <c r="AT13" s="236"/>
      <c r="AU13" s="236"/>
      <c r="AV13" s="236"/>
      <c r="AW13" s="236"/>
      <c r="AX13" s="236"/>
      <c r="AY13" s="236"/>
      <c r="AZ13" s="236"/>
      <c r="BA13" s="236"/>
      <c r="BB13" s="236"/>
      <c r="BC13" s="236"/>
      <c r="BD13" s="236"/>
      <c r="BE13" s="236"/>
      <c r="BF13" s="236"/>
      <c r="BG13" s="236"/>
      <c r="BH13" s="357"/>
      <c r="BI13" s="357"/>
      <c r="BJ13" s="357"/>
      <c r="BK13" s="357"/>
      <c r="BL13" s="357"/>
      <c r="BM13" s="357"/>
      <c r="BN13" s="357"/>
      <c r="BO13" s="357"/>
      <c r="BP13" s="357"/>
      <c r="BQ13" s="357"/>
      <c r="BR13" s="357"/>
      <c r="BS13" s="357"/>
      <c r="BT13" s="357"/>
      <c r="BU13" s="357"/>
      <c r="BV13" s="357"/>
    </row>
    <row r="14" spans="1:74" ht="12" customHeight="1" x14ac:dyDescent="0.2">
      <c r="A14" s="580" t="s">
        <v>1016</v>
      </c>
      <c r="B14" s="581" t="s">
        <v>1082</v>
      </c>
      <c r="C14" s="270">
        <v>6.5405716000000003E-2</v>
      </c>
      <c r="D14" s="270">
        <v>5.8925323000000002E-2</v>
      </c>
      <c r="E14" s="270">
        <v>6.4861656000000004E-2</v>
      </c>
      <c r="F14" s="270">
        <v>6.1445791999999999E-2</v>
      </c>
      <c r="G14" s="270">
        <v>6.5349715000000003E-2</v>
      </c>
      <c r="H14" s="270">
        <v>6.5436615000000004E-2</v>
      </c>
      <c r="I14" s="270">
        <v>6.6674594000000004E-2</v>
      </c>
      <c r="J14" s="270">
        <v>6.5622429999999995E-2</v>
      </c>
      <c r="K14" s="270">
        <v>6.2935771000000001E-2</v>
      </c>
      <c r="L14" s="270">
        <v>6.5789846999999999E-2</v>
      </c>
      <c r="M14" s="270">
        <v>6.5272070000000001E-2</v>
      </c>
      <c r="N14" s="270">
        <v>6.8322696000000002E-2</v>
      </c>
      <c r="O14" s="270">
        <v>6.6298613000000006E-2</v>
      </c>
      <c r="P14" s="270">
        <v>6.2729654999999995E-2</v>
      </c>
      <c r="Q14" s="270">
        <v>6.7480604999999999E-2</v>
      </c>
      <c r="R14" s="270">
        <v>6.1485958E-2</v>
      </c>
      <c r="S14" s="270">
        <v>6.6186623E-2</v>
      </c>
      <c r="T14" s="270">
        <v>6.6442403999999997E-2</v>
      </c>
      <c r="U14" s="270">
        <v>6.8718651000000006E-2</v>
      </c>
      <c r="V14" s="270">
        <v>6.9593574000000005E-2</v>
      </c>
      <c r="W14" s="270">
        <v>6.5618134999999994E-2</v>
      </c>
      <c r="X14" s="270">
        <v>6.7715739999999996E-2</v>
      </c>
      <c r="Y14" s="270">
        <v>6.7057971999999993E-2</v>
      </c>
      <c r="Z14" s="270">
        <v>7.1329435999999996E-2</v>
      </c>
      <c r="AA14" s="270">
        <v>7.1065680000000006E-2</v>
      </c>
      <c r="AB14" s="270">
        <v>6.3326939999999998E-2</v>
      </c>
      <c r="AC14" s="270">
        <v>7.0015172000000001E-2</v>
      </c>
      <c r="AD14" s="270">
        <v>6.4113870000000003E-2</v>
      </c>
      <c r="AE14" s="270">
        <v>6.8976934000000004E-2</v>
      </c>
      <c r="AF14" s="270">
        <v>6.6678670999999995E-2</v>
      </c>
      <c r="AG14" s="270">
        <v>6.7955128000000004E-2</v>
      </c>
      <c r="AH14" s="270">
        <v>7.0744000000000001E-2</v>
      </c>
      <c r="AI14" s="270">
        <v>6.6504052999999994E-2</v>
      </c>
      <c r="AJ14" s="270">
        <v>6.9820594999999999E-2</v>
      </c>
      <c r="AK14" s="270">
        <v>7.0769894999999999E-2</v>
      </c>
      <c r="AL14" s="270">
        <v>7.1461034000000007E-2</v>
      </c>
      <c r="AM14" s="270">
        <v>6.9684537000000005E-2</v>
      </c>
      <c r="AN14" s="270">
        <v>6.3495454000000007E-2</v>
      </c>
      <c r="AO14" s="270">
        <v>6.9307283999999997E-2</v>
      </c>
      <c r="AP14" s="270">
        <v>6.5679794E-2</v>
      </c>
      <c r="AQ14" s="270">
        <v>6.9301916000000005E-2</v>
      </c>
      <c r="AR14" s="270">
        <v>6.8712494999999998E-2</v>
      </c>
      <c r="AS14" s="270">
        <v>7.2045933000000006E-2</v>
      </c>
      <c r="AT14" s="270">
        <v>7.2641359000000003E-2</v>
      </c>
      <c r="AU14" s="270">
        <v>6.5991431000000003E-2</v>
      </c>
      <c r="AV14" s="270">
        <v>6.9778588000000003E-2</v>
      </c>
      <c r="AW14" s="270">
        <v>6.7831651000000007E-2</v>
      </c>
      <c r="AX14" s="270">
        <v>6.8225704999999998E-2</v>
      </c>
      <c r="AY14" s="270">
        <v>6.7172813999999997E-2</v>
      </c>
      <c r="AZ14" s="270">
        <v>6.0735915000000001E-2</v>
      </c>
      <c r="BA14" s="270">
        <v>6.5740724E-2</v>
      </c>
      <c r="BB14" s="270">
        <v>6.5971867000000003E-2</v>
      </c>
      <c r="BC14" s="270">
        <v>6.9171618000000004E-2</v>
      </c>
      <c r="BD14" s="270">
        <v>6.7894854000000004E-2</v>
      </c>
      <c r="BE14" s="270">
        <v>6.8089999999999998E-2</v>
      </c>
      <c r="BF14" s="270">
        <v>6.6407300000000002E-2</v>
      </c>
      <c r="BG14" s="270">
        <v>6.3609700000000005E-2</v>
      </c>
      <c r="BH14" s="356">
        <v>6.6223799999999999E-2</v>
      </c>
      <c r="BI14" s="356">
        <v>6.6780400000000004E-2</v>
      </c>
      <c r="BJ14" s="356">
        <v>7.0113400000000006E-2</v>
      </c>
      <c r="BK14" s="356">
        <v>6.7743300000000006E-2</v>
      </c>
      <c r="BL14" s="356">
        <v>6.3104900000000005E-2</v>
      </c>
      <c r="BM14" s="356">
        <v>6.8318100000000007E-2</v>
      </c>
      <c r="BN14" s="356">
        <v>6.5178700000000006E-2</v>
      </c>
      <c r="BO14" s="356">
        <v>6.8381300000000006E-2</v>
      </c>
      <c r="BP14" s="356">
        <v>6.8313200000000004E-2</v>
      </c>
      <c r="BQ14" s="356">
        <v>6.7938200000000004E-2</v>
      </c>
      <c r="BR14" s="356">
        <v>6.9119200000000006E-2</v>
      </c>
      <c r="BS14" s="356">
        <v>6.5143000000000006E-2</v>
      </c>
      <c r="BT14" s="356">
        <v>6.6592299999999993E-2</v>
      </c>
      <c r="BU14" s="356">
        <v>6.7387900000000001E-2</v>
      </c>
      <c r="BV14" s="356">
        <v>7.0548399999999997E-2</v>
      </c>
    </row>
    <row r="15" spans="1:74" ht="12" customHeight="1" x14ac:dyDescent="0.2">
      <c r="A15" s="580" t="s">
        <v>631</v>
      </c>
      <c r="B15" s="581" t="s">
        <v>472</v>
      </c>
      <c r="C15" s="270">
        <v>3.5671200000000002E-4</v>
      </c>
      <c r="D15" s="270">
        <v>3.2219200000000001E-4</v>
      </c>
      <c r="E15" s="270">
        <v>3.5671200000000002E-4</v>
      </c>
      <c r="F15" s="270">
        <v>3.4520500000000001E-4</v>
      </c>
      <c r="G15" s="270">
        <v>3.5671200000000002E-4</v>
      </c>
      <c r="H15" s="270">
        <v>3.4520500000000001E-4</v>
      </c>
      <c r="I15" s="270">
        <v>3.5671200000000002E-4</v>
      </c>
      <c r="J15" s="270">
        <v>3.5671200000000002E-4</v>
      </c>
      <c r="K15" s="270">
        <v>3.4520500000000001E-4</v>
      </c>
      <c r="L15" s="270">
        <v>3.5671200000000002E-4</v>
      </c>
      <c r="M15" s="270">
        <v>3.4520500000000001E-4</v>
      </c>
      <c r="N15" s="270">
        <v>3.5671200000000002E-4</v>
      </c>
      <c r="O15" s="270">
        <v>3.5573799999999997E-4</v>
      </c>
      <c r="P15" s="270">
        <v>3.3278700000000002E-4</v>
      </c>
      <c r="Q15" s="270">
        <v>3.5573799999999997E-4</v>
      </c>
      <c r="R15" s="270">
        <v>3.4426200000000002E-4</v>
      </c>
      <c r="S15" s="270">
        <v>3.5573799999999997E-4</v>
      </c>
      <c r="T15" s="270">
        <v>3.4426200000000002E-4</v>
      </c>
      <c r="U15" s="270">
        <v>3.5573799999999997E-4</v>
      </c>
      <c r="V15" s="270">
        <v>3.5573799999999997E-4</v>
      </c>
      <c r="W15" s="270">
        <v>3.4426200000000002E-4</v>
      </c>
      <c r="X15" s="270">
        <v>3.5573799999999997E-4</v>
      </c>
      <c r="Y15" s="270">
        <v>3.4426200000000002E-4</v>
      </c>
      <c r="Z15" s="270">
        <v>3.5573799999999997E-4</v>
      </c>
      <c r="AA15" s="270">
        <v>3.5671200000000002E-4</v>
      </c>
      <c r="AB15" s="270">
        <v>3.2219200000000001E-4</v>
      </c>
      <c r="AC15" s="270">
        <v>3.5671200000000002E-4</v>
      </c>
      <c r="AD15" s="270">
        <v>3.4520500000000001E-4</v>
      </c>
      <c r="AE15" s="270">
        <v>3.5671200000000002E-4</v>
      </c>
      <c r="AF15" s="270">
        <v>3.4520500000000001E-4</v>
      </c>
      <c r="AG15" s="270">
        <v>3.5671200000000002E-4</v>
      </c>
      <c r="AH15" s="270">
        <v>3.5671200000000002E-4</v>
      </c>
      <c r="AI15" s="270">
        <v>3.4520500000000001E-4</v>
      </c>
      <c r="AJ15" s="270">
        <v>3.5671200000000002E-4</v>
      </c>
      <c r="AK15" s="270">
        <v>3.4520500000000001E-4</v>
      </c>
      <c r="AL15" s="270">
        <v>3.5671200000000002E-4</v>
      </c>
      <c r="AM15" s="270">
        <v>3.5671200000000002E-4</v>
      </c>
      <c r="AN15" s="270">
        <v>3.2219200000000001E-4</v>
      </c>
      <c r="AO15" s="270">
        <v>3.5671200000000002E-4</v>
      </c>
      <c r="AP15" s="270">
        <v>3.4520500000000001E-4</v>
      </c>
      <c r="AQ15" s="270">
        <v>3.5671200000000002E-4</v>
      </c>
      <c r="AR15" s="270">
        <v>3.4520500000000001E-4</v>
      </c>
      <c r="AS15" s="270">
        <v>3.5671200000000002E-4</v>
      </c>
      <c r="AT15" s="270">
        <v>3.5671200000000002E-4</v>
      </c>
      <c r="AU15" s="270">
        <v>3.4520500000000001E-4</v>
      </c>
      <c r="AV15" s="270">
        <v>3.5671200000000002E-4</v>
      </c>
      <c r="AW15" s="270">
        <v>3.4520500000000001E-4</v>
      </c>
      <c r="AX15" s="270">
        <v>3.5671200000000002E-4</v>
      </c>
      <c r="AY15" s="270">
        <v>3.5671200000000002E-4</v>
      </c>
      <c r="AZ15" s="270">
        <v>3.2219200000000001E-4</v>
      </c>
      <c r="BA15" s="270">
        <v>3.5671200000000002E-4</v>
      </c>
      <c r="BB15" s="270">
        <v>3.4520500000000001E-4</v>
      </c>
      <c r="BC15" s="270">
        <v>3.5671200000000002E-4</v>
      </c>
      <c r="BD15" s="270">
        <v>3.4520500000000001E-4</v>
      </c>
      <c r="BE15" s="270">
        <v>3.5671200000000002E-4</v>
      </c>
      <c r="BF15" s="270">
        <v>3.4938900000000003E-4</v>
      </c>
      <c r="BG15" s="270">
        <v>3.4977000000000001E-4</v>
      </c>
      <c r="BH15" s="356">
        <v>3.4913899999999999E-4</v>
      </c>
      <c r="BI15" s="356">
        <v>3.4949599999999998E-4</v>
      </c>
      <c r="BJ15" s="356">
        <v>3.4884E-4</v>
      </c>
      <c r="BK15" s="356">
        <v>3.4812500000000002E-4</v>
      </c>
      <c r="BL15" s="356">
        <v>3.50482E-4</v>
      </c>
      <c r="BM15" s="356">
        <v>3.4991599999999997E-4</v>
      </c>
      <c r="BN15" s="356">
        <v>3.5034399999999999E-4</v>
      </c>
      <c r="BO15" s="356">
        <v>3.4976499999999998E-4</v>
      </c>
      <c r="BP15" s="356">
        <v>3.5018000000000001E-4</v>
      </c>
      <c r="BQ15" s="356">
        <v>3.4958599999999998E-4</v>
      </c>
      <c r="BR15" s="356">
        <v>3.49604E-4</v>
      </c>
      <c r="BS15" s="356">
        <v>3.4958899999999998E-4</v>
      </c>
      <c r="BT15" s="356">
        <v>3.4963000000000003E-4</v>
      </c>
      <c r="BU15" s="356">
        <v>3.49642E-4</v>
      </c>
      <c r="BV15" s="356">
        <v>3.4971500000000001E-4</v>
      </c>
    </row>
    <row r="16" spans="1:74" ht="12" customHeight="1" x14ac:dyDescent="0.2">
      <c r="A16" s="580" t="s">
        <v>632</v>
      </c>
      <c r="B16" s="581" t="s">
        <v>52</v>
      </c>
      <c r="C16" s="270">
        <v>1.128301E-3</v>
      </c>
      <c r="D16" s="270">
        <v>9.7548999999999997E-4</v>
      </c>
      <c r="E16" s="270">
        <v>1.213193E-3</v>
      </c>
      <c r="F16" s="270">
        <v>1.2834109999999999E-3</v>
      </c>
      <c r="G16" s="270">
        <v>1.1875259999999999E-3</v>
      </c>
      <c r="H16" s="270">
        <v>1.0615399999999999E-3</v>
      </c>
      <c r="I16" s="270">
        <v>1.074099E-3</v>
      </c>
      <c r="J16" s="270">
        <v>8.4025699999999996E-4</v>
      </c>
      <c r="K16" s="270">
        <v>7.1647599999999996E-4</v>
      </c>
      <c r="L16" s="270">
        <v>1.065788E-3</v>
      </c>
      <c r="M16" s="270">
        <v>1.2392989999999999E-3</v>
      </c>
      <c r="N16" s="270">
        <v>1.349769E-3</v>
      </c>
      <c r="O16" s="270">
        <v>1.19633E-3</v>
      </c>
      <c r="P16" s="270">
        <v>1.065472E-3</v>
      </c>
      <c r="Q16" s="270">
        <v>1.3120950000000001E-3</v>
      </c>
      <c r="R16" s="270">
        <v>1.186124E-3</v>
      </c>
      <c r="S16" s="270">
        <v>1.1028730000000001E-3</v>
      </c>
      <c r="T16" s="270">
        <v>9.1069100000000004E-4</v>
      </c>
      <c r="U16" s="270">
        <v>9.5740699999999996E-4</v>
      </c>
      <c r="V16" s="270">
        <v>8.5254700000000005E-4</v>
      </c>
      <c r="W16" s="270">
        <v>6.02558E-4</v>
      </c>
      <c r="X16" s="270">
        <v>8.1314799999999997E-4</v>
      </c>
      <c r="Y16" s="270">
        <v>6.4054499999999996E-4</v>
      </c>
      <c r="Z16" s="270">
        <v>1.077485E-3</v>
      </c>
      <c r="AA16" s="270">
        <v>1.156401E-3</v>
      </c>
      <c r="AB16" s="270">
        <v>1.0599120000000001E-3</v>
      </c>
      <c r="AC16" s="270">
        <v>1.205968E-3</v>
      </c>
      <c r="AD16" s="270">
        <v>1.3467780000000001E-3</v>
      </c>
      <c r="AE16" s="270">
        <v>1.4256500000000001E-3</v>
      </c>
      <c r="AF16" s="270">
        <v>1.140573E-3</v>
      </c>
      <c r="AG16" s="270">
        <v>1.0550410000000001E-3</v>
      </c>
      <c r="AH16" s="270">
        <v>8.5690400000000002E-4</v>
      </c>
      <c r="AI16" s="270">
        <v>6.9004099999999996E-4</v>
      </c>
      <c r="AJ16" s="270">
        <v>7.7197099999999999E-4</v>
      </c>
      <c r="AK16" s="270">
        <v>1.1144320000000001E-3</v>
      </c>
      <c r="AL16" s="270">
        <v>9.1427200000000004E-4</v>
      </c>
      <c r="AM16" s="270">
        <v>1.0296820000000001E-3</v>
      </c>
      <c r="AN16" s="270">
        <v>1.0314689999999999E-3</v>
      </c>
      <c r="AO16" s="270">
        <v>1.1273990000000001E-3</v>
      </c>
      <c r="AP16" s="270">
        <v>1.1006919999999999E-3</v>
      </c>
      <c r="AQ16" s="270">
        <v>1.150096E-3</v>
      </c>
      <c r="AR16" s="270">
        <v>1.0491470000000001E-3</v>
      </c>
      <c r="AS16" s="270">
        <v>1.039388E-3</v>
      </c>
      <c r="AT16" s="270">
        <v>9.8019199999999996E-4</v>
      </c>
      <c r="AU16" s="270">
        <v>9.4704900000000005E-4</v>
      </c>
      <c r="AV16" s="270">
        <v>1.058563E-3</v>
      </c>
      <c r="AW16" s="270">
        <v>1.172523E-3</v>
      </c>
      <c r="AX16" s="270">
        <v>1.2439739999999999E-3</v>
      </c>
      <c r="AY16" s="270">
        <v>8.7544999999999995E-4</v>
      </c>
      <c r="AZ16" s="270">
        <v>7.4532600000000004E-4</v>
      </c>
      <c r="BA16" s="270">
        <v>8.5041499999999998E-4</v>
      </c>
      <c r="BB16" s="270">
        <v>7.83692E-4</v>
      </c>
      <c r="BC16" s="270">
        <v>8.4875499999999997E-4</v>
      </c>
      <c r="BD16" s="270">
        <v>8.0745999999999997E-4</v>
      </c>
      <c r="BE16" s="270">
        <v>7.6941100000000001E-4</v>
      </c>
      <c r="BF16" s="270">
        <v>9.8024799999999997E-4</v>
      </c>
      <c r="BG16" s="270">
        <v>9.4710300000000003E-4</v>
      </c>
      <c r="BH16" s="356">
        <v>1.0586199999999999E-3</v>
      </c>
      <c r="BI16" s="356">
        <v>1.17259E-3</v>
      </c>
      <c r="BJ16" s="356">
        <v>1.24405E-3</v>
      </c>
      <c r="BK16" s="356">
        <v>8.7549999999999998E-4</v>
      </c>
      <c r="BL16" s="356">
        <v>7.7198900000000005E-4</v>
      </c>
      <c r="BM16" s="356">
        <v>8.5046399999999999E-4</v>
      </c>
      <c r="BN16" s="356">
        <v>7.8373600000000005E-4</v>
      </c>
      <c r="BO16" s="356">
        <v>8.4880299999999997E-4</v>
      </c>
      <c r="BP16" s="356">
        <v>8.0750600000000004E-4</v>
      </c>
      <c r="BQ16" s="356">
        <v>7.6945500000000005E-4</v>
      </c>
      <c r="BR16" s="356">
        <v>9.8024799999999997E-4</v>
      </c>
      <c r="BS16" s="356">
        <v>9.4710200000000001E-4</v>
      </c>
      <c r="BT16" s="356">
        <v>1.0586199999999999E-3</v>
      </c>
      <c r="BU16" s="356">
        <v>1.17259E-3</v>
      </c>
      <c r="BV16" s="356">
        <v>1.24405E-3</v>
      </c>
    </row>
    <row r="17" spans="1:74" ht="12" customHeight="1" x14ac:dyDescent="0.2">
      <c r="A17" s="580" t="s">
        <v>1077</v>
      </c>
      <c r="B17" s="581" t="s">
        <v>1076</v>
      </c>
      <c r="C17" s="270">
        <v>7.5002392861000004E-4</v>
      </c>
      <c r="D17" s="270">
        <v>8.0179503670000003E-4</v>
      </c>
      <c r="E17" s="270">
        <v>1.1302149551E-3</v>
      </c>
      <c r="F17" s="270">
        <v>1.2259391081E-3</v>
      </c>
      <c r="G17" s="270">
        <v>1.3628628022999999E-3</v>
      </c>
      <c r="H17" s="270">
        <v>1.3600995045E-3</v>
      </c>
      <c r="I17" s="270">
        <v>1.4183074788E-3</v>
      </c>
      <c r="J17" s="270">
        <v>1.3926008589000001E-3</v>
      </c>
      <c r="K17" s="270">
        <v>1.2746318615999999E-3</v>
      </c>
      <c r="L17" s="270">
        <v>1.1788423358E-3</v>
      </c>
      <c r="M17" s="270">
        <v>9.4600891009000002E-4</v>
      </c>
      <c r="N17" s="270">
        <v>8.8033980884000002E-4</v>
      </c>
      <c r="O17" s="270">
        <v>1.0580486113E-3</v>
      </c>
      <c r="P17" s="270">
        <v>1.1668583572999999E-3</v>
      </c>
      <c r="Q17" s="270">
        <v>1.5994220094E-3</v>
      </c>
      <c r="R17" s="270">
        <v>1.7416510323E-3</v>
      </c>
      <c r="S17" s="270">
        <v>1.9229607266999999E-3</v>
      </c>
      <c r="T17" s="270">
        <v>1.9291049735999999E-3</v>
      </c>
      <c r="U17" s="270">
        <v>2.0000563001999999E-3</v>
      </c>
      <c r="V17" s="270">
        <v>1.9585793614E-3</v>
      </c>
      <c r="W17" s="270">
        <v>1.7752236896E-3</v>
      </c>
      <c r="X17" s="270">
        <v>1.6294305422999999E-3</v>
      </c>
      <c r="Y17" s="270">
        <v>1.2968472807E-3</v>
      </c>
      <c r="Z17" s="270">
        <v>1.1905280882E-3</v>
      </c>
      <c r="AA17" s="270">
        <v>1.1440975091E-3</v>
      </c>
      <c r="AB17" s="270">
        <v>1.2774119223999999E-3</v>
      </c>
      <c r="AC17" s="270">
        <v>1.8402215165999999E-3</v>
      </c>
      <c r="AD17" s="270">
        <v>1.9990748541999998E-3</v>
      </c>
      <c r="AE17" s="270">
        <v>2.2340155856000001E-3</v>
      </c>
      <c r="AF17" s="270">
        <v>2.2651181761E-3</v>
      </c>
      <c r="AG17" s="270">
        <v>2.3681924923000001E-3</v>
      </c>
      <c r="AH17" s="270">
        <v>2.3104681275000001E-3</v>
      </c>
      <c r="AI17" s="270">
        <v>2.0911694486E-3</v>
      </c>
      <c r="AJ17" s="270">
        <v>1.8826682767E-3</v>
      </c>
      <c r="AK17" s="270">
        <v>1.4581562508000001E-3</v>
      </c>
      <c r="AL17" s="270">
        <v>1.2972208857999999E-3</v>
      </c>
      <c r="AM17" s="270">
        <v>1.3856129782E-3</v>
      </c>
      <c r="AN17" s="270">
        <v>1.4727882729E-3</v>
      </c>
      <c r="AO17" s="270">
        <v>2.0903842614999999E-3</v>
      </c>
      <c r="AP17" s="270">
        <v>2.2864800920000001E-3</v>
      </c>
      <c r="AQ17" s="270">
        <v>2.5341473761000002E-3</v>
      </c>
      <c r="AR17" s="270">
        <v>2.5604176558999998E-3</v>
      </c>
      <c r="AS17" s="270">
        <v>2.6304646845999998E-3</v>
      </c>
      <c r="AT17" s="270">
        <v>2.5642995166000001E-3</v>
      </c>
      <c r="AU17" s="270">
        <v>2.3496385236999998E-3</v>
      </c>
      <c r="AV17" s="270">
        <v>2.1290348049000001E-3</v>
      </c>
      <c r="AW17" s="270">
        <v>1.6755065737000001E-3</v>
      </c>
      <c r="AX17" s="270">
        <v>1.5018420395999999E-3</v>
      </c>
      <c r="AY17" s="270">
        <v>1.5930016803999999E-3</v>
      </c>
      <c r="AZ17" s="270">
        <v>1.6904186802E-3</v>
      </c>
      <c r="BA17" s="270">
        <v>2.4227358016E-3</v>
      </c>
      <c r="BB17" s="270">
        <v>2.6474247949000002E-3</v>
      </c>
      <c r="BC17" s="270">
        <v>2.9366585553E-3</v>
      </c>
      <c r="BD17" s="270">
        <v>3.0015727451999999E-3</v>
      </c>
      <c r="BE17" s="270">
        <v>3.0630296647999999E-3</v>
      </c>
      <c r="BF17" s="270">
        <v>2.9278899999999998E-3</v>
      </c>
      <c r="BG17" s="270">
        <v>2.6635500000000002E-3</v>
      </c>
      <c r="BH17" s="356">
        <v>2.4460699999999998E-3</v>
      </c>
      <c r="BI17" s="356">
        <v>1.93979E-3</v>
      </c>
      <c r="BJ17" s="356">
        <v>1.7597699999999999E-3</v>
      </c>
      <c r="BK17" s="356">
        <v>1.85973E-3</v>
      </c>
      <c r="BL17" s="356">
        <v>1.98241E-3</v>
      </c>
      <c r="BM17" s="356">
        <v>2.7901699999999998E-3</v>
      </c>
      <c r="BN17" s="356">
        <v>3.02287E-3</v>
      </c>
      <c r="BO17" s="356">
        <v>3.33856E-3</v>
      </c>
      <c r="BP17" s="356">
        <v>3.3534400000000001E-3</v>
      </c>
      <c r="BQ17" s="356">
        <v>3.4719400000000002E-3</v>
      </c>
      <c r="BR17" s="356">
        <v>3.3808200000000001E-3</v>
      </c>
      <c r="BS17" s="356">
        <v>3.0738800000000002E-3</v>
      </c>
      <c r="BT17" s="356">
        <v>2.8214899999999998E-3</v>
      </c>
      <c r="BU17" s="356">
        <v>2.2366500000000002E-3</v>
      </c>
      <c r="BV17" s="356">
        <v>2.0282199999999998E-3</v>
      </c>
    </row>
    <row r="18" spans="1:74" ht="12" customHeight="1" x14ac:dyDescent="0.2">
      <c r="A18" s="580" t="s">
        <v>22</v>
      </c>
      <c r="B18" s="581" t="s">
        <v>849</v>
      </c>
      <c r="C18" s="270">
        <v>1.6636206000000001E-2</v>
      </c>
      <c r="D18" s="270">
        <v>1.4557964E-2</v>
      </c>
      <c r="E18" s="270">
        <v>1.6545635999999999E-2</v>
      </c>
      <c r="F18" s="270">
        <v>1.5970629E-2</v>
      </c>
      <c r="G18" s="270">
        <v>1.5363425999999999E-2</v>
      </c>
      <c r="H18" s="270">
        <v>1.4928719E-2</v>
      </c>
      <c r="I18" s="270">
        <v>1.5733336000000001E-2</v>
      </c>
      <c r="J18" s="270">
        <v>1.5213925999999999E-2</v>
      </c>
      <c r="K18" s="270">
        <v>1.4701449E-2</v>
      </c>
      <c r="L18" s="270">
        <v>1.6885305999999999E-2</v>
      </c>
      <c r="M18" s="270">
        <v>1.6498868999999999E-2</v>
      </c>
      <c r="N18" s="270">
        <v>1.7284095999999999E-2</v>
      </c>
      <c r="O18" s="270">
        <v>1.4999556000000001E-2</v>
      </c>
      <c r="P18" s="270">
        <v>1.4516444999999999E-2</v>
      </c>
      <c r="Q18" s="270">
        <v>1.5839426E-2</v>
      </c>
      <c r="R18" s="270">
        <v>1.4924649999999999E-2</v>
      </c>
      <c r="S18" s="270">
        <v>1.4973256000000001E-2</v>
      </c>
      <c r="T18" s="270">
        <v>1.2940200000000001E-2</v>
      </c>
      <c r="U18" s="270">
        <v>1.3701415999999999E-2</v>
      </c>
      <c r="V18" s="270">
        <v>1.3726656E-2</v>
      </c>
      <c r="W18" s="270">
        <v>1.300373E-2</v>
      </c>
      <c r="X18" s="270">
        <v>1.5062526E-2</v>
      </c>
      <c r="Y18" s="270">
        <v>1.516904E-2</v>
      </c>
      <c r="Z18" s="270">
        <v>1.5568406E-2</v>
      </c>
      <c r="AA18" s="270">
        <v>1.5235936E-2</v>
      </c>
      <c r="AB18" s="270">
        <v>1.3718484E-2</v>
      </c>
      <c r="AC18" s="270">
        <v>1.5055936000000001E-2</v>
      </c>
      <c r="AD18" s="270">
        <v>1.4384159000000001E-2</v>
      </c>
      <c r="AE18" s="270">
        <v>1.3728436E-2</v>
      </c>
      <c r="AF18" s="270">
        <v>1.2469789E-2</v>
      </c>
      <c r="AG18" s="270">
        <v>1.3126356E-2</v>
      </c>
      <c r="AH18" s="270">
        <v>1.3332426E-2</v>
      </c>
      <c r="AI18" s="270">
        <v>1.2559179E-2</v>
      </c>
      <c r="AJ18" s="270">
        <v>1.4323156E-2</v>
      </c>
      <c r="AK18" s="270">
        <v>1.4568549E-2</v>
      </c>
      <c r="AL18" s="270">
        <v>1.5033846E-2</v>
      </c>
      <c r="AM18" s="270">
        <v>1.5133275999999999E-2</v>
      </c>
      <c r="AN18" s="270">
        <v>1.3627004E-2</v>
      </c>
      <c r="AO18" s="270">
        <v>1.4993925999999999E-2</v>
      </c>
      <c r="AP18" s="270">
        <v>1.4446689E-2</v>
      </c>
      <c r="AQ18" s="270">
        <v>1.3923936E-2</v>
      </c>
      <c r="AR18" s="270">
        <v>1.2491669E-2</v>
      </c>
      <c r="AS18" s="270">
        <v>1.3072205999999999E-2</v>
      </c>
      <c r="AT18" s="270">
        <v>1.3133356000000001E-2</v>
      </c>
      <c r="AU18" s="270">
        <v>1.2642989E-2</v>
      </c>
      <c r="AV18" s="270">
        <v>1.4691096000000001E-2</v>
      </c>
      <c r="AW18" s="270">
        <v>1.4486239E-2</v>
      </c>
      <c r="AX18" s="270">
        <v>1.5167956E-2</v>
      </c>
      <c r="AY18" s="270">
        <v>1.4865206000000001E-2</v>
      </c>
      <c r="AZ18" s="270">
        <v>1.3554973999999999E-2</v>
      </c>
      <c r="BA18" s="270">
        <v>1.4495166E-2</v>
      </c>
      <c r="BB18" s="270">
        <v>1.3188238999999999E-2</v>
      </c>
      <c r="BC18" s="270">
        <v>1.3014975999999999E-2</v>
      </c>
      <c r="BD18" s="270">
        <v>1.3275419E-2</v>
      </c>
      <c r="BE18" s="270">
        <v>1.2931725999999999E-2</v>
      </c>
      <c r="BF18" s="270">
        <v>1.3805400000000001E-2</v>
      </c>
      <c r="BG18" s="270">
        <v>1.3077699999999999E-2</v>
      </c>
      <c r="BH18" s="356">
        <v>1.4203E-2</v>
      </c>
      <c r="BI18" s="356">
        <v>1.3913999999999999E-2</v>
      </c>
      <c r="BJ18" s="356">
        <v>1.4337900000000001E-2</v>
      </c>
      <c r="BK18" s="356">
        <v>1.4209599999999999E-2</v>
      </c>
      <c r="BL18" s="356">
        <v>1.29918E-2</v>
      </c>
      <c r="BM18" s="356">
        <v>1.4338E-2</v>
      </c>
      <c r="BN18" s="356">
        <v>1.3561999999999999E-2</v>
      </c>
      <c r="BO18" s="356">
        <v>1.35148E-2</v>
      </c>
      <c r="BP18" s="356">
        <v>1.32903E-2</v>
      </c>
      <c r="BQ18" s="356">
        <v>1.3579000000000001E-2</v>
      </c>
      <c r="BR18" s="356">
        <v>1.37454E-2</v>
      </c>
      <c r="BS18" s="356">
        <v>1.29742E-2</v>
      </c>
      <c r="BT18" s="356">
        <v>1.4028499999999999E-2</v>
      </c>
      <c r="BU18" s="356">
        <v>1.37634E-2</v>
      </c>
      <c r="BV18" s="356">
        <v>1.4220399999999999E-2</v>
      </c>
    </row>
    <row r="19" spans="1:74" ht="12" customHeight="1" x14ac:dyDescent="0.2">
      <c r="A19" s="545" t="s">
        <v>54</v>
      </c>
      <c r="B19" s="581" t="s">
        <v>1081</v>
      </c>
      <c r="C19" s="270">
        <v>0.12973791300000001</v>
      </c>
      <c r="D19" s="270">
        <v>0.116126169</v>
      </c>
      <c r="E19" s="270">
        <v>0.12174576300000001</v>
      </c>
      <c r="F19" s="270">
        <v>0.121027992</v>
      </c>
      <c r="G19" s="270">
        <v>0.12460526299999999</v>
      </c>
      <c r="H19" s="270">
        <v>0.121134452</v>
      </c>
      <c r="I19" s="270">
        <v>0.12636212299999999</v>
      </c>
      <c r="J19" s="270">
        <v>0.12670922300000001</v>
      </c>
      <c r="K19" s="270">
        <v>0.121041312</v>
      </c>
      <c r="L19" s="270">
        <v>0.120135223</v>
      </c>
      <c r="M19" s="270">
        <v>0.121497802</v>
      </c>
      <c r="N19" s="270">
        <v>0.12576505299999999</v>
      </c>
      <c r="O19" s="270">
        <v>0.12675117599999999</v>
      </c>
      <c r="P19" s="270">
        <v>0.11851002300000001</v>
      </c>
      <c r="Q19" s="270">
        <v>0.121447376</v>
      </c>
      <c r="R19" s="270">
        <v>0.115260059</v>
      </c>
      <c r="S19" s="270">
        <v>0.120853956</v>
      </c>
      <c r="T19" s="270">
        <v>0.121132669</v>
      </c>
      <c r="U19" s="270">
        <v>0.124084676</v>
      </c>
      <c r="V19" s="270">
        <v>0.124402316</v>
      </c>
      <c r="W19" s="270">
        <v>0.116908159</v>
      </c>
      <c r="X19" s="270">
        <v>0.11952067600000001</v>
      </c>
      <c r="Y19" s="270">
        <v>0.121972399</v>
      </c>
      <c r="Z19" s="270">
        <v>0.142932266</v>
      </c>
      <c r="AA19" s="270">
        <v>0.13189726299999999</v>
      </c>
      <c r="AB19" s="270">
        <v>0.11752612899999999</v>
      </c>
      <c r="AC19" s="270">
        <v>0.12948659300000001</v>
      </c>
      <c r="AD19" s="270">
        <v>0.123486492</v>
      </c>
      <c r="AE19" s="270">
        <v>0.12701578299999999</v>
      </c>
      <c r="AF19" s="270">
        <v>0.127630522</v>
      </c>
      <c r="AG19" s="270">
        <v>0.132980083</v>
      </c>
      <c r="AH19" s="270">
        <v>0.13402440299999999</v>
      </c>
      <c r="AI19" s="270">
        <v>0.122918552</v>
      </c>
      <c r="AJ19" s="270">
        <v>0.12840758299999999</v>
      </c>
      <c r="AK19" s="270">
        <v>0.12902266200000001</v>
      </c>
      <c r="AL19" s="270">
        <v>0.13504683300000001</v>
      </c>
      <c r="AM19" s="270">
        <v>0.13149211299999999</v>
      </c>
      <c r="AN19" s="270">
        <v>0.121858879</v>
      </c>
      <c r="AO19" s="270">
        <v>0.12826982300000001</v>
      </c>
      <c r="AP19" s="270">
        <v>0.12602208200000001</v>
      </c>
      <c r="AQ19" s="270">
        <v>0.12834124299999999</v>
      </c>
      <c r="AR19" s="270">
        <v>0.12723111200000001</v>
      </c>
      <c r="AS19" s="270">
        <v>0.132105263</v>
      </c>
      <c r="AT19" s="270">
        <v>0.13361826299999999</v>
      </c>
      <c r="AU19" s="270">
        <v>0.123509642</v>
      </c>
      <c r="AV19" s="270">
        <v>0.12811573300000001</v>
      </c>
      <c r="AW19" s="270">
        <v>0.12673109199999999</v>
      </c>
      <c r="AX19" s="270">
        <v>0.13319732300000001</v>
      </c>
      <c r="AY19" s="270">
        <v>0.13052767300000001</v>
      </c>
      <c r="AZ19" s="270">
        <v>0.11820132899999999</v>
      </c>
      <c r="BA19" s="270">
        <v>0.12260866300000001</v>
      </c>
      <c r="BB19" s="270">
        <v>0.121876232</v>
      </c>
      <c r="BC19" s="270">
        <v>0.123261893</v>
      </c>
      <c r="BD19" s="270">
        <v>0.12173709200000001</v>
      </c>
      <c r="BE19" s="270">
        <v>0.126388903</v>
      </c>
      <c r="BF19" s="270">
        <v>0.1223508</v>
      </c>
      <c r="BG19" s="270">
        <v>0.1164723</v>
      </c>
      <c r="BH19" s="356">
        <v>0.1197309</v>
      </c>
      <c r="BI19" s="356">
        <v>0.11584419999999999</v>
      </c>
      <c r="BJ19" s="356">
        <v>0.1206841</v>
      </c>
      <c r="BK19" s="356">
        <v>0.12016780000000001</v>
      </c>
      <c r="BL19" s="356">
        <v>0.1075773</v>
      </c>
      <c r="BM19" s="356">
        <v>0.11432349999999999</v>
      </c>
      <c r="BN19" s="356">
        <v>0.11195860000000001</v>
      </c>
      <c r="BO19" s="356">
        <v>0.1135839</v>
      </c>
      <c r="BP19" s="356">
        <v>0.1125657</v>
      </c>
      <c r="BQ19" s="356">
        <v>0.1187747</v>
      </c>
      <c r="BR19" s="356">
        <v>0.1172478</v>
      </c>
      <c r="BS19" s="356">
        <v>0.11297210000000001</v>
      </c>
      <c r="BT19" s="356">
        <v>0.11725380000000001</v>
      </c>
      <c r="BU19" s="356">
        <v>0.1140236</v>
      </c>
      <c r="BV19" s="356">
        <v>0.1192894</v>
      </c>
    </row>
    <row r="20" spans="1:74" ht="12" customHeight="1" x14ac:dyDescent="0.2">
      <c r="A20" s="580" t="s">
        <v>21</v>
      </c>
      <c r="B20" s="581" t="s">
        <v>365</v>
      </c>
      <c r="C20" s="270">
        <v>0.21465293179</v>
      </c>
      <c r="D20" s="270">
        <v>0.19222158433</v>
      </c>
      <c r="E20" s="270">
        <v>0.206192551</v>
      </c>
      <c r="F20" s="270">
        <v>0.20148378481000001</v>
      </c>
      <c r="G20" s="270">
        <v>0.20840417141000001</v>
      </c>
      <c r="H20" s="270">
        <v>0.20441159049999999</v>
      </c>
      <c r="I20" s="270">
        <v>0.21174850956999999</v>
      </c>
      <c r="J20" s="270">
        <v>0.21030080521</v>
      </c>
      <c r="K20" s="270">
        <v>0.20123520531</v>
      </c>
      <c r="L20" s="270">
        <v>0.20573611468</v>
      </c>
      <c r="M20" s="270">
        <v>0.20631987466000001</v>
      </c>
      <c r="N20" s="270">
        <v>0.21454946361999999</v>
      </c>
      <c r="O20" s="270">
        <v>0.21099900563999999</v>
      </c>
      <c r="P20" s="270">
        <v>0.19858971092</v>
      </c>
      <c r="Q20" s="270">
        <v>0.20796832053</v>
      </c>
      <c r="R20" s="270">
        <v>0.19462570392</v>
      </c>
      <c r="S20" s="270">
        <v>0.20502514492000001</v>
      </c>
      <c r="T20" s="270">
        <v>0.20332478419</v>
      </c>
      <c r="U20" s="270">
        <v>0.20940894090000001</v>
      </c>
      <c r="V20" s="270">
        <v>0.21054143892999999</v>
      </c>
      <c r="W20" s="270">
        <v>0.19798194736999999</v>
      </c>
      <c r="X20" s="270">
        <v>0.2049937318</v>
      </c>
      <c r="Y20" s="270">
        <v>0.20668818218000001</v>
      </c>
      <c r="Z20" s="270">
        <v>0.23284231341</v>
      </c>
      <c r="AA20" s="270">
        <v>0.22116290471</v>
      </c>
      <c r="AB20" s="270">
        <v>0.19730826381</v>
      </c>
      <c r="AC20" s="270">
        <v>0.21766545040999999</v>
      </c>
      <c r="AD20" s="270">
        <v>0.20520065659</v>
      </c>
      <c r="AE20" s="270">
        <v>0.21312677763000001</v>
      </c>
      <c r="AF20" s="270">
        <v>0.20989911952000001</v>
      </c>
      <c r="AG20" s="270">
        <v>0.21708270966000001</v>
      </c>
      <c r="AH20" s="270">
        <v>0.22098646791000001</v>
      </c>
      <c r="AI20" s="270">
        <v>0.20457748224</v>
      </c>
      <c r="AJ20" s="270">
        <v>0.21528811748000001</v>
      </c>
      <c r="AK20" s="270">
        <v>0.21738721718000001</v>
      </c>
      <c r="AL20" s="270">
        <v>0.22437362750000001</v>
      </c>
      <c r="AM20" s="270">
        <v>0.21926589153000001</v>
      </c>
      <c r="AN20" s="270">
        <v>0.20168374557999999</v>
      </c>
      <c r="AO20" s="270">
        <v>0.21563482213999999</v>
      </c>
      <c r="AP20" s="270">
        <v>0.20909032019000001</v>
      </c>
      <c r="AQ20" s="270">
        <v>0.21479806919</v>
      </c>
      <c r="AR20" s="270">
        <v>0.21147619543999999</v>
      </c>
      <c r="AS20" s="270">
        <v>0.22031167166999999</v>
      </c>
      <c r="AT20" s="270">
        <v>0.22248424458999999</v>
      </c>
      <c r="AU20" s="270">
        <v>0.20494716035999999</v>
      </c>
      <c r="AV20" s="270">
        <v>0.21564035353</v>
      </c>
      <c r="AW20" s="270">
        <v>0.21212827481999999</v>
      </c>
      <c r="AX20" s="270">
        <v>0.21977658150000001</v>
      </c>
      <c r="AY20" s="270">
        <v>0.21527343887</v>
      </c>
      <c r="AZ20" s="270">
        <v>0.19501478697999999</v>
      </c>
      <c r="BA20" s="270">
        <v>0.20566964745999999</v>
      </c>
      <c r="BB20" s="270">
        <v>0.20372637575999999</v>
      </c>
      <c r="BC20" s="270">
        <v>0.20836233997</v>
      </c>
      <c r="BD20" s="270">
        <v>0.20573818414</v>
      </c>
      <c r="BE20" s="270">
        <v>0.20976359999999999</v>
      </c>
      <c r="BF20" s="270">
        <v>0.20544809999999999</v>
      </c>
      <c r="BG20" s="270">
        <v>0.19590479999999999</v>
      </c>
      <c r="BH20" s="356">
        <v>0.2030991</v>
      </c>
      <c r="BI20" s="356">
        <v>0.199548</v>
      </c>
      <c r="BJ20" s="356">
        <v>0.2082869</v>
      </c>
      <c r="BK20" s="356">
        <v>0.20477039999999999</v>
      </c>
      <c r="BL20" s="356">
        <v>0.18619089999999999</v>
      </c>
      <c r="BM20" s="356">
        <v>0.19970550000000001</v>
      </c>
      <c r="BN20" s="356">
        <v>0.19332450000000001</v>
      </c>
      <c r="BO20" s="356">
        <v>0.1982553</v>
      </c>
      <c r="BP20" s="356">
        <v>0.19690879999999999</v>
      </c>
      <c r="BQ20" s="356">
        <v>0.20297889999999999</v>
      </c>
      <c r="BR20" s="356">
        <v>0.20305490000000001</v>
      </c>
      <c r="BS20" s="356">
        <v>0.19387019999999999</v>
      </c>
      <c r="BT20" s="356">
        <v>0.20082220000000001</v>
      </c>
      <c r="BU20" s="356">
        <v>0.1981957</v>
      </c>
      <c r="BV20" s="356">
        <v>0.20721690000000001</v>
      </c>
    </row>
    <row r="21" spans="1:74" ht="12" customHeight="1" x14ac:dyDescent="0.2">
      <c r="A21" s="580"/>
      <c r="B21" s="170" t="s">
        <v>367</v>
      </c>
      <c r="C21" s="236"/>
      <c r="D21" s="236"/>
      <c r="E21" s="236"/>
      <c r="F21" s="236"/>
      <c r="G21" s="236"/>
      <c r="H21" s="236"/>
      <c r="I21" s="236"/>
      <c r="J21" s="236"/>
      <c r="K21" s="236"/>
      <c r="L21" s="23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357"/>
      <c r="BI21" s="357"/>
      <c r="BJ21" s="357"/>
      <c r="BK21" s="357"/>
      <c r="BL21" s="357"/>
      <c r="BM21" s="357"/>
      <c r="BN21" s="357"/>
      <c r="BO21" s="357"/>
      <c r="BP21" s="357"/>
      <c r="BQ21" s="357"/>
      <c r="BR21" s="357"/>
      <c r="BS21" s="357"/>
      <c r="BT21" s="357"/>
      <c r="BU21" s="357"/>
      <c r="BV21" s="357"/>
    </row>
    <row r="22" spans="1:74" ht="12" customHeight="1" x14ac:dyDescent="0.2">
      <c r="A22" s="580" t="s">
        <v>66</v>
      </c>
      <c r="B22" s="581" t="s">
        <v>472</v>
      </c>
      <c r="C22" s="270">
        <v>1.6731509999999999E-3</v>
      </c>
      <c r="D22" s="270">
        <v>1.5112330000000001E-3</v>
      </c>
      <c r="E22" s="270">
        <v>1.6731509999999999E-3</v>
      </c>
      <c r="F22" s="270">
        <v>1.619178E-3</v>
      </c>
      <c r="G22" s="270">
        <v>1.6731509999999999E-3</v>
      </c>
      <c r="H22" s="270">
        <v>1.619178E-3</v>
      </c>
      <c r="I22" s="270">
        <v>1.6731509999999999E-3</v>
      </c>
      <c r="J22" s="270">
        <v>1.6731509999999999E-3</v>
      </c>
      <c r="K22" s="270">
        <v>1.619178E-3</v>
      </c>
      <c r="L22" s="270">
        <v>1.6731509999999999E-3</v>
      </c>
      <c r="M22" s="270">
        <v>1.619178E-3</v>
      </c>
      <c r="N22" s="270">
        <v>1.6731509999999999E-3</v>
      </c>
      <c r="O22" s="270">
        <v>1.6685789999999999E-3</v>
      </c>
      <c r="P22" s="270">
        <v>1.560929E-3</v>
      </c>
      <c r="Q22" s="270">
        <v>1.6685789999999999E-3</v>
      </c>
      <c r="R22" s="270">
        <v>1.6147539999999999E-3</v>
      </c>
      <c r="S22" s="270">
        <v>1.6685789999999999E-3</v>
      </c>
      <c r="T22" s="270">
        <v>1.6147539999999999E-3</v>
      </c>
      <c r="U22" s="270">
        <v>1.6685789999999999E-3</v>
      </c>
      <c r="V22" s="270">
        <v>1.6685789999999999E-3</v>
      </c>
      <c r="W22" s="270">
        <v>1.6147539999999999E-3</v>
      </c>
      <c r="X22" s="270">
        <v>1.6685789999999999E-3</v>
      </c>
      <c r="Y22" s="270">
        <v>1.6147539999999999E-3</v>
      </c>
      <c r="Z22" s="270">
        <v>1.6685789999999999E-3</v>
      </c>
      <c r="AA22" s="270">
        <v>1.6731509999999999E-3</v>
      </c>
      <c r="AB22" s="270">
        <v>1.5112330000000001E-3</v>
      </c>
      <c r="AC22" s="270">
        <v>1.6731509999999999E-3</v>
      </c>
      <c r="AD22" s="270">
        <v>1.619178E-3</v>
      </c>
      <c r="AE22" s="270">
        <v>1.6731509999999999E-3</v>
      </c>
      <c r="AF22" s="270">
        <v>1.619178E-3</v>
      </c>
      <c r="AG22" s="270">
        <v>1.6731509999999999E-3</v>
      </c>
      <c r="AH22" s="270">
        <v>1.6731509999999999E-3</v>
      </c>
      <c r="AI22" s="270">
        <v>1.619178E-3</v>
      </c>
      <c r="AJ22" s="270">
        <v>1.6731509999999999E-3</v>
      </c>
      <c r="AK22" s="270">
        <v>1.619178E-3</v>
      </c>
      <c r="AL22" s="270">
        <v>1.6731509999999999E-3</v>
      </c>
      <c r="AM22" s="270">
        <v>1.6731509999999999E-3</v>
      </c>
      <c r="AN22" s="270">
        <v>1.5112330000000001E-3</v>
      </c>
      <c r="AO22" s="270">
        <v>1.6731509999999999E-3</v>
      </c>
      <c r="AP22" s="270">
        <v>1.619178E-3</v>
      </c>
      <c r="AQ22" s="270">
        <v>1.6731509999999999E-3</v>
      </c>
      <c r="AR22" s="270">
        <v>1.619178E-3</v>
      </c>
      <c r="AS22" s="270">
        <v>1.6731509999999999E-3</v>
      </c>
      <c r="AT22" s="270">
        <v>1.6731509999999999E-3</v>
      </c>
      <c r="AU22" s="270">
        <v>1.619178E-3</v>
      </c>
      <c r="AV22" s="270">
        <v>1.6731509999999999E-3</v>
      </c>
      <c r="AW22" s="270">
        <v>1.619178E-3</v>
      </c>
      <c r="AX22" s="270">
        <v>1.9812520000000002E-3</v>
      </c>
      <c r="AY22" s="270">
        <v>2.0605300000000001E-3</v>
      </c>
      <c r="AZ22" s="270">
        <v>1.8856770000000001E-3</v>
      </c>
      <c r="BA22" s="270">
        <v>2.0800150000000002E-3</v>
      </c>
      <c r="BB22" s="270">
        <v>1.867496E-3</v>
      </c>
      <c r="BC22" s="270">
        <v>2.0176249999999999E-3</v>
      </c>
      <c r="BD22" s="270">
        <v>1.931821E-3</v>
      </c>
      <c r="BE22" s="270">
        <v>1.6731509999999999E-3</v>
      </c>
      <c r="BF22" s="270">
        <v>1.8553700000000001E-3</v>
      </c>
      <c r="BG22" s="270">
        <v>1.8768400000000001E-3</v>
      </c>
      <c r="BH22" s="356">
        <v>1.89536E-3</v>
      </c>
      <c r="BI22" s="356">
        <v>1.9204700000000001E-3</v>
      </c>
      <c r="BJ22" s="356">
        <v>1.91494E-3</v>
      </c>
      <c r="BK22" s="356">
        <v>1.90171E-3</v>
      </c>
      <c r="BL22" s="356">
        <v>1.9031600000000001E-3</v>
      </c>
      <c r="BM22" s="356">
        <v>1.8870899999999999E-3</v>
      </c>
      <c r="BN22" s="356">
        <v>1.88887E-3</v>
      </c>
      <c r="BO22" s="356">
        <v>1.8771599999999999E-3</v>
      </c>
      <c r="BP22" s="356">
        <v>1.8721899999999999E-3</v>
      </c>
      <c r="BQ22" s="356">
        <v>1.89029E-3</v>
      </c>
      <c r="BR22" s="356">
        <v>1.89346E-3</v>
      </c>
      <c r="BS22" s="356">
        <v>1.8949699999999999E-3</v>
      </c>
      <c r="BT22" s="356">
        <v>1.8949399999999999E-3</v>
      </c>
      <c r="BU22" s="356">
        <v>1.89262E-3</v>
      </c>
      <c r="BV22" s="356">
        <v>1.8905899999999999E-3</v>
      </c>
    </row>
    <row r="23" spans="1:74" ht="12" customHeight="1" x14ac:dyDescent="0.2">
      <c r="A23" s="580" t="s">
        <v>1079</v>
      </c>
      <c r="B23" s="581" t="s">
        <v>1078</v>
      </c>
      <c r="C23" s="270">
        <v>3.237515719E-3</v>
      </c>
      <c r="D23" s="270">
        <v>3.5344000575999999E-3</v>
      </c>
      <c r="E23" s="270">
        <v>4.7685483099999997E-3</v>
      </c>
      <c r="F23" s="270">
        <v>5.2540116623999997E-3</v>
      </c>
      <c r="G23" s="270">
        <v>5.7729317250000004E-3</v>
      </c>
      <c r="H23" s="270">
        <v>5.7261981235000002E-3</v>
      </c>
      <c r="I23" s="270">
        <v>5.9770811476000003E-3</v>
      </c>
      <c r="J23" s="270">
        <v>5.7889160651999998E-3</v>
      </c>
      <c r="K23" s="270">
        <v>5.1515334151000002E-3</v>
      </c>
      <c r="L23" s="270">
        <v>4.5435881811999998E-3</v>
      </c>
      <c r="M23" s="270">
        <v>3.6700752108999998E-3</v>
      </c>
      <c r="N23" s="270">
        <v>3.4737164536E-3</v>
      </c>
      <c r="O23" s="270">
        <v>3.4407132790999998E-3</v>
      </c>
      <c r="P23" s="270">
        <v>4.0376595136000001E-3</v>
      </c>
      <c r="Q23" s="270">
        <v>5.2070133820000001E-3</v>
      </c>
      <c r="R23" s="270">
        <v>5.6488428324999998E-3</v>
      </c>
      <c r="S23" s="270">
        <v>6.1231264188000003E-3</v>
      </c>
      <c r="T23" s="270">
        <v>6.2370362631999996E-3</v>
      </c>
      <c r="U23" s="270">
        <v>6.4212921657999999E-3</v>
      </c>
      <c r="V23" s="270">
        <v>6.2542581345000001E-3</v>
      </c>
      <c r="W23" s="270">
        <v>5.5840968778000004E-3</v>
      </c>
      <c r="X23" s="270">
        <v>4.9465654603000004E-3</v>
      </c>
      <c r="Y23" s="270">
        <v>3.9549118974E-3</v>
      </c>
      <c r="Z23" s="270">
        <v>3.8794065822000002E-3</v>
      </c>
      <c r="AA23" s="270">
        <v>4.0330732247999997E-3</v>
      </c>
      <c r="AB23" s="270">
        <v>4.4646755571000002E-3</v>
      </c>
      <c r="AC23" s="270">
        <v>6.1848734264E-3</v>
      </c>
      <c r="AD23" s="270">
        <v>6.8593612469999999E-3</v>
      </c>
      <c r="AE23" s="270">
        <v>7.5833625027000003E-3</v>
      </c>
      <c r="AF23" s="270">
        <v>7.7192606556999999E-3</v>
      </c>
      <c r="AG23" s="270">
        <v>7.9801232957999995E-3</v>
      </c>
      <c r="AH23" s="270">
        <v>7.7656449137999996E-3</v>
      </c>
      <c r="AI23" s="270">
        <v>7.0127081310000002E-3</v>
      </c>
      <c r="AJ23" s="270">
        <v>6.2576828624999999E-3</v>
      </c>
      <c r="AK23" s="270">
        <v>4.9365477096999996E-3</v>
      </c>
      <c r="AL23" s="270">
        <v>4.8030858791999996E-3</v>
      </c>
      <c r="AM23" s="270">
        <v>5.2970938213000003E-3</v>
      </c>
      <c r="AN23" s="270">
        <v>5.8485095050000001E-3</v>
      </c>
      <c r="AO23" s="270">
        <v>7.9075705891000006E-3</v>
      </c>
      <c r="AP23" s="270">
        <v>8.8145759838999995E-3</v>
      </c>
      <c r="AQ23" s="270">
        <v>9.6877512612000005E-3</v>
      </c>
      <c r="AR23" s="270">
        <v>9.9506823303999997E-3</v>
      </c>
      <c r="AS23" s="270">
        <v>1.0137010538000001E-2</v>
      </c>
      <c r="AT23" s="270">
        <v>9.7584242025999992E-3</v>
      </c>
      <c r="AU23" s="270">
        <v>8.8156826495000007E-3</v>
      </c>
      <c r="AV23" s="270">
        <v>7.7004991643000002E-3</v>
      </c>
      <c r="AW23" s="270">
        <v>6.0691115655000004E-3</v>
      </c>
      <c r="AX23" s="270">
        <v>5.6957913805999998E-3</v>
      </c>
      <c r="AY23" s="270">
        <v>6.2440072879999999E-3</v>
      </c>
      <c r="AZ23" s="270">
        <v>6.6453623278999998E-3</v>
      </c>
      <c r="BA23" s="270">
        <v>9.3193072868999992E-3</v>
      </c>
      <c r="BB23" s="270">
        <v>1.0336957532E-2</v>
      </c>
      <c r="BC23" s="270">
        <v>1.1009554283E-2</v>
      </c>
      <c r="BD23" s="270">
        <v>1.1155323723E-2</v>
      </c>
      <c r="BE23" s="270">
        <v>1.1667902475E-2</v>
      </c>
      <c r="BF23" s="270">
        <v>1.1306800000000001E-2</v>
      </c>
      <c r="BG23" s="270">
        <v>1.02719E-2</v>
      </c>
      <c r="BH23" s="356">
        <v>9.2423599999999998E-3</v>
      </c>
      <c r="BI23" s="356">
        <v>7.4917200000000003E-3</v>
      </c>
      <c r="BJ23" s="356">
        <v>7.1913300000000001E-3</v>
      </c>
      <c r="BK23" s="356">
        <v>7.7175799999999999E-3</v>
      </c>
      <c r="BL23" s="356">
        <v>8.4903500000000007E-3</v>
      </c>
      <c r="BM23" s="356">
        <v>1.1328100000000001E-2</v>
      </c>
      <c r="BN23" s="356">
        <v>1.2427799999999999E-2</v>
      </c>
      <c r="BO23" s="356">
        <v>1.3568500000000001E-2</v>
      </c>
      <c r="BP23" s="356">
        <v>1.3687E-2</v>
      </c>
      <c r="BQ23" s="356">
        <v>1.4217199999999999E-2</v>
      </c>
      <c r="BR23" s="356">
        <v>1.3731E-2</v>
      </c>
      <c r="BS23" s="356">
        <v>1.24431E-2</v>
      </c>
      <c r="BT23" s="356">
        <v>1.11766E-2</v>
      </c>
      <c r="BU23" s="356">
        <v>9.0460899999999997E-3</v>
      </c>
      <c r="BV23" s="356">
        <v>8.6725099999999996E-3</v>
      </c>
    </row>
    <row r="24" spans="1:74" ht="12" customHeight="1" x14ac:dyDescent="0.2">
      <c r="A24" s="545" t="s">
        <v>870</v>
      </c>
      <c r="B24" s="581" t="s">
        <v>849</v>
      </c>
      <c r="C24" s="270">
        <v>3.8576700000000001E-3</v>
      </c>
      <c r="D24" s="270">
        <v>3.3915199999999999E-3</v>
      </c>
      <c r="E24" s="270">
        <v>3.8823500000000001E-3</v>
      </c>
      <c r="F24" s="270">
        <v>3.8593099999999999E-3</v>
      </c>
      <c r="G24" s="270">
        <v>4.0069900000000002E-3</v>
      </c>
      <c r="H24" s="270">
        <v>3.9311499999999996E-3</v>
      </c>
      <c r="I24" s="270">
        <v>4.2678000000000004E-3</v>
      </c>
      <c r="J24" s="270">
        <v>4.0826600000000001E-3</v>
      </c>
      <c r="K24" s="270">
        <v>4.0447599999999997E-3</v>
      </c>
      <c r="L24" s="270">
        <v>3.7764600000000001E-3</v>
      </c>
      <c r="M24" s="270">
        <v>3.9126100000000004E-3</v>
      </c>
      <c r="N24" s="270">
        <v>4.0157700000000001E-3</v>
      </c>
      <c r="O24" s="270">
        <v>3.9803499999999997E-3</v>
      </c>
      <c r="P24" s="270">
        <v>3.61445E-3</v>
      </c>
      <c r="Q24" s="270">
        <v>4.1044499999999999E-3</v>
      </c>
      <c r="R24" s="270">
        <v>3.9306699999999998E-3</v>
      </c>
      <c r="S24" s="270">
        <v>4.0506500000000003E-3</v>
      </c>
      <c r="T24" s="270">
        <v>3.9919600000000001E-3</v>
      </c>
      <c r="U24" s="270">
        <v>4.2129000000000003E-3</v>
      </c>
      <c r="V24" s="270">
        <v>4.1688999999999997E-3</v>
      </c>
      <c r="W24" s="270">
        <v>3.9595200000000002E-3</v>
      </c>
      <c r="X24" s="270">
        <v>3.9046300000000001E-3</v>
      </c>
      <c r="Y24" s="270">
        <v>4.0761E-3</v>
      </c>
      <c r="Z24" s="270">
        <v>4.1364699999999997E-3</v>
      </c>
      <c r="AA24" s="270">
        <v>4.2868300000000002E-3</v>
      </c>
      <c r="AB24" s="270">
        <v>3.7689799999999999E-3</v>
      </c>
      <c r="AC24" s="270">
        <v>4.0016399999999999E-3</v>
      </c>
      <c r="AD24" s="270">
        <v>3.89098E-3</v>
      </c>
      <c r="AE24" s="270">
        <v>4.07202E-3</v>
      </c>
      <c r="AF24" s="270">
        <v>3.9536199999999997E-3</v>
      </c>
      <c r="AG24" s="270">
        <v>4.09437E-3</v>
      </c>
      <c r="AH24" s="270">
        <v>4.09056E-3</v>
      </c>
      <c r="AI24" s="270">
        <v>3.6854800000000001E-3</v>
      </c>
      <c r="AJ24" s="270">
        <v>3.6843900000000001E-3</v>
      </c>
      <c r="AK24" s="270">
        <v>3.9208699999999999E-3</v>
      </c>
      <c r="AL24" s="270">
        <v>4.0565999999999996E-3</v>
      </c>
      <c r="AM24" s="270">
        <v>3.9108900000000002E-3</v>
      </c>
      <c r="AN24" s="270">
        <v>3.6261800000000001E-3</v>
      </c>
      <c r="AO24" s="270">
        <v>3.9427899999999998E-3</v>
      </c>
      <c r="AP24" s="270">
        <v>3.6369699999999998E-3</v>
      </c>
      <c r="AQ24" s="270">
        <v>3.6717799999999999E-3</v>
      </c>
      <c r="AR24" s="270">
        <v>3.58304E-3</v>
      </c>
      <c r="AS24" s="270">
        <v>3.5714900000000001E-3</v>
      </c>
      <c r="AT24" s="270">
        <v>3.6228699999999998E-3</v>
      </c>
      <c r="AU24" s="270">
        <v>3.2303800000000001E-3</v>
      </c>
      <c r="AV24" s="270">
        <v>3.6995000000000001E-3</v>
      </c>
      <c r="AW24" s="270">
        <v>3.80014E-3</v>
      </c>
      <c r="AX24" s="270">
        <v>3.9065100000000002E-3</v>
      </c>
      <c r="AY24" s="270">
        <v>3.88156E-3</v>
      </c>
      <c r="AZ24" s="270">
        <v>3.4054599999999999E-3</v>
      </c>
      <c r="BA24" s="270">
        <v>3.6427199999999999E-3</v>
      </c>
      <c r="BB24" s="270">
        <v>3.06281E-3</v>
      </c>
      <c r="BC24" s="270">
        <v>2.84563E-3</v>
      </c>
      <c r="BD24" s="270">
        <v>3.1073699999999999E-3</v>
      </c>
      <c r="BE24" s="270">
        <v>3.0443800000000002E-3</v>
      </c>
      <c r="BF24" s="270">
        <v>3.7074899999999999E-3</v>
      </c>
      <c r="BG24" s="270">
        <v>3.4076000000000002E-3</v>
      </c>
      <c r="BH24" s="356">
        <v>3.7551899999999998E-3</v>
      </c>
      <c r="BI24" s="356">
        <v>3.5224399999999999E-3</v>
      </c>
      <c r="BJ24" s="356">
        <v>3.74487E-3</v>
      </c>
      <c r="BK24" s="356">
        <v>3.7489300000000001E-3</v>
      </c>
      <c r="BL24" s="356">
        <v>3.3325999999999998E-3</v>
      </c>
      <c r="BM24" s="356">
        <v>3.56179E-3</v>
      </c>
      <c r="BN24" s="356">
        <v>3.1041699999999998E-3</v>
      </c>
      <c r="BO24" s="356">
        <v>2.8639799999999999E-3</v>
      </c>
      <c r="BP24" s="356">
        <v>3.2234299999999998E-3</v>
      </c>
      <c r="BQ24" s="356">
        <v>3.2455700000000001E-3</v>
      </c>
      <c r="BR24" s="356">
        <v>3.69433E-3</v>
      </c>
      <c r="BS24" s="356">
        <v>3.3874600000000001E-3</v>
      </c>
      <c r="BT24" s="356">
        <v>3.7152499999999998E-3</v>
      </c>
      <c r="BU24" s="356">
        <v>3.4769200000000001E-3</v>
      </c>
      <c r="BV24" s="356">
        <v>3.7172300000000002E-3</v>
      </c>
    </row>
    <row r="25" spans="1:74" ht="12" customHeight="1" x14ac:dyDescent="0.2">
      <c r="A25" s="545" t="s">
        <v>23</v>
      </c>
      <c r="B25" s="581" t="s">
        <v>1081</v>
      </c>
      <c r="C25" s="270">
        <v>6.8170799999999997E-3</v>
      </c>
      <c r="D25" s="270">
        <v>6.1809350000000002E-3</v>
      </c>
      <c r="E25" s="270">
        <v>6.7367299999999998E-3</v>
      </c>
      <c r="F25" s="270">
        <v>6.5181919999999999E-3</v>
      </c>
      <c r="G25" s="270">
        <v>6.5756599999999997E-3</v>
      </c>
      <c r="H25" s="270">
        <v>6.468812E-3</v>
      </c>
      <c r="I25" s="270">
        <v>6.8221000000000002E-3</v>
      </c>
      <c r="J25" s="270">
        <v>6.7008700000000003E-3</v>
      </c>
      <c r="K25" s="270">
        <v>6.5389519999999998E-3</v>
      </c>
      <c r="L25" s="270">
        <v>6.6903500000000003E-3</v>
      </c>
      <c r="M25" s="270">
        <v>6.4849419999999996E-3</v>
      </c>
      <c r="N25" s="270">
        <v>6.7529599999999997E-3</v>
      </c>
      <c r="O25" s="270">
        <v>7.1695170000000003E-3</v>
      </c>
      <c r="P25" s="270">
        <v>6.6952540000000003E-3</v>
      </c>
      <c r="Q25" s="270">
        <v>6.9805570000000001E-3</v>
      </c>
      <c r="R25" s="270">
        <v>6.8385410000000001E-3</v>
      </c>
      <c r="S25" s="270">
        <v>6.9636569999999998E-3</v>
      </c>
      <c r="T25" s="270">
        <v>6.9288910000000004E-3</v>
      </c>
      <c r="U25" s="270">
        <v>7.1049770000000002E-3</v>
      </c>
      <c r="V25" s="270">
        <v>7.1841769999999999E-3</v>
      </c>
      <c r="W25" s="270">
        <v>6.900771E-3</v>
      </c>
      <c r="X25" s="270">
        <v>7.0460569999999997E-3</v>
      </c>
      <c r="Y25" s="270">
        <v>6.8149509999999996E-3</v>
      </c>
      <c r="Z25" s="270">
        <v>7.1127969999999997E-3</v>
      </c>
      <c r="AA25" s="270">
        <v>7.2692310000000001E-3</v>
      </c>
      <c r="AB25" s="270">
        <v>6.5207219999999996E-3</v>
      </c>
      <c r="AC25" s="270">
        <v>7.0128710000000004E-3</v>
      </c>
      <c r="AD25" s="270">
        <v>6.8007650000000003E-3</v>
      </c>
      <c r="AE25" s="270">
        <v>7.0318510000000004E-3</v>
      </c>
      <c r="AF25" s="270">
        <v>6.8322649999999997E-3</v>
      </c>
      <c r="AG25" s="270">
        <v>7.0834909999999999E-3</v>
      </c>
      <c r="AH25" s="270">
        <v>7.0936710000000002E-3</v>
      </c>
      <c r="AI25" s="270">
        <v>6.7210949999999998E-3</v>
      </c>
      <c r="AJ25" s="270">
        <v>7.1227210000000003E-3</v>
      </c>
      <c r="AK25" s="270">
        <v>6.9863750000000004E-3</v>
      </c>
      <c r="AL25" s="270">
        <v>7.2544510000000003E-3</v>
      </c>
      <c r="AM25" s="270">
        <v>7.204691E-3</v>
      </c>
      <c r="AN25" s="270">
        <v>6.5567719999999998E-3</v>
      </c>
      <c r="AO25" s="270">
        <v>7.2165709999999997E-3</v>
      </c>
      <c r="AP25" s="270">
        <v>6.8282450000000001E-3</v>
      </c>
      <c r="AQ25" s="270">
        <v>7.0389909999999997E-3</v>
      </c>
      <c r="AR25" s="270">
        <v>6.9274749999999998E-3</v>
      </c>
      <c r="AS25" s="270">
        <v>7.1290609999999999E-3</v>
      </c>
      <c r="AT25" s="270">
        <v>7.1742309999999997E-3</v>
      </c>
      <c r="AU25" s="270">
        <v>6.8606650000000002E-3</v>
      </c>
      <c r="AV25" s="270">
        <v>7.0437310000000001E-3</v>
      </c>
      <c r="AW25" s="270">
        <v>6.8354649999999998E-3</v>
      </c>
      <c r="AX25" s="270">
        <v>7.2573710000000003E-3</v>
      </c>
      <c r="AY25" s="270">
        <v>7.2840309999999998E-3</v>
      </c>
      <c r="AZ25" s="270">
        <v>6.5759920000000001E-3</v>
      </c>
      <c r="BA25" s="270">
        <v>7.1960909999999999E-3</v>
      </c>
      <c r="BB25" s="270">
        <v>6.8399749999999999E-3</v>
      </c>
      <c r="BC25" s="270">
        <v>7.0620309999999999E-3</v>
      </c>
      <c r="BD25" s="270">
        <v>6.8451049999999998E-3</v>
      </c>
      <c r="BE25" s="270">
        <v>7.1928110000000003E-3</v>
      </c>
      <c r="BF25" s="270">
        <v>7.3536199999999999E-3</v>
      </c>
      <c r="BG25" s="270">
        <v>6.9752599999999996E-3</v>
      </c>
      <c r="BH25" s="356">
        <v>6.9355800000000002E-3</v>
      </c>
      <c r="BI25" s="356">
        <v>6.6315499999999999E-3</v>
      </c>
      <c r="BJ25" s="356">
        <v>7.1886700000000003E-3</v>
      </c>
      <c r="BK25" s="356">
        <v>7.1928799999999996E-3</v>
      </c>
      <c r="BL25" s="356">
        <v>6.5945400000000003E-3</v>
      </c>
      <c r="BM25" s="356">
        <v>7.3442200000000003E-3</v>
      </c>
      <c r="BN25" s="356">
        <v>6.6942700000000004E-3</v>
      </c>
      <c r="BO25" s="356">
        <v>6.8125499999999997E-3</v>
      </c>
      <c r="BP25" s="356">
        <v>6.7268400000000004E-3</v>
      </c>
      <c r="BQ25" s="356">
        <v>7.5926800000000001E-3</v>
      </c>
      <c r="BR25" s="356">
        <v>7.3359300000000001E-3</v>
      </c>
      <c r="BS25" s="356">
        <v>6.9446300000000002E-3</v>
      </c>
      <c r="BT25" s="356">
        <v>6.9145200000000004E-3</v>
      </c>
      <c r="BU25" s="356">
        <v>6.6202199999999996E-3</v>
      </c>
      <c r="BV25" s="356">
        <v>7.1695500000000002E-3</v>
      </c>
    </row>
    <row r="26" spans="1:74" ht="12" customHeight="1" x14ac:dyDescent="0.2">
      <c r="A26" s="580" t="s">
        <v>232</v>
      </c>
      <c r="B26" s="581" t="s">
        <v>365</v>
      </c>
      <c r="C26" s="270">
        <v>1.7627717354000001E-2</v>
      </c>
      <c r="D26" s="270">
        <v>1.6543262246000001E-2</v>
      </c>
      <c r="E26" s="270">
        <v>1.9205447306E-2</v>
      </c>
      <c r="F26" s="270">
        <v>1.9304822013E-2</v>
      </c>
      <c r="G26" s="270">
        <v>2.0270304140000001E-2</v>
      </c>
      <c r="H26" s="270">
        <v>1.9944905825000001E-2</v>
      </c>
      <c r="I26" s="270">
        <v>2.0995626606999999E-2</v>
      </c>
      <c r="J26" s="270">
        <v>2.0509311394000002E-2</v>
      </c>
      <c r="K26" s="270">
        <v>1.9528323053999999E-2</v>
      </c>
      <c r="L26" s="270">
        <v>1.8879168096000001E-2</v>
      </c>
      <c r="M26" s="270">
        <v>1.7833773765000002E-2</v>
      </c>
      <c r="N26" s="270">
        <v>1.8086965396999999E-2</v>
      </c>
      <c r="O26" s="270">
        <v>1.8434772559000001E-2</v>
      </c>
      <c r="P26" s="270">
        <v>1.8099358127999999E-2</v>
      </c>
      <c r="Q26" s="270">
        <v>2.0329166826999999E-2</v>
      </c>
      <c r="R26" s="270">
        <v>2.0174097100999999E-2</v>
      </c>
      <c r="S26" s="270">
        <v>2.1100040986000001E-2</v>
      </c>
      <c r="T26" s="270">
        <v>2.1076453251999999E-2</v>
      </c>
      <c r="U26" s="270">
        <v>2.1782655019000001E-2</v>
      </c>
      <c r="V26" s="270">
        <v>2.1718896476000001E-2</v>
      </c>
      <c r="W26" s="270">
        <v>2.0397526544999999E-2</v>
      </c>
      <c r="X26" s="270">
        <v>1.9917716113999999E-2</v>
      </c>
      <c r="Y26" s="270">
        <v>1.8747313626E-2</v>
      </c>
      <c r="Z26" s="270">
        <v>1.9228471540999999E-2</v>
      </c>
      <c r="AA26" s="270">
        <v>1.9475855391999999E-2</v>
      </c>
      <c r="AB26" s="270">
        <v>1.8231148055E-2</v>
      </c>
      <c r="AC26" s="270">
        <v>2.1080203530000001E-2</v>
      </c>
      <c r="AD26" s="270">
        <v>2.1414232165000002E-2</v>
      </c>
      <c r="AE26" s="270">
        <v>2.2751863106000001E-2</v>
      </c>
      <c r="AF26" s="270">
        <v>2.2431670625999999E-2</v>
      </c>
      <c r="AG26" s="270">
        <v>2.3096200316000001E-2</v>
      </c>
      <c r="AH26" s="270">
        <v>2.3003738509000001E-2</v>
      </c>
      <c r="AI26" s="270">
        <v>2.1246650071E-2</v>
      </c>
      <c r="AJ26" s="270">
        <v>2.1158744428E-2</v>
      </c>
      <c r="AK26" s="270">
        <v>1.9778267081999999E-2</v>
      </c>
      <c r="AL26" s="270">
        <v>2.0095499768999998E-2</v>
      </c>
      <c r="AM26" s="270">
        <v>2.0380584528000002E-2</v>
      </c>
      <c r="AN26" s="270">
        <v>1.9524067106E-2</v>
      </c>
      <c r="AO26" s="270">
        <v>2.3026635409000001E-2</v>
      </c>
      <c r="AP26" s="270">
        <v>2.3064386465E-2</v>
      </c>
      <c r="AQ26" s="270">
        <v>2.4555761187000001E-2</v>
      </c>
      <c r="AR26" s="270">
        <v>2.4408268329000001E-2</v>
      </c>
      <c r="AS26" s="270">
        <v>2.4880338751E-2</v>
      </c>
      <c r="AT26" s="270">
        <v>2.4642290399E-2</v>
      </c>
      <c r="AU26" s="270">
        <v>2.2600416408E-2</v>
      </c>
      <c r="AV26" s="270">
        <v>2.2383984185000001E-2</v>
      </c>
      <c r="AW26" s="270">
        <v>2.0536815633999998E-2</v>
      </c>
      <c r="AX26" s="270">
        <v>2.1106529363E-2</v>
      </c>
      <c r="AY26" s="270">
        <v>2.1609373598000001E-2</v>
      </c>
      <c r="AZ26" s="270">
        <v>2.0596727958000001E-2</v>
      </c>
      <c r="BA26" s="270">
        <v>2.4529766495000001E-2</v>
      </c>
      <c r="BB26" s="270">
        <v>2.4316409564999999E-2</v>
      </c>
      <c r="BC26" s="270">
        <v>2.5397582419E-2</v>
      </c>
      <c r="BD26" s="270">
        <v>2.5390672483999999E-2</v>
      </c>
      <c r="BE26" s="270">
        <v>2.6824000000000001E-2</v>
      </c>
      <c r="BF26" s="270">
        <v>2.6500300000000001E-2</v>
      </c>
      <c r="BG26" s="270">
        <v>2.4642299999999999E-2</v>
      </c>
      <c r="BH26" s="356">
        <v>2.40486E-2</v>
      </c>
      <c r="BI26" s="356">
        <v>2.17485E-2</v>
      </c>
      <c r="BJ26" s="356">
        <v>2.23252E-2</v>
      </c>
      <c r="BK26" s="356">
        <v>2.2693399999999999E-2</v>
      </c>
      <c r="BL26" s="356">
        <v>2.2394799999999999E-2</v>
      </c>
      <c r="BM26" s="356">
        <v>2.63906E-2</v>
      </c>
      <c r="BN26" s="356">
        <v>2.6341900000000001E-2</v>
      </c>
      <c r="BO26" s="356">
        <v>2.75223E-2</v>
      </c>
      <c r="BP26" s="356">
        <v>2.78658E-2</v>
      </c>
      <c r="BQ26" s="356">
        <v>2.9246399999999999E-2</v>
      </c>
      <c r="BR26" s="356">
        <v>2.9010600000000001E-2</v>
      </c>
      <c r="BS26" s="356">
        <v>2.68299E-2</v>
      </c>
      <c r="BT26" s="356">
        <v>2.5929199999999999E-2</v>
      </c>
      <c r="BU26" s="356">
        <v>2.3233500000000001E-2</v>
      </c>
      <c r="BV26" s="356">
        <v>2.3744000000000001E-2</v>
      </c>
    </row>
    <row r="27" spans="1:74" ht="12" customHeight="1" x14ac:dyDescent="0.2">
      <c r="A27" s="580"/>
      <c r="B27" s="170" t="s">
        <v>368</v>
      </c>
      <c r="C27" s="236"/>
      <c r="D27" s="236"/>
      <c r="E27" s="236"/>
      <c r="F27" s="236"/>
      <c r="G27" s="236"/>
      <c r="H27" s="236"/>
      <c r="I27" s="236"/>
      <c r="J27" s="236"/>
      <c r="K27" s="236"/>
      <c r="L27" s="23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357"/>
      <c r="BI27" s="357"/>
      <c r="BJ27" s="357"/>
      <c r="BK27" s="357"/>
      <c r="BL27" s="357"/>
      <c r="BM27" s="357"/>
      <c r="BN27" s="357"/>
      <c r="BO27" s="357"/>
      <c r="BP27" s="357"/>
      <c r="BQ27" s="357"/>
      <c r="BR27" s="357"/>
      <c r="BS27" s="357"/>
      <c r="BT27" s="357"/>
      <c r="BU27" s="357"/>
      <c r="BV27" s="357"/>
    </row>
    <row r="28" spans="1:74" ht="12" customHeight="1" x14ac:dyDescent="0.2">
      <c r="A28" s="580" t="s">
        <v>630</v>
      </c>
      <c r="B28" s="581" t="s">
        <v>472</v>
      </c>
      <c r="C28" s="270">
        <v>3.3632879999999999E-3</v>
      </c>
      <c r="D28" s="270">
        <v>3.0378079999999999E-3</v>
      </c>
      <c r="E28" s="270">
        <v>3.3632879999999999E-3</v>
      </c>
      <c r="F28" s="270">
        <v>3.254795E-3</v>
      </c>
      <c r="G28" s="270">
        <v>3.3632879999999999E-3</v>
      </c>
      <c r="H28" s="270">
        <v>3.254795E-3</v>
      </c>
      <c r="I28" s="270">
        <v>3.3632879999999999E-3</v>
      </c>
      <c r="J28" s="270">
        <v>3.3632879999999999E-3</v>
      </c>
      <c r="K28" s="270">
        <v>3.254795E-3</v>
      </c>
      <c r="L28" s="270">
        <v>3.3632879999999999E-3</v>
      </c>
      <c r="M28" s="270">
        <v>3.254795E-3</v>
      </c>
      <c r="N28" s="270">
        <v>3.3632879999999999E-3</v>
      </c>
      <c r="O28" s="270">
        <v>3.3540979999999998E-3</v>
      </c>
      <c r="P28" s="270">
        <v>3.1377050000000002E-3</v>
      </c>
      <c r="Q28" s="270">
        <v>3.3540979999999998E-3</v>
      </c>
      <c r="R28" s="270">
        <v>3.2459020000000002E-3</v>
      </c>
      <c r="S28" s="270">
        <v>3.3540979999999998E-3</v>
      </c>
      <c r="T28" s="270">
        <v>3.2459020000000002E-3</v>
      </c>
      <c r="U28" s="270">
        <v>3.3540979999999998E-3</v>
      </c>
      <c r="V28" s="270">
        <v>3.3540979999999998E-3</v>
      </c>
      <c r="W28" s="270">
        <v>3.2459020000000002E-3</v>
      </c>
      <c r="X28" s="270">
        <v>3.3540979999999998E-3</v>
      </c>
      <c r="Y28" s="270">
        <v>3.2459020000000002E-3</v>
      </c>
      <c r="Z28" s="270">
        <v>3.3540979999999998E-3</v>
      </c>
      <c r="AA28" s="270">
        <v>3.3632879999999999E-3</v>
      </c>
      <c r="AB28" s="270">
        <v>3.0378079999999999E-3</v>
      </c>
      <c r="AC28" s="270">
        <v>3.3632879999999999E-3</v>
      </c>
      <c r="AD28" s="270">
        <v>3.254795E-3</v>
      </c>
      <c r="AE28" s="270">
        <v>3.3632879999999999E-3</v>
      </c>
      <c r="AF28" s="270">
        <v>3.254795E-3</v>
      </c>
      <c r="AG28" s="270">
        <v>3.3632879999999999E-3</v>
      </c>
      <c r="AH28" s="270">
        <v>3.3632879999999999E-3</v>
      </c>
      <c r="AI28" s="270">
        <v>3.254795E-3</v>
      </c>
      <c r="AJ28" s="270">
        <v>3.3632879999999999E-3</v>
      </c>
      <c r="AK28" s="270">
        <v>3.254795E-3</v>
      </c>
      <c r="AL28" s="270">
        <v>3.3632879999999999E-3</v>
      </c>
      <c r="AM28" s="270">
        <v>3.3632879999999999E-3</v>
      </c>
      <c r="AN28" s="270">
        <v>3.0378079999999999E-3</v>
      </c>
      <c r="AO28" s="270">
        <v>3.3632879999999999E-3</v>
      </c>
      <c r="AP28" s="270">
        <v>3.254795E-3</v>
      </c>
      <c r="AQ28" s="270">
        <v>3.3632879999999999E-3</v>
      </c>
      <c r="AR28" s="270">
        <v>3.254795E-3</v>
      </c>
      <c r="AS28" s="270">
        <v>3.3632879999999999E-3</v>
      </c>
      <c r="AT28" s="270">
        <v>3.3632879999999999E-3</v>
      </c>
      <c r="AU28" s="270">
        <v>3.254795E-3</v>
      </c>
      <c r="AV28" s="270">
        <v>3.3632879999999999E-3</v>
      </c>
      <c r="AW28" s="270">
        <v>3.254795E-3</v>
      </c>
      <c r="AX28" s="270">
        <v>3.3632879999999999E-3</v>
      </c>
      <c r="AY28" s="270">
        <v>3.3632879999999999E-3</v>
      </c>
      <c r="AZ28" s="270">
        <v>3.0378079999999999E-3</v>
      </c>
      <c r="BA28" s="270">
        <v>3.3632879999999999E-3</v>
      </c>
      <c r="BB28" s="270">
        <v>3.254795E-3</v>
      </c>
      <c r="BC28" s="270">
        <v>3.3632879999999999E-3</v>
      </c>
      <c r="BD28" s="270">
        <v>3.254795E-3</v>
      </c>
      <c r="BE28" s="270">
        <v>3.3632879999999999E-3</v>
      </c>
      <c r="BF28" s="270">
        <v>3.3632900000000001E-3</v>
      </c>
      <c r="BG28" s="270">
        <v>3.2548E-3</v>
      </c>
      <c r="BH28" s="356">
        <v>3.3632900000000001E-3</v>
      </c>
      <c r="BI28" s="356">
        <v>3.2548E-3</v>
      </c>
      <c r="BJ28" s="356">
        <v>3.3632900000000001E-3</v>
      </c>
      <c r="BK28" s="356">
        <v>3.3632900000000001E-3</v>
      </c>
      <c r="BL28" s="356">
        <v>3.0378100000000002E-3</v>
      </c>
      <c r="BM28" s="356">
        <v>3.3632900000000001E-3</v>
      </c>
      <c r="BN28" s="356">
        <v>3.2548E-3</v>
      </c>
      <c r="BO28" s="356">
        <v>3.3632900000000001E-3</v>
      </c>
      <c r="BP28" s="356">
        <v>3.2548E-3</v>
      </c>
      <c r="BQ28" s="356">
        <v>3.3632900000000001E-3</v>
      </c>
      <c r="BR28" s="356">
        <v>3.3632900000000001E-3</v>
      </c>
      <c r="BS28" s="356">
        <v>3.2548E-3</v>
      </c>
      <c r="BT28" s="356">
        <v>3.3632900000000001E-3</v>
      </c>
      <c r="BU28" s="356">
        <v>3.2548E-3</v>
      </c>
      <c r="BV28" s="356">
        <v>3.3632900000000001E-3</v>
      </c>
    </row>
    <row r="29" spans="1:74" ht="12" customHeight="1" x14ac:dyDescent="0.2">
      <c r="A29" s="580" t="s">
        <v>24</v>
      </c>
      <c r="B29" s="581" t="s">
        <v>1083</v>
      </c>
      <c r="C29" s="270">
        <v>6.4857489999999999E-3</v>
      </c>
      <c r="D29" s="270">
        <v>7.119429E-3</v>
      </c>
      <c r="E29" s="270">
        <v>1.0031671000000001E-2</v>
      </c>
      <c r="F29" s="270">
        <v>1.1298917E-2</v>
      </c>
      <c r="G29" s="270">
        <v>1.2499901000000001E-2</v>
      </c>
      <c r="H29" s="270">
        <v>1.2721371E-2</v>
      </c>
      <c r="I29" s="270">
        <v>1.3514076999999999E-2</v>
      </c>
      <c r="J29" s="270">
        <v>1.3476961000000001E-2</v>
      </c>
      <c r="K29" s="270">
        <v>1.2245007E-2</v>
      </c>
      <c r="L29" s="270">
        <v>1.1083993E-2</v>
      </c>
      <c r="M29" s="270">
        <v>9.1650120000000002E-3</v>
      </c>
      <c r="N29" s="270">
        <v>8.4574070000000001E-3</v>
      </c>
      <c r="O29" s="270">
        <v>8.1055380000000007E-3</v>
      </c>
      <c r="P29" s="270">
        <v>9.6031129999999999E-3</v>
      </c>
      <c r="Q29" s="270">
        <v>1.2851064000000001E-2</v>
      </c>
      <c r="R29" s="270">
        <v>1.4525803E-2</v>
      </c>
      <c r="S29" s="270">
        <v>1.6104526000000001E-2</v>
      </c>
      <c r="T29" s="270">
        <v>1.6650972E-2</v>
      </c>
      <c r="U29" s="270">
        <v>1.7333432999999999E-2</v>
      </c>
      <c r="V29" s="270">
        <v>1.6825434E-2</v>
      </c>
      <c r="W29" s="270">
        <v>1.4987393999999999E-2</v>
      </c>
      <c r="X29" s="270">
        <v>1.3401899E-2</v>
      </c>
      <c r="Y29" s="270">
        <v>1.094094E-2</v>
      </c>
      <c r="Z29" s="270">
        <v>9.9626060000000006E-3</v>
      </c>
      <c r="AA29" s="270">
        <v>9.8488559999999996E-3</v>
      </c>
      <c r="AB29" s="270">
        <v>1.1020053E-2</v>
      </c>
      <c r="AC29" s="270">
        <v>1.590366E-2</v>
      </c>
      <c r="AD29" s="270">
        <v>1.7763666000000001E-2</v>
      </c>
      <c r="AE29" s="270">
        <v>1.9594482E-2</v>
      </c>
      <c r="AF29" s="270">
        <v>2.0263373000000001E-2</v>
      </c>
      <c r="AG29" s="270">
        <v>2.0686436999999998E-2</v>
      </c>
      <c r="AH29" s="270">
        <v>2.0032969000000001E-2</v>
      </c>
      <c r="AI29" s="270">
        <v>1.7939266999999998E-2</v>
      </c>
      <c r="AJ29" s="270">
        <v>1.6043589E-2</v>
      </c>
      <c r="AK29" s="270">
        <v>1.2551949999999999E-2</v>
      </c>
      <c r="AL29" s="270">
        <v>1.1735845999999999E-2</v>
      </c>
      <c r="AM29" s="270">
        <v>1.2078643999999999E-2</v>
      </c>
      <c r="AN29" s="270">
        <v>1.3198227999999999E-2</v>
      </c>
      <c r="AO29" s="270">
        <v>1.8230317999999999E-2</v>
      </c>
      <c r="AP29" s="270">
        <v>2.0774358999999999E-2</v>
      </c>
      <c r="AQ29" s="270">
        <v>2.2870897000000001E-2</v>
      </c>
      <c r="AR29" s="270">
        <v>2.3309705999999999E-2</v>
      </c>
      <c r="AS29" s="270">
        <v>2.3922819000000001E-2</v>
      </c>
      <c r="AT29" s="270">
        <v>2.2927304999999999E-2</v>
      </c>
      <c r="AU29" s="270">
        <v>2.0179203E-2</v>
      </c>
      <c r="AV29" s="270">
        <v>1.8144707999999999E-2</v>
      </c>
      <c r="AW29" s="270">
        <v>1.4508441E-2</v>
      </c>
      <c r="AX29" s="270">
        <v>1.3375181E-2</v>
      </c>
      <c r="AY29" s="270">
        <v>1.3920511999999999E-2</v>
      </c>
      <c r="AZ29" s="270">
        <v>1.5138222E-2</v>
      </c>
      <c r="BA29" s="270">
        <v>2.1544812999999999E-2</v>
      </c>
      <c r="BB29" s="270">
        <v>2.4147663999999999E-2</v>
      </c>
      <c r="BC29" s="270">
        <v>2.6333156999999999E-2</v>
      </c>
      <c r="BD29" s="270">
        <v>2.6845287999999998E-2</v>
      </c>
      <c r="BE29" s="270">
        <v>2.7920651000000001E-2</v>
      </c>
      <c r="BF29" s="270">
        <v>2.7140000000000001E-2</v>
      </c>
      <c r="BG29" s="270">
        <v>2.4225699999999999E-2</v>
      </c>
      <c r="BH29" s="356">
        <v>2.17737E-2</v>
      </c>
      <c r="BI29" s="356">
        <v>1.75552E-2</v>
      </c>
      <c r="BJ29" s="356">
        <v>1.6150899999999999E-2</v>
      </c>
      <c r="BK29" s="356">
        <v>1.6342099999999998E-2</v>
      </c>
      <c r="BL29" s="356">
        <v>1.8047000000000001E-2</v>
      </c>
      <c r="BM29" s="356">
        <v>2.5272900000000001E-2</v>
      </c>
      <c r="BN29" s="356">
        <v>2.8430299999999999E-2</v>
      </c>
      <c r="BO29" s="356">
        <v>3.1331499999999998E-2</v>
      </c>
      <c r="BP29" s="356">
        <v>3.2144499999999999E-2</v>
      </c>
      <c r="BQ29" s="356">
        <v>3.32719E-2</v>
      </c>
      <c r="BR29" s="356">
        <v>3.2253999999999998E-2</v>
      </c>
      <c r="BS29" s="356">
        <v>2.8808500000000001E-2</v>
      </c>
      <c r="BT29" s="356">
        <v>2.59338E-2</v>
      </c>
      <c r="BU29" s="356">
        <v>2.0919500000000001E-2</v>
      </c>
      <c r="BV29" s="356">
        <v>1.9256100000000002E-2</v>
      </c>
    </row>
    <row r="30" spans="1:74" ht="12" customHeight="1" x14ac:dyDescent="0.2">
      <c r="A30" s="580" t="s">
        <v>754</v>
      </c>
      <c r="B30" s="581" t="s">
        <v>1081</v>
      </c>
      <c r="C30" s="270">
        <v>4.3547440999999999E-2</v>
      </c>
      <c r="D30" s="270">
        <v>3.9333172999999999E-2</v>
      </c>
      <c r="E30" s="270">
        <v>4.3547440999999999E-2</v>
      </c>
      <c r="F30" s="270">
        <v>4.2142684999999999E-2</v>
      </c>
      <c r="G30" s="270">
        <v>4.3547440999999999E-2</v>
      </c>
      <c r="H30" s="270">
        <v>4.2142684999999999E-2</v>
      </c>
      <c r="I30" s="270">
        <v>4.3547440999999999E-2</v>
      </c>
      <c r="J30" s="270">
        <v>4.3547440999999999E-2</v>
      </c>
      <c r="K30" s="270">
        <v>4.2142684999999999E-2</v>
      </c>
      <c r="L30" s="270">
        <v>4.3547440999999999E-2</v>
      </c>
      <c r="M30" s="270">
        <v>4.2142684999999999E-2</v>
      </c>
      <c r="N30" s="270">
        <v>4.3547440999999999E-2</v>
      </c>
      <c r="O30" s="270">
        <v>3.7931805999999998E-2</v>
      </c>
      <c r="P30" s="270">
        <v>3.5484593000000002E-2</v>
      </c>
      <c r="Q30" s="270">
        <v>3.7931805999999998E-2</v>
      </c>
      <c r="R30" s="270">
        <v>3.6708198999999997E-2</v>
      </c>
      <c r="S30" s="270">
        <v>3.7931805999999998E-2</v>
      </c>
      <c r="T30" s="270">
        <v>3.6708198999999997E-2</v>
      </c>
      <c r="U30" s="270">
        <v>3.7931805999999998E-2</v>
      </c>
      <c r="V30" s="270">
        <v>3.7931805999999998E-2</v>
      </c>
      <c r="W30" s="270">
        <v>3.6708198999999997E-2</v>
      </c>
      <c r="X30" s="270">
        <v>3.7931805999999998E-2</v>
      </c>
      <c r="Y30" s="270">
        <v>3.6708198999999997E-2</v>
      </c>
      <c r="Z30" s="270">
        <v>3.7931805999999998E-2</v>
      </c>
      <c r="AA30" s="270">
        <v>3.6774578000000002E-2</v>
      </c>
      <c r="AB30" s="270">
        <v>3.3215748000000003E-2</v>
      </c>
      <c r="AC30" s="270">
        <v>3.6774578000000002E-2</v>
      </c>
      <c r="AD30" s="270">
        <v>3.5588301000000003E-2</v>
      </c>
      <c r="AE30" s="270">
        <v>3.6774578000000002E-2</v>
      </c>
      <c r="AF30" s="270">
        <v>3.5588301000000003E-2</v>
      </c>
      <c r="AG30" s="270">
        <v>3.6774578000000002E-2</v>
      </c>
      <c r="AH30" s="270">
        <v>3.6774578000000002E-2</v>
      </c>
      <c r="AI30" s="270">
        <v>3.5588301000000003E-2</v>
      </c>
      <c r="AJ30" s="270">
        <v>3.6774578000000002E-2</v>
      </c>
      <c r="AK30" s="270">
        <v>3.5588301000000003E-2</v>
      </c>
      <c r="AL30" s="270">
        <v>3.6774578000000002E-2</v>
      </c>
      <c r="AM30" s="270">
        <v>4.3929696999999997E-2</v>
      </c>
      <c r="AN30" s="270">
        <v>3.9678435999999997E-2</v>
      </c>
      <c r="AO30" s="270">
        <v>4.3929696999999997E-2</v>
      </c>
      <c r="AP30" s="270">
        <v>4.2512609999999999E-2</v>
      </c>
      <c r="AQ30" s="270">
        <v>4.3929696999999997E-2</v>
      </c>
      <c r="AR30" s="270">
        <v>4.2512609999999999E-2</v>
      </c>
      <c r="AS30" s="270">
        <v>4.3929696999999997E-2</v>
      </c>
      <c r="AT30" s="270">
        <v>4.3929696999999997E-2</v>
      </c>
      <c r="AU30" s="270">
        <v>4.2512609999999999E-2</v>
      </c>
      <c r="AV30" s="270">
        <v>4.3929696999999997E-2</v>
      </c>
      <c r="AW30" s="270">
        <v>4.2512609999999999E-2</v>
      </c>
      <c r="AX30" s="270">
        <v>4.3929696999999997E-2</v>
      </c>
      <c r="AY30" s="270">
        <v>4.4995476E-2</v>
      </c>
      <c r="AZ30" s="270">
        <v>4.0641074999999999E-2</v>
      </c>
      <c r="BA30" s="270">
        <v>4.4995476E-2</v>
      </c>
      <c r="BB30" s="270">
        <v>4.3544009000000002E-2</v>
      </c>
      <c r="BC30" s="270">
        <v>4.4995476E-2</v>
      </c>
      <c r="BD30" s="270">
        <v>4.3544009000000002E-2</v>
      </c>
      <c r="BE30" s="270">
        <v>4.4995476E-2</v>
      </c>
      <c r="BF30" s="270">
        <v>4.3929700000000002E-2</v>
      </c>
      <c r="BG30" s="270">
        <v>4.2512599999999998E-2</v>
      </c>
      <c r="BH30" s="356">
        <v>4.3929700000000002E-2</v>
      </c>
      <c r="BI30" s="356">
        <v>4.2512599999999998E-2</v>
      </c>
      <c r="BJ30" s="356">
        <v>4.3929700000000002E-2</v>
      </c>
      <c r="BK30" s="356">
        <v>4.4995500000000001E-2</v>
      </c>
      <c r="BL30" s="356">
        <v>4.0641099999999999E-2</v>
      </c>
      <c r="BM30" s="356">
        <v>4.4995500000000001E-2</v>
      </c>
      <c r="BN30" s="356">
        <v>4.3543999999999999E-2</v>
      </c>
      <c r="BO30" s="356">
        <v>4.4995500000000001E-2</v>
      </c>
      <c r="BP30" s="356">
        <v>4.3543999999999999E-2</v>
      </c>
      <c r="BQ30" s="356">
        <v>4.4995500000000001E-2</v>
      </c>
      <c r="BR30" s="356">
        <v>4.3929700000000002E-2</v>
      </c>
      <c r="BS30" s="356">
        <v>4.2512599999999998E-2</v>
      </c>
      <c r="BT30" s="356">
        <v>4.3929700000000002E-2</v>
      </c>
      <c r="BU30" s="356">
        <v>4.2512599999999998E-2</v>
      </c>
      <c r="BV30" s="356">
        <v>4.3929700000000002E-2</v>
      </c>
    </row>
    <row r="31" spans="1:74" ht="12" customHeight="1" x14ac:dyDescent="0.2">
      <c r="A31" s="579" t="s">
        <v>25</v>
      </c>
      <c r="B31" s="581" t="s">
        <v>365</v>
      </c>
      <c r="C31" s="270">
        <v>5.3396477999999997E-2</v>
      </c>
      <c r="D31" s="270">
        <v>4.9490409999999999E-2</v>
      </c>
      <c r="E31" s="270">
        <v>5.6942399999999997E-2</v>
      </c>
      <c r="F31" s="270">
        <v>5.6696397000000003E-2</v>
      </c>
      <c r="G31" s="270">
        <v>5.9410629999999999E-2</v>
      </c>
      <c r="H31" s="270">
        <v>5.8118850999999999E-2</v>
      </c>
      <c r="I31" s="270">
        <v>6.0424805999999998E-2</v>
      </c>
      <c r="J31" s="270">
        <v>6.0387690000000001E-2</v>
      </c>
      <c r="K31" s="270">
        <v>5.7642486999999999E-2</v>
      </c>
      <c r="L31" s="270">
        <v>5.7994721999999999E-2</v>
      </c>
      <c r="M31" s="270">
        <v>5.4562491999999997E-2</v>
      </c>
      <c r="N31" s="270">
        <v>5.5368135999999998E-2</v>
      </c>
      <c r="O31" s="270">
        <v>4.9391442000000001E-2</v>
      </c>
      <c r="P31" s="270">
        <v>4.8225411000000003E-2</v>
      </c>
      <c r="Q31" s="270">
        <v>5.4136968000000001E-2</v>
      </c>
      <c r="R31" s="270">
        <v>5.4479904000000003E-2</v>
      </c>
      <c r="S31" s="270">
        <v>5.7390429999999999E-2</v>
      </c>
      <c r="T31" s="270">
        <v>5.6605072999999999E-2</v>
      </c>
      <c r="U31" s="270">
        <v>5.8619337000000001E-2</v>
      </c>
      <c r="V31" s="270">
        <v>5.8111337999999998E-2</v>
      </c>
      <c r="W31" s="270">
        <v>5.4941495E-2</v>
      </c>
      <c r="X31" s="270">
        <v>5.4687803E-2</v>
      </c>
      <c r="Y31" s="270">
        <v>5.0895041000000002E-2</v>
      </c>
      <c r="Z31" s="270">
        <v>5.1248509999999997E-2</v>
      </c>
      <c r="AA31" s="270">
        <v>4.9986721999999997E-2</v>
      </c>
      <c r="AB31" s="270">
        <v>4.7273609000000001E-2</v>
      </c>
      <c r="AC31" s="270">
        <v>5.6041526000000001E-2</v>
      </c>
      <c r="AD31" s="270">
        <v>5.6606761999999998E-2</v>
      </c>
      <c r="AE31" s="270">
        <v>5.9732347999999998E-2</v>
      </c>
      <c r="AF31" s="270">
        <v>5.9106469000000002E-2</v>
      </c>
      <c r="AG31" s="270">
        <v>6.0824303000000003E-2</v>
      </c>
      <c r="AH31" s="270">
        <v>6.0170834999999999E-2</v>
      </c>
      <c r="AI31" s="270">
        <v>5.6782363000000002E-2</v>
      </c>
      <c r="AJ31" s="270">
        <v>5.6181454999999998E-2</v>
      </c>
      <c r="AK31" s="270">
        <v>5.1395046E-2</v>
      </c>
      <c r="AL31" s="270">
        <v>5.1873712000000002E-2</v>
      </c>
      <c r="AM31" s="270">
        <v>5.9371629000000002E-2</v>
      </c>
      <c r="AN31" s="270">
        <v>5.5914472E-2</v>
      </c>
      <c r="AO31" s="270">
        <v>6.5523303000000005E-2</v>
      </c>
      <c r="AP31" s="270">
        <v>6.6541764000000003E-2</v>
      </c>
      <c r="AQ31" s="270">
        <v>7.0163881999999997E-2</v>
      </c>
      <c r="AR31" s="270">
        <v>6.9077110999999997E-2</v>
      </c>
      <c r="AS31" s="270">
        <v>7.1215803999999994E-2</v>
      </c>
      <c r="AT31" s="270">
        <v>7.0220290000000005E-2</v>
      </c>
      <c r="AU31" s="270">
        <v>6.5946608000000004E-2</v>
      </c>
      <c r="AV31" s="270">
        <v>6.5437693000000005E-2</v>
      </c>
      <c r="AW31" s="270">
        <v>6.0275846000000001E-2</v>
      </c>
      <c r="AX31" s="270">
        <v>6.0668166000000003E-2</v>
      </c>
      <c r="AY31" s="270">
        <v>6.2279276000000001E-2</v>
      </c>
      <c r="AZ31" s="270">
        <v>5.8817105000000001E-2</v>
      </c>
      <c r="BA31" s="270">
        <v>6.9903576999999995E-2</v>
      </c>
      <c r="BB31" s="270">
        <v>7.0946467999999999E-2</v>
      </c>
      <c r="BC31" s="270">
        <v>7.4691920999999994E-2</v>
      </c>
      <c r="BD31" s="270">
        <v>7.3644091999999994E-2</v>
      </c>
      <c r="BE31" s="270">
        <v>7.6279415000000003E-2</v>
      </c>
      <c r="BF31" s="270">
        <v>7.4432999999999999E-2</v>
      </c>
      <c r="BG31" s="270">
        <v>6.9993200000000005E-2</v>
      </c>
      <c r="BH31" s="356">
        <v>6.9066699999999995E-2</v>
      </c>
      <c r="BI31" s="356">
        <v>6.3322600000000007E-2</v>
      </c>
      <c r="BJ31" s="356">
        <v>6.3443799999999995E-2</v>
      </c>
      <c r="BK31" s="356">
        <v>6.4700900000000006E-2</v>
      </c>
      <c r="BL31" s="356">
        <v>6.1725799999999997E-2</v>
      </c>
      <c r="BM31" s="356">
        <v>7.3631699999999994E-2</v>
      </c>
      <c r="BN31" s="356">
        <v>7.5229099999999993E-2</v>
      </c>
      <c r="BO31" s="356">
        <v>7.9690300000000006E-2</v>
      </c>
      <c r="BP31" s="356">
        <v>7.8943299999999994E-2</v>
      </c>
      <c r="BQ31" s="356">
        <v>8.16307E-2</v>
      </c>
      <c r="BR31" s="356">
        <v>7.9547000000000007E-2</v>
      </c>
      <c r="BS31" s="356">
        <v>7.4575900000000001E-2</v>
      </c>
      <c r="BT31" s="356">
        <v>7.3226799999999995E-2</v>
      </c>
      <c r="BU31" s="356">
        <v>6.6686899999999993E-2</v>
      </c>
      <c r="BV31" s="356">
        <v>6.65491E-2</v>
      </c>
    </row>
    <row r="32" spans="1:74" ht="12" customHeight="1" x14ac:dyDescent="0.2">
      <c r="A32" s="579"/>
      <c r="B32" s="170" t="s">
        <v>369</v>
      </c>
      <c r="C32" s="237"/>
      <c r="D32" s="237"/>
      <c r="E32" s="237"/>
      <c r="F32" s="237"/>
      <c r="G32" s="237"/>
      <c r="H32" s="237"/>
      <c r="I32" s="237"/>
      <c r="J32" s="237"/>
      <c r="K32" s="237"/>
      <c r="L32" s="237"/>
      <c r="M32" s="237"/>
      <c r="N32" s="237"/>
      <c r="O32" s="237"/>
      <c r="P32" s="237"/>
      <c r="Q32" s="237"/>
      <c r="R32" s="237"/>
      <c r="S32" s="237"/>
      <c r="T32" s="237"/>
      <c r="U32" s="237"/>
      <c r="V32" s="237"/>
      <c r="W32" s="237"/>
      <c r="X32" s="237"/>
      <c r="Y32" s="237"/>
      <c r="Z32" s="237"/>
      <c r="AA32" s="237"/>
      <c r="AB32" s="237"/>
      <c r="AC32" s="237"/>
      <c r="AD32" s="237"/>
      <c r="AE32" s="237"/>
      <c r="AF32" s="237"/>
      <c r="AG32" s="237"/>
      <c r="AH32" s="237"/>
      <c r="AI32" s="237"/>
      <c r="AJ32" s="237"/>
      <c r="AK32" s="237"/>
      <c r="AL32" s="237"/>
      <c r="AM32" s="237"/>
      <c r="AN32" s="237"/>
      <c r="AO32" s="237"/>
      <c r="AP32" s="237"/>
      <c r="AQ32" s="237"/>
      <c r="AR32" s="237"/>
      <c r="AS32" s="237"/>
      <c r="AT32" s="237"/>
      <c r="AU32" s="237"/>
      <c r="AV32" s="237"/>
      <c r="AW32" s="237"/>
      <c r="AX32" s="237"/>
      <c r="AY32" s="237"/>
      <c r="AZ32" s="237"/>
      <c r="BA32" s="237"/>
      <c r="BB32" s="237"/>
      <c r="BC32" s="237"/>
      <c r="BD32" s="237"/>
      <c r="BE32" s="237"/>
      <c r="BF32" s="237"/>
      <c r="BG32" s="237"/>
      <c r="BH32" s="358"/>
      <c r="BI32" s="358"/>
      <c r="BJ32" s="358"/>
      <c r="BK32" s="358"/>
      <c r="BL32" s="358"/>
      <c r="BM32" s="358"/>
      <c r="BN32" s="358"/>
      <c r="BO32" s="358"/>
      <c r="BP32" s="358"/>
      <c r="BQ32" s="358"/>
      <c r="BR32" s="358"/>
      <c r="BS32" s="358"/>
      <c r="BT32" s="358"/>
      <c r="BU32" s="358"/>
      <c r="BV32" s="358"/>
    </row>
    <row r="33" spans="1:74" ht="12" customHeight="1" x14ac:dyDescent="0.2">
      <c r="A33" s="579" t="s">
        <v>46</v>
      </c>
      <c r="B33" s="581" t="s">
        <v>1085</v>
      </c>
      <c r="C33" s="270">
        <v>6.7337281500999997E-3</v>
      </c>
      <c r="D33" s="270">
        <v>1.2654656812999999E-2</v>
      </c>
      <c r="E33" s="270">
        <v>1.4760347226E-2</v>
      </c>
      <c r="F33" s="270">
        <v>1.6945672517999999E-2</v>
      </c>
      <c r="G33" s="270">
        <v>1.9436498151000001E-2</v>
      </c>
      <c r="H33" s="270">
        <v>2.2605151648000001E-2</v>
      </c>
      <c r="I33" s="270">
        <v>2.117251409E-2</v>
      </c>
      <c r="J33" s="270">
        <v>2.1933299154999999E-2</v>
      </c>
      <c r="K33" s="270">
        <v>2.2070553885E-2</v>
      </c>
      <c r="L33" s="270">
        <v>1.9844109012E-2</v>
      </c>
      <c r="M33" s="270">
        <v>1.7367468689999999E-2</v>
      </c>
      <c r="N33" s="270">
        <v>1.9721034326E-2</v>
      </c>
      <c r="O33" s="270">
        <v>1.3480141193000001E-2</v>
      </c>
      <c r="P33" s="270">
        <v>1.7223531180000001E-2</v>
      </c>
      <c r="Q33" s="270">
        <v>1.9639679197E-2</v>
      </c>
      <c r="R33" s="270">
        <v>1.8984493242000001E-2</v>
      </c>
      <c r="S33" s="270">
        <v>2.5186635446E-2</v>
      </c>
      <c r="T33" s="270">
        <v>2.4381167012E-2</v>
      </c>
      <c r="U33" s="270">
        <v>2.8528320324E-2</v>
      </c>
      <c r="V33" s="270">
        <v>2.9784244889E-2</v>
      </c>
      <c r="W33" s="270">
        <v>2.9911172755999998E-2</v>
      </c>
      <c r="X33" s="270">
        <v>2.7369892073000002E-2</v>
      </c>
      <c r="Y33" s="270">
        <v>2.9125939922000001E-2</v>
      </c>
      <c r="Z33" s="270">
        <v>2.7251442112E-2</v>
      </c>
      <c r="AA33" s="270">
        <v>1.5929327326000001E-2</v>
      </c>
      <c r="AB33" s="270">
        <v>1.5584395382E-2</v>
      </c>
      <c r="AC33" s="270">
        <v>2.2017772976000001E-2</v>
      </c>
      <c r="AD33" s="270">
        <v>2.2915223280000001E-2</v>
      </c>
      <c r="AE33" s="270">
        <v>2.8354635058999999E-2</v>
      </c>
      <c r="AF33" s="270">
        <v>2.8122193863000002E-2</v>
      </c>
      <c r="AG33" s="270">
        <v>2.6249721728999999E-2</v>
      </c>
      <c r="AH33" s="270">
        <v>2.7889291776999999E-2</v>
      </c>
      <c r="AI33" s="270">
        <v>2.4009649086E-2</v>
      </c>
      <c r="AJ33" s="270">
        <v>2.3757218717000001E-2</v>
      </c>
      <c r="AK33" s="270">
        <v>2.2205997142999999E-2</v>
      </c>
      <c r="AL33" s="270">
        <v>2.3452714994999999E-2</v>
      </c>
      <c r="AM33" s="270">
        <v>1.5826938321E-2</v>
      </c>
      <c r="AN33" s="270">
        <v>1.6668103016E-2</v>
      </c>
      <c r="AO33" s="270">
        <v>1.9740932207E-2</v>
      </c>
      <c r="AP33" s="270">
        <v>2.0555178737E-2</v>
      </c>
      <c r="AQ33" s="270">
        <v>2.5907313777E-2</v>
      </c>
      <c r="AR33" s="270">
        <v>2.3623216847E-2</v>
      </c>
      <c r="AS33" s="270">
        <v>2.2926155715E-2</v>
      </c>
      <c r="AT33" s="270">
        <v>2.5081175707000001E-2</v>
      </c>
      <c r="AU33" s="270">
        <v>2.3306982311E-2</v>
      </c>
      <c r="AV33" s="270">
        <v>2.2555966659999999E-2</v>
      </c>
      <c r="AW33" s="270">
        <v>2.0834355788000001E-2</v>
      </c>
      <c r="AX33" s="270">
        <v>1.9366241730999999E-2</v>
      </c>
      <c r="AY33" s="270">
        <v>1.7582798619999999E-2</v>
      </c>
      <c r="AZ33" s="270">
        <v>1.7804077105E-2</v>
      </c>
      <c r="BA33" s="270">
        <v>2.2869334291999999E-2</v>
      </c>
      <c r="BB33" s="270">
        <v>2.2453105992E-2</v>
      </c>
      <c r="BC33" s="270">
        <v>2.6154470804000001E-2</v>
      </c>
      <c r="BD33" s="270">
        <v>2.2820610189000001E-2</v>
      </c>
      <c r="BE33" s="270">
        <v>2.2197128052000002E-2</v>
      </c>
      <c r="BF33" s="270">
        <v>2.2924699999999999E-2</v>
      </c>
      <c r="BG33" s="270">
        <v>2.4316500000000001E-2</v>
      </c>
      <c r="BH33" s="356">
        <v>2.5316100000000001E-2</v>
      </c>
      <c r="BI33" s="356">
        <v>2.86281E-2</v>
      </c>
      <c r="BJ33" s="356">
        <v>3.09725E-2</v>
      </c>
      <c r="BK33" s="356">
        <v>2.2177800000000001E-2</v>
      </c>
      <c r="BL33" s="356">
        <v>2.3278900000000002E-2</v>
      </c>
      <c r="BM33" s="356">
        <v>2.6658000000000001E-2</v>
      </c>
      <c r="BN33" s="356">
        <v>2.7092000000000001E-2</v>
      </c>
      <c r="BO33" s="356">
        <v>2.8928499999999999E-2</v>
      </c>
      <c r="BP33" s="356">
        <v>2.8785700000000001E-2</v>
      </c>
      <c r="BQ33" s="356">
        <v>2.59169E-2</v>
      </c>
      <c r="BR33" s="356">
        <v>2.6755000000000001E-2</v>
      </c>
      <c r="BS33" s="356">
        <v>2.4974400000000001E-2</v>
      </c>
      <c r="BT33" s="356">
        <v>2.6394000000000001E-2</v>
      </c>
      <c r="BU33" s="356">
        <v>2.6716699999999999E-2</v>
      </c>
      <c r="BV33" s="356">
        <v>2.9275599999999999E-2</v>
      </c>
    </row>
    <row r="34" spans="1:74" ht="12" customHeight="1" x14ac:dyDescent="0.2">
      <c r="A34" s="579" t="s">
        <v>370</v>
      </c>
      <c r="B34" s="581" t="s">
        <v>1084</v>
      </c>
      <c r="C34" s="270">
        <v>8.7215258251999994E-2</v>
      </c>
      <c r="D34" s="270">
        <v>8.2445597275999996E-2</v>
      </c>
      <c r="E34" s="270">
        <v>9.1884278363999997E-2</v>
      </c>
      <c r="F34" s="270">
        <v>8.7959092759999996E-2</v>
      </c>
      <c r="G34" s="270">
        <v>9.6156113094000004E-2</v>
      </c>
      <c r="H34" s="270">
        <v>9.3931140635999999E-2</v>
      </c>
      <c r="I34" s="270">
        <v>9.6555769178000003E-2</v>
      </c>
      <c r="J34" s="270">
        <v>9.7168823256E-2</v>
      </c>
      <c r="K34" s="270">
        <v>9.3387586819000001E-2</v>
      </c>
      <c r="L34" s="270">
        <v>9.4067471856000007E-2</v>
      </c>
      <c r="M34" s="270">
        <v>9.1923023874999996E-2</v>
      </c>
      <c r="N34" s="270">
        <v>9.2441769081999997E-2</v>
      </c>
      <c r="O34" s="270">
        <v>8.7733089035999995E-2</v>
      </c>
      <c r="P34" s="270">
        <v>8.9768564287999994E-2</v>
      </c>
      <c r="Q34" s="270">
        <v>9.5858798231999998E-2</v>
      </c>
      <c r="R34" s="270">
        <v>8.8837490421000004E-2</v>
      </c>
      <c r="S34" s="270">
        <v>9.6891450886E-2</v>
      </c>
      <c r="T34" s="270">
        <v>9.6822931422999997E-2</v>
      </c>
      <c r="U34" s="270">
        <v>9.9067499313999996E-2</v>
      </c>
      <c r="V34" s="270">
        <v>0.10034754707</v>
      </c>
      <c r="W34" s="270">
        <v>9.3953449974E-2</v>
      </c>
      <c r="X34" s="270">
        <v>9.5402461962000001E-2</v>
      </c>
      <c r="Y34" s="270">
        <v>9.4155181150999995E-2</v>
      </c>
      <c r="Z34" s="270">
        <v>9.9202271894999999E-2</v>
      </c>
      <c r="AA34" s="270">
        <v>9.0146185512999993E-2</v>
      </c>
      <c r="AB34" s="270">
        <v>8.3815591132000003E-2</v>
      </c>
      <c r="AC34" s="270">
        <v>9.5163974161000003E-2</v>
      </c>
      <c r="AD34" s="270">
        <v>9.3467451105000002E-2</v>
      </c>
      <c r="AE34" s="270">
        <v>9.9538819256E-2</v>
      </c>
      <c r="AF34" s="270">
        <v>9.9513665508000004E-2</v>
      </c>
      <c r="AG34" s="270">
        <v>9.8124577475000002E-2</v>
      </c>
      <c r="AH34" s="270">
        <v>0.10206316183</v>
      </c>
      <c r="AI34" s="270">
        <v>9.5383989877000003E-2</v>
      </c>
      <c r="AJ34" s="270">
        <v>9.8779635510999997E-2</v>
      </c>
      <c r="AK34" s="270">
        <v>9.6680633473999994E-2</v>
      </c>
      <c r="AL34" s="270">
        <v>9.6412156834999999E-2</v>
      </c>
      <c r="AM34" s="270">
        <v>9.5842310631000002E-2</v>
      </c>
      <c r="AN34" s="270">
        <v>8.1453882677999995E-2</v>
      </c>
      <c r="AO34" s="270">
        <v>9.5109423893999998E-2</v>
      </c>
      <c r="AP34" s="270">
        <v>8.9010877742999997E-2</v>
      </c>
      <c r="AQ34" s="270">
        <v>0.10293427388</v>
      </c>
      <c r="AR34" s="270">
        <v>9.7134538832999995E-2</v>
      </c>
      <c r="AS34" s="270">
        <v>0.10068892421</v>
      </c>
      <c r="AT34" s="270">
        <v>0.10379195149999999</v>
      </c>
      <c r="AU34" s="270">
        <v>8.9156179257000007E-2</v>
      </c>
      <c r="AV34" s="270">
        <v>9.8344456871000005E-2</v>
      </c>
      <c r="AW34" s="270">
        <v>9.4695030572000002E-2</v>
      </c>
      <c r="AX34" s="270">
        <v>9.6838660283999997E-2</v>
      </c>
      <c r="AY34" s="270">
        <v>8.9762578437000001E-2</v>
      </c>
      <c r="AZ34" s="270">
        <v>8.8187645098999998E-2</v>
      </c>
      <c r="BA34" s="270">
        <v>9.6693179412999999E-2</v>
      </c>
      <c r="BB34" s="270">
        <v>9.2708014162000002E-2</v>
      </c>
      <c r="BC34" s="270">
        <v>0.10176239289</v>
      </c>
      <c r="BD34" s="270">
        <v>9.8972382792999997E-2</v>
      </c>
      <c r="BE34" s="270">
        <v>9.8640500000000006E-2</v>
      </c>
      <c r="BF34" s="270">
        <v>9.7517800000000002E-2</v>
      </c>
      <c r="BG34" s="270">
        <v>9.0833399999999995E-2</v>
      </c>
      <c r="BH34" s="356">
        <v>9.6182799999999999E-2</v>
      </c>
      <c r="BI34" s="356">
        <v>9.3275499999999997E-2</v>
      </c>
      <c r="BJ34" s="356">
        <v>9.7749600000000006E-2</v>
      </c>
      <c r="BK34" s="356">
        <v>8.9441400000000004E-2</v>
      </c>
      <c r="BL34" s="356">
        <v>8.7455199999999997E-2</v>
      </c>
      <c r="BM34" s="356">
        <v>9.5669400000000002E-2</v>
      </c>
      <c r="BN34" s="356">
        <v>9.3517299999999998E-2</v>
      </c>
      <c r="BO34" s="356">
        <v>9.8886399999999999E-2</v>
      </c>
      <c r="BP34" s="356">
        <v>9.9212400000000006E-2</v>
      </c>
      <c r="BQ34" s="356">
        <v>9.8331500000000002E-2</v>
      </c>
      <c r="BR34" s="356">
        <v>0.10113850000000001</v>
      </c>
      <c r="BS34" s="356">
        <v>9.3084899999999998E-2</v>
      </c>
      <c r="BT34" s="356">
        <v>9.6537600000000001E-2</v>
      </c>
      <c r="BU34" s="356">
        <v>9.3982099999999999E-2</v>
      </c>
      <c r="BV34" s="356">
        <v>9.8147100000000001E-2</v>
      </c>
    </row>
    <row r="35" spans="1:74" ht="12" customHeight="1" x14ac:dyDescent="0.2">
      <c r="A35" s="579" t="s">
        <v>371</v>
      </c>
      <c r="B35" s="581" t="s">
        <v>365</v>
      </c>
      <c r="C35" s="270">
        <v>9.3948986402000001E-2</v>
      </c>
      <c r="D35" s="270">
        <v>9.5100254088999997E-2</v>
      </c>
      <c r="E35" s="270">
        <v>0.10664462559</v>
      </c>
      <c r="F35" s="270">
        <v>0.10490476528000001</v>
      </c>
      <c r="G35" s="270">
        <v>0.11559261125</v>
      </c>
      <c r="H35" s="270">
        <v>0.11653629228</v>
      </c>
      <c r="I35" s="270">
        <v>0.11772828327</v>
      </c>
      <c r="J35" s="270">
        <v>0.11910212241</v>
      </c>
      <c r="K35" s="270">
        <v>0.1154581407</v>
      </c>
      <c r="L35" s="270">
        <v>0.11391158087</v>
      </c>
      <c r="M35" s="270">
        <v>0.10929049256999999</v>
      </c>
      <c r="N35" s="270">
        <v>0.11216280341</v>
      </c>
      <c r="O35" s="270">
        <v>0.10121323023000001</v>
      </c>
      <c r="P35" s="270">
        <v>0.10699209547000001</v>
      </c>
      <c r="Q35" s="270">
        <v>0.11549847743</v>
      </c>
      <c r="R35" s="270">
        <v>0.10782198366</v>
      </c>
      <c r="S35" s="270">
        <v>0.12207808633</v>
      </c>
      <c r="T35" s="270">
        <v>0.12120409844</v>
      </c>
      <c r="U35" s="270">
        <v>0.12759581964</v>
      </c>
      <c r="V35" s="270">
        <v>0.13013179195999999</v>
      </c>
      <c r="W35" s="270">
        <v>0.12386462273</v>
      </c>
      <c r="X35" s="270">
        <v>0.12277235404</v>
      </c>
      <c r="Y35" s="270">
        <v>0.12328112107</v>
      </c>
      <c r="Z35" s="270">
        <v>0.12645371401</v>
      </c>
      <c r="AA35" s="270">
        <v>0.10607551284</v>
      </c>
      <c r="AB35" s="270">
        <v>9.9399986514999997E-2</v>
      </c>
      <c r="AC35" s="270">
        <v>0.11718174714</v>
      </c>
      <c r="AD35" s="270">
        <v>0.11638267439</v>
      </c>
      <c r="AE35" s="270">
        <v>0.12789345430999999</v>
      </c>
      <c r="AF35" s="270">
        <v>0.12763585936999999</v>
      </c>
      <c r="AG35" s="270">
        <v>0.1243742992</v>
      </c>
      <c r="AH35" s="270">
        <v>0.12995245359999999</v>
      </c>
      <c r="AI35" s="270">
        <v>0.11939363896000001</v>
      </c>
      <c r="AJ35" s="270">
        <v>0.12253685423000001</v>
      </c>
      <c r="AK35" s="270">
        <v>0.11888663062</v>
      </c>
      <c r="AL35" s="270">
        <v>0.11986487183</v>
      </c>
      <c r="AM35" s="270">
        <v>0.11166924894999999</v>
      </c>
      <c r="AN35" s="270">
        <v>9.8121985694000005E-2</v>
      </c>
      <c r="AO35" s="270">
        <v>0.1148503561</v>
      </c>
      <c r="AP35" s="270">
        <v>0.10956605647999999</v>
      </c>
      <c r="AQ35" s="270">
        <v>0.12884158766000001</v>
      </c>
      <c r="AR35" s="270">
        <v>0.12075775568</v>
      </c>
      <c r="AS35" s="270">
        <v>0.12361507993</v>
      </c>
      <c r="AT35" s="270">
        <v>0.12887312720999999</v>
      </c>
      <c r="AU35" s="270">
        <v>0.11246316157</v>
      </c>
      <c r="AV35" s="270">
        <v>0.12090042353</v>
      </c>
      <c r="AW35" s="270">
        <v>0.11552938636</v>
      </c>
      <c r="AX35" s="270">
        <v>0.11620490202</v>
      </c>
      <c r="AY35" s="270">
        <v>0.10734537706</v>
      </c>
      <c r="AZ35" s="270">
        <v>0.1059917222</v>
      </c>
      <c r="BA35" s="270">
        <v>0.1195625137</v>
      </c>
      <c r="BB35" s="270">
        <v>0.11516112015</v>
      </c>
      <c r="BC35" s="270">
        <v>0.12791686369999999</v>
      </c>
      <c r="BD35" s="270">
        <v>0.12179299298</v>
      </c>
      <c r="BE35" s="270">
        <v>0.11634410000000001</v>
      </c>
      <c r="BF35" s="270">
        <v>0.1204426</v>
      </c>
      <c r="BG35" s="270">
        <v>0.1151499</v>
      </c>
      <c r="BH35" s="356">
        <v>0.12149890000000001</v>
      </c>
      <c r="BI35" s="356">
        <v>0.1219035</v>
      </c>
      <c r="BJ35" s="356">
        <v>0.12872210000000001</v>
      </c>
      <c r="BK35" s="356">
        <v>0.1116192</v>
      </c>
      <c r="BL35" s="356">
        <v>0.110734</v>
      </c>
      <c r="BM35" s="356">
        <v>0.1223274</v>
      </c>
      <c r="BN35" s="356">
        <v>0.1206093</v>
      </c>
      <c r="BO35" s="356">
        <v>0.12781480000000001</v>
      </c>
      <c r="BP35" s="356">
        <v>0.1279981</v>
      </c>
      <c r="BQ35" s="356">
        <v>0.12424839999999999</v>
      </c>
      <c r="BR35" s="356">
        <v>0.12789349999999999</v>
      </c>
      <c r="BS35" s="356">
        <v>0.11805930000000001</v>
      </c>
      <c r="BT35" s="356">
        <v>0.1229316</v>
      </c>
      <c r="BU35" s="356">
        <v>0.12069879999999999</v>
      </c>
      <c r="BV35" s="356">
        <v>0.1274227</v>
      </c>
    </row>
    <row r="36" spans="1:74" s="169" customFormat="1" ht="12" customHeight="1" x14ac:dyDescent="0.2">
      <c r="A36" s="132"/>
      <c r="B36" s="170" t="s">
        <v>372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415"/>
      <c r="BI36" s="415"/>
      <c r="BJ36" s="415"/>
      <c r="BK36" s="415"/>
      <c r="BL36" s="415"/>
      <c r="BM36" s="415"/>
      <c r="BN36" s="415"/>
      <c r="BO36" s="415"/>
      <c r="BP36" s="415"/>
      <c r="BQ36" s="415"/>
      <c r="BR36" s="415"/>
      <c r="BS36" s="415"/>
      <c r="BT36" s="415"/>
      <c r="BU36" s="415"/>
      <c r="BV36" s="415"/>
    </row>
    <row r="37" spans="1:74" s="169" customFormat="1" ht="12" customHeight="1" x14ac:dyDescent="0.2">
      <c r="A37" s="579" t="s">
        <v>46</v>
      </c>
      <c r="B37" s="581" t="s">
        <v>1085</v>
      </c>
      <c r="C37" s="270">
        <v>6.7337281500999997E-3</v>
      </c>
      <c r="D37" s="270">
        <v>1.2654656812999999E-2</v>
      </c>
      <c r="E37" s="270">
        <v>1.4760347226E-2</v>
      </c>
      <c r="F37" s="270">
        <v>1.6945672517999999E-2</v>
      </c>
      <c r="G37" s="270">
        <v>1.9436498151000001E-2</v>
      </c>
      <c r="H37" s="270">
        <v>2.2605151648000001E-2</v>
      </c>
      <c r="I37" s="270">
        <v>2.117251409E-2</v>
      </c>
      <c r="J37" s="270">
        <v>2.1933299154999999E-2</v>
      </c>
      <c r="K37" s="270">
        <v>2.2070553885E-2</v>
      </c>
      <c r="L37" s="270">
        <v>1.9844109012E-2</v>
      </c>
      <c r="M37" s="270">
        <v>1.7367468689999999E-2</v>
      </c>
      <c r="N37" s="270">
        <v>1.9721034326E-2</v>
      </c>
      <c r="O37" s="270">
        <v>1.3480141193000001E-2</v>
      </c>
      <c r="P37" s="270">
        <v>1.7223531180000001E-2</v>
      </c>
      <c r="Q37" s="270">
        <v>1.9639679197E-2</v>
      </c>
      <c r="R37" s="270">
        <v>1.8984493242000001E-2</v>
      </c>
      <c r="S37" s="270">
        <v>2.5186635446E-2</v>
      </c>
      <c r="T37" s="270">
        <v>2.4381167012E-2</v>
      </c>
      <c r="U37" s="270">
        <v>2.8528320324E-2</v>
      </c>
      <c r="V37" s="270">
        <v>2.9784244889E-2</v>
      </c>
      <c r="W37" s="270">
        <v>2.9911172755999998E-2</v>
      </c>
      <c r="X37" s="270">
        <v>2.7369892073000002E-2</v>
      </c>
      <c r="Y37" s="270">
        <v>2.9125939922000001E-2</v>
      </c>
      <c r="Z37" s="270">
        <v>2.7251442112E-2</v>
      </c>
      <c r="AA37" s="270">
        <v>1.5929327326000001E-2</v>
      </c>
      <c r="AB37" s="270">
        <v>1.5584395382E-2</v>
      </c>
      <c r="AC37" s="270">
        <v>2.2017772976000001E-2</v>
      </c>
      <c r="AD37" s="270">
        <v>2.2915223280000001E-2</v>
      </c>
      <c r="AE37" s="270">
        <v>2.8354635058999999E-2</v>
      </c>
      <c r="AF37" s="270">
        <v>2.8122193863000002E-2</v>
      </c>
      <c r="AG37" s="270">
        <v>2.6249721728999999E-2</v>
      </c>
      <c r="AH37" s="270">
        <v>2.7889291776999999E-2</v>
      </c>
      <c r="AI37" s="270">
        <v>2.4009649086E-2</v>
      </c>
      <c r="AJ37" s="270">
        <v>2.3757218717000001E-2</v>
      </c>
      <c r="AK37" s="270">
        <v>2.2205997142999999E-2</v>
      </c>
      <c r="AL37" s="270">
        <v>2.3452714994999999E-2</v>
      </c>
      <c r="AM37" s="270">
        <v>1.5826938321E-2</v>
      </c>
      <c r="AN37" s="270">
        <v>1.6668103016E-2</v>
      </c>
      <c r="AO37" s="270">
        <v>1.9740932207E-2</v>
      </c>
      <c r="AP37" s="270">
        <v>2.0555178737E-2</v>
      </c>
      <c r="AQ37" s="270">
        <v>2.5907313777E-2</v>
      </c>
      <c r="AR37" s="270">
        <v>2.3623216847E-2</v>
      </c>
      <c r="AS37" s="270">
        <v>2.2926155715E-2</v>
      </c>
      <c r="AT37" s="270">
        <v>2.5081175707000001E-2</v>
      </c>
      <c r="AU37" s="270">
        <v>2.3306982311E-2</v>
      </c>
      <c r="AV37" s="270">
        <v>2.2555966659999999E-2</v>
      </c>
      <c r="AW37" s="270">
        <v>2.0834355788000001E-2</v>
      </c>
      <c r="AX37" s="270">
        <v>1.9366241730999999E-2</v>
      </c>
      <c r="AY37" s="270">
        <v>1.7582798619999999E-2</v>
      </c>
      <c r="AZ37" s="270">
        <v>1.7804077105E-2</v>
      </c>
      <c r="BA37" s="270">
        <v>2.2869334291999999E-2</v>
      </c>
      <c r="BB37" s="270">
        <v>2.2453105992E-2</v>
      </c>
      <c r="BC37" s="270">
        <v>2.6154470804000001E-2</v>
      </c>
      <c r="BD37" s="270">
        <v>2.2820610189000001E-2</v>
      </c>
      <c r="BE37" s="270">
        <v>2.2197128052000002E-2</v>
      </c>
      <c r="BF37" s="270">
        <v>2.2924699999999999E-2</v>
      </c>
      <c r="BG37" s="270">
        <v>2.4316500000000001E-2</v>
      </c>
      <c r="BH37" s="356">
        <v>2.5316100000000001E-2</v>
      </c>
      <c r="BI37" s="356">
        <v>2.86281E-2</v>
      </c>
      <c r="BJ37" s="356">
        <v>3.09725E-2</v>
      </c>
      <c r="BK37" s="356">
        <v>2.2177800000000001E-2</v>
      </c>
      <c r="BL37" s="356">
        <v>2.3278900000000002E-2</v>
      </c>
      <c r="BM37" s="356">
        <v>2.6658000000000001E-2</v>
      </c>
      <c r="BN37" s="356">
        <v>2.7092000000000001E-2</v>
      </c>
      <c r="BO37" s="356">
        <v>2.8928499999999999E-2</v>
      </c>
      <c r="BP37" s="356">
        <v>2.8785700000000001E-2</v>
      </c>
      <c r="BQ37" s="356">
        <v>2.59169E-2</v>
      </c>
      <c r="BR37" s="356">
        <v>2.6755000000000001E-2</v>
      </c>
      <c r="BS37" s="356">
        <v>2.4974400000000001E-2</v>
      </c>
      <c r="BT37" s="356">
        <v>2.6394000000000001E-2</v>
      </c>
      <c r="BU37" s="356">
        <v>2.6716699999999999E-2</v>
      </c>
      <c r="BV37" s="356">
        <v>2.9275599999999999E-2</v>
      </c>
    </row>
    <row r="38" spans="1:74" s="169" customFormat="1" ht="12" customHeight="1" x14ac:dyDescent="0.2">
      <c r="A38" s="580" t="s">
        <v>1016</v>
      </c>
      <c r="B38" s="581" t="s">
        <v>1082</v>
      </c>
      <c r="C38" s="270">
        <v>6.5405716000000003E-2</v>
      </c>
      <c r="D38" s="270">
        <v>5.8925323000000002E-2</v>
      </c>
      <c r="E38" s="270">
        <v>6.4861656000000004E-2</v>
      </c>
      <c r="F38" s="270">
        <v>6.1445791999999999E-2</v>
      </c>
      <c r="G38" s="270">
        <v>6.5349715000000003E-2</v>
      </c>
      <c r="H38" s="270">
        <v>6.5436615000000004E-2</v>
      </c>
      <c r="I38" s="270">
        <v>6.6674594000000004E-2</v>
      </c>
      <c r="J38" s="270">
        <v>6.5622429999999995E-2</v>
      </c>
      <c r="K38" s="270">
        <v>6.2935771000000001E-2</v>
      </c>
      <c r="L38" s="270">
        <v>6.5789846999999999E-2</v>
      </c>
      <c r="M38" s="270">
        <v>6.5272070000000001E-2</v>
      </c>
      <c r="N38" s="270">
        <v>6.8322696000000002E-2</v>
      </c>
      <c r="O38" s="270">
        <v>6.6298613000000006E-2</v>
      </c>
      <c r="P38" s="270">
        <v>6.2729654999999995E-2</v>
      </c>
      <c r="Q38" s="270">
        <v>6.7480604999999999E-2</v>
      </c>
      <c r="R38" s="270">
        <v>6.1485958E-2</v>
      </c>
      <c r="S38" s="270">
        <v>6.6186623E-2</v>
      </c>
      <c r="T38" s="270">
        <v>6.6442403999999997E-2</v>
      </c>
      <c r="U38" s="270">
        <v>6.8718651000000006E-2</v>
      </c>
      <c r="V38" s="270">
        <v>6.9593574000000005E-2</v>
      </c>
      <c r="W38" s="270">
        <v>6.5618134999999994E-2</v>
      </c>
      <c r="X38" s="270">
        <v>6.7715739999999996E-2</v>
      </c>
      <c r="Y38" s="270">
        <v>6.7057971999999993E-2</v>
      </c>
      <c r="Z38" s="270">
        <v>7.1329435999999996E-2</v>
      </c>
      <c r="AA38" s="270">
        <v>7.1065680000000006E-2</v>
      </c>
      <c r="AB38" s="270">
        <v>6.3326939999999998E-2</v>
      </c>
      <c r="AC38" s="270">
        <v>7.0015172000000001E-2</v>
      </c>
      <c r="AD38" s="270">
        <v>6.4113870000000003E-2</v>
      </c>
      <c r="AE38" s="270">
        <v>6.8976934000000004E-2</v>
      </c>
      <c r="AF38" s="270">
        <v>6.6678670999999995E-2</v>
      </c>
      <c r="AG38" s="270">
        <v>6.7955128000000004E-2</v>
      </c>
      <c r="AH38" s="270">
        <v>7.0744000000000001E-2</v>
      </c>
      <c r="AI38" s="270">
        <v>6.6504052999999994E-2</v>
      </c>
      <c r="AJ38" s="270">
        <v>6.9820594999999999E-2</v>
      </c>
      <c r="AK38" s="270">
        <v>7.0769894999999999E-2</v>
      </c>
      <c r="AL38" s="270">
        <v>7.1461034000000007E-2</v>
      </c>
      <c r="AM38" s="270">
        <v>6.9684537000000005E-2</v>
      </c>
      <c r="AN38" s="270">
        <v>6.3495454000000007E-2</v>
      </c>
      <c r="AO38" s="270">
        <v>6.9307283999999997E-2</v>
      </c>
      <c r="AP38" s="270">
        <v>6.5679794E-2</v>
      </c>
      <c r="AQ38" s="270">
        <v>6.9301916000000005E-2</v>
      </c>
      <c r="AR38" s="270">
        <v>6.8712494999999998E-2</v>
      </c>
      <c r="AS38" s="270">
        <v>7.2045933000000006E-2</v>
      </c>
      <c r="AT38" s="270">
        <v>7.2641359000000003E-2</v>
      </c>
      <c r="AU38" s="270">
        <v>6.5991431000000003E-2</v>
      </c>
      <c r="AV38" s="270">
        <v>6.9778588000000003E-2</v>
      </c>
      <c r="AW38" s="270">
        <v>6.7831651000000007E-2</v>
      </c>
      <c r="AX38" s="270">
        <v>6.8225704999999998E-2</v>
      </c>
      <c r="AY38" s="270">
        <v>6.7172813999999997E-2</v>
      </c>
      <c r="AZ38" s="270">
        <v>6.0735915000000001E-2</v>
      </c>
      <c r="BA38" s="270">
        <v>6.5740724E-2</v>
      </c>
      <c r="BB38" s="270">
        <v>6.5971867000000003E-2</v>
      </c>
      <c r="BC38" s="270">
        <v>6.9171618000000004E-2</v>
      </c>
      <c r="BD38" s="270">
        <v>6.7894854000000004E-2</v>
      </c>
      <c r="BE38" s="270">
        <v>6.8089999999999998E-2</v>
      </c>
      <c r="BF38" s="270">
        <v>6.6407300000000002E-2</v>
      </c>
      <c r="BG38" s="270">
        <v>6.3609700000000005E-2</v>
      </c>
      <c r="BH38" s="356">
        <v>6.6223799999999999E-2</v>
      </c>
      <c r="BI38" s="356">
        <v>6.6780400000000004E-2</v>
      </c>
      <c r="BJ38" s="356">
        <v>7.0113400000000006E-2</v>
      </c>
      <c r="BK38" s="356">
        <v>6.7743300000000006E-2</v>
      </c>
      <c r="BL38" s="356">
        <v>6.3104900000000005E-2</v>
      </c>
      <c r="BM38" s="356">
        <v>6.8318100000000007E-2</v>
      </c>
      <c r="BN38" s="356">
        <v>6.5178700000000006E-2</v>
      </c>
      <c r="BO38" s="356">
        <v>6.8381300000000006E-2</v>
      </c>
      <c r="BP38" s="356">
        <v>6.8313200000000004E-2</v>
      </c>
      <c r="BQ38" s="356">
        <v>6.7938200000000004E-2</v>
      </c>
      <c r="BR38" s="356">
        <v>6.9119200000000006E-2</v>
      </c>
      <c r="BS38" s="356">
        <v>6.5143000000000006E-2</v>
      </c>
      <c r="BT38" s="356">
        <v>6.6592299999999993E-2</v>
      </c>
      <c r="BU38" s="356">
        <v>6.7387900000000001E-2</v>
      </c>
      <c r="BV38" s="356">
        <v>7.0548399999999997E-2</v>
      </c>
    </row>
    <row r="39" spans="1:74" s="169" customFormat="1" ht="12" customHeight="1" x14ac:dyDescent="0.2">
      <c r="A39" s="579" t="s">
        <v>45</v>
      </c>
      <c r="B39" s="581" t="s">
        <v>1084</v>
      </c>
      <c r="C39" s="270">
        <v>9.0605987616E-2</v>
      </c>
      <c r="D39" s="270">
        <v>8.5650878E-2</v>
      </c>
      <c r="E39" s="270">
        <v>9.5456505625999999E-2</v>
      </c>
      <c r="F39" s="270">
        <v>9.1378714109999995E-2</v>
      </c>
      <c r="G39" s="270">
        <v>9.9894393930999997E-2</v>
      </c>
      <c r="H39" s="270">
        <v>9.7582935009999996E-2</v>
      </c>
      <c r="I39" s="270">
        <v>0.10030959295</v>
      </c>
      <c r="J39" s="270">
        <v>0.10094646077</v>
      </c>
      <c r="K39" s="270">
        <v>9.7018216779999999E-2</v>
      </c>
      <c r="L39" s="270">
        <v>9.7724572868000001E-2</v>
      </c>
      <c r="M39" s="270">
        <v>9.5496765289999994E-2</v>
      </c>
      <c r="N39" s="270">
        <v>9.6035712521999994E-2</v>
      </c>
      <c r="O39" s="270">
        <v>9.1098747359000004E-2</v>
      </c>
      <c r="P39" s="270">
        <v>9.3212241698000006E-2</v>
      </c>
      <c r="Q39" s="270">
        <v>9.9536102032000001E-2</v>
      </c>
      <c r="R39" s="270">
        <v>9.2245450600000001E-2</v>
      </c>
      <c r="S39" s="270">
        <v>0.10060836595</v>
      </c>
      <c r="T39" s="270">
        <v>0.10053722143</v>
      </c>
      <c r="U39" s="270">
        <v>0.10286787235</v>
      </c>
      <c r="V39" s="270">
        <v>0.1041970252</v>
      </c>
      <c r="W39" s="270">
        <v>9.7557666550000005E-2</v>
      </c>
      <c r="X39" s="270">
        <v>9.9062272399999998E-2</v>
      </c>
      <c r="Y39" s="270">
        <v>9.7767139959999999E-2</v>
      </c>
      <c r="Z39" s="270">
        <v>0.10300785041</v>
      </c>
      <c r="AA39" s="270">
        <v>9.3546471936000006E-2</v>
      </c>
      <c r="AB39" s="270">
        <v>8.6977054548000005E-2</v>
      </c>
      <c r="AC39" s="270">
        <v>9.8753476955000002E-2</v>
      </c>
      <c r="AD39" s="270">
        <v>9.6992912929999994E-2</v>
      </c>
      <c r="AE39" s="270">
        <v>0.10329328138</v>
      </c>
      <c r="AF39" s="270">
        <v>0.10326717064</v>
      </c>
      <c r="AG39" s="270">
        <v>0.10182570763</v>
      </c>
      <c r="AH39" s="270">
        <v>0.10591285979999999</v>
      </c>
      <c r="AI39" s="270">
        <v>9.898176015E-2</v>
      </c>
      <c r="AJ39" s="270">
        <v>0.10250547875</v>
      </c>
      <c r="AK39" s="270">
        <v>0.10032732334</v>
      </c>
      <c r="AL39" s="270">
        <v>0.10004871557</v>
      </c>
      <c r="AM39" s="270">
        <v>9.9457766266999995E-2</v>
      </c>
      <c r="AN39" s="270">
        <v>8.4525829900000002E-2</v>
      </c>
      <c r="AO39" s="270">
        <v>9.8696817564999997E-2</v>
      </c>
      <c r="AP39" s="270">
        <v>9.2367758440000003E-2</v>
      </c>
      <c r="AQ39" s="270">
        <v>0.10681642312</v>
      </c>
      <c r="AR39" s="270">
        <v>0.10079822267999999</v>
      </c>
      <c r="AS39" s="270">
        <v>0.10448661803000001</v>
      </c>
      <c r="AT39" s="270">
        <v>0.10770678244</v>
      </c>
      <c r="AU39" s="270">
        <v>9.2519263030000007E-2</v>
      </c>
      <c r="AV39" s="270">
        <v>0.10205375371</v>
      </c>
      <c r="AW39" s="270">
        <v>9.8266457469999999E-2</v>
      </c>
      <c r="AX39" s="270">
        <v>0.10049120735</v>
      </c>
      <c r="AY39" s="270">
        <v>9.3148210571000006E-2</v>
      </c>
      <c r="AZ39" s="270">
        <v>9.1513925144000002E-2</v>
      </c>
      <c r="BA39" s="270">
        <v>0.10034022653000001</v>
      </c>
      <c r="BB39" s="270">
        <v>9.6204777630000002E-2</v>
      </c>
      <c r="BC39" s="270">
        <v>0.10560064214000001</v>
      </c>
      <c r="BD39" s="270">
        <v>0.10270542517</v>
      </c>
      <c r="BE39" s="270">
        <v>0.10228446112</v>
      </c>
      <c r="BF39" s="270">
        <v>0.10108399622</v>
      </c>
      <c r="BG39" s="270">
        <v>9.4214143919000001E-2</v>
      </c>
      <c r="BH39" s="356">
        <v>9.9810599999999999E-2</v>
      </c>
      <c r="BI39" s="356">
        <v>9.6793599999999994E-2</v>
      </c>
      <c r="BJ39" s="356">
        <v>0.1014365</v>
      </c>
      <c r="BK39" s="356">
        <v>9.2814900000000006E-2</v>
      </c>
      <c r="BL39" s="356">
        <v>9.0753799999999996E-2</v>
      </c>
      <c r="BM39" s="356">
        <v>9.9277900000000002E-2</v>
      </c>
      <c r="BN39" s="356">
        <v>9.7044500000000006E-2</v>
      </c>
      <c r="BO39" s="356">
        <v>0.1026161</v>
      </c>
      <c r="BP39" s="356">
        <v>0.1029545</v>
      </c>
      <c r="BQ39" s="356">
        <v>0.1020404</v>
      </c>
      <c r="BR39" s="356">
        <v>0.1049532</v>
      </c>
      <c r="BS39" s="356">
        <v>9.6595899999999998E-2</v>
      </c>
      <c r="BT39" s="356">
        <v>0.1001787</v>
      </c>
      <c r="BU39" s="356">
        <v>9.75269E-2</v>
      </c>
      <c r="BV39" s="356">
        <v>0.101849</v>
      </c>
    </row>
    <row r="40" spans="1:74" s="169" customFormat="1" ht="12" customHeight="1" x14ac:dyDescent="0.2">
      <c r="A40" s="576" t="s">
        <v>33</v>
      </c>
      <c r="B40" s="581" t="s">
        <v>472</v>
      </c>
      <c r="C40" s="270">
        <v>1.8084835E-2</v>
      </c>
      <c r="D40" s="270">
        <v>1.6614097000000001E-2</v>
      </c>
      <c r="E40" s="270">
        <v>1.8383784E-2</v>
      </c>
      <c r="F40" s="270">
        <v>1.7076932999999999E-2</v>
      </c>
      <c r="G40" s="270">
        <v>1.8347967E-2</v>
      </c>
      <c r="H40" s="270">
        <v>1.7348860000000001E-2</v>
      </c>
      <c r="I40" s="270">
        <v>1.8036491000000002E-2</v>
      </c>
      <c r="J40" s="270">
        <v>1.7919217000000001E-2</v>
      </c>
      <c r="K40" s="270">
        <v>1.6428643999999999E-2</v>
      </c>
      <c r="L40" s="270">
        <v>1.7722488000000002E-2</v>
      </c>
      <c r="M40" s="270">
        <v>1.7647260000000001E-2</v>
      </c>
      <c r="N40" s="270">
        <v>1.8225306E-2</v>
      </c>
      <c r="O40" s="270">
        <v>1.7675495999999999E-2</v>
      </c>
      <c r="P40" s="270">
        <v>1.6510339999999998E-2</v>
      </c>
      <c r="Q40" s="270">
        <v>1.7519960000000001E-2</v>
      </c>
      <c r="R40" s="270">
        <v>1.6366128000000001E-2</v>
      </c>
      <c r="S40" s="270">
        <v>1.7766285999999999E-2</v>
      </c>
      <c r="T40" s="270">
        <v>1.6757774999999999E-2</v>
      </c>
      <c r="U40" s="270">
        <v>1.7483555000000001E-2</v>
      </c>
      <c r="V40" s="270">
        <v>1.7604017E-2</v>
      </c>
      <c r="W40" s="270">
        <v>1.7452789E-2</v>
      </c>
      <c r="X40" s="270">
        <v>1.7870857E-2</v>
      </c>
      <c r="Y40" s="270">
        <v>1.7795978E-2</v>
      </c>
      <c r="Z40" s="270">
        <v>1.8800668999999999E-2</v>
      </c>
      <c r="AA40" s="270">
        <v>1.8131041000000001E-2</v>
      </c>
      <c r="AB40" s="270">
        <v>1.6285027000000001E-2</v>
      </c>
      <c r="AC40" s="270">
        <v>1.8148666000000001E-2</v>
      </c>
      <c r="AD40" s="270">
        <v>1.7535041000000001E-2</v>
      </c>
      <c r="AE40" s="270">
        <v>1.7217639999999999E-2</v>
      </c>
      <c r="AF40" s="270">
        <v>1.6403181999999999E-2</v>
      </c>
      <c r="AG40" s="270">
        <v>1.7880452000000002E-2</v>
      </c>
      <c r="AH40" s="270">
        <v>1.7784926E-2</v>
      </c>
      <c r="AI40" s="270">
        <v>1.7168082000000001E-2</v>
      </c>
      <c r="AJ40" s="270">
        <v>1.6716012999999998E-2</v>
      </c>
      <c r="AK40" s="270">
        <v>1.7097102999999999E-2</v>
      </c>
      <c r="AL40" s="270">
        <v>1.9866109E-2</v>
      </c>
      <c r="AM40" s="270">
        <v>1.8359598000000001E-2</v>
      </c>
      <c r="AN40" s="270">
        <v>1.7084974999999999E-2</v>
      </c>
      <c r="AO40" s="270">
        <v>1.8421151E-2</v>
      </c>
      <c r="AP40" s="270">
        <v>1.6698019000000001E-2</v>
      </c>
      <c r="AQ40" s="270">
        <v>1.8607495000000002E-2</v>
      </c>
      <c r="AR40" s="270">
        <v>1.7832746999999999E-2</v>
      </c>
      <c r="AS40" s="270">
        <v>1.8620767E-2</v>
      </c>
      <c r="AT40" s="270">
        <v>1.8556092999999999E-2</v>
      </c>
      <c r="AU40" s="270">
        <v>1.8006588E-2</v>
      </c>
      <c r="AV40" s="270">
        <v>1.7801013000000001E-2</v>
      </c>
      <c r="AW40" s="270">
        <v>1.8092568999999999E-2</v>
      </c>
      <c r="AX40" s="270">
        <v>1.9538237999999999E-2</v>
      </c>
      <c r="AY40" s="270">
        <v>1.8807096999999998E-2</v>
      </c>
      <c r="AZ40" s="270">
        <v>1.7206216E-2</v>
      </c>
      <c r="BA40" s="270">
        <v>1.9025113E-2</v>
      </c>
      <c r="BB40" s="270">
        <v>1.7331650000000001E-2</v>
      </c>
      <c r="BC40" s="270">
        <v>1.8126211999999999E-2</v>
      </c>
      <c r="BD40" s="270">
        <v>1.8159628000000001E-2</v>
      </c>
      <c r="BE40" s="270">
        <v>1.8531602000000001E-2</v>
      </c>
      <c r="BF40" s="270">
        <v>1.82352E-2</v>
      </c>
      <c r="BG40" s="270">
        <v>1.7493700000000001E-2</v>
      </c>
      <c r="BH40" s="356">
        <v>1.84063E-2</v>
      </c>
      <c r="BI40" s="356">
        <v>1.9813299999999999E-2</v>
      </c>
      <c r="BJ40" s="356">
        <v>1.9720600000000001E-2</v>
      </c>
      <c r="BK40" s="356">
        <v>1.8909200000000001E-2</v>
      </c>
      <c r="BL40" s="356">
        <v>1.7863299999999999E-2</v>
      </c>
      <c r="BM40" s="356">
        <v>1.9049900000000002E-2</v>
      </c>
      <c r="BN40" s="356">
        <v>1.70254E-2</v>
      </c>
      <c r="BO40" s="356">
        <v>1.7965600000000002E-2</v>
      </c>
      <c r="BP40" s="356">
        <v>1.7410999999999999E-2</v>
      </c>
      <c r="BQ40" s="356">
        <v>1.8722699999999998E-2</v>
      </c>
      <c r="BR40" s="356">
        <v>1.8289699999999999E-2</v>
      </c>
      <c r="BS40" s="356">
        <v>1.8209199999999998E-2</v>
      </c>
      <c r="BT40" s="356">
        <v>1.7930499999999999E-2</v>
      </c>
      <c r="BU40" s="356">
        <v>1.8684800000000001E-2</v>
      </c>
      <c r="BV40" s="356">
        <v>1.9543000000000001E-2</v>
      </c>
    </row>
    <row r="41" spans="1:74" s="169" customFormat="1" ht="12" customHeight="1" x14ac:dyDescent="0.2">
      <c r="A41" s="576" t="s">
        <v>32</v>
      </c>
      <c r="B41" s="581" t="s">
        <v>52</v>
      </c>
      <c r="C41" s="270">
        <v>0.2249456</v>
      </c>
      <c r="D41" s="270">
        <v>0.20768394200000001</v>
      </c>
      <c r="E41" s="270">
        <v>0.226273751</v>
      </c>
      <c r="F41" s="270">
        <v>0.20940703699999999</v>
      </c>
      <c r="G41" s="270">
        <v>0.18754874799999999</v>
      </c>
      <c r="H41" s="270">
        <v>0.19023884899999999</v>
      </c>
      <c r="I41" s="270">
        <v>0.19583153</v>
      </c>
      <c r="J41" s="270">
        <v>0.17819889799999999</v>
      </c>
      <c r="K41" s="270">
        <v>0.14998112699999999</v>
      </c>
      <c r="L41" s="270">
        <v>0.15497871199999999</v>
      </c>
      <c r="M41" s="270">
        <v>0.18020924599999999</v>
      </c>
      <c r="N41" s="270">
        <v>0.215879872</v>
      </c>
      <c r="O41" s="270">
        <v>0.236473455</v>
      </c>
      <c r="P41" s="270">
        <v>0.22285139100000001</v>
      </c>
      <c r="Q41" s="270">
        <v>0.25286334599999999</v>
      </c>
      <c r="R41" s="270">
        <v>0.238905962</v>
      </c>
      <c r="S41" s="270">
        <v>0.23529027299999999</v>
      </c>
      <c r="T41" s="270">
        <v>0.21452276000000001</v>
      </c>
      <c r="U41" s="270">
        <v>0.198075523</v>
      </c>
      <c r="V41" s="270">
        <v>0.18066607800000001</v>
      </c>
      <c r="W41" s="270">
        <v>0.151106459</v>
      </c>
      <c r="X41" s="270">
        <v>0.16007232399999999</v>
      </c>
      <c r="Y41" s="270">
        <v>0.17363790500000001</v>
      </c>
      <c r="Z41" s="270">
        <v>0.20797632199999999</v>
      </c>
      <c r="AA41" s="270">
        <v>0.24679647900000001</v>
      </c>
      <c r="AB41" s="270">
        <v>0.217825245</v>
      </c>
      <c r="AC41" s="270">
        <v>0.26967904199999998</v>
      </c>
      <c r="AD41" s="270">
        <v>0.27076974700000001</v>
      </c>
      <c r="AE41" s="270">
        <v>0.29835545499999999</v>
      </c>
      <c r="AF41" s="270">
        <v>0.27843413</v>
      </c>
      <c r="AG41" s="270">
        <v>0.244064112</v>
      </c>
      <c r="AH41" s="270">
        <v>0.20131173499999999</v>
      </c>
      <c r="AI41" s="270">
        <v>0.17566367999999999</v>
      </c>
      <c r="AJ41" s="270">
        <v>0.16844937199999999</v>
      </c>
      <c r="AK41" s="270">
        <v>0.189461928</v>
      </c>
      <c r="AL41" s="270">
        <v>0.206158437</v>
      </c>
      <c r="AM41" s="270">
        <v>0.23581486800000001</v>
      </c>
      <c r="AN41" s="270">
        <v>0.23523940500000001</v>
      </c>
      <c r="AO41" s="270">
        <v>0.23909111799999999</v>
      </c>
      <c r="AP41" s="270">
        <v>0.25326595400000002</v>
      </c>
      <c r="AQ41" s="270">
        <v>0.28039268499999997</v>
      </c>
      <c r="AR41" s="270">
        <v>0.25754580199999999</v>
      </c>
      <c r="AS41" s="270">
        <v>0.221245581</v>
      </c>
      <c r="AT41" s="270">
        <v>0.19715896899999999</v>
      </c>
      <c r="AU41" s="270">
        <v>0.171956413</v>
      </c>
      <c r="AV41" s="270">
        <v>0.17302885700000001</v>
      </c>
      <c r="AW41" s="270">
        <v>0.204308452</v>
      </c>
      <c r="AX41" s="270">
        <v>0.21860341</v>
      </c>
      <c r="AY41" s="270">
        <v>0.22611941799999999</v>
      </c>
      <c r="AZ41" s="270">
        <v>0.202968072</v>
      </c>
      <c r="BA41" s="270">
        <v>0.23400953899999999</v>
      </c>
      <c r="BB41" s="270">
        <v>0.23420959499999999</v>
      </c>
      <c r="BC41" s="270">
        <v>0.276924218</v>
      </c>
      <c r="BD41" s="270">
        <v>0.24263607000000001</v>
      </c>
      <c r="BE41" s="270">
        <v>0.21106482500000001</v>
      </c>
      <c r="BF41" s="270">
        <v>0.19373370000000001</v>
      </c>
      <c r="BG41" s="270">
        <v>0.19304679999999999</v>
      </c>
      <c r="BH41" s="356">
        <v>0.19210279999999999</v>
      </c>
      <c r="BI41" s="356">
        <v>0.1928455</v>
      </c>
      <c r="BJ41" s="356">
        <v>0.21200720000000001</v>
      </c>
      <c r="BK41" s="356">
        <v>0.23868519999999999</v>
      </c>
      <c r="BL41" s="356">
        <v>0.2386693</v>
      </c>
      <c r="BM41" s="356">
        <v>0.2246668</v>
      </c>
      <c r="BN41" s="356">
        <v>0.2290075</v>
      </c>
      <c r="BO41" s="356">
        <v>0.25800109999999998</v>
      </c>
      <c r="BP41" s="356">
        <v>0.26174629999999999</v>
      </c>
      <c r="BQ41" s="356">
        <v>0.2360901</v>
      </c>
      <c r="BR41" s="356">
        <v>0.19937530000000001</v>
      </c>
      <c r="BS41" s="356">
        <v>0.17237240000000001</v>
      </c>
      <c r="BT41" s="356">
        <v>0.18205779999999999</v>
      </c>
      <c r="BU41" s="356">
        <v>0.19338469999999999</v>
      </c>
      <c r="BV41" s="356">
        <v>0.22092899999999999</v>
      </c>
    </row>
    <row r="42" spans="1:74" s="169" customFormat="1" ht="12" customHeight="1" x14ac:dyDescent="0.2">
      <c r="A42" s="576" t="s">
        <v>34</v>
      </c>
      <c r="B42" s="581" t="s">
        <v>1086</v>
      </c>
      <c r="C42" s="270">
        <v>2.1042431E-2</v>
      </c>
      <c r="D42" s="270">
        <v>2.5055211000000001E-2</v>
      </c>
      <c r="E42" s="270">
        <v>3.4916406999999997E-2</v>
      </c>
      <c r="F42" s="270">
        <v>3.9564977000000001E-2</v>
      </c>
      <c r="G42" s="270">
        <v>4.2523989999999998E-2</v>
      </c>
      <c r="H42" s="270">
        <v>4.3217245000000001E-2</v>
      </c>
      <c r="I42" s="270">
        <v>4.4947552000000002E-2</v>
      </c>
      <c r="J42" s="270">
        <v>4.5254746999999998E-2</v>
      </c>
      <c r="K42" s="270">
        <v>3.8965619E-2</v>
      </c>
      <c r="L42" s="270">
        <v>3.4283248000000002E-2</v>
      </c>
      <c r="M42" s="270">
        <v>2.9637780999999998E-2</v>
      </c>
      <c r="N42" s="270">
        <v>2.7211656000000001E-2</v>
      </c>
      <c r="O42" s="270">
        <v>2.6066234000000001E-2</v>
      </c>
      <c r="P42" s="270">
        <v>3.5123070999999999E-2</v>
      </c>
      <c r="Q42" s="270">
        <v>4.3390863000000002E-2</v>
      </c>
      <c r="R42" s="270">
        <v>4.8053146999999997E-2</v>
      </c>
      <c r="S42" s="270">
        <v>5.5308636000000001E-2</v>
      </c>
      <c r="T42" s="270">
        <v>5.6369560999999999E-2</v>
      </c>
      <c r="U42" s="270">
        <v>6.1634739000000001E-2</v>
      </c>
      <c r="V42" s="270">
        <v>6.1120666999999997E-2</v>
      </c>
      <c r="W42" s="270">
        <v>5.5435856999999998E-2</v>
      </c>
      <c r="X42" s="270">
        <v>4.9027335999999998E-2</v>
      </c>
      <c r="Y42" s="270">
        <v>4.1390575999999998E-2</v>
      </c>
      <c r="Z42" s="270">
        <v>3.7087482999999997E-2</v>
      </c>
      <c r="AA42" s="270">
        <v>3.3556784999999999E-2</v>
      </c>
      <c r="AB42" s="270">
        <v>4.0037806000000002E-2</v>
      </c>
      <c r="AC42" s="270">
        <v>6.2624878999999994E-2</v>
      </c>
      <c r="AD42" s="270">
        <v>6.9426646999999994E-2</v>
      </c>
      <c r="AE42" s="270">
        <v>8.1055203000000006E-2</v>
      </c>
      <c r="AF42" s="270">
        <v>8.6534519000000004E-2</v>
      </c>
      <c r="AG42" s="270">
        <v>8.3455457999999996E-2</v>
      </c>
      <c r="AH42" s="270">
        <v>7.9620843999999996E-2</v>
      </c>
      <c r="AI42" s="270">
        <v>7.3651663000000006E-2</v>
      </c>
      <c r="AJ42" s="270">
        <v>6.8139116999999999E-2</v>
      </c>
      <c r="AK42" s="270">
        <v>5.0016215000000003E-2</v>
      </c>
      <c r="AL42" s="270">
        <v>4.8768951999999997E-2</v>
      </c>
      <c r="AM42" s="270">
        <v>4.9851927999999997E-2</v>
      </c>
      <c r="AN42" s="270">
        <v>5.8036364999999999E-2</v>
      </c>
      <c r="AO42" s="270">
        <v>7.5685264000000002E-2</v>
      </c>
      <c r="AP42" s="270">
        <v>8.8843971999999993E-2</v>
      </c>
      <c r="AQ42" s="270">
        <v>9.9541408999999997E-2</v>
      </c>
      <c r="AR42" s="270">
        <v>0.106872256</v>
      </c>
      <c r="AS42" s="270">
        <v>9.9897972000000002E-2</v>
      </c>
      <c r="AT42" s="270">
        <v>9.8815715999999998E-2</v>
      </c>
      <c r="AU42" s="270">
        <v>9.0243181000000006E-2</v>
      </c>
      <c r="AV42" s="270">
        <v>7.5563094999999997E-2</v>
      </c>
      <c r="AW42" s="270">
        <v>5.8351678999999997E-2</v>
      </c>
      <c r="AX42" s="270">
        <v>4.9649843999999999E-2</v>
      </c>
      <c r="AY42" s="270">
        <v>5.5076259000000002E-2</v>
      </c>
      <c r="AZ42" s="270">
        <v>5.917062E-2</v>
      </c>
      <c r="BA42" s="270">
        <v>8.8184412000000004E-2</v>
      </c>
      <c r="BB42" s="270">
        <v>0.10056642</v>
      </c>
      <c r="BC42" s="270">
        <v>0.10685398</v>
      </c>
      <c r="BD42" s="270">
        <v>0.115995168</v>
      </c>
      <c r="BE42" s="270">
        <v>0.118039584</v>
      </c>
      <c r="BF42" s="270">
        <v>0.1111099</v>
      </c>
      <c r="BG42" s="270">
        <v>0.1020008</v>
      </c>
      <c r="BH42" s="356">
        <v>8.86464E-2</v>
      </c>
      <c r="BI42" s="356">
        <v>6.9888900000000004E-2</v>
      </c>
      <c r="BJ42" s="356">
        <v>5.99079E-2</v>
      </c>
      <c r="BK42" s="356">
        <v>6.6581299999999996E-2</v>
      </c>
      <c r="BL42" s="356">
        <v>7.4228699999999995E-2</v>
      </c>
      <c r="BM42" s="356">
        <v>0.10459010000000001</v>
      </c>
      <c r="BN42" s="356">
        <v>0.1172856</v>
      </c>
      <c r="BO42" s="356">
        <v>0.1282189</v>
      </c>
      <c r="BP42" s="356">
        <v>0.1418046</v>
      </c>
      <c r="BQ42" s="356">
        <v>0.14774480000000001</v>
      </c>
      <c r="BR42" s="356">
        <v>0.1391241</v>
      </c>
      <c r="BS42" s="356">
        <v>0.1270289</v>
      </c>
      <c r="BT42" s="356">
        <v>0.1092368</v>
      </c>
      <c r="BU42" s="356">
        <v>8.6781999999999998E-2</v>
      </c>
      <c r="BV42" s="356">
        <v>7.6134900000000005E-2</v>
      </c>
    </row>
    <row r="43" spans="1:74" s="169" customFormat="1" ht="12" customHeight="1" x14ac:dyDescent="0.2">
      <c r="A43" s="545" t="s">
        <v>37</v>
      </c>
      <c r="B43" s="581" t="s">
        <v>849</v>
      </c>
      <c r="C43" s="270">
        <v>4.3144665999999998E-2</v>
      </c>
      <c r="D43" s="270">
        <v>3.8435534E-2</v>
      </c>
      <c r="E43" s="270">
        <v>4.2830515999999999E-2</v>
      </c>
      <c r="F43" s="270">
        <v>4.1652399E-2</v>
      </c>
      <c r="G43" s="270">
        <v>4.2338995999999997E-2</v>
      </c>
      <c r="H43" s="270">
        <v>4.1985129000000003E-2</v>
      </c>
      <c r="I43" s="270">
        <v>4.5608195999999997E-2</v>
      </c>
      <c r="J43" s="270">
        <v>4.4070975999999998E-2</v>
      </c>
      <c r="K43" s="270">
        <v>4.1866759000000003E-2</v>
      </c>
      <c r="L43" s="270">
        <v>4.4542845999999997E-2</v>
      </c>
      <c r="M43" s="270">
        <v>4.5149569000000001E-2</v>
      </c>
      <c r="N43" s="270">
        <v>4.6745026000000002E-2</v>
      </c>
      <c r="O43" s="270">
        <v>4.2163866000000001E-2</v>
      </c>
      <c r="P43" s="270">
        <v>4.0467425000000001E-2</v>
      </c>
      <c r="Q43" s="270">
        <v>4.3543246000000001E-2</v>
      </c>
      <c r="R43" s="270">
        <v>4.2678010000000002E-2</v>
      </c>
      <c r="S43" s="270">
        <v>4.2939946E-2</v>
      </c>
      <c r="T43" s="270">
        <v>4.0066659999999997E-2</v>
      </c>
      <c r="U43" s="270">
        <v>4.1448486E-2</v>
      </c>
      <c r="V43" s="270">
        <v>4.1957915999999998E-2</v>
      </c>
      <c r="W43" s="270">
        <v>3.9306920000000002E-2</v>
      </c>
      <c r="X43" s="270">
        <v>4.0714316E-2</v>
      </c>
      <c r="Y43" s="270">
        <v>4.3322300000000001E-2</v>
      </c>
      <c r="Z43" s="270">
        <v>4.4609556000000002E-2</v>
      </c>
      <c r="AA43" s="270">
        <v>4.5030446000000002E-2</v>
      </c>
      <c r="AB43" s="270">
        <v>3.9598804000000001E-2</v>
      </c>
      <c r="AC43" s="270">
        <v>4.3432716000000003E-2</v>
      </c>
      <c r="AD43" s="270">
        <v>4.0686049000000002E-2</v>
      </c>
      <c r="AE43" s="270">
        <v>4.1480415999999999E-2</v>
      </c>
      <c r="AF43" s="270">
        <v>4.0063049000000003E-2</v>
      </c>
      <c r="AG43" s="270">
        <v>4.0844996000000001E-2</v>
      </c>
      <c r="AH43" s="270">
        <v>4.0914645999999999E-2</v>
      </c>
      <c r="AI43" s="270">
        <v>3.8102389E-2</v>
      </c>
      <c r="AJ43" s="270">
        <v>4.0373845999999998E-2</v>
      </c>
      <c r="AK43" s="270">
        <v>4.1537469E-2</v>
      </c>
      <c r="AL43" s="270">
        <v>4.3195075999999999E-2</v>
      </c>
      <c r="AM43" s="270">
        <v>4.3820576E-2</v>
      </c>
      <c r="AN43" s="270">
        <v>4.0712044000000003E-2</v>
      </c>
      <c r="AO43" s="270">
        <v>4.3942785999999998E-2</v>
      </c>
      <c r="AP43" s="270">
        <v>4.1318318999999999E-2</v>
      </c>
      <c r="AQ43" s="270">
        <v>4.0824166000000002E-2</v>
      </c>
      <c r="AR43" s="270">
        <v>3.9840388999999997E-2</v>
      </c>
      <c r="AS43" s="270">
        <v>3.9874086000000003E-2</v>
      </c>
      <c r="AT43" s="270">
        <v>4.0347415999999997E-2</v>
      </c>
      <c r="AU43" s="270">
        <v>3.6452979000000003E-2</v>
      </c>
      <c r="AV43" s="270">
        <v>4.1093306000000003E-2</v>
      </c>
      <c r="AW43" s="270">
        <v>4.1223159000000002E-2</v>
      </c>
      <c r="AX43" s="270">
        <v>4.2596316000000002E-2</v>
      </c>
      <c r="AY43" s="270">
        <v>4.1389075999999997E-2</v>
      </c>
      <c r="AZ43" s="270">
        <v>3.7372504000000001E-2</v>
      </c>
      <c r="BA43" s="270">
        <v>4.0755515999999999E-2</v>
      </c>
      <c r="BB43" s="270">
        <v>3.7549938999999997E-2</v>
      </c>
      <c r="BC43" s="270">
        <v>3.8065495999999997E-2</v>
      </c>
      <c r="BD43" s="270">
        <v>3.8320808999999997E-2</v>
      </c>
      <c r="BE43" s="270">
        <v>3.8596475999999998E-2</v>
      </c>
      <c r="BF43" s="270">
        <v>3.8399299999999997E-2</v>
      </c>
      <c r="BG43" s="270">
        <v>3.6230499999999999E-2</v>
      </c>
      <c r="BH43" s="356">
        <v>4.0245200000000002E-2</v>
      </c>
      <c r="BI43" s="356">
        <v>3.64499E-2</v>
      </c>
      <c r="BJ43" s="356">
        <v>3.8993100000000003E-2</v>
      </c>
      <c r="BK43" s="356">
        <v>3.9401100000000001E-2</v>
      </c>
      <c r="BL43" s="356">
        <v>3.5691800000000003E-2</v>
      </c>
      <c r="BM43" s="356">
        <v>3.9041899999999997E-2</v>
      </c>
      <c r="BN43" s="356">
        <v>3.6795899999999999E-2</v>
      </c>
      <c r="BO43" s="356">
        <v>3.8733499999999997E-2</v>
      </c>
      <c r="BP43" s="356">
        <v>3.8996700000000002E-2</v>
      </c>
      <c r="BQ43" s="356">
        <v>4.0162000000000003E-2</v>
      </c>
      <c r="BR43" s="356">
        <v>3.8207199999999997E-2</v>
      </c>
      <c r="BS43" s="356">
        <v>3.4946100000000001E-2</v>
      </c>
      <c r="BT43" s="356">
        <v>3.9391700000000002E-2</v>
      </c>
      <c r="BU43" s="356">
        <v>3.5750700000000003E-2</v>
      </c>
      <c r="BV43" s="356">
        <v>3.8000399999999997E-2</v>
      </c>
    </row>
    <row r="44" spans="1:74" s="169" customFormat="1" ht="12" customHeight="1" x14ac:dyDescent="0.2">
      <c r="A44" s="545" t="s">
        <v>36</v>
      </c>
      <c r="B44" s="581" t="s">
        <v>1081</v>
      </c>
      <c r="C44" s="270">
        <v>0.202233995</v>
      </c>
      <c r="D44" s="270">
        <v>0.18256122699999999</v>
      </c>
      <c r="E44" s="270">
        <v>0.19263851500000001</v>
      </c>
      <c r="F44" s="270">
        <v>0.18751021900000001</v>
      </c>
      <c r="G44" s="270">
        <v>0.19315940500000001</v>
      </c>
      <c r="H44" s="270">
        <v>0.19035674899999999</v>
      </c>
      <c r="I44" s="270">
        <v>0.19908566499999999</v>
      </c>
      <c r="J44" s="270">
        <v>0.19992180500000001</v>
      </c>
      <c r="K44" s="270">
        <v>0.18965758899999999</v>
      </c>
      <c r="L44" s="270">
        <v>0.187831575</v>
      </c>
      <c r="M44" s="270">
        <v>0.189320139</v>
      </c>
      <c r="N44" s="270">
        <v>0.19749159499999999</v>
      </c>
      <c r="O44" s="270">
        <v>0.19254216900000001</v>
      </c>
      <c r="P44" s="270">
        <v>0.181184549</v>
      </c>
      <c r="Q44" s="270">
        <v>0.18582997900000001</v>
      </c>
      <c r="R44" s="270">
        <v>0.17404186899999999</v>
      </c>
      <c r="S44" s="270">
        <v>0.18147001900000001</v>
      </c>
      <c r="T44" s="270">
        <v>0.18290584900000001</v>
      </c>
      <c r="U44" s="270">
        <v>0.18918794899999999</v>
      </c>
      <c r="V44" s="270">
        <v>0.190914639</v>
      </c>
      <c r="W44" s="270">
        <v>0.179581979</v>
      </c>
      <c r="X44" s="270">
        <v>0.18016985899999999</v>
      </c>
      <c r="Y44" s="270">
        <v>0.183332259</v>
      </c>
      <c r="Z44" s="270">
        <v>0.20860171899999999</v>
      </c>
      <c r="AA44" s="270">
        <v>0.196381852</v>
      </c>
      <c r="AB44" s="270">
        <v>0.17575179899999999</v>
      </c>
      <c r="AC44" s="270">
        <v>0.19421514200000001</v>
      </c>
      <c r="AD44" s="270">
        <v>0.18266917799999999</v>
      </c>
      <c r="AE44" s="270">
        <v>0.18757385200000001</v>
      </c>
      <c r="AF44" s="270">
        <v>0.18847003800000001</v>
      </c>
      <c r="AG44" s="270">
        <v>0.196931782</v>
      </c>
      <c r="AH44" s="270">
        <v>0.19894274200000001</v>
      </c>
      <c r="AI44" s="270">
        <v>0.183281888</v>
      </c>
      <c r="AJ44" s="270">
        <v>0.19033989200000001</v>
      </c>
      <c r="AK44" s="270">
        <v>0.190635468</v>
      </c>
      <c r="AL44" s="270">
        <v>0.200293952</v>
      </c>
      <c r="AM44" s="270">
        <v>0.202798281</v>
      </c>
      <c r="AN44" s="270">
        <v>0.18613049800000001</v>
      </c>
      <c r="AO44" s="270">
        <v>0.197999381</v>
      </c>
      <c r="AP44" s="270">
        <v>0.19017735699999999</v>
      </c>
      <c r="AQ44" s="270">
        <v>0.197684731</v>
      </c>
      <c r="AR44" s="270">
        <v>0.195962997</v>
      </c>
      <c r="AS44" s="270">
        <v>0.202737221</v>
      </c>
      <c r="AT44" s="270">
        <v>0.203280401</v>
      </c>
      <c r="AU44" s="270">
        <v>0.18963908700000001</v>
      </c>
      <c r="AV44" s="270">
        <v>0.196158521</v>
      </c>
      <c r="AW44" s="270">
        <v>0.192208987</v>
      </c>
      <c r="AX44" s="270">
        <v>0.20213102099999999</v>
      </c>
      <c r="AY44" s="270">
        <v>0.20296392999999999</v>
      </c>
      <c r="AZ44" s="270">
        <v>0.18249111600000001</v>
      </c>
      <c r="BA44" s="270">
        <v>0.19150676</v>
      </c>
      <c r="BB44" s="270">
        <v>0.18766950499999999</v>
      </c>
      <c r="BC44" s="270">
        <v>0.19377535000000001</v>
      </c>
      <c r="BD44" s="270">
        <v>0.18903598499999999</v>
      </c>
      <c r="BE44" s="270">
        <v>0.19687288</v>
      </c>
      <c r="BF44" s="270">
        <v>0.18570909999999999</v>
      </c>
      <c r="BG44" s="270">
        <v>0.17905599999999999</v>
      </c>
      <c r="BH44" s="356">
        <v>0.18617900000000001</v>
      </c>
      <c r="BI44" s="356">
        <v>0.17368529999999999</v>
      </c>
      <c r="BJ44" s="356">
        <v>0.18051909999999999</v>
      </c>
      <c r="BK44" s="356">
        <v>0.18958700000000001</v>
      </c>
      <c r="BL44" s="356">
        <v>0.17035710000000001</v>
      </c>
      <c r="BM44" s="356">
        <v>0.18034240000000001</v>
      </c>
      <c r="BN44" s="356">
        <v>0.17557739999999999</v>
      </c>
      <c r="BO44" s="356">
        <v>0.18384819999999999</v>
      </c>
      <c r="BP44" s="356">
        <v>0.1799714</v>
      </c>
      <c r="BQ44" s="356">
        <v>0.19126219999999999</v>
      </c>
      <c r="BR44" s="356">
        <v>0.18096690000000001</v>
      </c>
      <c r="BS44" s="356">
        <v>0.17459150000000001</v>
      </c>
      <c r="BT44" s="356">
        <v>0.1820852</v>
      </c>
      <c r="BU44" s="356">
        <v>0.1702359</v>
      </c>
      <c r="BV44" s="356">
        <v>0.17948620000000001</v>
      </c>
    </row>
    <row r="45" spans="1:74" s="169" customFormat="1" ht="12" customHeight="1" x14ac:dyDescent="0.2">
      <c r="A45" s="576" t="s">
        <v>103</v>
      </c>
      <c r="B45" s="581" t="s">
        <v>473</v>
      </c>
      <c r="C45" s="270">
        <v>0.14114795642</v>
      </c>
      <c r="D45" s="270">
        <v>0.13892428272999999</v>
      </c>
      <c r="E45" s="270">
        <v>0.14251520392</v>
      </c>
      <c r="F45" s="270">
        <v>0.1663484277</v>
      </c>
      <c r="G45" s="270">
        <v>0.15969395133</v>
      </c>
      <c r="H45" s="270">
        <v>0.12496374714</v>
      </c>
      <c r="I45" s="270">
        <v>0.12734931806999999</v>
      </c>
      <c r="J45" s="270">
        <v>0.12180090842000001</v>
      </c>
      <c r="K45" s="270">
        <v>0.13010209361</v>
      </c>
      <c r="L45" s="270">
        <v>0.15249174344999999</v>
      </c>
      <c r="M45" s="270">
        <v>0.18324081340000001</v>
      </c>
      <c r="N45" s="270">
        <v>0.18712703825999999</v>
      </c>
      <c r="O45" s="270">
        <v>0.17030163332000001</v>
      </c>
      <c r="P45" s="270">
        <v>0.18573338899</v>
      </c>
      <c r="Q45" s="270">
        <v>0.20236352217</v>
      </c>
      <c r="R45" s="270">
        <v>0.19184983360999999</v>
      </c>
      <c r="S45" s="270">
        <v>0.17385692727999999</v>
      </c>
      <c r="T45" s="270">
        <v>0.15038772320999999</v>
      </c>
      <c r="U45" s="270">
        <v>0.16253037604000001</v>
      </c>
      <c r="V45" s="270">
        <v>0.12535975307</v>
      </c>
      <c r="W45" s="270">
        <v>0.15131875582000001</v>
      </c>
      <c r="X45" s="270">
        <v>0.18757523056</v>
      </c>
      <c r="Y45" s="270">
        <v>0.1789883571</v>
      </c>
      <c r="Z45" s="270">
        <v>0.21346248437000001</v>
      </c>
      <c r="AA45" s="270">
        <v>0.18261600906</v>
      </c>
      <c r="AB45" s="270">
        <v>0.19512126071999999</v>
      </c>
      <c r="AC45" s="270">
        <v>0.23002887713</v>
      </c>
      <c r="AD45" s="270">
        <v>0.22655668509999999</v>
      </c>
      <c r="AE45" s="270">
        <v>0.20664246311000001</v>
      </c>
      <c r="AF45" s="270">
        <v>0.18233887124000001</v>
      </c>
      <c r="AG45" s="270">
        <v>0.14693044971999999</v>
      </c>
      <c r="AH45" s="270">
        <v>0.12540237788</v>
      </c>
      <c r="AI45" s="270">
        <v>0.16435824821</v>
      </c>
      <c r="AJ45" s="270">
        <v>0.23293174629999999</v>
      </c>
      <c r="AK45" s="270">
        <v>0.22165514449000001</v>
      </c>
      <c r="AL45" s="270">
        <v>0.22620149162</v>
      </c>
      <c r="AM45" s="270">
        <v>0.24722151827</v>
      </c>
      <c r="AN45" s="270">
        <v>0.22175730670999999</v>
      </c>
      <c r="AO45" s="270">
        <v>0.25108232447000001</v>
      </c>
      <c r="AP45" s="270">
        <v>0.24649124061</v>
      </c>
      <c r="AQ45" s="270">
        <v>0.2172215321</v>
      </c>
      <c r="AR45" s="270">
        <v>0.22436246441999999</v>
      </c>
      <c r="AS45" s="270">
        <v>0.14736255535000001</v>
      </c>
      <c r="AT45" s="270">
        <v>0.17974940575000001</v>
      </c>
      <c r="AU45" s="270">
        <v>0.16543394510000001</v>
      </c>
      <c r="AV45" s="270">
        <v>0.19459417832000001</v>
      </c>
      <c r="AW45" s="270">
        <v>0.20665489701</v>
      </c>
      <c r="AX45" s="270">
        <v>0.22847413065</v>
      </c>
      <c r="AY45" s="270">
        <v>0.23158959185</v>
      </c>
      <c r="AZ45" s="270">
        <v>0.21209499397000001</v>
      </c>
      <c r="BA45" s="270">
        <v>0.23961039852999999</v>
      </c>
      <c r="BB45" s="270">
        <v>0.27808198384999999</v>
      </c>
      <c r="BC45" s="270">
        <v>0.24364122904999999</v>
      </c>
      <c r="BD45" s="270">
        <v>0.21534292894000001</v>
      </c>
      <c r="BE45" s="270">
        <v>0.20680652490000001</v>
      </c>
      <c r="BF45" s="270">
        <v>0.19292029999999999</v>
      </c>
      <c r="BG45" s="270">
        <v>0.19049749999999999</v>
      </c>
      <c r="BH45" s="356">
        <v>0.2211225</v>
      </c>
      <c r="BI45" s="356">
        <v>0.24088329999999999</v>
      </c>
      <c r="BJ45" s="356">
        <v>0.25286649999999999</v>
      </c>
      <c r="BK45" s="356">
        <v>0.2638471</v>
      </c>
      <c r="BL45" s="356">
        <v>0.25611529999999999</v>
      </c>
      <c r="BM45" s="356">
        <v>0.26702340000000002</v>
      </c>
      <c r="BN45" s="356">
        <v>0.33080999999999999</v>
      </c>
      <c r="BO45" s="356">
        <v>0.27528429999999998</v>
      </c>
      <c r="BP45" s="356">
        <v>0.2362224</v>
      </c>
      <c r="BQ45" s="356">
        <v>0.22805729999999999</v>
      </c>
      <c r="BR45" s="356">
        <v>0.22980349999999999</v>
      </c>
      <c r="BS45" s="356">
        <v>0.19876769999999999</v>
      </c>
      <c r="BT45" s="356">
        <v>0.26133529999999999</v>
      </c>
      <c r="BU45" s="356">
        <v>0.25925559999999997</v>
      </c>
      <c r="BV45" s="356">
        <v>0.30095</v>
      </c>
    </row>
    <row r="46" spans="1:74" ht="12" customHeight="1" x14ac:dyDescent="0.2">
      <c r="A46" s="582" t="s">
        <v>26</v>
      </c>
      <c r="B46" s="583" t="s">
        <v>803</v>
      </c>
      <c r="C46" s="271">
        <v>0.81260381168999996</v>
      </c>
      <c r="D46" s="271">
        <v>0.76571406232000006</v>
      </c>
      <c r="E46" s="271">
        <v>0.83152305925000003</v>
      </c>
      <c r="F46" s="271">
        <v>0.83012406206</v>
      </c>
      <c r="G46" s="271">
        <v>0.82695175427000001</v>
      </c>
      <c r="H46" s="271">
        <v>0.79239487191000002</v>
      </c>
      <c r="I46" s="271">
        <v>0.81761791160999997</v>
      </c>
      <c r="J46" s="271">
        <v>0.79429782702999996</v>
      </c>
      <c r="K46" s="271">
        <v>0.74776996826999997</v>
      </c>
      <c r="L46" s="271">
        <v>0.77404599877000002</v>
      </c>
      <c r="M46" s="271">
        <v>0.82240811763999999</v>
      </c>
      <c r="N46" s="271">
        <v>0.87588892274999997</v>
      </c>
      <c r="O46" s="271">
        <v>0.85505524953000001</v>
      </c>
      <c r="P46" s="271">
        <v>0.85388729243000006</v>
      </c>
      <c r="Q46" s="271">
        <v>0.93058807833000001</v>
      </c>
      <c r="R46" s="271">
        <v>0.88289176410000003</v>
      </c>
      <c r="S46" s="271">
        <v>0.89671426477000005</v>
      </c>
      <c r="T46" s="271">
        <v>0.85046848417999998</v>
      </c>
      <c r="U46" s="271">
        <v>0.86850294174999998</v>
      </c>
      <c r="V46" s="271">
        <v>0.81926620336</v>
      </c>
      <c r="W46" s="271">
        <v>0.78553680611999999</v>
      </c>
      <c r="X46" s="271">
        <v>0.82796863311000002</v>
      </c>
      <c r="Y46" s="271">
        <v>0.83113955272999995</v>
      </c>
      <c r="Z46" s="271">
        <v>0.93094974920999995</v>
      </c>
      <c r="AA46" s="271">
        <v>0.90192345530999996</v>
      </c>
      <c r="AB46" s="271">
        <v>0.84924902392000001</v>
      </c>
      <c r="AC46" s="271">
        <v>1.0071031575</v>
      </c>
      <c r="AD46" s="271">
        <v>0.98970004025000002</v>
      </c>
      <c r="AE46" s="271">
        <v>1.0307519306999999</v>
      </c>
      <c r="AF46" s="271">
        <v>0.98809426715000004</v>
      </c>
      <c r="AG46" s="271">
        <v>0.92381434692999997</v>
      </c>
      <c r="AH46" s="271">
        <v>0.86625751485000002</v>
      </c>
      <c r="AI46" s="271">
        <v>0.83966974318999998</v>
      </c>
      <c r="AJ46" s="271">
        <v>0.91118361909000001</v>
      </c>
      <c r="AK46" s="271">
        <v>0.90227323333999998</v>
      </c>
      <c r="AL46" s="271">
        <v>0.93817285227000002</v>
      </c>
      <c r="AM46" s="271">
        <v>0.98149169149000004</v>
      </c>
      <c r="AN46" s="271">
        <v>0.92222711291000004</v>
      </c>
      <c r="AO46" s="271">
        <v>1.0119397927</v>
      </c>
      <c r="AP46" s="271">
        <v>1.0131876610999999</v>
      </c>
      <c r="AQ46" s="271">
        <v>1.0538463343</v>
      </c>
      <c r="AR46" s="271">
        <v>1.0330878825000001</v>
      </c>
      <c r="AS46" s="271">
        <v>0.92665304643000002</v>
      </c>
      <c r="AT46" s="271">
        <v>0.94087236718</v>
      </c>
      <c r="AU46" s="271">
        <v>0.85128941692000004</v>
      </c>
      <c r="AV46" s="271">
        <v>0.89056974434000002</v>
      </c>
      <c r="AW46" s="271">
        <v>0.90614831874000001</v>
      </c>
      <c r="AX46" s="271">
        <v>0.94761504632000004</v>
      </c>
      <c r="AY46" s="271">
        <v>0.95230045909000005</v>
      </c>
      <c r="AZ46" s="271">
        <v>0.87971587153999997</v>
      </c>
      <c r="BA46" s="271">
        <v>0.99969543582999998</v>
      </c>
      <c r="BB46" s="271">
        <v>1.0374742662000001</v>
      </c>
      <c r="BC46" s="271">
        <v>1.0754622989</v>
      </c>
      <c r="BD46" s="271">
        <v>1.0100098876000001</v>
      </c>
      <c r="BE46" s="271">
        <v>0.92362770000000005</v>
      </c>
      <c r="BF46" s="271">
        <v>0.92770779999999997</v>
      </c>
      <c r="BG46" s="271">
        <v>0.89784739999999996</v>
      </c>
      <c r="BH46" s="354">
        <v>0.93560659999999995</v>
      </c>
      <c r="BI46" s="354">
        <v>0.9238286</v>
      </c>
      <c r="BJ46" s="354">
        <v>0.96477710000000005</v>
      </c>
      <c r="BK46" s="354">
        <v>0.99788719999999997</v>
      </c>
      <c r="BL46" s="354">
        <v>0.96808059999999996</v>
      </c>
      <c r="BM46" s="354">
        <v>1.026178</v>
      </c>
      <c r="BN46" s="354">
        <v>1.092794</v>
      </c>
      <c r="BO46" s="354">
        <v>1.0986389999999999</v>
      </c>
      <c r="BP46" s="354">
        <v>1.0728519999999999</v>
      </c>
      <c r="BQ46" s="354">
        <v>1.0544629999999999</v>
      </c>
      <c r="BR46" s="354">
        <v>1.0032129999999999</v>
      </c>
      <c r="BS46" s="354">
        <v>0.90955529999999996</v>
      </c>
      <c r="BT46" s="354">
        <v>0.9823809</v>
      </c>
      <c r="BU46" s="354">
        <v>0.95348860000000002</v>
      </c>
      <c r="BV46" s="354">
        <v>1.0346880000000001</v>
      </c>
    </row>
    <row r="47" spans="1:74" ht="12" customHeight="1" x14ac:dyDescent="0.2">
      <c r="A47" s="582"/>
      <c r="B47" s="584" t="s">
        <v>834</v>
      </c>
      <c r="C47" s="585"/>
      <c r="D47" s="585"/>
      <c r="E47" s="585"/>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5"/>
      <c r="AD47" s="585"/>
      <c r="AE47" s="585"/>
      <c r="AF47" s="585"/>
      <c r="AG47" s="585"/>
      <c r="AH47" s="585"/>
      <c r="AI47" s="585"/>
      <c r="AJ47" s="585"/>
      <c r="AK47" s="585"/>
      <c r="AL47" s="585"/>
      <c r="AM47" s="585"/>
      <c r="AN47" s="585"/>
      <c r="AO47" s="585"/>
      <c r="AP47" s="585"/>
      <c r="AQ47" s="585"/>
      <c r="AR47" s="585"/>
      <c r="AS47" s="585"/>
      <c r="AT47" s="585"/>
      <c r="AU47" s="585"/>
      <c r="AV47" s="585"/>
      <c r="AW47" s="585"/>
      <c r="AX47" s="585"/>
      <c r="AY47" s="585"/>
      <c r="AZ47" s="585"/>
      <c r="BA47" s="585"/>
      <c r="BB47" s="585"/>
      <c r="BC47" s="585"/>
      <c r="BD47" s="688"/>
      <c r="BE47" s="688"/>
      <c r="BF47" s="688"/>
      <c r="BG47" s="585"/>
      <c r="BH47" s="585"/>
      <c r="BI47" s="585"/>
      <c r="BJ47" s="585"/>
      <c r="BK47" s="585"/>
      <c r="BL47" s="585"/>
      <c r="BM47" s="585"/>
      <c r="BN47" s="585"/>
      <c r="BO47" s="585"/>
      <c r="BP47" s="585"/>
      <c r="BQ47" s="585"/>
      <c r="BR47" s="585"/>
      <c r="BS47" s="585"/>
      <c r="BT47" s="585"/>
      <c r="BU47" s="585"/>
      <c r="BV47" s="585"/>
    </row>
    <row r="48" spans="1:74" s="589" customFormat="1" ht="12" customHeight="1" x14ac:dyDescent="0.2">
      <c r="A48" s="586"/>
      <c r="B48" s="587" t="s">
        <v>0</v>
      </c>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689"/>
      <c r="BE48" s="689"/>
      <c r="BF48" s="689"/>
      <c r="BG48" s="588"/>
      <c r="BH48" s="588"/>
      <c r="BI48" s="588"/>
      <c r="BJ48" s="588"/>
      <c r="BK48" s="588"/>
      <c r="BL48" s="588"/>
      <c r="BM48" s="588"/>
      <c r="BN48" s="588"/>
      <c r="BO48" s="588"/>
      <c r="BP48" s="588"/>
      <c r="BQ48" s="588"/>
      <c r="BR48" s="588"/>
      <c r="BS48" s="588"/>
      <c r="BT48" s="588"/>
      <c r="BU48" s="588"/>
      <c r="BV48" s="588"/>
    </row>
    <row r="49" spans="1:74" s="589" customFormat="1" ht="12" customHeight="1" x14ac:dyDescent="0.2">
      <c r="A49" s="586"/>
      <c r="B49" s="587" t="s">
        <v>1087</v>
      </c>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689"/>
      <c r="BE49" s="689"/>
      <c r="BF49" s="689"/>
      <c r="BG49" s="588"/>
      <c r="BH49" s="588"/>
      <c r="BI49" s="588"/>
      <c r="BJ49" s="588"/>
      <c r="BK49" s="588"/>
      <c r="BL49" s="588"/>
      <c r="BM49" s="588"/>
      <c r="BN49" s="588"/>
      <c r="BO49" s="588"/>
      <c r="BP49" s="588"/>
      <c r="BQ49" s="588"/>
      <c r="BR49" s="588"/>
      <c r="BS49" s="588"/>
      <c r="BT49" s="588"/>
      <c r="BU49" s="588"/>
      <c r="BV49" s="588"/>
    </row>
    <row r="50" spans="1:74" s="589" customFormat="1" ht="12.75" x14ac:dyDescent="0.2">
      <c r="A50" s="586"/>
      <c r="B50" s="587" t="s">
        <v>850</v>
      </c>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689"/>
      <c r="BE50" s="689"/>
      <c r="BF50" s="689"/>
      <c r="BG50" s="588"/>
      <c r="BH50" s="588"/>
      <c r="BI50" s="588"/>
      <c r="BJ50" s="588"/>
      <c r="BK50" s="588"/>
      <c r="BL50" s="588"/>
      <c r="BM50" s="588"/>
      <c r="BN50" s="588"/>
      <c r="BO50" s="588"/>
      <c r="BP50" s="588"/>
      <c r="BQ50" s="588"/>
      <c r="BR50" s="588"/>
      <c r="BS50" s="588"/>
      <c r="BT50" s="588"/>
      <c r="BU50" s="588"/>
      <c r="BV50" s="588"/>
    </row>
    <row r="51" spans="1:74" s="589" customFormat="1" x14ac:dyDescent="0.2">
      <c r="A51" s="586"/>
      <c r="B51" s="590" t="s">
        <v>1088</v>
      </c>
      <c r="C51" s="590"/>
      <c r="D51" s="590"/>
      <c r="E51" s="590"/>
      <c r="F51" s="590"/>
      <c r="G51" s="590"/>
      <c r="H51" s="590"/>
      <c r="I51" s="590"/>
      <c r="J51" s="590"/>
      <c r="K51" s="590"/>
      <c r="L51" s="590"/>
      <c r="M51" s="590"/>
      <c r="N51" s="590"/>
      <c r="O51" s="590"/>
      <c r="P51" s="590"/>
      <c r="Q51" s="590"/>
      <c r="R51" s="590"/>
      <c r="S51" s="590"/>
      <c r="T51" s="590"/>
      <c r="U51" s="590"/>
      <c r="V51" s="590"/>
      <c r="W51" s="590"/>
      <c r="X51" s="590"/>
      <c r="Y51" s="590"/>
      <c r="Z51" s="590"/>
      <c r="AA51" s="590"/>
      <c r="AB51" s="590"/>
      <c r="AC51" s="590"/>
      <c r="AD51" s="590"/>
      <c r="AE51" s="590"/>
      <c r="AF51" s="590"/>
      <c r="AG51" s="590"/>
      <c r="AH51" s="590"/>
      <c r="AI51" s="590"/>
      <c r="AJ51" s="590"/>
      <c r="AK51" s="590"/>
      <c r="AL51" s="590"/>
      <c r="AM51" s="590"/>
      <c r="AN51" s="590"/>
      <c r="AO51" s="590"/>
      <c r="AP51" s="590"/>
      <c r="AQ51" s="590"/>
      <c r="AR51" s="590"/>
      <c r="AS51" s="590"/>
      <c r="AT51" s="590"/>
      <c r="AU51" s="590"/>
      <c r="AV51" s="590"/>
      <c r="AW51" s="590"/>
      <c r="AX51" s="590"/>
      <c r="AY51" s="590"/>
      <c r="AZ51" s="590"/>
      <c r="BA51" s="590"/>
      <c r="BB51" s="590"/>
      <c r="BC51" s="590"/>
      <c r="BD51" s="690"/>
      <c r="BE51" s="690"/>
      <c r="BF51" s="690"/>
      <c r="BG51" s="590"/>
      <c r="BH51" s="590"/>
      <c r="BI51" s="590"/>
      <c r="BJ51" s="590"/>
      <c r="BK51" s="590"/>
      <c r="BL51" s="590"/>
      <c r="BM51" s="590"/>
      <c r="BN51" s="590"/>
      <c r="BO51" s="590"/>
      <c r="BP51" s="590"/>
      <c r="BQ51" s="590"/>
      <c r="BR51" s="590"/>
      <c r="BS51" s="590"/>
      <c r="BT51" s="590"/>
      <c r="BU51" s="590"/>
      <c r="BV51" s="590"/>
    </row>
    <row r="52" spans="1:74" s="589" customFormat="1" ht="12.75" x14ac:dyDescent="0.2">
      <c r="A52" s="586"/>
      <c r="B52" s="587" t="s">
        <v>1089</v>
      </c>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689"/>
      <c r="BE52" s="689"/>
      <c r="BF52" s="689"/>
      <c r="BG52" s="588"/>
      <c r="BH52" s="588"/>
      <c r="BI52" s="588"/>
      <c r="BJ52" s="588"/>
      <c r="BK52" s="588"/>
      <c r="BL52" s="588"/>
      <c r="BM52" s="588"/>
      <c r="BN52" s="588"/>
      <c r="BO52" s="588"/>
      <c r="BP52" s="588"/>
      <c r="BQ52" s="588"/>
      <c r="BR52" s="588"/>
      <c r="BS52" s="588"/>
      <c r="BT52" s="588"/>
      <c r="BU52" s="588"/>
      <c r="BV52" s="588"/>
    </row>
    <row r="53" spans="1:74" s="589" customFormat="1" ht="12.75" x14ac:dyDescent="0.2">
      <c r="A53" s="586"/>
      <c r="B53" s="859" t="s">
        <v>1090</v>
      </c>
      <c r="C53" s="789"/>
      <c r="D53" s="789"/>
      <c r="E53" s="789"/>
      <c r="F53" s="789"/>
      <c r="G53" s="789"/>
      <c r="H53" s="789"/>
      <c r="I53" s="789"/>
      <c r="J53" s="789"/>
      <c r="K53" s="789"/>
      <c r="L53" s="789"/>
      <c r="M53" s="789"/>
      <c r="N53" s="789"/>
      <c r="O53" s="789"/>
      <c r="P53" s="789"/>
      <c r="Q53" s="785"/>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689"/>
      <c r="BE53" s="689"/>
      <c r="BF53" s="689"/>
      <c r="BG53" s="588"/>
      <c r="BH53" s="588"/>
      <c r="BI53" s="588"/>
      <c r="BJ53" s="588"/>
      <c r="BK53" s="588"/>
      <c r="BL53" s="588"/>
      <c r="BM53" s="588"/>
      <c r="BN53" s="588"/>
      <c r="BO53" s="588"/>
      <c r="BP53" s="588"/>
      <c r="BQ53" s="588"/>
      <c r="BR53" s="588"/>
      <c r="BS53" s="588"/>
      <c r="BT53" s="588"/>
      <c r="BU53" s="588"/>
      <c r="BV53" s="588"/>
    </row>
    <row r="54" spans="1:74" s="589" customFormat="1" ht="12" customHeight="1" x14ac:dyDescent="0.2">
      <c r="A54" s="586"/>
      <c r="B54" s="591" t="s">
        <v>373</v>
      </c>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689"/>
      <c r="BE54" s="689"/>
      <c r="BF54" s="689"/>
      <c r="BG54" s="588"/>
      <c r="BH54" s="588"/>
      <c r="BI54" s="588"/>
      <c r="BJ54" s="588"/>
      <c r="BK54" s="588"/>
      <c r="BL54" s="588"/>
      <c r="BM54" s="588"/>
      <c r="BN54" s="588"/>
      <c r="BO54" s="588"/>
      <c r="BP54" s="588"/>
      <c r="BQ54" s="588"/>
      <c r="BR54" s="588"/>
      <c r="BS54" s="588"/>
      <c r="BT54" s="588"/>
      <c r="BU54" s="588"/>
      <c r="BV54" s="588"/>
    </row>
    <row r="55" spans="1:74" s="589" customFormat="1" ht="22.35" customHeight="1" x14ac:dyDescent="0.2">
      <c r="A55" s="586"/>
      <c r="B55" s="592" t="s">
        <v>374</v>
      </c>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689"/>
      <c r="BE55" s="689"/>
      <c r="BF55" s="689"/>
      <c r="BG55" s="588"/>
      <c r="BH55" s="588"/>
      <c r="BI55" s="588"/>
      <c r="BJ55" s="588"/>
      <c r="BK55" s="588"/>
      <c r="BL55" s="588"/>
      <c r="BM55" s="588"/>
      <c r="BN55" s="588"/>
      <c r="BO55" s="588"/>
      <c r="BP55" s="588"/>
      <c r="BQ55" s="588"/>
      <c r="BR55" s="588"/>
      <c r="BS55" s="588"/>
      <c r="BT55" s="588"/>
      <c r="BU55" s="588"/>
      <c r="BV55" s="588"/>
    </row>
    <row r="56" spans="1:74" s="589" customFormat="1" ht="12" customHeight="1" x14ac:dyDescent="0.2">
      <c r="A56" s="586"/>
      <c r="B56" s="593" t="s">
        <v>863</v>
      </c>
      <c r="C56" s="594"/>
      <c r="D56" s="594"/>
      <c r="E56" s="594"/>
      <c r="F56" s="594"/>
      <c r="G56" s="594"/>
      <c r="H56" s="594"/>
      <c r="I56" s="594"/>
      <c r="J56" s="594"/>
      <c r="K56" s="594"/>
      <c r="L56" s="594"/>
      <c r="M56" s="594"/>
      <c r="N56" s="594"/>
      <c r="O56" s="594"/>
      <c r="P56" s="594"/>
      <c r="Q56" s="594"/>
      <c r="R56" s="594"/>
      <c r="S56" s="594"/>
      <c r="T56" s="594"/>
      <c r="U56" s="594"/>
      <c r="V56" s="594"/>
      <c r="W56" s="594"/>
      <c r="X56" s="594"/>
      <c r="Y56" s="594"/>
      <c r="Z56" s="594"/>
      <c r="AA56" s="594"/>
      <c r="AB56" s="594"/>
      <c r="AC56" s="594"/>
      <c r="AD56" s="594"/>
      <c r="AE56" s="594"/>
      <c r="AF56" s="594"/>
      <c r="AG56" s="594"/>
      <c r="AH56" s="594"/>
      <c r="AI56" s="594"/>
      <c r="AJ56" s="594"/>
      <c r="AK56" s="594"/>
      <c r="AL56" s="594"/>
      <c r="AM56" s="594"/>
      <c r="AN56" s="594"/>
      <c r="AO56" s="594"/>
      <c r="AP56" s="594"/>
      <c r="AQ56" s="594"/>
      <c r="AR56" s="594"/>
      <c r="AS56" s="594"/>
      <c r="AT56" s="594"/>
      <c r="AU56" s="594"/>
      <c r="AV56" s="594"/>
      <c r="AW56" s="594"/>
      <c r="AX56" s="594"/>
      <c r="AY56" s="594"/>
      <c r="AZ56" s="594"/>
      <c r="BA56" s="594"/>
      <c r="BB56" s="594"/>
      <c r="BC56" s="594"/>
      <c r="BD56" s="691"/>
      <c r="BE56" s="691"/>
      <c r="BF56" s="691"/>
      <c r="BG56" s="594"/>
      <c r="BH56" s="594"/>
      <c r="BI56" s="594"/>
      <c r="BJ56" s="594"/>
      <c r="BK56" s="594"/>
      <c r="BL56" s="594"/>
      <c r="BM56" s="594"/>
      <c r="BN56" s="594"/>
      <c r="BO56" s="594"/>
      <c r="BP56" s="594"/>
      <c r="BQ56" s="594"/>
      <c r="BR56" s="594"/>
      <c r="BS56" s="594"/>
      <c r="BT56" s="594"/>
      <c r="BU56" s="594"/>
      <c r="BV56" s="594"/>
    </row>
    <row r="57" spans="1:74" s="589" customFormat="1" ht="12" customHeight="1" x14ac:dyDescent="0.2">
      <c r="A57" s="586"/>
      <c r="B57" s="805" t="s">
        <v>959</v>
      </c>
      <c r="C57" s="785"/>
      <c r="D57" s="785"/>
      <c r="E57" s="785"/>
      <c r="F57" s="785"/>
      <c r="G57" s="785"/>
      <c r="H57" s="785"/>
      <c r="I57" s="785"/>
      <c r="J57" s="785"/>
      <c r="K57" s="785"/>
      <c r="L57" s="785"/>
      <c r="M57" s="785"/>
      <c r="N57" s="785"/>
      <c r="O57" s="785"/>
      <c r="P57" s="785"/>
      <c r="Q57" s="785"/>
      <c r="R57" s="595"/>
      <c r="S57" s="595"/>
      <c r="T57" s="595"/>
      <c r="U57" s="595"/>
      <c r="V57" s="595"/>
      <c r="W57" s="595"/>
      <c r="X57" s="595"/>
      <c r="Y57" s="595"/>
      <c r="Z57" s="595"/>
      <c r="AA57" s="595"/>
      <c r="AB57" s="595"/>
      <c r="AC57" s="595"/>
      <c r="AD57" s="595"/>
      <c r="AE57" s="595"/>
      <c r="AF57" s="595"/>
      <c r="AG57" s="595"/>
      <c r="AH57" s="595"/>
      <c r="AI57" s="595"/>
      <c r="AJ57" s="595"/>
      <c r="AK57" s="595"/>
      <c r="AL57" s="595"/>
      <c r="AM57" s="595"/>
      <c r="AN57" s="595"/>
      <c r="AO57" s="595"/>
      <c r="AP57" s="595"/>
      <c r="AQ57" s="595"/>
      <c r="AR57" s="595"/>
      <c r="AS57" s="595"/>
      <c r="AT57" s="595"/>
      <c r="AU57" s="595"/>
      <c r="AV57" s="595"/>
      <c r="AW57" s="595"/>
      <c r="AX57" s="595"/>
      <c r="AY57" s="595"/>
      <c r="AZ57" s="595"/>
      <c r="BA57" s="595"/>
      <c r="BB57" s="595"/>
      <c r="BC57" s="595"/>
      <c r="BD57" s="691"/>
      <c r="BE57" s="691"/>
      <c r="BF57" s="691"/>
      <c r="BG57" s="595"/>
      <c r="BH57" s="595"/>
      <c r="BI57" s="595"/>
      <c r="BJ57" s="595"/>
      <c r="BK57" s="595"/>
      <c r="BL57" s="595"/>
      <c r="BM57" s="595"/>
      <c r="BN57" s="595"/>
      <c r="BO57" s="595"/>
      <c r="BP57" s="595"/>
      <c r="BQ57" s="595"/>
      <c r="BR57" s="595"/>
      <c r="BS57" s="595"/>
      <c r="BT57" s="595"/>
      <c r="BU57" s="595"/>
      <c r="BV57" s="59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J9" sqref="BJ9"/>
    </sheetView>
  </sheetViews>
  <sheetFormatPr defaultColWidth="9.140625" defaultRowHeight="12" customHeight="1" x14ac:dyDescent="0.25"/>
  <cols>
    <col min="1" max="1" width="12.42578125" style="717" customWidth="1"/>
    <col min="2" max="2" width="26" style="717" customWidth="1"/>
    <col min="3" max="55" width="6.5703125" style="717" customWidth="1"/>
    <col min="56" max="58" width="6.5703125" style="735" customWidth="1"/>
    <col min="59" max="74" width="6.5703125" style="717" customWidth="1"/>
    <col min="75" max="16384" width="9.140625" style="717"/>
  </cols>
  <sheetData>
    <row r="1" spans="1:74" ht="12.75" customHeight="1" x14ac:dyDescent="0.25">
      <c r="A1" s="860" t="s">
        <v>817</v>
      </c>
      <c r="B1" s="720" t="s">
        <v>1091</v>
      </c>
      <c r="C1" s="718"/>
      <c r="D1" s="718"/>
      <c r="E1" s="718"/>
      <c r="F1" s="718"/>
      <c r="G1" s="718"/>
      <c r="H1" s="718"/>
      <c r="I1" s="718"/>
      <c r="J1" s="718"/>
      <c r="K1" s="718"/>
      <c r="L1" s="718"/>
      <c r="M1" s="718"/>
      <c r="N1" s="718"/>
      <c r="O1" s="718"/>
      <c r="P1" s="718"/>
      <c r="Q1" s="718"/>
    </row>
    <row r="2" spans="1:74" ht="12.75" customHeight="1" x14ac:dyDescent="0.25">
      <c r="A2" s="860"/>
      <c r="B2" s="719" t="str">
        <f>"U.S. Energy Information Administration  |  Short-Term Energy Outlook - "&amp;Dates!$D$1</f>
        <v>U.S. Energy Information Administration  |  Short-Term Energy Outlook - October 2019</v>
      </c>
      <c r="C2" s="718"/>
      <c r="D2" s="718"/>
      <c r="E2" s="718"/>
      <c r="F2" s="718"/>
      <c r="G2" s="718"/>
      <c r="H2" s="718"/>
      <c r="I2" s="718"/>
      <c r="J2" s="718"/>
      <c r="K2" s="718"/>
      <c r="L2" s="718"/>
      <c r="M2" s="718"/>
      <c r="N2" s="718"/>
      <c r="O2" s="718"/>
      <c r="P2" s="718"/>
      <c r="Q2" s="718"/>
    </row>
    <row r="3" spans="1:74" ht="12.75" customHeight="1" x14ac:dyDescent="0.25">
      <c r="A3" s="723"/>
      <c r="B3" s="724"/>
      <c r="C3" s="861">
        <f>Dates!D3</f>
        <v>2015</v>
      </c>
      <c r="D3" s="862"/>
      <c r="E3" s="862"/>
      <c r="F3" s="862"/>
      <c r="G3" s="862"/>
      <c r="H3" s="862"/>
      <c r="I3" s="862"/>
      <c r="J3" s="862"/>
      <c r="K3" s="862"/>
      <c r="L3" s="862"/>
      <c r="M3" s="862"/>
      <c r="N3" s="863"/>
      <c r="O3" s="861">
        <f>C3+1</f>
        <v>2016</v>
      </c>
      <c r="P3" s="862"/>
      <c r="Q3" s="862"/>
      <c r="R3" s="862"/>
      <c r="S3" s="862"/>
      <c r="T3" s="862"/>
      <c r="U3" s="862"/>
      <c r="V3" s="862"/>
      <c r="W3" s="862"/>
      <c r="X3" s="862"/>
      <c r="Y3" s="862"/>
      <c r="Z3" s="863"/>
      <c r="AA3" s="861">
        <f>O3+1</f>
        <v>2017</v>
      </c>
      <c r="AB3" s="862"/>
      <c r="AC3" s="862"/>
      <c r="AD3" s="862"/>
      <c r="AE3" s="862"/>
      <c r="AF3" s="862"/>
      <c r="AG3" s="862"/>
      <c r="AH3" s="862"/>
      <c r="AI3" s="862"/>
      <c r="AJ3" s="862"/>
      <c r="AK3" s="862"/>
      <c r="AL3" s="863"/>
      <c r="AM3" s="861">
        <f>AA3+1</f>
        <v>2018</v>
      </c>
      <c r="AN3" s="862"/>
      <c r="AO3" s="862"/>
      <c r="AP3" s="862"/>
      <c r="AQ3" s="862"/>
      <c r="AR3" s="862"/>
      <c r="AS3" s="862"/>
      <c r="AT3" s="862"/>
      <c r="AU3" s="862"/>
      <c r="AV3" s="862"/>
      <c r="AW3" s="862"/>
      <c r="AX3" s="863"/>
      <c r="AY3" s="861">
        <f>AM3+1</f>
        <v>2019</v>
      </c>
      <c r="AZ3" s="862"/>
      <c r="BA3" s="862"/>
      <c r="BB3" s="862"/>
      <c r="BC3" s="862"/>
      <c r="BD3" s="862"/>
      <c r="BE3" s="862"/>
      <c r="BF3" s="862"/>
      <c r="BG3" s="862"/>
      <c r="BH3" s="862"/>
      <c r="BI3" s="862"/>
      <c r="BJ3" s="863"/>
      <c r="BK3" s="861">
        <f>AY3+1</f>
        <v>2020</v>
      </c>
      <c r="BL3" s="862"/>
      <c r="BM3" s="862"/>
      <c r="BN3" s="862"/>
      <c r="BO3" s="862"/>
      <c r="BP3" s="862"/>
      <c r="BQ3" s="862"/>
      <c r="BR3" s="862"/>
      <c r="BS3" s="862"/>
      <c r="BT3" s="862"/>
      <c r="BU3" s="862"/>
      <c r="BV3" s="863"/>
    </row>
    <row r="4" spans="1:74" ht="12.75" customHeight="1" x14ac:dyDescent="0.25">
      <c r="A4" s="723"/>
      <c r="B4" s="725"/>
      <c r="C4" s="726" t="s">
        <v>485</v>
      </c>
      <c r="D4" s="726" t="s">
        <v>486</v>
      </c>
      <c r="E4" s="726" t="s">
        <v>487</v>
      </c>
      <c r="F4" s="726" t="s">
        <v>488</v>
      </c>
      <c r="G4" s="726" t="s">
        <v>489</v>
      </c>
      <c r="H4" s="726" t="s">
        <v>490</v>
      </c>
      <c r="I4" s="726" t="s">
        <v>491</v>
      </c>
      <c r="J4" s="726" t="s">
        <v>492</v>
      </c>
      <c r="K4" s="726" t="s">
        <v>493</v>
      </c>
      <c r="L4" s="726" t="s">
        <v>494</v>
      </c>
      <c r="M4" s="726" t="s">
        <v>495</v>
      </c>
      <c r="N4" s="726" t="s">
        <v>496</v>
      </c>
      <c r="O4" s="726" t="s">
        <v>485</v>
      </c>
      <c r="P4" s="726" t="s">
        <v>486</v>
      </c>
      <c r="Q4" s="726" t="s">
        <v>487</v>
      </c>
      <c r="R4" s="726" t="s">
        <v>488</v>
      </c>
      <c r="S4" s="726" t="s">
        <v>489</v>
      </c>
      <c r="T4" s="726" t="s">
        <v>490</v>
      </c>
      <c r="U4" s="726" t="s">
        <v>491</v>
      </c>
      <c r="V4" s="726" t="s">
        <v>492</v>
      </c>
      <c r="W4" s="726" t="s">
        <v>493</v>
      </c>
      <c r="X4" s="726" t="s">
        <v>494</v>
      </c>
      <c r="Y4" s="726" t="s">
        <v>495</v>
      </c>
      <c r="Z4" s="726" t="s">
        <v>496</v>
      </c>
      <c r="AA4" s="726" t="s">
        <v>485</v>
      </c>
      <c r="AB4" s="726" t="s">
        <v>486</v>
      </c>
      <c r="AC4" s="726" t="s">
        <v>487</v>
      </c>
      <c r="AD4" s="726" t="s">
        <v>488</v>
      </c>
      <c r="AE4" s="726" t="s">
        <v>489</v>
      </c>
      <c r="AF4" s="726" t="s">
        <v>490</v>
      </c>
      <c r="AG4" s="726" t="s">
        <v>491</v>
      </c>
      <c r="AH4" s="726" t="s">
        <v>492</v>
      </c>
      <c r="AI4" s="726" t="s">
        <v>493</v>
      </c>
      <c r="AJ4" s="726" t="s">
        <v>494</v>
      </c>
      <c r="AK4" s="726" t="s">
        <v>495</v>
      </c>
      <c r="AL4" s="726" t="s">
        <v>496</v>
      </c>
      <c r="AM4" s="726" t="s">
        <v>485</v>
      </c>
      <c r="AN4" s="726" t="s">
        <v>486</v>
      </c>
      <c r="AO4" s="726" t="s">
        <v>487</v>
      </c>
      <c r="AP4" s="726" t="s">
        <v>488</v>
      </c>
      <c r="AQ4" s="726" t="s">
        <v>489</v>
      </c>
      <c r="AR4" s="726" t="s">
        <v>490</v>
      </c>
      <c r="AS4" s="726" t="s">
        <v>491</v>
      </c>
      <c r="AT4" s="726" t="s">
        <v>492</v>
      </c>
      <c r="AU4" s="726" t="s">
        <v>493</v>
      </c>
      <c r="AV4" s="726" t="s">
        <v>494</v>
      </c>
      <c r="AW4" s="726" t="s">
        <v>495</v>
      </c>
      <c r="AX4" s="726" t="s">
        <v>496</v>
      </c>
      <c r="AY4" s="726" t="s">
        <v>485</v>
      </c>
      <c r="AZ4" s="726" t="s">
        <v>486</v>
      </c>
      <c r="BA4" s="726" t="s">
        <v>487</v>
      </c>
      <c r="BB4" s="726" t="s">
        <v>488</v>
      </c>
      <c r="BC4" s="726" t="s">
        <v>489</v>
      </c>
      <c r="BD4" s="726" t="s">
        <v>490</v>
      </c>
      <c r="BE4" s="726" t="s">
        <v>491</v>
      </c>
      <c r="BF4" s="726" t="s">
        <v>492</v>
      </c>
      <c r="BG4" s="726" t="s">
        <v>493</v>
      </c>
      <c r="BH4" s="726" t="s">
        <v>494</v>
      </c>
      <c r="BI4" s="726" t="s">
        <v>495</v>
      </c>
      <c r="BJ4" s="726" t="s">
        <v>496</v>
      </c>
      <c r="BK4" s="726" t="s">
        <v>485</v>
      </c>
      <c r="BL4" s="726" t="s">
        <v>486</v>
      </c>
      <c r="BM4" s="726" t="s">
        <v>487</v>
      </c>
      <c r="BN4" s="726" t="s">
        <v>488</v>
      </c>
      <c r="BO4" s="726" t="s">
        <v>489</v>
      </c>
      <c r="BP4" s="726" t="s">
        <v>490</v>
      </c>
      <c r="BQ4" s="726" t="s">
        <v>491</v>
      </c>
      <c r="BR4" s="726" t="s">
        <v>492</v>
      </c>
      <c r="BS4" s="726" t="s">
        <v>493</v>
      </c>
      <c r="BT4" s="726" t="s">
        <v>494</v>
      </c>
      <c r="BU4" s="726" t="s">
        <v>495</v>
      </c>
      <c r="BV4" s="726" t="s">
        <v>496</v>
      </c>
    </row>
    <row r="5" spans="1:74" ht="12" customHeight="1" x14ac:dyDescent="0.25">
      <c r="A5" s="723"/>
      <c r="B5" s="722" t="s">
        <v>1099</v>
      </c>
      <c r="C5" s="718"/>
      <c r="D5" s="718"/>
      <c r="E5" s="718"/>
      <c r="F5" s="718"/>
      <c r="G5" s="718"/>
      <c r="H5" s="718"/>
      <c r="I5" s="718"/>
      <c r="J5" s="718"/>
      <c r="K5" s="718"/>
      <c r="L5" s="718"/>
      <c r="M5" s="718"/>
      <c r="N5" s="718"/>
      <c r="O5" s="718"/>
      <c r="P5" s="718"/>
      <c r="Q5" s="718"/>
      <c r="BG5" s="735"/>
      <c r="BH5" s="735"/>
      <c r="BI5" s="735"/>
    </row>
    <row r="6" spans="1:74" ht="12" customHeight="1" x14ac:dyDescent="0.25">
      <c r="A6" s="723"/>
      <c r="B6" s="722" t="s">
        <v>1100</v>
      </c>
      <c r="C6" s="718"/>
      <c r="D6" s="718"/>
      <c r="E6" s="718"/>
      <c r="F6" s="718"/>
      <c r="G6" s="718"/>
      <c r="H6" s="718"/>
      <c r="I6" s="718"/>
      <c r="J6" s="718"/>
      <c r="K6" s="718"/>
      <c r="L6" s="718"/>
      <c r="M6" s="718"/>
      <c r="N6" s="718"/>
      <c r="O6" s="718"/>
      <c r="P6" s="718"/>
      <c r="Q6" s="718"/>
      <c r="BG6" s="735"/>
      <c r="BH6" s="735"/>
      <c r="BI6" s="735"/>
    </row>
    <row r="7" spans="1:74" ht="12" customHeight="1" x14ac:dyDescent="0.25">
      <c r="A7" s="723" t="s">
        <v>1092</v>
      </c>
      <c r="B7" s="721" t="s">
        <v>1101</v>
      </c>
      <c r="C7" s="733">
        <v>7299.2</v>
      </c>
      <c r="D7" s="733">
        <v>7305.6</v>
      </c>
      <c r="E7" s="733">
        <v>7309.8</v>
      </c>
      <c r="F7" s="733">
        <v>7307.7</v>
      </c>
      <c r="G7" s="733">
        <v>7307.7</v>
      </c>
      <c r="H7" s="733">
        <v>7307.7</v>
      </c>
      <c r="I7" s="733">
        <v>7332.7</v>
      </c>
      <c r="J7" s="733">
        <v>7332.7</v>
      </c>
      <c r="K7" s="733">
        <v>7291.5</v>
      </c>
      <c r="L7" s="733">
        <v>7291.5</v>
      </c>
      <c r="M7" s="733">
        <v>7238.6</v>
      </c>
      <c r="N7" s="733">
        <v>7230.6</v>
      </c>
      <c r="O7" s="733">
        <v>7344.6</v>
      </c>
      <c r="P7" s="733">
        <v>7344.6</v>
      </c>
      <c r="Q7" s="733">
        <v>7343.3</v>
      </c>
      <c r="R7" s="733">
        <v>7367.1</v>
      </c>
      <c r="S7" s="733">
        <v>7367.9</v>
      </c>
      <c r="T7" s="733">
        <v>7375.8</v>
      </c>
      <c r="U7" s="733">
        <v>7377.4</v>
      </c>
      <c r="V7" s="733">
        <v>7364.8</v>
      </c>
      <c r="W7" s="733">
        <v>7368.8</v>
      </c>
      <c r="X7" s="733">
        <v>7380.2</v>
      </c>
      <c r="Y7" s="733">
        <v>7399.6</v>
      </c>
      <c r="Z7" s="733">
        <v>7355.9</v>
      </c>
      <c r="AA7" s="733">
        <v>7226.6</v>
      </c>
      <c r="AB7" s="733">
        <v>7225</v>
      </c>
      <c r="AC7" s="733">
        <v>7233.4</v>
      </c>
      <c r="AD7" s="733">
        <v>7255.4</v>
      </c>
      <c r="AE7" s="733">
        <v>7254.4</v>
      </c>
      <c r="AF7" s="733">
        <v>7268.9</v>
      </c>
      <c r="AG7" s="733">
        <v>7325.6</v>
      </c>
      <c r="AH7" s="733">
        <v>7325.6</v>
      </c>
      <c r="AI7" s="733">
        <v>7325.6</v>
      </c>
      <c r="AJ7" s="733">
        <v>7325.6</v>
      </c>
      <c r="AK7" s="733">
        <v>7325.6</v>
      </c>
      <c r="AL7" s="733">
        <v>7313.4</v>
      </c>
      <c r="AM7" s="733">
        <v>7270.8</v>
      </c>
      <c r="AN7" s="733">
        <v>7248.4</v>
      </c>
      <c r="AO7" s="733">
        <v>7248.4</v>
      </c>
      <c r="AP7" s="733">
        <v>7248.4</v>
      </c>
      <c r="AQ7" s="733">
        <v>7246.4</v>
      </c>
      <c r="AR7" s="733">
        <v>7220.8</v>
      </c>
      <c r="AS7" s="733">
        <v>7213.7</v>
      </c>
      <c r="AT7" s="733">
        <v>7191.6</v>
      </c>
      <c r="AU7" s="733">
        <v>7191.6</v>
      </c>
      <c r="AV7" s="733">
        <v>7190.5</v>
      </c>
      <c r="AW7" s="733">
        <v>7133.1</v>
      </c>
      <c r="AX7" s="733">
        <v>7133.1</v>
      </c>
      <c r="AY7" s="733">
        <v>7086</v>
      </c>
      <c r="AZ7" s="733">
        <v>7086</v>
      </c>
      <c r="BA7" s="733">
        <v>6968.2</v>
      </c>
      <c r="BB7" s="733">
        <v>6968.2</v>
      </c>
      <c r="BC7" s="733">
        <v>6951.8</v>
      </c>
      <c r="BD7" s="733">
        <v>6934.3</v>
      </c>
      <c r="BE7" s="733">
        <v>6937.3</v>
      </c>
      <c r="BF7" s="733">
        <v>7051.5</v>
      </c>
      <c r="BG7" s="733">
        <v>6948.7</v>
      </c>
      <c r="BH7" s="736">
        <v>6948.7</v>
      </c>
      <c r="BI7" s="736">
        <v>6950.3</v>
      </c>
      <c r="BJ7" s="736">
        <v>6977.8</v>
      </c>
      <c r="BK7" s="736">
        <v>6977.8</v>
      </c>
      <c r="BL7" s="736">
        <v>6977.8</v>
      </c>
      <c r="BM7" s="736">
        <v>6977.8</v>
      </c>
      <c r="BN7" s="736">
        <v>6975.8</v>
      </c>
      <c r="BO7" s="736">
        <v>6975.8</v>
      </c>
      <c r="BP7" s="736">
        <v>6911.8</v>
      </c>
      <c r="BQ7" s="736">
        <v>6911.8</v>
      </c>
      <c r="BR7" s="736">
        <v>6911.8</v>
      </c>
      <c r="BS7" s="736">
        <v>6911.8</v>
      </c>
      <c r="BT7" s="736">
        <v>6912.6</v>
      </c>
      <c r="BU7" s="736">
        <v>6911.5</v>
      </c>
      <c r="BV7" s="736">
        <v>6955.5</v>
      </c>
    </row>
    <row r="8" spans="1:74" ht="12" customHeight="1" x14ac:dyDescent="0.25">
      <c r="A8" s="723" t="s">
        <v>1093</v>
      </c>
      <c r="B8" s="721" t="s">
        <v>1102</v>
      </c>
      <c r="C8" s="733">
        <v>4140.8999999999996</v>
      </c>
      <c r="D8" s="733">
        <v>4147.3</v>
      </c>
      <c r="E8" s="733">
        <v>4151.5</v>
      </c>
      <c r="F8" s="733">
        <v>4149.3999999999996</v>
      </c>
      <c r="G8" s="733">
        <v>4149.3999999999996</v>
      </c>
      <c r="H8" s="733">
        <v>4149.3999999999996</v>
      </c>
      <c r="I8" s="733">
        <v>4174.3999999999996</v>
      </c>
      <c r="J8" s="733">
        <v>4174.3999999999996</v>
      </c>
      <c r="K8" s="733">
        <v>4176.2</v>
      </c>
      <c r="L8" s="733">
        <v>4176.2</v>
      </c>
      <c r="M8" s="733">
        <v>4173.3</v>
      </c>
      <c r="N8" s="733">
        <v>4165.3</v>
      </c>
      <c r="O8" s="733">
        <v>4127</v>
      </c>
      <c r="P8" s="733">
        <v>4127</v>
      </c>
      <c r="Q8" s="733">
        <v>4125.7</v>
      </c>
      <c r="R8" s="733">
        <v>4149.5</v>
      </c>
      <c r="S8" s="733">
        <v>4150.3</v>
      </c>
      <c r="T8" s="733">
        <v>4158.2</v>
      </c>
      <c r="U8" s="733">
        <v>4159.8</v>
      </c>
      <c r="V8" s="733">
        <v>4165.2</v>
      </c>
      <c r="W8" s="733">
        <v>4169.2</v>
      </c>
      <c r="X8" s="733">
        <v>4173.5</v>
      </c>
      <c r="Y8" s="733">
        <v>4192.8999999999996</v>
      </c>
      <c r="Z8" s="733">
        <v>4190.3</v>
      </c>
      <c r="AA8" s="733">
        <v>4195.3</v>
      </c>
      <c r="AB8" s="733">
        <v>4193.7</v>
      </c>
      <c r="AC8" s="733">
        <v>4202.1000000000004</v>
      </c>
      <c r="AD8" s="733">
        <v>4224.1000000000004</v>
      </c>
      <c r="AE8" s="733">
        <v>4223.1000000000004</v>
      </c>
      <c r="AF8" s="733">
        <v>4237.6000000000004</v>
      </c>
      <c r="AG8" s="733">
        <v>4240.8</v>
      </c>
      <c r="AH8" s="733">
        <v>4240.8</v>
      </c>
      <c r="AI8" s="733">
        <v>4240.8</v>
      </c>
      <c r="AJ8" s="733">
        <v>4240.8</v>
      </c>
      <c r="AK8" s="733">
        <v>4240.8</v>
      </c>
      <c r="AL8" s="733">
        <v>4234.1000000000004</v>
      </c>
      <c r="AM8" s="733">
        <v>4232.1000000000004</v>
      </c>
      <c r="AN8" s="733">
        <v>4209.7</v>
      </c>
      <c r="AO8" s="733">
        <v>4209.7</v>
      </c>
      <c r="AP8" s="733">
        <v>4209.7</v>
      </c>
      <c r="AQ8" s="733">
        <v>4207.7</v>
      </c>
      <c r="AR8" s="733">
        <v>4182.1000000000004</v>
      </c>
      <c r="AS8" s="733">
        <v>4175</v>
      </c>
      <c r="AT8" s="733">
        <v>4171.3999999999996</v>
      </c>
      <c r="AU8" s="733">
        <v>4171.3999999999996</v>
      </c>
      <c r="AV8" s="733">
        <v>4170.3</v>
      </c>
      <c r="AW8" s="733">
        <v>4167.8999999999996</v>
      </c>
      <c r="AX8" s="733">
        <v>4167.8999999999996</v>
      </c>
      <c r="AY8" s="733">
        <v>4167.8999999999996</v>
      </c>
      <c r="AZ8" s="733">
        <v>4167.8999999999996</v>
      </c>
      <c r="BA8" s="733">
        <v>4133.1000000000004</v>
      </c>
      <c r="BB8" s="733">
        <v>4133.1000000000004</v>
      </c>
      <c r="BC8" s="733">
        <v>4131.7</v>
      </c>
      <c r="BD8" s="733">
        <v>4114.2</v>
      </c>
      <c r="BE8" s="733">
        <v>4117.2</v>
      </c>
      <c r="BF8" s="733">
        <v>4115.3999999999996</v>
      </c>
      <c r="BG8" s="733">
        <v>4101.8999999999996</v>
      </c>
      <c r="BH8" s="736">
        <v>4101.8999999999996</v>
      </c>
      <c r="BI8" s="736">
        <v>4103.5</v>
      </c>
      <c r="BJ8" s="736">
        <v>4131</v>
      </c>
      <c r="BK8" s="736">
        <v>4131</v>
      </c>
      <c r="BL8" s="736">
        <v>4131</v>
      </c>
      <c r="BM8" s="736">
        <v>4131</v>
      </c>
      <c r="BN8" s="736">
        <v>4129</v>
      </c>
      <c r="BO8" s="736">
        <v>4129</v>
      </c>
      <c r="BP8" s="736">
        <v>4065</v>
      </c>
      <c r="BQ8" s="736">
        <v>4065</v>
      </c>
      <c r="BR8" s="736">
        <v>4065</v>
      </c>
      <c r="BS8" s="736">
        <v>4065</v>
      </c>
      <c r="BT8" s="736">
        <v>4065.8</v>
      </c>
      <c r="BU8" s="736">
        <v>4064.7</v>
      </c>
      <c r="BV8" s="736">
        <v>4066.7</v>
      </c>
    </row>
    <row r="9" spans="1:74" ht="12" customHeight="1" x14ac:dyDescent="0.25">
      <c r="A9" s="723" t="s">
        <v>1094</v>
      </c>
      <c r="B9" s="721" t="s">
        <v>1103</v>
      </c>
      <c r="C9" s="733">
        <v>3158.3</v>
      </c>
      <c r="D9" s="733">
        <v>3158.3</v>
      </c>
      <c r="E9" s="733">
        <v>3158.3</v>
      </c>
      <c r="F9" s="733">
        <v>3158.3</v>
      </c>
      <c r="G9" s="733">
        <v>3158.3</v>
      </c>
      <c r="H9" s="733">
        <v>3158.3</v>
      </c>
      <c r="I9" s="733">
        <v>3158.3</v>
      </c>
      <c r="J9" s="733">
        <v>3158.3</v>
      </c>
      <c r="K9" s="733">
        <v>3115.3</v>
      </c>
      <c r="L9" s="733">
        <v>3115.3</v>
      </c>
      <c r="M9" s="733">
        <v>3065.3</v>
      </c>
      <c r="N9" s="733">
        <v>3065.3</v>
      </c>
      <c r="O9" s="733">
        <v>3217.6</v>
      </c>
      <c r="P9" s="733">
        <v>3217.6</v>
      </c>
      <c r="Q9" s="733">
        <v>3217.6</v>
      </c>
      <c r="R9" s="733">
        <v>3217.6</v>
      </c>
      <c r="S9" s="733">
        <v>3217.6</v>
      </c>
      <c r="T9" s="733">
        <v>3217.6</v>
      </c>
      <c r="U9" s="733">
        <v>3217.6</v>
      </c>
      <c r="V9" s="733">
        <v>3199.6</v>
      </c>
      <c r="W9" s="733">
        <v>3199.6</v>
      </c>
      <c r="X9" s="733">
        <v>3206.7</v>
      </c>
      <c r="Y9" s="733">
        <v>3206.7</v>
      </c>
      <c r="Z9" s="733">
        <v>3165.6</v>
      </c>
      <c r="AA9" s="733">
        <v>3031.3</v>
      </c>
      <c r="AB9" s="733">
        <v>3031.3</v>
      </c>
      <c r="AC9" s="733">
        <v>3031.3</v>
      </c>
      <c r="AD9" s="733">
        <v>3031.3</v>
      </c>
      <c r="AE9" s="733">
        <v>3031.3</v>
      </c>
      <c r="AF9" s="733">
        <v>3031.3</v>
      </c>
      <c r="AG9" s="733">
        <v>3084.8</v>
      </c>
      <c r="AH9" s="733">
        <v>3084.8</v>
      </c>
      <c r="AI9" s="733">
        <v>3084.8</v>
      </c>
      <c r="AJ9" s="733">
        <v>3084.8</v>
      </c>
      <c r="AK9" s="733">
        <v>3084.8</v>
      </c>
      <c r="AL9" s="733">
        <v>3079.3</v>
      </c>
      <c r="AM9" s="733">
        <v>3038.7</v>
      </c>
      <c r="AN9" s="733">
        <v>3038.7</v>
      </c>
      <c r="AO9" s="733">
        <v>3038.7</v>
      </c>
      <c r="AP9" s="733">
        <v>3038.7</v>
      </c>
      <c r="AQ9" s="733">
        <v>3038.7</v>
      </c>
      <c r="AR9" s="733">
        <v>3038.7</v>
      </c>
      <c r="AS9" s="733">
        <v>3038.7</v>
      </c>
      <c r="AT9" s="733">
        <v>3020.2</v>
      </c>
      <c r="AU9" s="733">
        <v>3020.2</v>
      </c>
      <c r="AV9" s="733">
        <v>3020.2</v>
      </c>
      <c r="AW9" s="733">
        <v>2965.2</v>
      </c>
      <c r="AX9" s="733">
        <v>2965.2</v>
      </c>
      <c r="AY9" s="733">
        <v>2918.1</v>
      </c>
      <c r="AZ9" s="733">
        <v>2918.1</v>
      </c>
      <c r="BA9" s="733">
        <v>2835.1</v>
      </c>
      <c r="BB9" s="733">
        <v>2835.1</v>
      </c>
      <c r="BC9" s="733">
        <v>2820.1</v>
      </c>
      <c r="BD9" s="733">
        <v>2820.1</v>
      </c>
      <c r="BE9" s="733">
        <v>2820.1</v>
      </c>
      <c r="BF9" s="733">
        <v>2936.1</v>
      </c>
      <c r="BG9" s="733">
        <v>2846.8</v>
      </c>
      <c r="BH9" s="736">
        <v>2846.8</v>
      </c>
      <c r="BI9" s="736">
        <v>2846.8</v>
      </c>
      <c r="BJ9" s="736">
        <v>2846.8</v>
      </c>
      <c r="BK9" s="736">
        <v>2846.8</v>
      </c>
      <c r="BL9" s="736">
        <v>2846.8</v>
      </c>
      <c r="BM9" s="736">
        <v>2846.8</v>
      </c>
      <c r="BN9" s="736">
        <v>2846.8</v>
      </c>
      <c r="BO9" s="736">
        <v>2846.8</v>
      </c>
      <c r="BP9" s="736">
        <v>2846.8</v>
      </c>
      <c r="BQ9" s="736">
        <v>2846.8</v>
      </c>
      <c r="BR9" s="736">
        <v>2846.8</v>
      </c>
      <c r="BS9" s="736">
        <v>2846.8</v>
      </c>
      <c r="BT9" s="736">
        <v>2846.8</v>
      </c>
      <c r="BU9" s="736">
        <v>2846.8</v>
      </c>
      <c r="BV9" s="736">
        <v>2888.8</v>
      </c>
    </row>
    <row r="10" spans="1:74" ht="12" customHeight="1" x14ac:dyDescent="0.25">
      <c r="A10" s="723" t="s">
        <v>1095</v>
      </c>
      <c r="B10" s="721" t="s">
        <v>1104</v>
      </c>
      <c r="C10" s="733">
        <v>79342.8</v>
      </c>
      <c r="D10" s="733">
        <v>79342.8</v>
      </c>
      <c r="E10" s="733">
        <v>79342.8</v>
      </c>
      <c r="F10" s="733">
        <v>79342.8</v>
      </c>
      <c r="G10" s="733">
        <v>79345.8</v>
      </c>
      <c r="H10" s="733">
        <v>79466.3</v>
      </c>
      <c r="I10" s="733">
        <v>79466.3</v>
      </c>
      <c r="J10" s="733">
        <v>79362.5</v>
      </c>
      <c r="K10" s="733">
        <v>79363.5</v>
      </c>
      <c r="L10" s="733">
        <v>79363.5</v>
      </c>
      <c r="M10" s="733">
        <v>79363.5</v>
      </c>
      <c r="N10" s="733">
        <v>79385.5</v>
      </c>
      <c r="O10" s="733">
        <v>79375.600000000006</v>
      </c>
      <c r="P10" s="733">
        <v>79432.600000000006</v>
      </c>
      <c r="Q10" s="733">
        <v>79461.899999999994</v>
      </c>
      <c r="R10" s="733">
        <v>79499.3</v>
      </c>
      <c r="S10" s="733">
        <v>79499.3</v>
      </c>
      <c r="T10" s="733">
        <v>79528.600000000006</v>
      </c>
      <c r="U10" s="733">
        <v>79653.5</v>
      </c>
      <c r="V10" s="733">
        <v>79549.7</v>
      </c>
      <c r="W10" s="733">
        <v>79549.7</v>
      </c>
      <c r="X10" s="733">
        <v>79556.2</v>
      </c>
      <c r="Y10" s="733">
        <v>79556.2</v>
      </c>
      <c r="Z10" s="733">
        <v>79556.2</v>
      </c>
      <c r="AA10" s="733">
        <v>79333.5</v>
      </c>
      <c r="AB10" s="733">
        <v>79333.5</v>
      </c>
      <c r="AC10" s="733">
        <v>79335.899999999994</v>
      </c>
      <c r="AD10" s="733">
        <v>79335.899999999994</v>
      </c>
      <c r="AE10" s="733">
        <v>79335.899999999994</v>
      </c>
      <c r="AF10" s="733">
        <v>79343.199999999997</v>
      </c>
      <c r="AG10" s="733">
        <v>79393.8</v>
      </c>
      <c r="AH10" s="733">
        <v>79437.3</v>
      </c>
      <c r="AI10" s="733">
        <v>79437.3</v>
      </c>
      <c r="AJ10" s="733">
        <v>79437.3</v>
      </c>
      <c r="AK10" s="733">
        <v>79434.3</v>
      </c>
      <c r="AL10" s="733">
        <v>79431.600000000006</v>
      </c>
      <c r="AM10" s="733">
        <v>79493.7</v>
      </c>
      <c r="AN10" s="733">
        <v>79505.7</v>
      </c>
      <c r="AO10" s="733">
        <v>79505.7</v>
      </c>
      <c r="AP10" s="733">
        <v>79505.7</v>
      </c>
      <c r="AQ10" s="733">
        <v>79466.7</v>
      </c>
      <c r="AR10" s="733">
        <v>79466.7</v>
      </c>
      <c r="AS10" s="733">
        <v>79464.5</v>
      </c>
      <c r="AT10" s="733">
        <v>79464.5</v>
      </c>
      <c r="AU10" s="733">
        <v>79464.5</v>
      </c>
      <c r="AV10" s="733">
        <v>79464.5</v>
      </c>
      <c r="AW10" s="733">
        <v>79586.5</v>
      </c>
      <c r="AX10" s="733">
        <v>79582.8</v>
      </c>
      <c r="AY10" s="733">
        <v>79577.899999999994</v>
      </c>
      <c r="AZ10" s="733">
        <v>79500.399999999994</v>
      </c>
      <c r="BA10" s="733">
        <v>79471.399999999994</v>
      </c>
      <c r="BB10" s="733">
        <v>79606.399999999994</v>
      </c>
      <c r="BC10" s="733">
        <v>79576.899999999994</v>
      </c>
      <c r="BD10" s="733">
        <v>79587</v>
      </c>
      <c r="BE10" s="733">
        <v>79586.399999999994</v>
      </c>
      <c r="BF10" s="733">
        <v>79482.7</v>
      </c>
      <c r="BG10" s="733">
        <v>79433.8</v>
      </c>
      <c r="BH10" s="736">
        <v>79477.3</v>
      </c>
      <c r="BI10" s="736">
        <v>79490.3</v>
      </c>
      <c r="BJ10" s="736">
        <v>79410.5</v>
      </c>
      <c r="BK10" s="736">
        <v>79394.600000000006</v>
      </c>
      <c r="BL10" s="736">
        <v>79440.399999999994</v>
      </c>
      <c r="BM10" s="736">
        <v>79568.2</v>
      </c>
      <c r="BN10" s="736">
        <v>79569.600000000006</v>
      </c>
      <c r="BO10" s="736">
        <v>79577.600000000006</v>
      </c>
      <c r="BP10" s="736">
        <v>79580.3</v>
      </c>
      <c r="BQ10" s="736">
        <v>79691.3</v>
      </c>
      <c r="BR10" s="736">
        <v>79702.5</v>
      </c>
      <c r="BS10" s="736">
        <v>79695</v>
      </c>
      <c r="BT10" s="736">
        <v>79757.5</v>
      </c>
      <c r="BU10" s="736">
        <v>79757.5</v>
      </c>
      <c r="BV10" s="736">
        <v>79790</v>
      </c>
    </row>
    <row r="11" spans="1:74" ht="12" customHeight="1" x14ac:dyDescent="0.25">
      <c r="A11" s="723" t="s">
        <v>1096</v>
      </c>
      <c r="B11" s="721" t="s">
        <v>91</v>
      </c>
      <c r="C11" s="733">
        <v>2493.5</v>
      </c>
      <c r="D11" s="733">
        <v>2523.5</v>
      </c>
      <c r="E11" s="733">
        <v>2523.5</v>
      </c>
      <c r="F11" s="733">
        <v>2523.5</v>
      </c>
      <c r="G11" s="733">
        <v>2523.5</v>
      </c>
      <c r="H11" s="733">
        <v>2523.5</v>
      </c>
      <c r="I11" s="733">
        <v>2523.5</v>
      </c>
      <c r="J11" s="733">
        <v>2523.5</v>
      </c>
      <c r="K11" s="733">
        <v>2539.6999999999998</v>
      </c>
      <c r="L11" s="733">
        <v>2541.5</v>
      </c>
      <c r="M11" s="733">
        <v>2541.5</v>
      </c>
      <c r="N11" s="733">
        <v>2541.5</v>
      </c>
      <c r="O11" s="733">
        <v>2516.6</v>
      </c>
      <c r="P11" s="733">
        <v>2516.6</v>
      </c>
      <c r="Q11" s="733">
        <v>2516.6</v>
      </c>
      <c r="R11" s="733">
        <v>2516.6</v>
      </c>
      <c r="S11" s="733">
        <v>2516.6</v>
      </c>
      <c r="T11" s="733">
        <v>2516.6</v>
      </c>
      <c r="U11" s="733">
        <v>2516.6</v>
      </c>
      <c r="V11" s="733">
        <v>2516.6</v>
      </c>
      <c r="W11" s="733">
        <v>2516.6</v>
      </c>
      <c r="X11" s="733">
        <v>2516.6</v>
      </c>
      <c r="Y11" s="733">
        <v>2516.6</v>
      </c>
      <c r="Z11" s="733">
        <v>2516.6</v>
      </c>
      <c r="AA11" s="733">
        <v>2508.6</v>
      </c>
      <c r="AB11" s="733">
        <v>2508.6</v>
      </c>
      <c r="AC11" s="733">
        <v>2448.6</v>
      </c>
      <c r="AD11" s="733">
        <v>2448.6</v>
      </c>
      <c r="AE11" s="733">
        <v>2448.6</v>
      </c>
      <c r="AF11" s="733">
        <v>2448.6</v>
      </c>
      <c r="AG11" s="733">
        <v>2448.6</v>
      </c>
      <c r="AH11" s="733">
        <v>2448.6</v>
      </c>
      <c r="AI11" s="733">
        <v>2448.6</v>
      </c>
      <c r="AJ11" s="733">
        <v>2448.6</v>
      </c>
      <c r="AK11" s="733">
        <v>2448.6</v>
      </c>
      <c r="AL11" s="733">
        <v>2485.6</v>
      </c>
      <c r="AM11" s="733">
        <v>2403.5</v>
      </c>
      <c r="AN11" s="733">
        <v>2403.5</v>
      </c>
      <c r="AO11" s="733">
        <v>2392.1999999999998</v>
      </c>
      <c r="AP11" s="733">
        <v>2392.1999999999998</v>
      </c>
      <c r="AQ11" s="733">
        <v>2392.1999999999998</v>
      </c>
      <c r="AR11" s="733">
        <v>2392.1999999999998</v>
      </c>
      <c r="AS11" s="733">
        <v>2392.1999999999998</v>
      </c>
      <c r="AT11" s="733">
        <v>2392.1999999999998</v>
      </c>
      <c r="AU11" s="733">
        <v>2392.1999999999998</v>
      </c>
      <c r="AV11" s="733">
        <v>2392.1999999999998</v>
      </c>
      <c r="AW11" s="733">
        <v>2392.1999999999998</v>
      </c>
      <c r="AX11" s="733">
        <v>2394.9</v>
      </c>
      <c r="AY11" s="733">
        <v>2391.1999999999998</v>
      </c>
      <c r="AZ11" s="733">
        <v>2391.1999999999998</v>
      </c>
      <c r="BA11" s="733">
        <v>2391.1999999999998</v>
      </c>
      <c r="BB11" s="733">
        <v>2348</v>
      </c>
      <c r="BC11" s="733">
        <v>2399.1</v>
      </c>
      <c r="BD11" s="733">
        <v>2399.1</v>
      </c>
      <c r="BE11" s="733">
        <v>2399.1</v>
      </c>
      <c r="BF11" s="733">
        <v>2399.1</v>
      </c>
      <c r="BG11" s="733">
        <v>2399.1</v>
      </c>
      <c r="BH11" s="736">
        <v>2399.1</v>
      </c>
      <c r="BI11" s="736">
        <v>2399.1</v>
      </c>
      <c r="BJ11" s="736">
        <v>2399.1</v>
      </c>
      <c r="BK11" s="736">
        <v>2399.1</v>
      </c>
      <c r="BL11" s="736">
        <v>2399.1</v>
      </c>
      <c r="BM11" s="736">
        <v>2399.1</v>
      </c>
      <c r="BN11" s="736">
        <v>2399.1</v>
      </c>
      <c r="BO11" s="736">
        <v>2399.1</v>
      </c>
      <c r="BP11" s="736">
        <v>2399.1</v>
      </c>
      <c r="BQ11" s="736">
        <v>2399.1</v>
      </c>
      <c r="BR11" s="736">
        <v>2399.1</v>
      </c>
      <c r="BS11" s="736">
        <v>2489</v>
      </c>
      <c r="BT11" s="736">
        <v>2489</v>
      </c>
      <c r="BU11" s="736">
        <v>2489</v>
      </c>
      <c r="BV11" s="736">
        <v>2514</v>
      </c>
    </row>
    <row r="12" spans="1:74" ht="12" customHeight="1" x14ac:dyDescent="0.25">
      <c r="A12" s="723" t="s">
        <v>1097</v>
      </c>
      <c r="B12" s="721" t="s">
        <v>1105</v>
      </c>
      <c r="C12" s="733">
        <v>10324.5</v>
      </c>
      <c r="D12" s="733">
        <v>10478.299999999999</v>
      </c>
      <c r="E12" s="733">
        <v>10523.9</v>
      </c>
      <c r="F12" s="733">
        <v>10590.2</v>
      </c>
      <c r="G12" s="733">
        <v>10783.9</v>
      </c>
      <c r="H12" s="733">
        <v>11054.8</v>
      </c>
      <c r="I12" s="733">
        <v>11130.7</v>
      </c>
      <c r="J12" s="733">
        <v>11361.3</v>
      </c>
      <c r="K12" s="733">
        <v>11465.1</v>
      </c>
      <c r="L12" s="733">
        <v>11571.6</v>
      </c>
      <c r="M12" s="733">
        <v>12003.6</v>
      </c>
      <c r="N12" s="733">
        <v>13374.2</v>
      </c>
      <c r="O12" s="733">
        <v>13920.1</v>
      </c>
      <c r="P12" s="733">
        <v>14064.8</v>
      </c>
      <c r="Q12" s="733">
        <v>14271.6</v>
      </c>
      <c r="R12" s="733">
        <v>14745.7</v>
      </c>
      <c r="S12" s="733">
        <v>14866.5</v>
      </c>
      <c r="T12" s="733">
        <v>15080.5</v>
      </c>
      <c r="U12" s="733">
        <v>15805.6</v>
      </c>
      <c r="V12" s="733">
        <v>16740.3</v>
      </c>
      <c r="W12" s="733">
        <v>17506.5</v>
      </c>
      <c r="X12" s="733">
        <v>17919</v>
      </c>
      <c r="Y12" s="733">
        <v>18633.8</v>
      </c>
      <c r="Z12" s="733">
        <v>21630.6</v>
      </c>
      <c r="AA12" s="733">
        <v>22017.8</v>
      </c>
      <c r="AB12" s="733">
        <v>22205.7</v>
      </c>
      <c r="AC12" s="733">
        <v>22590.799999999999</v>
      </c>
      <c r="AD12" s="733">
        <v>23113.5</v>
      </c>
      <c r="AE12" s="733">
        <v>23415</v>
      </c>
      <c r="AF12" s="733">
        <v>23624.1</v>
      </c>
      <c r="AG12" s="733">
        <v>23736.799999999999</v>
      </c>
      <c r="AH12" s="733">
        <v>23928.1</v>
      </c>
      <c r="AI12" s="733">
        <v>24134.3</v>
      </c>
      <c r="AJ12" s="733">
        <v>24466.799999999999</v>
      </c>
      <c r="AK12" s="733">
        <v>25020.3</v>
      </c>
      <c r="AL12" s="733">
        <v>26432.1</v>
      </c>
      <c r="AM12" s="733">
        <v>27372.9</v>
      </c>
      <c r="AN12" s="733">
        <v>27472.1</v>
      </c>
      <c r="AO12" s="733">
        <v>27996.6</v>
      </c>
      <c r="AP12" s="733">
        <v>28265</v>
      </c>
      <c r="AQ12" s="733">
        <v>28692.1</v>
      </c>
      <c r="AR12" s="733">
        <v>28854.400000000001</v>
      </c>
      <c r="AS12" s="733">
        <v>28992.799999999999</v>
      </c>
      <c r="AT12" s="733">
        <v>29071.7</v>
      </c>
      <c r="AU12" s="733">
        <v>29384.7</v>
      </c>
      <c r="AV12" s="733">
        <v>29553.5</v>
      </c>
      <c r="AW12" s="733">
        <v>30085.4</v>
      </c>
      <c r="AX12" s="733">
        <v>31510.2</v>
      </c>
      <c r="AY12" s="733">
        <v>32165.7</v>
      </c>
      <c r="AZ12" s="733">
        <v>32364.5</v>
      </c>
      <c r="BA12" s="733">
        <v>32581.3</v>
      </c>
      <c r="BB12" s="733">
        <v>32668.3</v>
      </c>
      <c r="BC12" s="733">
        <v>32729.5</v>
      </c>
      <c r="BD12" s="733">
        <v>33039.300000000003</v>
      </c>
      <c r="BE12" s="733">
        <v>33269.9</v>
      </c>
      <c r="BF12" s="733">
        <v>33714.1</v>
      </c>
      <c r="BG12" s="733">
        <v>34494</v>
      </c>
      <c r="BH12" s="736">
        <v>34873</v>
      </c>
      <c r="BI12" s="736">
        <v>35198.9</v>
      </c>
      <c r="BJ12" s="736">
        <v>37320.300000000003</v>
      </c>
      <c r="BK12" s="736">
        <v>38400.9</v>
      </c>
      <c r="BL12" s="736">
        <v>38436.9</v>
      </c>
      <c r="BM12" s="736">
        <v>38918.9</v>
      </c>
      <c r="BN12" s="736">
        <v>39434.1</v>
      </c>
      <c r="BO12" s="736">
        <v>39795.599999999999</v>
      </c>
      <c r="BP12" s="736">
        <v>42556.4</v>
      </c>
      <c r="BQ12" s="736">
        <v>43106.400000000001</v>
      </c>
      <c r="BR12" s="736">
        <v>43176.800000000003</v>
      </c>
      <c r="BS12" s="736">
        <v>43774.8</v>
      </c>
      <c r="BT12" s="736">
        <v>44607.8</v>
      </c>
      <c r="BU12" s="736">
        <v>45311.7</v>
      </c>
      <c r="BV12" s="736">
        <v>49180.6</v>
      </c>
    </row>
    <row r="13" spans="1:74" ht="12" customHeight="1" x14ac:dyDescent="0.25">
      <c r="A13" s="723" t="s">
        <v>1098</v>
      </c>
      <c r="B13" s="721" t="s">
        <v>92</v>
      </c>
      <c r="C13" s="733">
        <v>65129.8</v>
      </c>
      <c r="D13" s="733">
        <v>65129.8</v>
      </c>
      <c r="E13" s="733">
        <v>65227.8</v>
      </c>
      <c r="F13" s="733">
        <v>66253.7</v>
      </c>
      <c r="G13" s="733">
        <v>66533.7</v>
      </c>
      <c r="H13" s="733">
        <v>66798.600000000006</v>
      </c>
      <c r="I13" s="733">
        <v>67101.2</v>
      </c>
      <c r="J13" s="733">
        <v>68694.8</v>
      </c>
      <c r="K13" s="733">
        <v>69003.3</v>
      </c>
      <c r="L13" s="733">
        <v>69888.2</v>
      </c>
      <c r="M13" s="733">
        <v>70128</v>
      </c>
      <c r="N13" s="733">
        <v>72486.3</v>
      </c>
      <c r="O13" s="733">
        <v>72972.800000000003</v>
      </c>
      <c r="P13" s="733">
        <v>72972.800000000003</v>
      </c>
      <c r="Q13" s="733">
        <v>73331.399999999994</v>
      </c>
      <c r="R13" s="733">
        <v>73493.7</v>
      </c>
      <c r="S13" s="733">
        <v>73767.5</v>
      </c>
      <c r="T13" s="733">
        <v>74187.899999999994</v>
      </c>
      <c r="U13" s="733">
        <v>74629.5</v>
      </c>
      <c r="V13" s="733">
        <v>74632.899999999994</v>
      </c>
      <c r="W13" s="733">
        <v>74755.899999999994</v>
      </c>
      <c r="X13" s="733">
        <v>75388.800000000003</v>
      </c>
      <c r="Y13" s="733">
        <v>76265.7</v>
      </c>
      <c r="Z13" s="733">
        <v>81198</v>
      </c>
      <c r="AA13" s="733">
        <v>81592.3</v>
      </c>
      <c r="AB13" s="733">
        <v>81841.399999999994</v>
      </c>
      <c r="AC13" s="733">
        <v>82919.199999999997</v>
      </c>
      <c r="AD13" s="733">
        <v>83070.399999999994</v>
      </c>
      <c r="AE13" s="733">
        <v>83222.899999999994</v>
      </c>
      <c r="AF13" s="733">
        <v>83378</v>
      </c>
      <c r="AG13" s="733">
        <v>83860</v>
      </c>
      <c r="AH13" s="733">
        <v>83860</v>
      </c>
      <c r="AI13" s="733">
        <v>84109.2</v>
      </c>
      <c r="AJ13" s="733">
        <v>84358.2</v>
      </c>
      <c r="AK13" s="733">
        <v>85322.1</v>
      </c>
      <c r="AL13" s="733">
        <v>87488.4</v>
      </c>
      <c r="AM13" s="733">
        <v>88418.8</v>
      </c>
      <c r="AN13" s="733">
        <v>88643.3</v>
      </c>
      <c r="AO13" s="733">
        <v>88643.3</v>
      </c>
      <c r="AP13" s="733">
        <v>88943.3</v>
      </c>
      <c r="AQ13" s="733">
        <v>88943.3</v>
      </c>
      <c r="AR13" s="733">
        <v>89092.3</v>
      </c>
      <c r="AS13" s="733">
        <v>89249.2</v>
      </c>
      <c r="AT13" s="733">
        <v>89331.199999999997</v>
      </c>
      <c r="AU13" s="733">
        <v>89801.2</v>
      </c>
      <c r="AV13" s="733">
        <v>90138.5</v>
      </c>
      <c r="AW13" s="733">
        <v>90389.8</v>
      </c>
      <c r="AX13" s="733">
        <v>94273.4</v>
      </c>
      <c r="AY13" s="733">
        <v>95196.2</v>
      </c>
      <c r="AZ13" s="733">
        <v>95662.2</v>
      </c>
      <c r="BA13" s="733">
        <v>96441.8</v>
      </c>
      <c r="BB13" s="733">
        <v>96519.8</v>
      </c>
      <c r="BC13" s="733">
        <v>96749.3</v>
      </c>
      <c r="BD13" s="733">
        <v>97993.4</v>
      </c>
      <c r="BE13" s="733">
        <v>98269</v>
      </c>
      <c r="BF13" s="733">
        <v>99042.6</v>
      </c>
      <c r="BG13" s="733">
        <v>100129.8</v>
      </c>
      <c r="BH13" s="736">
        <v>100406.2</v>
      </c>
      <c r="BI13" s="736">
        <v>100822.5</v>
      </c>
      <c r="BJ13" s="736">
        <v>106241.3</v>
      </c>
      <c r="BK13" s="736">
        <v>107002.7</v>
      </c>
      <c r="BL13" s="736">
        <v>107321.5</v>
      </c>
      <c r="BM13" s="736">
        <v>107844.5</v>
      </c>
      <c r="BN13" s="736">
        <v>108403.7</v>
      </c>
      <c r="BO13" s="736">
        <v>108653.7</v>
      </c>
      <c r="BP13" s="736">
        <v>108853.7</v>
      </c>
      <c r="BQ13" s="736">
        <v>109096.5</v>
      </c>
      <c r="BR13" s="736">
        <v>109319.9</v>
      </c>
      <c r="BS13" s="736">
        <v>110940.4</v>
      </c>
      <c r="BT13" s="736">
        <v>112330.4</v>
      </c>
      <c r="BU13" s="736">
        <v>113336.6</v>
      </c>
      <c r="BV13" s="736">
        <v>120971.8</v>
      </c>
    </row>
    <row r="14" spans="1:74" ht="12" customHeight="1" x14ac:dyDescent="0.25">
      <c r="A14" s="723"/>
      <c r="B14" s="722" t="s">
        <v>1106</v>
      </c>
      <c r="C14" s="722"/>
      <c r="D14" s="722"/>
      <c r="E14" s="722"/>
      <c r="F14" s="722"/>
      <c r="G14" s="722"/>
      <c r="H14" s="722"/>
      <c r="I14" s="722"/>
      <c r="J14" s="722"/>
      <c r="K14" s="722"/>
      <c r="L14" s="722"/>
      <c r="M14" s="722"/>
      <c r="N14" s="722"/>
      <c r="O14" s="722"/>
      <c r="P14" s="722"/>
      <c r="Q14" s="722"/>
      <c r="R14" s="722"/>
      <c r="S14" s="722"/>
      <c r="T14" s="722"/>
      <c r="U14" s="722"/>
      <c r="V14" s="722"/>
      <c r="W14" s="722"/>
      <c r="X14" s="722"/>
      <c r="Y14" s="722"/>
      <c r="Z14" s="722"/>
      <c r="AA14" s="722"/>
      <c r="AB14" s="722"/>
      <c r="AC14" s="722"/>
      <c r="AD14" s="722"/>
      <c r="AE14" s="722"/>
      <c r="AF14" s="722"/>
      <c r="AG14" s="722"/>
      <c r="AH14" s="722"/>
      <c r="AI14" s="722"/>
      <c r="AJ14" s="722"/>
      <c r="AK14" s="722"/>
      <c r="AL14" s="722"/>
      <c r="AM14" s="722"/>
      <c r="AN14" s="722"/>
      <c r="AO14" s="722"/>
      <c r="AP14" s="722"/>
      <c r="AQ14" s="722"/>
      <c r="AR14" s="722"/>
      <c r="AS14" s="722"/>
      <c r="AT14" s="722"/>
      <c r="AU14" s="722"/>
      <c r="AV14" s="722"/>
      <c r="AW14" s="722"/>
      <c r="AX14" s="722"/>
      <c r="AY14" s="722"/>
      <c r="AZ14" s="722"/>
      <c r="BA14" s="722"/>
      <c r="BB14" s="722"/>
      <c r="BC14" s="722"/>
      <c r="BD14" s="722"/>
      <c r="BE14" s="722"/>
      <c r="BF14" s="722"/>
      <c r="BG14" s="722"/>
      <c r="BH14" s="737"/>
      <c r="BI14" s="737"/>
      <c r="BJ14" s="737"/>
      <c r="BK14" s="737"/>
      <c r="BL14" s="737"/>
      <c r="BM14" s="737"/>
      <c r="BN14" s="737"/>
      <c r="BO14" s="737"/>
      <c r="BP14" s="737"/>
      <c r="BQ14" s="737"/>
      <c r="BR14" s="737"/>
      <c r="BS14" s="737"/>
      <c r="BT14" s="737"/>
      <c r="BU14" s="737"/>
      <c r="BV14" s="737"/>
    </row>
    <row r="15" spans="1:74" ht="12" customHeight="1" x14ac:dyDescent="0.25">
      <c r="A15" s="723" t="s">
        <v>1107</v>
      </c>
      <c r="B15" s="721" t="s">
        <v>1101</v>
      </c>
      <c r="C15" s="733">
        <v>6806.6</v>
      </c>
      <c r="D15" s="733">
        <v>6806.6</v>
      </c>
      <c r="E15" s="733">
        <v>6806.6</v>
      </c>
      <c r="F15" s="733">
        <v>6830.4</v>
      </c>
      <c r="G15" s="733">
        <v>6830.4</v>
      </c>
      <c r="H15" s="733">
        <v>6829.6</v>
      </c>
      <c r="I15" s="733">
        <v>6829.6</v>
      </c>
      <c r="J15" s="733">
        <v>6856.5</v>
      </c>
      <c r="K15" s="733">
        <v>6859.3</v>
      </c>
      <c r="L15" s="733">
        <v>6876.3</v>
      </c>
      <c r="M15" s="733">
        <v>6871.8</v>
      </c>
      <c r="N15" s="733">
        <v>6850.8</v>
      </c>
      <c r="O15" s="733">
        <v>6727.6</v>
      </c>
      <c r="P15" s="733">
        <v>6726.2</v>
      </c>
      <c r="Q15" s="733">
        <v>6717.3</v>
      </c>
      <c r="R15" s="733">
        <v>6714.3</v>
      </c>
      <c r="S15" s="733">
        <v>6714</v>
      </c>
      <c r="T15" s="733">
        <v>6713.6</v>
      </c>
      <c r="U15" s="733">
        <v>6713.4</v>
      </c>
      <c r="V15" s="733">
        <v>6712</v>
      </c>
      <c r="W15" s="733">
        <v>6712</v>
      </c>
      <c r="X15" s="733">
        <v>6712</v>
      </c>
      <c r="Y15" s="733">
        <v>6712</v>
      </c>
      <c r="Z15" s="733">
        <v>6657</v>
      </c>
      <c r="AA15" s="733">
        <v>6647.7</v>
      </c>
      <c r="AB15" s="733">
        <v>6645.1</v>
      </c>
      <c r="AC15" s="733">
        <v>6685.6</v>
      </c>
      <c r="AD15" s="733">
        <v>6685.6</v>
      </c>
      <c r="AE15" s="733">
        <v>6685.6</v>
      </c>
      <c r="AF15" s="733">
        <v>6689.6</v>
      </c>
      <c r="AG15" s="733">
        <v>6689.6</v>
      </c>
      <c r="AH15" s="733">
        <v>6689.4</v>
      </c>
      <c r="AI15" s="733">
        <v>6688.4</v>
      </c>
      <c r="AJ15" s="733">
        <v>6688.4</v>
      </c>
      <c r="AK15" s="733">
        <v>6688.4</v>
      </c>
      <c r="AL15" s="733">
        <v>6657.4</v>
      </c>
      <c r="AM15" s="733">
        <v>6714.8</v>
      </c>
      <c r="AN15" s="733">
        <v>6714.8</v>
      </c>
      <c r="AO15" s="733">
        <v>6682.3</v>
      </c>
      <c r="AP15" s="733">
        <v>6688.3</v>
      </c>
      <c r="AQ15" s="733">
        <v>6686.7</v>
      </c>
      <c r="AR15" s="733">
        <v>6676.1</v>
      </c>
      <c r="AS15" s="733">
        <v>6667.8</v>
      </c>
      <c r="AT15" s="733">
        <v>6663.7</v>
      </c>
      <c r="AU15" s="733">
        <v>6663.7</v>
      </c>
      <c r="AV15" s="733">
        <v>6663.7</v>
      </c>
      <c r="AW15" s="733">
        <v>6663.7</v>
      </c>
      <c r="AX15" s="733">
        <v>6663.3</v>
      </c>
      <c r="AY15" s="733">
        <v>6663.3</v>
      </c>
      <c r="AZ15" s="733">
        <v>6663.3</v>
      </c>
      <c r="BA15" s="733">
        <v>6595.6</v>
      </c>
      <c r="BB15" s="733">
        <v>6583.2</v>
      </c>
      <c r="BC15" s="733">
        <v>6584.6</v>
      </c>
      <c r="BD15" s="733">
        <v>6544.5</v>
      </c>
      <c r="BE15" s="733">
        <v>6544.5</v>
      </c>
      <c r="BF15" s="733">
        <v>6544.5</v>
      </c>
      <c r="BG15" s="733">
        <v>6553</v>
      </c>
      <c r="BH15" s="736">
        <v>6567</v>
      </c>
      <c r="BI15" s="736">
        <v>6567</v>
      </c>
      <c r="BJ15" s="736">
        <v>6537</v>
      </c>
      <c r="BK15" s="736">
        <v>6575</v>
      </c>
      <c r="BL15" s="736">
        <v>6575</v>
      </c>
      <c r="BM15" s="736">
        <v>6575</v>
      </c>
      <c r="BN15" s="736">
        <v>6575</v>
      </c>
      <c r="BO15" s="736">
        <v>6575</v>
      </c>
      <c r="BP15" s="736">
        <v>6575</v>
      </c>
      <c r="BQ15" s="736">
        <v>6575</v>
      </c>
      <c r="BR15" s="736">
        <v>6575</v>
      </c>
      <c r="BS15" s="736">
        <v>6575</v>
      </c>
      <c r="BT15" s="736">
        <v>6575</v>
      </c>
      <c r="BU15" s="736">
        <v>6575</v>
      </c>
      <c r="BV15" s="736">
        <v>6567.2</v>
      </c>
    </row>
    <row r="16" spans="1:74" ht="12" customHeight="1" x14ac:dyDescent="0.25">
      <c r="A16" s="723" t="s">
        <v>1108</v>
      </c>
      <c r="B16" s="721" t="s">
        <v>1102</v>
      </c>
      <c r="C16" s="733">
        <v>952.2</v>
      </c>
      <c r="D16" s="733">
        <v>952.2</v>
      </c>
      <c r="E16" s="733">
        <v>952.2</v>
      </c>
      <c r="F16" s="733">
        <v>945.5</v>
      </c>
      <c r="G16" s="733">
        <v>945.5</v>
      </c>
      <c r="H16" s="733">
        <v>944.7</v>
      </c>
      <c r="I16" s="733">
        <v>944.7</v>
      </c>
      <c r="J16" s="733">
        <v>944.4</v>
      </c>
      <c r="K16" s="733">
        <v>947.2</v>
      </c>
      <c r="L16" s="733">
        <v>947.2</v>
      </c>
      <c r="M16" s="733">
        <v>947.2</v>
      </c>
      <c r="N16" s="733">
        <v>947.2</v>
      </c>
      <c r="O16" s="733">
        <v>944.9</v>
      </c>
      <c r="P16" s="733">
        <v>944.9</v>
      </c>
      <c r="Q16" s="733">
        <v>943.8</v>
      </c>
      <c r="R16" s="733">
        <v>943.8</v>
      </c>
      <c r="S16" s="733">
        <v>943.5</v>
      </c>
      <c r="T16" s="733">
        <v>943.1</v>
      </c>
      <c r="U16" s="733">
        <v>942.9</v>
      </c>
      <c r="V16" s="733">
        <v>941.5</v>
      </c>
      <c r="W16" s="733">
        <v>941.5</v>
      </c>
      <c r="X16" s="733">
        <v>941.5</v>
      </c>
      <c r="Y16" s="733">
        <v>941.5</v>
      </c>
      <c r="Z16" s="733">
        <v>886.5</v>
      </c>
      <c r="AA16" s="733">
        <v>883.2</v>
      </c>
      <c r="AB16" s="733">
        <v>880.6</v>
      </c>
      <c r="AC16" s="733">
        <v>880.6</v>
      </c>
      <c r="AD16" s="733">
        <v>880.6</v>
      </c>
      <c r="AE16" s="733">
        <v>880.6</v>
      </c>
      <c r="AF16" s="733">
        <v>884.6</v>
      </c>
      <c r="AG16" s="733">
        <v>884.6</v>
      </c>
      <c r="AH16" s="733">
        <v>884.4</v>
      </c>
      <c r="AI16" s="733">
        <v>883.4</v>
      </c>
      <c r="AJ16" s="733">
        <v>883.4</v>
      </c>
      <c r="AK16" s="733">
        <v>883.4</v>
      </c>
      <c r="AL16" s="733">
        <v>872.4</v>
      </c>
      <c r="AM16" s="733">
        <v>850.3</v>
      </c>
      <c r="AN16" s="733">
        <v>850.3</v>
      </c>
      <c r="AO16" s="733">
        <v>850.3</v>
      </c>
      <c r="AP16" s="733">
        <v>850.3</v>
      </c>
      <c r="AQ16" s="733">
        <v>849.7</v>
      </c>
      <c r="AR16" s="733">
        <v>849.1</v>
      </c>
      <c r="AS16" s="733">
        <v>849.1</v>
      </c>
      <c r="AT16" s="733">
        <v>845</v>
      </c>
      <c r="AU16" s="733">
        <v>845</v>
      </c>
      <c r="AV16" s="733">
        <v>845</v>
      </c>
      <c r="AW16" s="733">
        <v>845</v>
      </c>
      <c r="AX16" s="733">
        <v>844.6</v>
      </c>
      <c r="AY16" s="733">
        <v>844.6</v>
      </c>
      <c r="AZ16" s="733">
        <v>844.6</v>
      </c>
      <c r="BA16" s="733">
        <v>844.6</v>
      </c>
      <c r="BB16" s="733">
        <v>844.6</v>
      </c>
      <c r="BC16" s="733">
        <v>846</v>
      </c>
      <c r="BD16" s="733">
        <v>846</v>
      </c>
      <c r="BE16" s="733">
        <v>846</v>
      </c>
      <c r="BF16" s="733">
        <v>846</v>
      </c>
      <c r="BG16" s="733">
        <v>846</v>
      </c>
      <c r="BH16" s="736">
        <v>860</v>
      </c>
      <c r="BI16" s="736">
        <v>860</v>
      </c>
      <c r="BJ16" s="736">
        <v>862</v>
      </c>
      <c r="BK16" s="736">
        <v>862</v>
      </c>
      <c r="BL16" s="736">
        <v>862</v>
      </c>
      <c r="BM16" s="736">
        <v>862</v>
      </c>
      <c r="BN16" s="736">
        <v>862</v>
      </c>
      <c r="BO16" s="736">
        <v>862</v>
      </c>
      <c r="BP16" s="736">
        <v>862</v>
      </c>
      <c r="BQ16" s="736">
        <v>862</v>
      </c>
      <c r="BR16" s="736">
        <v>862</v>
      </c>
      <c r="BS16" s="736">
        <v>862</v>
      </c>
      <c r="BT16" s="736">
        <v>862</v>
      </c>
      <c r="BU16" s="736">
        <v>862</v>
      </c>
      <c r="BV16" s="736">
        <v>862</v>
      </c>
    </row>
    <row r="17" spans="1:74" ht="12" customHeight="1" x14ac:dyDescent="0.25">
      <c r="A17" s="723" t="s">
        <v>1109</v>
      </c>
      <c r="B17" s="721" t="s">
        <v>1103</v>
      </c>
      <c r="C17" s="733">
        <v>5854.4</v>
      </c>
      <c r="D17" s="733">
        <v>5854.4</v>
      </c>
      <c r="E17" s="733">
        <v>5854.4</v>
      </c>
      <c r="F17" s="733">
        <v>5884.9</v>
      </c>
      <c r="G17" s="733">
        <v>5884.9</v>
      </c>
      <c r="H17" s="733">
        <v>5884.9</v>
      </c>
      <c r="I17" s="733">
        <v>5884.9</v>
      </c>
      <c r="J17" s="733">
        <v>5912.1</v>
      </c>
      <c r="K17" s="733">
        <v>5912.1</v>
      </c>
      <c r="L17" s="733">
        <v>5929.1</v>
      </c>
      <c r="M17" s="733">
        <v>5924.6</v>
      </c>
      <c r="N17" s="733">
        <v>5903.6</v>
      </c>
      <c r="O17" s="733">
        <v>5782.7</v>
      </c>
      <c r="P17" s="733">
        <v>5781.3</v>
      </c>
      <c r="Q17" s="733">
        <v>5773.5</v>
      </c>
      <c r="R17" s="733">
        <v>5770.5</v>
      </c>
      <c r="S17" s="733">
        <v>5770.5</v>
      </c>
      <c r="T17" s="733">
        <v>5770.5</v>
      </c>
      <c r="U17" s="733">
        <v>5770.5</v>
      </c>
      <c r="V17" s="733">
        <v>5770.5</v>
      </c>
      <c r="W17" s="733">
        <v>5770.5</v>
      </c>
      <c r="X17" s="733">
        <v>5770.5</v>
      </c>
      <c r="Y17" s="733">
        <v>5770.5</v>
      </c>
      <c r="Z17" s="733">
        <v>5770.5</v>
      </c>
      <c r="AA17" s="733">
        <v>5764.5</v>
      </c>
      <c r="AB17" s="733">
        <v>5764.5</v>
      </c>
      <c r="AC17" s="733">
        <v>5805</v>
      </c>
      <c r="AD17" s="733">
        <v>5805</v>
      </c>
      <c r="AE17" s="733">
        <v>5805</v>
      </c>
      <c r="AF17" s="733">
        <v>5805</v>
      </c>
      <c r="AG17" s="733">
        <v>5805</v>
      </c>
      <c r="AH17" s="733">
        <v>5805</v>
      </c>
      <c r="AI17" s="733">
        <v>5805</v>
      </c>
      <c r="AJ17" s="733">
        <v>5805</v>
      </c>
      <c r="AK17" s="733">
        <v>5805</v>
      </c>
      <c r="AL17" s="733">
        <v>5785</v>
      </c>
      <c r="AM17" s="733">
        <v>5864.5</v>
      </c>
      <c r="AN17" s="733">
        <v>5864.5</v>
      </c>
      <c r="AO17" s="733">
        <v>5832</v>
      </c>
      <c r="AP17" s="733">
        <v>5838</v>
      </c>
      <c r="AQ17" s="733">
        <v>5837</v>
      </c>
      <c r="AR17" s="733">
        <v>5827</v>
      </c>
      <c r="AS17" s="733">
        <v>5818.7</v>
      </c>
      <c r="AT17" s="733">
        <v>5818.7</v>
      </c>
      <c r="AU17" s="733">
        <v>5818.7</v>
      </c>
      <c r="AV17" s="733">
        <v>5818.7</v>
      </c>
      <c r="AW17" s="733">
        <v>5818.7</v>
      </c>
      <c r="AX17" s="733">
        <v>5818.7</v>
      </c>
      <c r="AY17" s="733">
        <v>5818.7</v>
      </c>
      <c r="AZ17" s="733">
        <v>5818.7</v>
      </c>
      <c r="BA17" s="733">
        <v>5751</v>
      </c>
      <c r="BB17" s="733">
        <v>5738.6</v>
      </c>
      <c r="BC17" s="733">
        <v>5738.6</v>
      </c>
      <c r="BD17" s="733">
        <v>5698.5</v>
      </c>
      <c r="BE17" s="733">
        <v>5698.5</v>
      </c>
      <c r="BF17" s="733">
        <v>5698.5</v>
      </c>
      <c r="BG17" s="733">
        <v>5707</v>
      </c>
      <c r="BH17" s="736">
        <v>5707</v>
      </c>
      <c r="BI17" s="736">
        <v>5707</v>
      </c>
      <c r="BJ17" s="736">
        <v>5675</v>
      </c>
      <c r="BK17" s="736">
        <v>5713</v>
      </c>
      <c r="BL17" s="736">
        <v>5713</v>
      </c>
      <c r="BM17" s="736">
        <v>5713</v>
      </c>
      <c r="BN17" s="736">
        <v>5713</v>
      </c>
      <c r="BO17" s="736">
        <v>5713</v>
      </c>
      <c r="BP17" s="736">
        <v>5713</v>
      </c>
      <c r="BQ17" s="736">
        <v>5713</v>
      </c>
      <c r="BR17" s="736">
        <v>5713</v>
      </c>
      <c r="BS17" s="736">
        <v>5713</v>
      </c>
      <c r="BT17" s="736">
        <v>5713</v>
      </c>
      <c r="BU17" s="736">
        <v>5713</v>
      </c>
      <c r="BV17" s="736">
        <v>5705.2</v>
      </c>
    </row>
    <row r="18" spans="1:74" ht="12" customHeight="1" x14ac:dyDescent="0.25">
      <c r="A18" s="723" t="s">
        <v>1110</v>
      </c>
      <c r="B18" s="721" t="s">
        <v>1104</v>
      </c>
      <c r="C18" s="733">
        <v>300.7</v>
      </c>
      <c r="D18" s="733">
        <v>300.7</v>
      </c>
      <c r="E18" s="733">
        <v>300.7</v>
      </c>
      <c r="F18" s="733">
        <v>300.7</v>
      </c>
      <c r="G18" s="733">
        <v>300.7</v>
      </c>
      <c r="H18" s="733">
        <v>300.7</v>
      </c>
      <c r="I18" s="733">
        <v>300.7</v>
      </c>
      <c r="J18" s="733">
        <v>300.7</v>
      </c>
      <c r="K18" s="733">
        <v>300.7</v>
      </c>
      <c r="L18" s="733">
        <v>300.7</v>
      </c>
      <c r="M18" s="733">
        <v>300.7</v>
      </c>
      <c r="N18" s="733">
        <v>300.7</v>
      </c>
      <c r="O18" s="733">
        <v>354.6</v>
      </c>
      <c r="P18" s="733">
        <v>354.6</v>
      </c>
      <c r="Q18" s="733">
        <v>354.6</v>
      </c>
      <c r="R18" s="733">
        <v>354.6</v>
      </c>
      <c r="S18" s="733">
        <v>355.8</v>
      </c>
      <c r="T18" s="733">
        <v>355.8</v>
      </c>
      <c r="U18" s="733">
        <v>355.8</v>
      </c>
      <c r="V18" s="733">
        <v>355.8</v>
      </c>
      <c r="W18" s="733">
        <v>356.7</v>
      </c>
      <c r="X18" s="733">
        <v>356.7</v>
      </c>
      <c r="Y18" s="733">
        <v>356.7</v>
      </c>
      <c r="Z18" s="733">
        <v>356.7</v>
      </c>
      <c r="AA18" s="733">
        <v>357.1</v>
      </c>
      <c r="AB18" s="733">
        <v>357.1</v>
      </c>
      <c r="AC18" s="733">
        <v>357.1</v>
      </c>
      <c r="AD18" s="733">
        <v>357.1</v>
      </c>
      <c r="AE18" s="733">
        <v>357.1</v>
      </c>
      <c r="AF18" s="733">
        <v>357.1</v>
      </c>
      <c r="AG18" s="733">
        <v>357.1</v>
      </c>
      <c r="AH18" s="733">
        <v>357.1</v>
      </c>
      <c r="AI18" s="733">
        <v>357.1</v>
      </c>
      <c r="AJ18" s="733">
        <v>357.1</v>
      </c>
      <c r="AK18" s="733">
        <v>357.1</v>
      </c>
      <c r="AL18" s="733">
        <v>357.1</v>
      </c>
      <c r="AM18" s="733">
        <v>283.60000000000002</v>
      </c>
      <c r="AN18" s="733">
        <v>283.60000000000002</v>
      </c>
      <c r="AO18" s="733">
        <v>283.60000000000002</v>
      </c>
      <c r="AP18" s="733">
        <v>283.60000000000002</v>
      </c>
      <c r="AQ18" s="733">
        <v>283.60000000000002</v>
      </c>
      <c r="AR18" s="733">
        <v>283.60000000000002</v>
      </c>
      <c r="AS18" s="733">
        <v>283.60000000000002</v>
      </c>
      <c r="AT18" s="733">
        <v>283.60000000000002</v>
      </c>
      <c r="AU18" s="733">
        <v>283.60000000000002</v>
      </c>
      <c r="AV18" s="733">
        <v>283.60000000000002</v>
      </c>
      <c r="AW18" s="733">
        <v>283.60000000000002</v>
      </c>
      <c r="AX18" s="733">
        <v>283.60000000000002</v>
      </c>
      <c r="AY18" s="733">
        <v>290.10000000000002</v>
      </c>
      <c r="AZ18" s="733">
        <v>290.10000000000002</v>
      </c>
      <c r="BA18" s="733">
        <v>290.10000000000002</v>
      </c>
      <c r="BB18" s="733">
        <v>290.10000000000002</v>
      </c>
      <c r="BC18" s="733">
        <v>290.10000000000002</v>
      </c>
      <c r="BD18" s="733">
        <v>290.10000000000002</v>
      </c>
      <c r="BE18" s="733">
        <v>290.10000000000002</v>
      </c>
      <c r="BF18" s="733">
        <v>290.10000000000002</v>
      </c>
      <c r="BG18" s="733">
        <v>290.10000000000002</v>
      </c>
      <c r="BH18" s="736">
        <v>290.10000000000002</v>
      </c>
      <c r="BI18" s="736">
        <v>290.10000000000002</v>
      </c>
      <c r="BJ18" s="736">
        <v>290.10000000000002</v>
      </c>
      <c r="BK18" s="736">
        <v>290.10000000000002</v>
      </c>
      <c r="BL18" s="736">
        <v>290.10000000000002</v>
      </c>
      <c r="BM18" s="736">
        <v>290.10000000000002</v>
      </c>
      <c r="BN18" s="736">
        <v>290.10000000000002</v>
      </c>
      <c r="BO18" s="736">
        <v>290.10000000000002</v>
      </c>
      <c r="BP18" s="736">
        <v>290.10000000000002</v>
      </c>
      <c r="BQ18" s="736">
        <v>290.10000000000002</v>
      </c>
      <c r="BR18" s="736">
        <v>290.10000000000002</v>
      </c>
      <c r="BS18" s="736">
        <v>290.10000000000002</v>
      </c>
      <c r="BT18" s="736">
        <v>290.10000000000002</v>
      </c>
      <c r="BU18" s="736">
        <v>290.10000000000002</v>
      </c>
      <c r="BV18" s="736">
        <v>290.10000000000002</v>
      </c>
    </row>
    <row r="19" spans="1:74" ht="12" customHeight="1" x14ac:dyDescent="0.25">
      <c r="A19" s="723" t="s">
        <v>1111</v>
      </c>
      <c r="B19" s="721" t="s">
        <v>1105</v>
      </c>
      <c r="C19" s="733">
        <v>240.4</v>
      </c>
      <c r="D19" s="733">
        <v>240.4</v>
      </c>
      <c r="E19" s="733">
        <v>255.9</v>
      </c>
      <c r="F19" s="733">
        <v>255.9</v>
      </c>
      <c r="G19" s="733">
        <v>275.8</v>
      </c>
      <c r="H19" s="733">
        <v>275.8</v>
      </c>
      <c r="I19" s="733">
        <v>275.8</v>
      </c>
      <c r="J19" s="733">
        <v>275.8</v>
      </c>
      <c r="K19" s="733">
        <v>276.8</v>
      </c>
      <c r="L19" s="733">
        <v>276.8</v>
      </c>
      <c r="M19" s="733">
        <v>276.8</v>
      </c>
      <c r="N19" s="733">
        <v>294.3</v>
      </c>
      <c r="O19" s="733">
        <v>309.3</v>
      </c>
      <c r="P19" s="733">
        <v>309.3</v>
      </c>
      <c r="Q19" s="733">
        <v>309.3</v>
      </c>
      <c r="R19" s="733">
        <v>311.2</v>
      </c>
      <c r="S19" s="733">
        <v>312.2</v>
      </c>
      <c r="T19" s="733">
        <v>313.7</v>
      </c>
      <c r="U19" s="733">
        <v>313.7</v>
      </c>
      <c r="V19" s="733">
        <v>315.7</v>
      </c>
      <c r="W19" s="733">
        <v>315.7</v>
      </c>
      <c r="X19" s="733">
        <v>316.10000000000002</v>
      </c>
      <c r="Y19" s="733">
        <v>316.10000000000002</v>
      </c>
      <c r="Z19" s="733">
        <v>320.2</v>
      </c>
      <c r="AA19" s="733">
        <v>321.89999999999998</v>
      </c>
      <c r="AB19" s="733">
        <v>321.89999999999998</v>
      </c>
      <c r="AC19" s="733">
        <v>321.89999999999998</v>
      </c>
      <c r="AD19" s="733">
        <v>321.89999999999998</v>
      </c>
      <c r="AE19" s="733">
        <v>325.89999999999998</v>
      </c>
      <c r="AF19" s="733">
        <v>340.3</v>
      </c>
      <c r="AG19" s="733">
        <v>340.3</v>
      </c>
      <c r="AH19" s="733">
        <v>340.3</v>
      </c>
      <c r="AI19" s="733">
        <v>340.3</v>
      </c>
      <c r="AJ19" s="733">
        <v>340.3</v>
      </c>
      <c r="AK19" s="733">
        <v>344.1</v>
      </c>
      <c r="AL19" s="733">
        <v>349.1</v>
      </c>
      <c r="AM19" s="733">
        <v>358.1</v>
      </c>
      <c r="AN19" s="733">
        <v>358.1</v>
      </c>
      <c r="AO19" s="733">
        <v>358.1</v>
      </c>
      <c r="AP19" s="733">
        <v>357.3</v>
      </c>
      <c r="AQ19" s="733">
        <v>361.8</v>
      </c>
      <c r="AR19" s="733">
        <v>364.9</v>
      </c>
      <c r="AS19" s="733">
        <v>364.9</v>
      </c>
      <c r="AT19" s="733">
        <v>369.9</v>
      </c>
      <c r="AU19" s="733">
        <v>372.4</v>
      </c>
      <c r="AV19" s="733">
        <v>372.4</v>
      </c>
      <c r="AW19" s="733">
        <v>372.4</v>
      </c>
      <c r="AX19" s="733">
        <v>377.9</v>
      </c>
      <c r="AY19" s="733">
        <v>377.9</v>
      </c>
      <c r="AZ19" s="733">
        <v>379.9</v>
      </c>
      <c r="BA19" s="733">
        <v>381.2</v>
      </c>
      <c r="BB19" s="733">
        <v>383.3</v>
      </c>
      <c r="BC19" s="733">
        <v>383.3</v>
      </c>
      <c r="BD19" s="733">
        <v>386.6</v>
      </c>
      <c r="BE19" s="733">
        <v>386.6</v>
      </c>
      <c r="BF19" s="733">
        <v>396.6</v>
      </c>
      <c r="BG19" s="733">
        <v>396.6</v>
      </c>
      <c r="BH19" s="736">
        <v>401.2</v>
      </c>
      <c r="BI19" s="736">
        <v>401.2</v>
      </c>
      <c r="BJ19" s="736">
        <v>403</v>
      </c>
      <c r="BK19" s="736">
        <v>403</v>
      </c>
      <c r="BL19" s="736">
        <v>403</v>
      </c>
      <c r="BM19" s="736">
        <v>403</v>
      </c>
      <c r="BN19" s="736">
        <v>403</v>
      </c>
      <c r="BO19" s="736">
        <v>403</v>
      </c>
      <c r="BP19" s="736">
        <v>405.1</v>
      </c>
      <c r="BQ19" s="736">
        <v>405.1</v>
      </c>
      <c r="BR19" s="736">
        <v>405.1</v>
      </c>
      <c r="BS19" s="736">
        <v>405.1</v>
      </c>
      <c r="BT19" s="736">
        <v>405.1</v>
      </c>
      <c r="BU19" s="736">
        <v>405.1</v>
      </c>
      <c r="BV19" s="736">
        <v>405.8</v>
      </c>
    </row>
    <row r="20" spans="1:74" ht="12" customHeight="1" x14ac:dyDescent="0.25">
      <c r="A20" s="723" t="s">
        <v>1112</v>
      </c>
      <c r="B20" s="721" t="s">
        <v>1113</v>
      </c>
      <c r="C20" s="734" t="s">
        <v>1138</v>
      </c>
      <c r="D20" s="734" t="s">
        <v>1138</v>
      </c>
      <c r="E20" s="734" t="s">
        <v>1138</v>
      </c>
      <c r="F20" s="734" t="s">
        <v>1138</v>
      </c>
      <c r="G20" s="734" t="s">
        <v>1138</v>
      </c>
      <c r="H20" s="734" t="s">
        <v>1138</v>
      </c>
      <c r="I20" s="734" t="s">
        <v>1138</v>
      </c>
      <c r="J20" s="734" t="s">
        <v>1138</v>
      </c>
      <c r="K20" s="734" t="s">
        <v>1138</v>
      </c>
      <c r="L20" s="734" t="s">
        <v>1138</v>
      </c>
      <c r="M20" s="734" t="s">
        <v>1138</v>
      </c>
      <c r="N20" s="734" t="s">
        <v>1138</v>
      </c>
      <c r="O20" s="733">
        <v>9865.6110000000008</v>
      </c>
      <c r="P20" s="733">
        <v>10123.085999999999</v>
      </c>
      <c r="Q20" s="733">
        <v>10440.244000000001</v>
      </c>
      <c r="R20" s="733">
        <v>10687.819</v>
      </c>
      <c r="S20" s="733">
        <v>10927.867</v>
      </c>
      <c r="T20" s="733">
        <v>11185.235000000001</v>
      </c>
      <c r="U20" s="733">
        <v>11385.334000000001</v>
      </c>
      <c r="V20" s="733">
        <v>11670.583000000001</v>
      </c>
      <c r="W20" s="733">
        <v>11913.282999999999</v>
      </c>
      <c r="X20" s="733">
        <v>12156.433000000001</v>
      </c>
      <c r="Y20" s="733">
        <v>12446.436</v>
      </c>
      <c r="Z20" s="733">
        <v>12765.071</v>
      </c>
      <c r="AA20" s="733">
        <v>12970.145</v>
      </c>
      <c r="AB20" s="733">
        <v>13271.998</v>
      </c>
      <c r="AC20" s="733">
        <v>13558.931</v>
      </c>
      <c r="AD20" s="733">
        <v>13815.096</v>
      </c>
      <c r="AE20" s="733">
        <v>14115.338</v>
      </c>
      <c r="AF20" s="733">
        <v>14401.791999999999</v>
      </c>
      <c r="AG20" s="733">
        <v>14670.808000000001</v>
      </c>
      <c r="AH20" s="733">
        <v>15018.726000000001</v>
      </c>
      <c r="AI20" s="733">
        <v>15216.331</v>
      </c>
      <c r="AJ20" s="733">
        <v>15456.589</v>
      </c>
      <c r="AK20" s="733">
        <v>15719.896000000001</v>
      </c>
      <c r="AL20" s="733">
        <v>16147.758</v>
      </c>
      <c r="AM20" s="733">
        <v>16496.169000000002</v>
      </c>
      <c r="AN20" s="733">
        <v>16757.657999999999</v>
      </c>
      <c r="AO20" s="733">
        <v>17047.968000000001</v>
      </c>
      <c r="AP20" s="733">
        <v>17306.288</v>
      </c>
      <c r="AQ20" s="733">
        <v>17600.737000000001</v>
      </c>
      <c r="AR20" s="733">
        <v>17887.425999999999</v>
      </c>
      <c r="AS20" s="733">
        <v>18145.822</v>
      </c>
      <c r="AT20" s="733">
        <v>18426.435000000001</v>
      </c>
      <c r="AU20" s="733">
        <v>18712.365000000002</v>
      </c>
      <c r="AV20" s="733">
        <v>19000.455000000002</v>
      </c>
      <c r="AW20" s="733">
        <v>19278.121999999999</v>
      </c>
      <c r="AX20" s="733">
        <v>19521.458999999999</v>
      </c>
      <c r="AY20" s="733">
        <v>19959.019</v>
      </c>
      <c r="AZ20" s="733">
        <v>20125.796999999999</v>
      </c>
      <c r="BA20" s="733">
        <v>20584.91</v>
      </c>
      <c r="BB20" s="733">
        <v>20884.645</v>
      </c>
      <c r="BC20" s="733">
        <v>21018.725999999999</v>
      </c>
      <c r="BD20" s="733">
        <v>21285.678</v>
      </c>
      <c r="BE20" s="733">
        <v>21633.504000000001</v>
      </c>
      <c r="BF20" s="733">
        <v>21975.88</v>
      </c>
      <c r="BG20" s="733">
        <v>22355.98</v>
      </c>
      <c r="BH20" s="736">
        <v>22726.720000000001</v>
      </c>
      <c r="BI20" s="736">
        <v>23118.03</v>
      </c>
      <c r="BJ20" s="736">
        <v>23512.7</v>
      </c>
      <c r="BK20" s="736">
        <v>23923.39</v>
      </c>
      <c r="BL20" s="736">
        <v>24336.98</v>
      </c>
      <c r="BM20" s="736">
        <v>24759.98</v>
      </c>
      <c r="BN20" s="736">
        <v>25188.639999999999</v>
      </c>
      <c r="BO20" s="736">
        <v>25628.59</v>
      </c>
      <c r="BP20" s="736">
        <v>26077.61</v>
      </c>
      <c r="BQ20" s="736">
        <v>26536.78</v>
      </c>
      <c r="BR20" s="736">
        <v>27005.07</v>
      </c>
      <c r="BS20" s="736">
        <v>27483.17</v>
      </c>
      <c r="BT20" s="736">
        <v>27972.39</v>
      </c>
      <c r="BU20" s="736">
        <v>28469.51</v>
      </c>
      <c r="BV20" s="736">
        <v>28975.87</v>
      </c>
    </row>
    <row r="21" spans="1:74" ht="12" customHeight="1" x14ac:dyDescent="0.25">
      <c r="A21" s="723" t="s">
        <v>1114</v>
      </c>
      <c r="B21" s="721" t="s">
        <v>1115</v>
      </c>
      <c r="C21" s="734" t="s">
        <v>1138</v>
      </c>
      <c r="D21" s="734" t="s">
        <v>1138</v>
      </c>
      <c r="E21" s="734" t="s">
        <v>1138</v>
      </c>
      <c r="F21" s="734" t="s">
        <v>1138</v>
      </c>
      <c r="G21" s="734" t="s">
        <v>1138</v>
      </c>
      <c r="H21" s="734" t="s">
        <v>1138</v>
      </c>
      <c r="I21" s="734" t="s">
        <v>1138</v>
      </c>
      <c r="J21" s="734" t="s">
        <v>1138</v>
      </c>
      <c r="K21" s="734" t="s">
        <v>1138</v>
      </c>
      <c r="L21" s="734" t="s">
        <v>1138</v>
      </c>
      <c r="M21" s="734" t="s">
        <v>1138</v>
      </c>
      <c r="N21" s="734" t="s">
        <v>1138</v>
      </c>
      <c r="O21" s="733">
        <v>5428.4889999999996</v>
      </c>
      <c r="P21" s="733">
        <v>5627.0910000000003</v>
      </c>
      <c r="Q21" s="733">
        <v>5852.6629999999996</v>
      </c>
      <c r="R21" s="733">
        <v>6051.107</v>
      </c>
      <c r="S21" s="733">
        <v>6238.683</v>
      </c>
      <c r="T21" s="733">
        <v>6432.3339999999998</v>
      </c>
      <c r="U21" s="733">
        <v>6592.866</v>
      </c>
      <c r="V21" s="733">
        <v>6785.84</v>
      </c>
      <c r="W21" s="733">
        <v>6957.6729999999998</v>
      </c>
      <c r="X21" s="733">
        <v>7147.0609999999997</v>
      </c>
      <c r="Y21" s="733">
        <v>7332.7569999999996</v>
      </c>
      <c r="Z21" s="733">
        <v>7527.01</v>
      </c>
      <c r="AA21" s="733">
        <v>7754.924</v>
      </c>
      <c r="AB21" s="733">
        <v>7946.3239999999996</v>
      </c>
      <c r="AC21" s="733">
        <v>8115.3429999999998</v>
      </c>
      <c r="AD21" s="733">
        <v>8269.3269999999993</v>
      </c>
      <c r="AE21" s="733">
        <v>8453.16</v>
      </c>
      <c r="AF21" s="733">
        <v>8618.19</v>
      </c>
      <c r="AG21" s="733">
        <v>8778.32</v>
      </c>
      <c r="AH21" s="733">
        <v>8961.2710000000006</v>
      </c>
      <c r="AI21" s="733">
        <v>9113.0169999999998</v>
      </c>
      <c r="AJ21" s="733">
        <v>9265.2009999999991</v>
      </c>
      <c r="AK21" s="733">
        <v>9429.8420000000006</v>
      </c>
      <c r="AL21" s="733">
        <v>9626.7999999999993</v>
      </c>
      <c r="AM21" s="733">
        <v>9818.4220000000005</v>
      </c>
      <c r="AN21" s="733">
        <v>9985.0529999999999</v>
      </c>
      <c r="AO21" s="733">
        <v>10155.353999999999</v>
      </c>
      <c r="AP21" s="733">
        <v>10313.942999999999</v>
      </c>
      <c r="AQ21" s="733">
        <v>10492.069</v>
      </c>
      <c r="AR21" s="733">
        <v>10659.957</v>
      </c>
      <c r="AS21" s="733">
        <v>10828.835999999999</v>
      </c>
      <c r="AT21" s="733">
        <v>11011.019</v>
      </c>
      <c r="AU21" s="733">
        <v>11178.785</v>
      </c>
      <c r="AV21" s="733">
        <v>11373.105</v>
      </c>
      <c r="AW21" s="733">
        <v>11552.402</v>
      </c>
      <c r="AX21" s="733">
        <v>11664.362999999999</v>
      </c>
      <c r="AY21" s="733">
        <v>11998.392</v>
      </c>
      <c r="AZ21" s="733">
        <v>12165.835999999999</v>
      </c>
      <c r="BA21" s="733">
        <v>12439.795</v>
      </c>
      <c r="BB21" s="733">
        <v>12615.453</v>
      </c>
      <c r="BC21" s="733">
        <v>12687.348</v>
      </c>
      <c r="BD21" s="733">
        <v>12864.58</v>
      </c>
      <c r="BE21" s="733">
        <v>13128.871999999999</v>
      </c>
      <c r="BF21" s="733">
        <v>13343.16</v>
      </c>
      <c r="BG21" s="733">
        <v>13593.26</v>
      </c>
      <c r="BH21" s="736">
        <v>13832.03</v>
      </c>
      <c r="BI21" s="736">
        <v>14089.38</v>
      </c>
      <c r="BJ21" s="736">
        <v>14348.08</v>
      </c>
      <c r="BK21" s="736">
        <v>14620.74</v>
      </c>
      <c r="BL21" s="736">
        <v>14894.23</v>
      </c>
      <c r="BM21" s="736">
        <v>15175.02</v>
      </c>
      <c r="BN21" s="736">
        <v>15459.33</v>
      </c>
      <c r="BO21" s="736">
        <v>15752.75</v>
      </c>
      <c r="BP21" s="736">
        <v>16053.05</v>
      </c>
      <c r="BQ21" s="736">
        <v>16361.24</v>
      </c>
      <c r="BR21" s="736">
        <v>16676.28</v>
      </c>
      <c r="BS21" s="736">
        <v>16998.830000000002</v>
      </c>
      <c r="BT21" s="736">
        <v>17330.150000000001</v>
      </c>
      <c r="BU21" s="736">
        <v>17667</v>
      </c>
      <c r="BV21" s="736">
        <v>18010.66</v>
      </c>
    </row>
    <row r="22" spans="1:74" ht="12" customHeight="1" x14ac:dyDescent="0.25">
      <c r="A22" s="723" t="s">
        <v>1116</v>
      </c>
      <c r="B22" s="721" t="s">
        <v>1117</v>
      </c>
      <c r="C22" s="734" t="s">
        <v>1138</v>
      </c>
      <c r="D22" s="734" t="s">
        <v>1138</v>
      </c>
      <c r="E22" s="734" t="s">
        <v>1138</v>
      </c>
      <c r="F22" s="734" t="s">
        <v>1138</v>
      </c>
      <c r="G22" s="734" t="s">
        <v>1138</v>
      </c>
      <c r="H22" s="734" t="s">
        <v>1138</v>
      </c>
      <c r="I22" s="734" t="s">
        <v>1138</v>
      </c>
      <c r="J22" s="734" t="s">
        <v>1138</v>
      </c>
      <c r="K22" s="734" t="s">
        <v>1138</v>
      </c>
      <c r="L22" s="734" t="s">
        <v>1138</v>
      </c>
      <c r="M22" s="734" t="s">
        <v>1138</v>
      </c>
      <c r="N22" s="734" t="s">
        <v>1138</v>
      </c>
      <c r="O22" s="733">
        <v>3419.799</v>
      </c>
      <c r="P22" s="733">
        <v>3458.288</v>
      </c>
      <c r="Q22" s="733">
        <v>3521.7759999999998</v>
      </c>
      <c r="R22" s="733">
        <v>3552.6030000000001</v>
      </c>
      <c r="S22" s="733">
        <v>3589.1410000000001</v>
      </c>
      <c r="T22" s="733">
        <v>3640.3980000000001</v>
      </c>
      <c r="U22" s="733">
        <v>3660.7379999999998</v>
      </c>
      <c r="V22" s="733">
        <v>3734.201</v>
      </c>
      <c r="W22" s="733">
        <v>3794.152</v>
      </c>
      <c r="X22" s="733">
        <v>3837.6219999999998</v>
      </c>
      <c r="Y22" s="733">
        <v>3930.7379999999998</v>
      </c>
      <c r="Z22" s="733">
        <v>4022.806</v>
      </c>
      <c r="AA22" s="733">
        <v>4071.5250000000001</v>
      </c>
      <c r="AB22" s="733">
        <v>4110.9089999999997</v>
      </c>
      <c r="AC22" s="733">
        <v>4203.6229999999996</v>
      </c>
      <c r="AD22" s="733">
        <v>4293.5730000000003</v>
      </c>
      <c r="AE22" s="733">
        <v>4381.8220000000001</v>
      </c>
      <c r="AF22" s="733">
        <v>4481.7510000000002</v>
      </c>
      <c r="AG22" s="733">
        <v>4565.3209999999999</v>
      </c>
      <c r="AH22" s="733">
        <v>4711.4549999999999</v>
      </c>
      <c r="AI22" s="733">
        <v>4738.4290000000001</v>
      </c>
      <c r="AJ22" s="733">
        <v>4826.6750000000002</v>
      </c>
      <c r="AK22" s="733">
        <v>4924.9470000000001</v>
      </c>
      <c r="AL22" s="733">
        <v>5155.8119999999999</v>
      </c>
      <c r="AM22" s="733">
        <v>5312.0829999999996</v>
      </c>
      <c r="AN22" s="733">
        <v>5398.4219999999996</v>
      </c>
      <c r="AO22" s="733">
        <v>5501.2420000000002</v>
      </c>
      <c r="AP22" s="733">
        <v>5580.1409999999996</v>
      </c>
      <c r="AQ22" s="733">
        <v>5676.2449999999999</v>
      </c>
      <c r="AR22" s="733">
        <v>5777.9889999999996</v>
      </c>
      <c r="AS22" s="733">
        <v>5858.7529999999997</v>
      </c>
      <c r="AT22" s="733">
        <v>5945.2579999999998</v>
      </c>
      <c r="AU22" s="733">
        <v>6026.4210000000003</v>
      </c>
      <c r="AV22" s="733">
        <v>6105.2219999999998</v>
      </c>
      <c r="AW22" s="733">
        <v>6176.0420000000004</v>
      </c>
      <c r="AX22" s="733">
        <v>6285.7879999999996</v>
      </c>
      <c r="AY22" s="733">
        <v>6379.634</v>
      </c>
      <c r="AZ22" s="733">
        <v>6369.652</v>
      </c>
      <c r="BA22" s="733">
        <v>6532.9639999999999</v>
      </c>
      <c r="BB22" s="733">
        <v>6627.2370000000001</v>
      </c>
      <c r="BC22" s="733">
        <v>6661.9170000000004</v>
      </c>
      <c r="BD22" s="733">
        <v>6707.4449999999997</v>
      </c>
      <c r="BE22" s="733">
        <v>6804.2730000000001</v>
      </c>
      <c r="BF22" s="733">
        <v>6911.5219999999999</v>
      </c>
      <c r="BG22" s="733">
        <v>7020.5249999999996</v>
      </c>
      <c r="BH22" s="736">
        <v>7131.3090000000002</v>
      </c>
      <c r="BI22" s="736">
        <v>7243.9</v>
      </c>
      <c r="BJ22" s="736">
        <v>7358.3249999999998</v>
      </c>
      <c r="BK22" s="736">
        <v>7474.6120000000001</v>
      </c>
      <c r="BL22" s="736">
        <v>7592.79</v>
      </c>
      <c r="BM22" s="736">
        <v>7712.8860000000004</v>
      </c>
      <c r="BN22" s="736">
        <v>7834.93</v>
      </c>
      <c r="BO22" s="736">
        <v>7958.951</v>
      </c>
      <c r="BP22" s="736">
        <v>8084.9780000000001</v>
      </c>
      <c r="BQ22" s="736">
        <v>8213.0419999999995</v>
      </c>
      <c r="BR22" s="736">
        <v>8343.1730000000007</v>
      </c>
      <c r="BS22" s="736">
        <v>8475.4040000000005</v>
      </c>
      <c r="BT22" s="736">
        <v>8609.7639999999992</v>
      </c>
      <c r="BU22" s="736">
        <v>8746.2870000000003</v>
      </c>
      <c r="BV22" s="736">
        <v>8885.0040000000008</v>
      </c>
    </row>
    <row r="23" spans="1:74" ht="12" customHeight="1" x14ac:dyDescent="0.25">
      <c r="A23" s="723" t="s">
        <v>1118</v>
      </c>
      <c r="B23" s="721" t="s">
        <v>1119</v>
      </c>
      <c r="C23" s="734" t="s">
        <v>1138</v>
      </c>
      <c r="D23" s="734" t="s">
        <v>1138</v>
      </c>
      <c r="E23" s="734" t="s">
        <v>1138</v>
      </c>
      <c r="F23" s="734" t="s">
        <v>1138</v>
      </c>
      <c r="G23" s="734" t="s">
        <v>1138</v>
      </c>
      <c r="H23" s="734" t="s">
        <v>1138</v>
      </c>
      <c r="I23" s="734" t="s">
        <v>1138</v>
      </c>
      <c r="J23" s="734" t="s">
        <v>1138</v>
      </c>
      <c r="K23" s="734" t="s">
        <v>1138</v>
      </c>
      <c r="L23" s="734" t="s">
        <v>1138</v>
      </c>
      <c r="M23" s="734" t="s">
        <v>1138</v>
      </c>
      <c r="N23" s="734" t="s">
        <v>1138</v>
      </c>
      <c r="O23" s="733">
        <v>1017.323</v>
      </c>
      <c r="P23" s="733">
        <v>1037.7070000000001</v>
      </c>
      <c r="Q23" s="733">
        <v>1065.8050000000001</v>
      </c>
      <c r="R23" s="733">
        <v>1084.1089999999999</v>
      </c>
      <c r="S23" s="733">
        <v>1100.0429999999999</v>
      </c>
      <c r="T23" s="733">
        <v>1112.5029999999999</v>
      </c>
      <c r="U23" s="733">
        <v>1131.73</v>
      </c>
      <c r="V23" s="733">
        <v>1150.5419999999999</v>
      </c>
      <c r="W23" s="733">
        <v>1161.4580000000001</v>
      </c>
      <c r="X23" s="733">
        <v>1171.75</v>
      </c>
      <c r="Y23" s="733">
        <v>1182.941</v>
      </c>
      <c r="Z23" s="733">
        <v>1215.2550000000001</v>
      </c>
      <c r="AA23" s="733">
        <v>1143.6969999999999</v>
      </c>
      <c r="AB23" s="733">
        <v>1214.7660000000001</v>
      </c>
      <c r="AC23" s="733">
        <v>1239.9649999999999</v>
      </c>
      <c r="AD23" s="733">
        <v>1252.1959999999999</v>
      </c>
      <c r="AE23" s="733">
        <v>1280.356</v>
      </c>
      <c r="AF23" s="733">
        <v>1301.8510000000001</v>
      </c>
      <c r="AG23" s="733">
        <v>1327.1669999999999</v>
      </c>
      <c r="AH23" s="733">
        <v>1346</v>
      </c>
      <c r="AI23" s="733">
        <v>1364.886</v>
      </c>
      <c r="AJ23" s="733">
        <v>1364.7139999999999</v>
      </c>
      <c r="AK23" s="733">
        <v>1365.107</v>
      </c>
      <c r="AL23" s="733">
        <v>1365.146</v>
      </c>
      <c r="AM23" s="733">
        <v>1365.664</v>
      </c>
      <c r="AN23" s="733">
        <v>1374.183</v>
      </c>
      <c r="AO23" s="733">
        <v>1391.3720000000001</v>
      </c>
      <c r="AP23" s="733">
        <v>1412.204</v>
      </c>
      <c r="AQ23" s="733">
        <v>1432.423</v>
      </c>
      <c r="AR23" s="733">
        <v>1449.48</v>
      </c>
      <c r="AS23" s="733">
        <v>1458.2329999999999</v>
      </c>
      <c r="AT23" s="733">
        <v>1470.1579999999999</v>
      </c>
      <c r="AU23" s="733">
        <v>1507.1590000000001</v>
      </c>
      <c r="AV23" s="733">
        <v>1522.1279999999999</v>
      </c>
      <c r="AW23" s="733">
        <v>1549.6780000000001</v>
      </c>
      <c r="AX23" s="733">
        <v>1571.308</v>
      </c>
      <c r="AY23" s="733">
        <v>1580.9929999999999</v>
      </c>
      <c r="AZ23" s="733">
        <v>1590.309</v>
      </c>
      <c r="BA23" s="733">
        <v>1612.1510000000001</v>
      </c>
      <c r="BB23" s="733">
        <v>1641.9549999999999</v>
      </c>
      <c r="BC23" s="733">
        <v>1669.461</v>
      </c>
      <c r="BD23" s="733">
        <v>1713.653</v>
      </c>
      <c r="BE23" s="733">
        <v>1700.3589999999999</v>
      </c>
      <c r="BF23" s="733">
        <v>1721.192</v>
      </c>
      <c r="BG23" s="733">
        <v>1742.2</v>
      </c>
      <c r="BH23" s="736">
        <v>1763.385</v>
      </c>
      <c r="BI23" s="736">
        <v>1784.751</v>
      </c>
      <c r="BJ23" s="736">
        <v>1806.3</v>
      </c>
      <c r="BK23" s="736">
        <v>1828.0340000000001</v>
      </c>
      <c r="BL23" s="736">
        <v>1849.9570000000001</v>
      </c>
      <c r="BM23" s="736">
        <v>1872.0709999999999</v>
      </c>
      <c r="BN23" s="736">
        <v>1894.38</v>
      </c>
      <c r="BO23" s="736">
        <v>1916.885</v>
      </c>
      <c r="BP23" s="736">
        <v>1939.5909999999999</v>
      </c>
      <c r="BQ23" s="736">
        <v>1962.5</v>
      </c>
      <c r="BR23" s="736">
        <v>1985.615</v>
      </c>
      <c r="BS23" s="736">
        <v>2008.9390000000001</v>
      </c>
      <c r="BT23" s="736">
        <v>2032.4760000000001</v>
      </c>
      <c r="BU23" s="736">
        <v>2056.2280000000001</v>
      </c>
      <c r="BV23" s="736">
        <v>2080.1999999999998</v>
      </c>
    </row>
    <row r="24" spans="1:74" ht="12" customHeight="1" x14ac:dyDescent="0.25">
      <c r="A24" s="723" t="s">
        <v>1120</v>
      </c>
      <c r="B24" s="721" t="s">
        <v>92</v>
      </c>
      <c r="C24" s="733">
        <v>79.599999999999994</v>
      </c>
      <c r="D24" s="733">
        <v>79.599999999999994</v>
      </c>
      <c r="E24" s="733">
        <v>79.599999999999994</v>
      </c>
      <c r="F24" s="733">
        <v>79.599999999999994</v>
      </c>
      <c r="G24" s="733">
        <v>79.599999999999994</v>
      </c>
      <c r="H24" s="733">
        <v>79.599999999999994</v>
      </c>
      <c r="I24" s="733">
        <v>79.599999999999994</v>
      </c>
      <c r="J24" s="733">
        <v>79.599999999999994</v>
      </c>
      <c r="K24" s="733">
        <v>79.599999999999994</v>
      </c>
      <c r="L24" s="733">
        <v>79.599999999999994</v>
      </c>
      <c r="M24" s="733">
        <v>79.599999999999994</v>
      </c>
      <c r="N24" s="733">
        <v>87.1</v>
      </c>
      <c r="O24" s="733">
        <v>88.6</v>
      </c>
      <c r="P24" s="733">
        <v>88.6</v>
      </c>
      <c r="Q24" s="733">
        <v>88.6</v>
      </c>
      <c r="R24" s="733">
        <v>88.6</v>
      </c>
      <c r="S24" s="733">
        <v>88.6</v>
      </c>
      <c r="T24" s="733">
        <v>88.6</v>
      </c>
      <c r="U24" s="733">
        <v>88.6</v>
      </c>
      <c r="V24" s="733">
        <v>88.6</v>
      </c>
      <c r="W24" s="733">
        <v>88.6</v>
      </c>
      <c r="X24" s="733">
        <v>88.6</v>
      </c>
      <c r="Y24" s="733">
        <v>88.6</v>
      </c>
      <c r="Z24" s="733">
        <v>88.6</v>
      </c>
      <c r="AA24" s="733">
        <v>92.7</v>
      </c>
      <c r="AB24" s="733">
        <v>92.7</v>
      </c>
      <c r="AC24" s="733">
        <v>94.2</v>
      </c>
      <c r="AD24" s="733">
        <v>94.2</v>
      </c>
      <c r="AE24" s="733">
        <v>94.2</v>
      </c>
      <c r="AF24" s="733">
        <v>92.6</v>
      </c>
      <c r="AG24" s="733">
        <v>92.6</v>
      </c>
      <c r="AH24" s="733">
        <v>92.6</v>
      </c>
      <c r="AI24" s="733">
        <v>92.6</v>
      </c>
      <c r="AJ24" s="733">
        <v>97.1</v>
      </c>
      <c r="AK24" s="733">
        <v>97.1</v>
      </c>
      <c r="AL24" s="733">
        <v>97.1</v>
      </c>
      <c r="AM24" s="733">
        <v>113.5</v>
      </c>
      <c r="AN24" s="733">
        <v>113.5</v>
      </c>
      <c r="AO24" s="733">
        <v>115</v>
      </c>
      <c r="AP24" s="733">
        <v>115</v>
      </c>
      <c r="AQ24" s="733">
        <v>112</v>
      </c>
      <c r="AR24" s="733">
        <v>112</v>
      </c>
      <c r="AS24" s="733">
        <v>115.4</v>
      </c>
      <c r="AT24" s="733">
        <v>115.4</v>
      </c>
      <c r="AU24" s="733">
        <v>118.4</v>
      </c>
      <c r="AV24" s="733">
        <v>118.4</v>
      </c>
      <c r="AW24" s="733">
        <v>118.4</v>
      </c>
      <c r="AX24" s="733">
        <v>118.4</v>
      </c>
      <c r="AY24" s="733">
        <v>118.4</v>
      </c>
      <c r="AZ24" s="733">
        <v>118.4</v>
      </c>
      <c r="BA24" s="733">
        <v>118.4</v>
      </c>
      <c r="BB24" s="733">
        <v>118.4</v>
      </c>
      <c r="BC24" s="733">
        <v>118.4</v>
      </c>
      <c r="BD24" s="733">
        <v>118.4</v>
      </c>
      <c r="BE24" s="733">
        <v>118.4</v>
      </c>
      <c r="BF24" s="733">
        <v>127.4</v>
      </c>
      <c r="BG24" s="733">
        <v>127.4</v>
      </c>
      <c r="BH24" s="736">
        <v>127.4</v>
      </c>
      <c r="BI24" s="736">
        <v>127.4</v>
      </c>
      <c r="BJ24" s="736">
        <v>127.4</v>
      </c>
      <c r="BK24" s="736">
        <v>127.4</v>
      </c>
      <c r="BL24" s="736">
        <v>127.4</v>
      </c>
      <c r="BM24" s="736">
        <v>127.4</v>
      </c>
      <c r="BN24" s="736">
        <v>127.4</v>
      </c>
      <c r="BO24" s="736">
        <v>127.4</v>
      </c>
      <c r="BP24" s="736">
        <v>127.4</v>
      </c>
      <c r="BQ24" s="736">
        <v>127.4</v>
      </c>
      <c r="BR24" s="736">
        <v>127.4</v>
      </c>
      <c r="BS24" s="736">
        <v>127.4</v>
      </c>
      <c r="BT24" s="736">
        <v>127.4</v>
      </c>
      <c r="BU24" s="736">
        <v>127.4</v>
      </c>
      <c r="BV24" s="736">
        <v>127.4</v>
      </c>
    </row>
    <row r="25" spans="1:74" ht="12" customHeight="1" x14ac:dyDescent="0.25">
      <c r="A25" s="723"/>
      <c r="B25" s="718"/>
      <c r="C25" s="722"/>
      <c r="D25" s="722"/>
      <c r="E25" s="722"/>
      <c r="F25" s="722"/>
      <c r="G25" s="722"/>
      <c r="H25" s="722"/>
      <c r="I25" s="722"/>
      <c r="J25" s="722"/>
      <c r="K25" s="722"/>
      <c r="L25" s="722"/>
      <c r="M25" s="722"/>
      <c r="N25" s="722"/>
      <c r="O25" s="722"/>
      <c r="P25" s="722"/>
      <c r="Q25" s="722"/>
      <c r="R25" s="735"/>
      <c r="S25" s="735"/>
      <c r="T25" s="735"/>
      <c r="U25" s="735"/>
      <c r="V25" s="735"/>
      <c r="W25" s="735"/>
      <c r="X25" s="735"/>
      <c r="Y25" s="735"/>
      <c r="Z25" s="735"/>
      <c r="AA25" s="735"/>
      <c r="AB25" s="735"/>
      <c r="AC25" s="735"/>
      <c r="AD25" s="735"/>
      <c r="AE25" s="735"/>
      <c r="AF25" s="735"/>
      <c r="AG25" s="735"/>
      <c r="AH25" s="735"/>
      <c r="AI25" s="735"/>
      <c r="AJ25" s="735"/>
      <c r="AK25" s="735"/>
      <c r="AL25" s="735"/>
      <c r="AM25" s="735"/>
      <c r="AN25" s="735"/>
      <c r="AO25" s="735"/>
      <c r="AP25" s="735"/>
      <c r="AQ25" s="735"/>
      <c r="AR25" s="735"/>
      <c r="AS25" s="735"/>
      <c r="AT25" s="735"/>
      <c r="AU25" s="735"/>
      <c r="AV25" s="735"/>
      <c r="AW25" s="735"/>
      <c r="AX25" s="735"/>
      <c r="AY25" s="735"/>
      <c r="AZ25" s="735"/>
      <c r="BA25" s="735"/>
      <c r="BB25" s="735"/>
      <c r="BC25" s="735"/>
      <c r="BG25" s="735"/>
      <c r="BH25" s="738"/>
      <c r="BI25" s="738"/>
      <c r="BJ25" s="738"/>
      <c r="BK25" s="738"/>
      <c r="BL25" s="738"/>
      <c r="BM25" s="738"/>
      <c r="BN25" s="738"/>
      <c r="BO25" s="738"/>
      <c r="BP25" s="738"/>
      <c r="BQ25" s="738"/>
      <c r="BR25" s="738"/>
      <c r="BS25" s="738"/>
      <c r="BT25" s="738"/>
      <c r="BU25" s="738"/>
      <c r="BV25" s="738"/>
    </row>
    <row r="26" spans="1:74" ht="12" customHeight="1" x14ac:dyDescent="0.25">
      <c r="A26" s="723"/>
      <c r="B26" s="722" t="s">
        <v>1376</v>
      </c>
      <c r="C26" s="722"/>
      <c r="D26" s="722"/>
      <c r="E26" s="722"/>
      <c r="F26" s="722"/>
      <c r="G26" s="722"/>
      <c r="H26" s="722"/>
      <c r="I26" s="722"/>
      <c r="J26" s="722"/>
      <c r="K26" s="722"/>
      <c r="L26" s="722"/>
      <c r="M26" s="722"/>
      <c r="N26" s="722"/>
      <c r="O26" s="722"/>
      <c r="P26" s="722"/>
      <c r="Q26" s="722"/>
      <c r="R26" s="735"/>
      <c r="S26" s="735"/>
      <c r="T26" s="735"/>
      <c r="U26" s="735"/>
      <c r="V26" s="735"/>
      <c r="W26" s="735"/>
      <c r="X26" s="735"/>
      <c r="Y26" s="735"/>
      <c r="Z26" s="735"/>
      <c r="AA26" s="735"/>
      <c r="AB26" s="735"/>
      <c r="AC26" s="735"/>
      <c r="AD26" s="735"/>
      <c r="AE26" s="735"/>
      <c r="AF26" s="735"/>
      <c r="AG26" s="735"/>
      <c r="AH26" s="735"/>
      <c r="AI26" s="735"/>
      <c r="AJ26" s="735"/>
      <c r="AK26" s="735"/>
      <c r="AL26" s="735"/>
      <c r="AM26" s="735"/>
      <c r="AN26" s="735"/>
      <c r="AO26" s="735"/>
      <c r="AP26" s="735"/>
      <c r="AQ26" s="735"/>
      <c r="AR26" s="735"/>
      <c r="AS26" s="735"/>
      <c r="AT26" s="735"/>
      <c r="AU26" s="735"/>
      <c r="AV26" s="735"/>
      <c r="AW26" s="735"/>
      <c r="AX26" s="735"/>
      <c r="AY26" s="735"/>
      <c r="AZ26" s="735"/>
      <c r="BA26" s="735"/>
      <c r="BB26" s="735"/>
      <c r="BC26" s="735"/>
      <c r="BG26" s="735"/>
      <c r="BH26" s="738"/>
      <c r="BI26" s="738"/>
      <c r="BJ26" s="738"/>
      <c r="BK26" s="738"/>
      <c r="BL26" s="738"/>
      <c r="BM26" s="738"/>
      <c r="BN26" s="738"/>
      <c r="BO26" s="738"/>
      <c r="BP26" s="738"/>
      <c r="BQ26" s="738"/>
      <c r="BR26" s="738"/>
      <c r="BS26" s="738"/>
      <c r="BT26" s="738"/>
      <c r="BU26" s="738"/>
      <c r="BV26" s="738"/>
    </row>
    <row r="27" spans="1:74" ht="12" customHeight="1" x14ac:dyDescent="0.25">
      <c r="A27" s="723"/>
      <c r="B27" s="722" t="s">
        <v>1100</v>
      </c>
      <c r="C27" s="722"/>
      <c r="D27" s="722"/>
      <c r="E27" s="722"/>
      <c r="F27" s="722"/>
      <c r="G27" s="722"/>
      <c r="H27" s="722"/>
      <c r="I27" s="722"/>
      <c r="J27" s="722"/>
      <c r="K27" s="722"/>
      <c r="L27" s="722"/>
      <c r="M27" s="722"/>
      <c r="N27" s="722"/>
      <c r="O27" s="722"/>
      <c r="P27" s="722"/>
      <c r="Q27" s="722"/>
      <c r="R27" s="735"/>
      <c r="S27" s="735"/>
      <c r="T27" s="735"/>
      <c r="U27" s="735"/>
      <c r="V27" s="735"/>
      <c r="W27" s="735"/>
      <c r="X27" s="735"/>
      <c r="Y27" s="735"/>
      <c r="Z27" s="735"/>
      <c r="AA27" s="735"/>
      <c r="AB27" s="735"/>
      <c r="AC27" s="735"/>
      <c r="AD27" s="735"/>
      <c r="AE27" s="735"/>
      <c r="AF27" s="735"/>
      <c r="AG27" s="735"/>
      <c r="AH27" s="735"/>
      <c r="AI27" s="735"/>
      <c r="AJ27" s="735"/>
      <c r="AK27" s="735"/>
      <c r="AL27" s="735"/>
      <c r="AM27" s="735"/>
      <c r="AN27" s="735"/>
      <c r="AO27" s="735"/>
      <c r="AP27" s="735"/>
      <c r="AQ27" s="735"/>
      <c r="AR27" s="735"/>
      <c r="AS27" s="735"/>
      <c r="AT27" s="735"/>
      <c r="AU27" s="735"/>
      <c r="AV27" s="735"/>
      <c r="AW27" s="735"/>
      <c r="AX27" s="735"/>
      <c r="AY27" s="735"/>
      <c r="AZ27" s="735"/>
      <c r="BA27" s="735"/>
      <c r="BB27" s="735"/>
      <c r="BC27" s="735"/>
      <c r="BG27" s="735"/>
      <c r="BH27" s="738"/>
      <c r="BI27" s="738"/>
      <c r="BJ27" s="738"/>
      <c r="BK27" s="738"/>
      <c r="BL27" s="738"/>
      <c r="BM27" s="738"/>
      <c r="BN27" s="738"/>
      <c r="BO27" s="738"/>
      <c r="BP27" s="738"/>
      <c r="BQ27" s="738"/>
      <c r="BR27" s="738"/>
      <c r="BS27" s="738"/>
      <c r="BT27" s="738"/>
      <c r="BU27" s="738"/>
      <c r="BV27" s="738"/>
    </row>
    <row r="28" spans="1:74" ht="12" customHeight="1" x14ac:dyDescent="0.25">
      <c r="A28" s="723" t="s">
        <v>1268</v>
      </c>
      <c r="B28" s="721" t="s">
        <v>1101</v>
      </c>
      <c r="C28" s="769">
        <v>2.7177562740000001</v>
      </c>
      <c r="D28" s="769">
        <v>2.4949530449999999</v>
      </c>
      <c r="E28" s="769">
        <v>2.6204975049999999</v>
      </c>
      <c r="F28" s="769">
        <v>2.4264442599999998</v>
      </c>
      <c r="G28" s="769">
        <v>2.575483346</v>
      </c>
      <c r="H28" s="769">
        <v>2.7168331800000001</v>
      </c>
      <c r="I28" s="769">
        <v>3.003886756</v>
      </c>
      <c r="J28" s="769">
        <v>2.9962218740000002</v>
      </c>
      <c r="K28" s="769">
        <v>2.6819211009999999</v>
      </c>
      <c r="L28" s="769">
        <v>2.5556450640000001</v>
      </c>
      <c r="M28" s="769">
        <v>2.7220398700000001</v>
      </c>
      <c r="N28" s="769">
        <v>2.874058797</v>
      </c>
      <c r="O28" s="769">
        <v>2.6922903260000002</v>
      </c>
      <c r="P28" s="769">
        <v>2.607369856</v>
      </c>
      <c r="Q28" s="769">
        <v>2.6252150329999999</v>
      </c>
      <c r="R28" s="769">
        <v>2.3843547049999998</v>
      </c>
      <c r="S28" s="769">
        <v>2.5324055649999999</v>
      </c>
      <c r="T28" s="769">
        <v>2.6100580770000001</v>
      </c>
      <c r="U28" s="769">
        <v>2.7766789749999998</v>
      </c>
      <c r="V28" s="769">
        <v>2.8697601810000002</v>
      </c>
      <c r="W28" s="769">
        <v>2.6423389799999999</v>
      </c>
      <c r="X28" s="769">
        <v>2.3572095829999999</v>
      </c>
      <c r="Y28" s="769">
        <v>2.6432804320000001</v>
      </c>
      <c r="Z28" s="769">
        <v>2.8620619519999999</v>
      </c>
      <c r="AA28" s="769">
        <v>2.83509272</v>
      </c>
      <c r="AB28" s="769">
        <v>2.483653565</v>
      </c>
      <c r="AC28" s="769">
        <v>2.7602272750000001</v>
      </c>
      <c r="AD28" s="769">
        <v>2.4394207520000002</v>
      </c>
      <c r="AE28" s="769">
        <v>2.5312207039999999</v>
      </c>
      <c r="AF28" s="769">
        <v>2.60795449</v>
      </c>
      <c r="AG28" s="769">
        <v>2.7518554740000001</v>
      </c>
      <c r="AH28" s="769">
        <v>2.7789265900000002</v>
      </c>
      <c r="AI28" s="769">
        <v>2.5093160669999999</v>
      </c>
      <c r="AJ28" s="769">
        <v>2.5192473770000001</v>
      </c>
      <c r="AK28" s="769">
        <v>2.6582102710000002</v>
      </c>
      <c r="AL28" s="769">
        <v>2.8498886159999999</v>
      </c>
      <c r="AM28" s="769">
        <v>2.8831707999999998</v>
      </c>
      <c r="AN28" s="769">
        <v>2.6551902529999998</v>
      </c>
      <c r="AO28" s="769">
        <v>2.7540114409999998</v>
      </c>
      <c r="AP28" s="769">
        <v>2.3637607730000001</v>
      </c>
      <c r="AQ28" s="769">
        <v>2.5966184170000002</v>
      </c>
      <c r="AR28" s="769">
        <v>2.7319911690000001</v>
      </c>
      <c r="AS28" s="769">
        <v>2.746065593</v>
      </c>
      <c r="AT28" s="769">
        <v>2.6960690600000001</v>
      </c>
      <c r="AU28" s="769">
        <v>2.437594845</v>
      </c>
      <c r="AV28" s="769">
        <v>2.5207322649999999</v>
      </c>
      <c r="AW28" s="769">
        <v>2.4872265809999998</v>
      </c>
      <c r="AX28" s="769">
        <v>2.5625321030000001</v>
      </c>
      <c r="AY28" s="769">
        <v>2.6972605930000002</v>
      </c>
      <c r="AZ28" s="769">
        <v>2.395563127</v>
      </c>
      <c r="BA28" s="769">
        <v>2.4140650479999999</v>
      </c>
      <c r="BB28" s="769">
        <v>2.2075799229999999</v>
      </c>
      <c r="BC28" s="769">
        <v>2.5932670130000002</v>
      </c>
      <c r="BD28" s="769">
        <v>2.5003302870000002</v>
      </c>
      <c r="BE28" s="769">
        <v>2.6599658210000001</v>
      </c>
      <c r="BF28" s="769">
        <v>2.1021030000000001</v>
      </c>
      <c r="BG28" s="769">
        <v>2.1000220000000001</v>
      </c>
      <c r="BH28" s="770">
        <v>2.3965450000000001</v>
      </c>
      <c r="BI28" s="770">
        <v>1.764602</v>
      </c>
      <c r="BJ28" s="770">
        <v>1.8885860000000001</v>
      </c>
      <c r="BK28" s="770">
        <v>2.4440409999999999</v>
      </c>
      <c r="BL28" s="770">
        <v>2.206626</v>
      </c>
      <c r="BM28" s="770">
        <v>2.2060420000000001</v>
      </c>
      <c r="BN28" s="770">
        <v>2.1277270000000001</v>
      </c>
      <c r="BO28" s="770">
        <v>2.5945040000000001</v>
      </c>
      <c r="BP28" s="770">
        <v>2.520864</v>
      </c>
      <c r="BQ28" s="770">
        <v>2.7435990000000001</v>
      </c>
      <c r="BR28" s="770">
        <v>2.1143239999999999</v>
      </c>
      <c r="BS28" s="770">
        <v>1.9540459999999999</v>
      </c>
      <c r="BT28" s="770">
        <v>2.2640389999999999</v>
      </c>
      <c r="BU28" s="770">
        <v>1.6380539999999999</v>
      </c>
      <c r="BV28" s="770">
        <v>1.8628130000000001</v>
      </c>
    </row>
    <row r="29" spans="1:74" ht="12" customHeight="1" x14ac:dyDescent="0.25">
      <c r="A29" s="723" t="s">
        <v>1368</v>
      </c>
      <c r="B29" s="721" t="s">
        <v>1102</v>
      </c>
      <c r="C29" s="769">
        <v>1.41064429</v>
      </c>
      <c r="D29" s="769">
        <v>1.2609696889999999</v>
      </c>
      <c r="E29" s="769">
        <v>1.393226893</v>
      </c>
      <c r="F29" s="769">
        <v>1.4016091530000001</v>
      </c>
      <c r="G29" s="769">
        <v>1.4825002140000001</v>
      </c>
      <c r="H29" s="769">
        <v>1.473025912</v>
      </c>
      <c r="I29" s="769">
        <v>1.638754096</v>
      </c>
      <c r="J29" s="769">
        <v>1.5866315980000001</v>
      </c>
      <c r="K29" s="769">
        <v>1.4810496799999999</v>
      </c>
      <c r="L29" s="769">
        <v>1.5091091459999999</v>
      </c>
      <c r="M29" s="769">
        <v>1.564913142</v>
      </c>
      <c r="N29" s="769">
        <v>1.6204974219999999</v>
      </c>
      <c r="O29" s="769">
        <v>1.4899824399999999</v>
      </c>
      <c r="P29" s="769">
        <v>1.4242332120000001</v>
      </c>
      <c r="Q29" s="769">
        <v>1.490667089</v>
      </c>
      <c r="R29" s="769">
        <v>1.5011477449999999</v>
      </c>
      <c r="S29" s="769">
        <v>1.585054296</v>
      </c>
      <c r="T29" s="769">
        <v>1.515689557</v>
      </c>
      <c r="U29" s="769">
        <v>1.534412753</v>
      </c>
      <c r="V29" s="769">
        <v>1.5565114980000001</v>
      </c>
      <c r="W29" s="769">
        <v>1.474435658</v>
      </c>
      <c r="X29" s="769">
        <v>1.4056017700000001</v>
      </c>
      <c r="Y29" s="769">
        <v>1.577050649</v>
      </c>
      <c r="Z29" s="769">
        <v>1.6283427189999999</v>
      </c>
      <c r="AA29" s="769">
        <v>1.6458511709999999</v>
      </c>
      <c r="AB29" s="769">
        <v>1.4225672949999999</v>
      </c>
      <c r="AC29" s="769">
        <v>1.5440642680000001</v>
      </c>
      <c r="AD29" s="769">
        <v>1.4646890509999999</v>
      </c>
      <c r="AE29" s="769">
        <v>1.5538919920000001</v>
      </c>
      <c r="AF29" s="769">
        <v>1.5150064999999999</v>
      </c>
      <c r="AG29" s="769">
        <v>1.512502963</v>
      </c>
      <c r="AH29" s="769">
        <v>1.5077254360000001</v>
      </c>
      <c r="AI29" s="769">
        <v>1.4217151539999999</v>
      </c>
      <c r="AJ29" s="769">
        <v>1.4360065719999999</v>
      </c>
      <c r="AK29" s="769">
        <v>1.49568944</v>
      </c>
      <c r="AL29" s="769">
        <v>1.564012612</v>
      </c>
      <c r="AM29" s="769">
        <v>1.567484313</v>
      </c>
      <c r="AN29" s="769">
        <v>1.5001955220000001</v>
      </c>
      <c r="AO29" s="769">
        <v>1.5815930789999999</v>
      </c>
      <c r="AP29" s="769">
        <v>1.4920753449999999</v>
      </c>
      <c r="AQ29" s="769">
        <v>1.47112475</v>
      </c>
      <c r="AR29" s="769">
        <v>1.5257318339999999</v>
      </c>
      <c r="AS29" s="769">
        <v>1.5303844660000001</v>
      </c>
      <c r="AT29" s="769">
        <v>1.527290091</v>
      </c>
      <c r="AU29" s="769">
        <v>1.3904087089999999</v>
      </c>
      <c r="AV29" s="769">
        <v>1.488613156</v>
      </c>
      <c r="AW29" s="769">
        <v>1.484965514</v>
      </c>
      <c r="AX29" s="769">
        <v>1.542372807</v>
      </c>
      <c r="AY29" s="769">
        <v>1.472281223</v>
      </c>
      <c r="AZ29" s="769">
        <v>1.321708423</v>
      </c>
      <c r="BA29" s="769">
        <v>1.4331473859999999</v>
      </c>
      <c r="BB29" s="769">
        <v>1.3448588690000001</v>
      </c>
      <c r="BC29" s="769">
        <v>1.45743782</v>
      </c>
      <c r="BD29" s="769">
        <v>1.448388478</v>
      </c>
      <c r="BE29" s="769">
        <v>1.488420163</v>
      </c>
      <c r="BF29" s="769">
        <v>1.3635170000000001</v>
      </c>
      <c r="BG29" s="769">
        <v>1.296827</v>
      </c>
      <c r="BH29" s="770">
        <v>1.4497789999999999</v>
      </c>
      <c r="BI29" s="770">
        <v>1.2359849999999999</v>
      </c>
      <c r="BJ29" s="770">
        <v>1.3597710000000001</v>
      </c>
      <c r="BK29" s="770">
        <v>1.393324</v>
      </c>
      <c r="BL29" s="770">
        <v>1.2584</v>
      </c>
      <c r="BM29" s="770">
        <v>1.374091</v>
      </c>
      <c r="BN29" s="770">
        <v>1.311231</v>
      </c>
      <c r="BO29" s="770">
        <v>1.459937</v>
      </c>
      <c r="BP29" s="770">
        <v>1.4676640000000001</v>
      </c>
      <c r="BQ29" s="770">
        <v>1.521935</v>
      </c>
      <c r="BR29" s="770">
        <v>1.3532500000000001</v>
      </c>
      <c r="BS29" s="770">
        <v>1.210809</v>
      </c>
      <c r="BT29" s="770">
        <v>1.409516</v>
      </c>
      <c r="BU29" s="770">
        <v>1.2053229999999999</v>
      </c>
      <c r="BV29" s="770">
        <v>1.306576</v>
      </c>
    </row>
    <row r="30" spans="1:74" ht="12" customHeight="1" x14ac:dyDescent="0.25">
      <c r="A30" s="723" t="s">
        <v>1369</v>
      </c>
      <c r="B30" s="721" t="s">
        <v>1103</v>
      </c>
      <c r="C30" s="769">
        <v>1.3071119840000001</v>
      </c>
      <c r="D30" s="769">
        <v>1.233983356</v>
      </c>
      <c r="E30" s="769">
        <v>1.2272706120000001</v>
      </c>
      <c r="F30" s="769">
        <v>1.0248351069999999</v>
      </c>
      <c r="G30" s="769">
        <v>1.0929831320000001</v>
      </c>
      <c r="H30" s="769">
        <v>1.2438072680000001</v>
      </c>
      <c r="I30" s="769">
        <v>1.36513266</v>
      </c>
      <c r="J30" s="769">
        <v>1.4095902760000001</v>
      </c>
      <c r="K30" s="769">
        <v>1.200871421</v>
      </c>
      <c r="L30" s="769">
        <v>1.046535918</v>
      </c>
      <c r="M30" s="769">
        <v>1.1571267279999999</v>
      </c>
      <c r="N30" s="769">
        <v>1.2535613750000001</v>
      </c>
      <c r="O30" s="769">
        <v>1.202307886</v>
      </c>
      <c r="P30" s="769">
        <v>1.183136644</v>
      </c>
      <c r="Q30" s="769">
        <v>1.1345479439999999</v>
      </c>
      <c r="R30" s="769">
        <v>0.88320695999999999</v>
      </c>
      <c r="S30" s="769">
        <v>0.947351269</v>
      </c>
      <c r="T30" s="769">
        <v>1.09436852</v>
      </c>
      <c r="U30" s="769">
        <v>1.242266222</v>
      </c>
      <c r="V30" s="769">
        <v>1.3132486830000001</v>
      </c>
      <c r="W30" s="769">
        <v>1.1679033219999999</v>
      </c>
      <c r="X30" s="769">
        <v>0.95160781299999997</v>
      </c>
      <c r="Y30" s="769">
        <v>1.066229783</v>
      </c>
      <c r="Z30" s="769">
        <v>1.233719233</v>
      </c>
      <c r="AA30" s="769">
        <v>1.1892415489999999</v>
      </c>
      <c r="AB30" s="769">
        <v>1.0610862700000001</v>
      </c>
      <c r="AC30" s="769">
        <v>1.216163007</v>
      </c>
      <c r="AD30" s="769">
        <v>0.97473170099999995</v>
      </c>
      <c r="AE30" s="769">
        <v>0.97732871200000004</v>
      </c>
      <c r="AF30" s="769">
        <v>1.0929479900000001</v>
      </c>
      <c r="AG30" s="769">
        <v>1.2393525110000001</v>
      </c>
      <c r="AH30" s="769">
        <v>1.2712011540000001</v>
      </c>
      <c r="AI30" s="769">
        <v>1.0876009129999999</v>
      </c>
      <c r="AJ30" s="769">
        <v>1.083240805</v>
      </c>
      <c r="AK30" s="769">
        <v>1.1625208309999999</v>
      </c>
      <c r="AL30" s="769">
        <v>1.2858760039999999</v>
      </c>
      <c r="AM30" s="769">
        <v>1.315686487</v>
      </c>
      <c r="AN30" s="769">
        <v>1.1549947309999999</v>
      </c>
      <c r="AO30" s="769">
        <v>1.1724183619999999</v>
      </c>
      <c r="AP30" s="769">
        <v>0.87168542800000004</v>
      </c>
      <c r="AQ30" s="769">
        <v>1.125493667</v>
      </c>
      <c r="AR30" s="769">
        <v>1.2062593349999999</v>
      </c>
      <c r="AS30" s="769">
        <v>1.2156811270000001</v>
      </c>
      <c r="AT30" s="769">
        <v>1.1687789689999999</v>
      </c>
      <c r="AU30" s="769">
        <v>1.0471861360000001</v>
      </c>
      <c r="AV30" s="769">
        <v>1.0321191089999999</v>
      </c>
      <c r="AW30" s="769">
        <v>1.0022610670000001</v>
      </c>
      <c r="AX30" s="769">
        <v>1.0201592960000001</v>
      </c>
      <c r="AY30" s="769">
        <v>1.22497937</v>
      </c>
      <c r="AZ30" s="769">
        <v>1.0738547039999999</v>
      </c>
      <c r="BA30" s="769">
        <v>0.98091766199999997</v>
      </c>
      <c r="BB30" s="769">
        <v>0.86272105399999999</v>
      </c>
      <c r="BC30" s="769">
        <v>1.135829193</v>
      </c>
      <c r="BD30" s="769">
        <v>1.0519418089999999</v>
      </c>
      <c r="BE30" s="769">
        <v>1.1715456580000001</v>
      </c>
      <c r="BF30" s="769">
        <v>0.73858610000000002</v>
      </c>
      <c r="BG30" s="769">
        <v>0.8031954</v>
      </c>
      <c r="BH30" s="770">
        <v>0.946766</v>
      </c>
      <c r="BI30" s="770">
        <v>0.52861780000000003</v>
      </c>
      <c r="BJ30" s="770">
        <v>0.52881409999999995</v>
      </c>
      <c r="BK30" s="770">
        <v>1.0507169999999999</v>
      </c>
      <c r="BL30" s="770">
        <v>0.94822620000000002</v>
      </c>
      <c r="BM30" s="770">
        <v>0.8319512</v>
      </c>
      <c r="BN30" s="770">
        <v>0.81649590000000005</v>
      </c>
      <c r="BO30" s="770">
        <v>1.1345670000000001</v>
      </c>
      <c r="BP30" s="770">
        <v>1.0531999999999999</v>
      </c>
      <c r="BQ30" s="770">
        <v>1.2216640000000001</v>
      </c>
      <c r="BR30" s="770">
        <v>0.76107460000000005</v>
      </c>
      <c r="BS30" s="770">
        <v>0.74323720000000004</v>
      </c>
      <c r="BT30" s="770">
        <v>0.85452329999999999</v>
      </c>
      <c r="BU30" s="770">
        <v>0.43273129999999999</v>
      </c>
      <c r="BV30" s="770">
        <v>0.55623659999999997</v>
      </c>
    </row>
    <row r="31" spans="1:74" ht="12" customHeight="1" x14ac:dyDescent="0.25">
      <c r="A31" s="723" t="s">
        <v>1265</v>
      </c>
      <c r="B31" s="721" t="s">
        <v>1104</v>
      </c>
      <c r="C31" s="769">
        <v>24.014014905</v>
      </c>
      <c r="D31" s="769">
        <v>22.178869256999999</v>
      </c>
      <c r="E31" s="769">
        <v>24.147990969999999</v>
      </c>
      <c r="F31" s="769">
        <v>22.330534898</v>
      </c>
      <c r="G31" s="769">
        <v>19.995428337</v>
      </c>
      <c r="H31" s="769">
        <v>20.296619973999999</v>
      </c>
      <c r="I31" s="769">
        <v>20.895901014</v>
      </c>
      <c r="J31" s="769">
        <v>19.029517572</v>
      </c>
      <c r="K31" s="769">
        <v>16.015092332999998</v>
      </c>
      <c r="L31" s="769">
        <v>16.513241722</v>
      </c>
      <c r="M31" s="769">
        <v>19.201966626000001</v>
      </c>
      <c r="N31" s="769">
        <v>23.016514609000001</v>
      </c>
      <c r="O31" s="769">
        <v>25.463883343999999</v>
      </c>
      <c r="P31" s="769">
        <v>24.005828575999999</v>
      </c>
      <c r="Q31" s="769">
        <v>27.225644544000001</v>
      </c>
      <c r="R31" s="769">
        <v>25.734887539999999</v>
      </c>
      <c r="S31" s="769">
        <v>25.355410851999999</v>
      </c>
      <c r="T31" s="769">
        <v>23.125486846000001</v>
      </c>
      <c r="U31" s="769">
        <v>21.336666547</v>
      </c>
      <c r="V31" s="769">
        <v>19.458009986</v>
      </c>
      <c r="W31" s="769">
        <v>16.278917528000001</v>
      </c>
      <c r="X31" s="769">
        <v>17.229361544</v>
      </c>
      <c r="Y31" s="769">
        <v>18.721487344</v>
      </c>
      <c r="Z31" s="769">
        <v>22.390337258999999</v>
      </c>
      <c r="AA31" s="769">
        <v>26.635124529999999</v>
      </c>
      <c r="AB31" s="769">
        <v>23.512950132</v>
      </c>
      <c r="AC31" s="769">
        <v>29.12596426</v>
      </c>
      <c r="AD31" s="769">
        <v>29.221115293</v>
      </c>
      <c r="AE31" s="769">
        <v>32.205104990999999</v>
      </c>
      <c r="AF31" s="769">
        <v>30.082813378000001</v>
      </c>
      <c r="AG31" s="769">
        <v>26.362805812000001</v>
      </c>
      <c r="AH31" s="769">
        <v>21.740628482999998</v>
      </c>
      <c r="AI31" s="769">
        <v>18.977782783999999</v>
      </c>
      <c r="AJ31" s="769">
        <v>18.170779733</v>
      </c>
      <c r="AK31" s="769">
        <v>20.420851729999999</v>
      </c>
      <c r="AL31" s="769">
        <v>22.254988574999999</v>
      </c>
      <c r="AM31" s="769">
        <v>25.461593610000001</v>
      </c>
      <c r="AN31" s="769">
        <v>25.398863097</v>
      </c>
      <c r="AO31" s="769">
        <v>25.805712673999999</v>
      </c>
      <c r="AP31" s="769">
        <v>27.345864164000002</v>
      </c>
      <c r="AQ31" s="769">
        <v>30.283225795</v>
      </c>
      <c r="AR31" s="769">
        <v>27.817608621000002</v>
      </c>
      <c r="AS31" s="769">
        <v>23.882423600999999</v>
      </c>
      <c r="AT31" s="769">
        <v>21.277002186000001</v>
      </c>
      <c r="AU31" s="769">
        <v>18.547305926</v>
      </c>
      <c r="AV31" s="769">
        <v>18.652380122</v>
      </c>
      <c r="AW31" s="769">
        <v>22.03240194</v>
      </c>
      <c r="AX31" s="769">
        <v>23.575629647</v>
      </c>
      <c r="AY31" s="769">
        <v>24.428425300000001</v>
      </c>
      <c r="AZ31" s="769">
        <v>21.931903734999999</v>
      </c>
      <c r="BA31" s="769">
        <v>25.287393578</v>
      </c>
      <c r="BB31" s="769">
        <v>25.315886092</v>
      </c>
      <c r="BC31" s="769">
        <v>29.939038295</v>
      </c>
      <c r="BD31" s="769">
        <v>26.227339186999998</v>
      </c>
      <c r="BE31" s="769">
        <v>22.808608688</v>
      </c>
      <c r="BF31" s="769">
        <v>20.914850000000001</v>
      </c>
      <c r="BG31" s="769">
        <v>20.927659999999999</v>
      </c>
      <c r="BH31" s="770">
        <v>20.7227</v>
      </c>
      <c r="BI31" s="770">
        <v>20.788180000000001</v>
      </c>
      <c r="BJ31" s="770">
        <v>22.859649999999998</v>
      </c>
      <c r="BK31" s="770">
        <v>25.792339999999999</v>
      </c>
      <c r="BL31" s="770">
        <v>25.803470000000001</v>
      </c>
      <c r="BM31" s="770">
        <v>24.273299999999999</v>
      </c>
      <c r="BN31" s="770">
        <v>24.75123</v>
      </c>
      <c r="BO31" s="770">
        <v>27.885079999999999</v>
      </c>
      <c r="BP31" s="770">
        <v>28.30161</v>
      </c>
      <c r="BQ31" s="770">
        <v>25.524899999999999</v>
      </c>
      <c r="BR31" s="770">
        <v>21.51756</v>
      </c>
      <c r="BS31" s="770">
        <v>18.592459999999999</v>
      </c>
      <c r="BT31" s="770">
        <v>19.632400000000001</v>
      </c>
      <c r="BU31" s="770">
        <v>20.846699999999998</v>
      </c>
      <c r="BV31" s="770">
        <v>23.828050000000001</v>
      </c>
    </row>
    <row r="32" spans="1:74" ht="12" customHeight="1" x14ac:dyDescent="0.25">
      <c r="A32" s="723" t="s">
        <v>1269</v>
      </c>
      <c r="B32" s="721" t="s">
        <v>1121</v>
      </c>
      <c r="C32" s="769">
        <v>1.3619148599999999</v>
      </c>
      <c r="D32" s="769">
        <v>1.2600991349999999</v>
      </c>
      <c r="E32" s="769">
        <v>1.393994352</v>
      </c>
      <c r="F32" s="769">
        <v>1.272427822</v>
      </c>
      <c r="G32" s="769">
        <v>1.390150942</v>
      </c>
      <c r="H32" s="769">
        <v>1.301607671</v>
      </c>
      <c r="I32" s="769">
        <v>1.3567271160000001</v>
      </c>
      <c r="J32" s="769">
        <v>1.344142712</v>
      </c>
      <c r="K32" s="769">
        <v>1.202861446</v>
      </c>
      <c r="L32" s="769">
        <v>1.323032225</v>
      </c>
      <c r="M32" s="769">
        <v>1.3336282509999999</v>
      </c>
      <c r="N32" s="769">
        <v>1.376988468</v>
      </c>
      <c r="O32" s="769">
        <v>1.3320060929999999</v>
      </c>
      <c r="P32" s="769">
        <v>1.243383806</v>
      </c>
      <c r="Q32" s="769">
        <v>1.315158662</v>
      </c>
      <c r="R32" s="769">
        <v>1.208969835</v>
      </c>
      <c r="S32" s="769">
        <v>1.341840417</v>
      </c>
      <c r="T32" s="769">
        <v>1.251392659</v>
      </c>
      <c r="U32" s="769">
        <v>1.311215298</v>
      </c>
      <c r="V32" s="769">
        <v>1.3242636430000001</v>
      </c>
      <c r="W32" s="769">
        <v>1.32667585</v>
      </c>
      <c r="X32" s="769">
        <v>1.3531674170000001</v>
      </c>
      <c r="Y32" s="769">
        <v>1.3638496870000001</v>
      </c>
      <c r="Z32" s="769">
        <v>1.453883633</v>
      </c>
      <c r="AA32" s="769">
        <v>1.38259964</v>
      </c>
      <c r="AB32" s="769">
        <v>1.238879219</v>
      </c>
      <c r="AC32" s="769">
        <v>1.3845126619999999</v>
      </c>
      <c r="AD32" s="769">
        <v>1.3367918329999999</v>
      </c>
      <c r="AE32" s="769">
        <v>1.2834570190000001</v>
      </c>
      <c r="AF32" s="769">
        <v>1.213937228</v>
      </c>
      <c r="AG32" s="769">
        <v>1.3554001259999999</v>
      </c>
      <c r="AH32" s="769">
        <v>1.3450315399999999</v>
      </c>
      <c r="AI32" s="769">
        <v>1.2969612800000001</v>
      </c>
      <c r="AJ32" s="769">
        <v>1.229009276</v>
      </c>
      <c r="AK32" s="769">
        <v>1.2892570139999999</v>
      </c>
      <c r="AL32" s="769">
        <v>1.5709278179999999</v>
      </c>
      <c r="AM32" s="769">
        <v>1.407407734</v>
      </c>
      <c r="AN32" s="769">
        <v>1.325707339</v>
      </c>
      <c r="AO32" s="769">
        <v>1.4140887689999999</v>
      </c>
      <c r="AP32" s="769">
        <v>1.245939538</v>
      </c>
      <c r="AQ32" s="769">
        <v>1.4343149820000001</v>
      </c>
      <c r="AR32" s="769">
        <v>1.3691055000000001</v>
      </c>
      <c r="AS32" s="769">
        <v>1.4357555829999999</v>
      </c>
      <c r="AT32" s="769">
        <v>1.428735731</v>
      </c>
      <c r="AU32" s="769">
        <v>1.3879745610000001</v>
      </c>
      <c r="AV32" s="769">
        <v>1.3467776</v>
      </c>
      <c r="AW32" s="769">
        <v>1.3973071859999999</v>
      </c>
      <c r="AX32" s="769">
        <v>1.501897966</v>
      </c>
      <c r="AY32" s="769">
        <v>1.4139332920000001</v>
      </c>
      <c r="AZ32" s="769">
        <v>1.298224142</v>
      </c>
      <c r="BA32" s="769">
        <v>1.435482215</v>
      </c>
      <c r="BB32" s="769">
        <v>1.2877622360000001</v>
      </c>
      <c r="BC32" s="769">
        <v>1.3446854589999999</v>
      </c>
      <c r="BD32" s="769">
        <v>1.3706508850000001</v>
      </c>
      <c r="BE32" s="769">
        <v>1.4260773899999999</v>
      </c>
      <c r="BF32" s="769">
        <v>1.3736470000000001</v>
      </c>
      <c r="BG32" s="769">
        <v>1.304915</v>
      </c>
      <c r="BH32" s="770">
        <v>1.389165</v>
      </c>
      <c r="BI32" s="770">
        <v>1.5508960000000001</v>
      </c>
      <c r="BJ32" s="770">
        <v>1.529725</v>
      </c>
      <c r="BK32" s="770">
        <v>1.4431689999999999</v>
      </c>
      <c r="BL32" s="770">
        <v>1.3645609999999999</v>
      </c>
      <c r="BM32" s="770">
        <v>1.459827</v>
      </c>
      <c r="BN32" s="770">
        <v>1.2516240000000001</v>
      </c>
      <c r="BO32" s="770">
        <v>1.3432219999999999</v>
      </c>
      <c r="BP32" s="770">
        <v>1.2952999999999999</v>
      </c>
      <c r="BQ32" s="770">
        <v>1.4239919999999999</v>
      </c>
      <c r="BR32" s="770">
        <v>1.3766480000000001</v>
      </c>
      <c r="BS32" s="770">
        <v>1.3796250000000001</v>
      </c>
      <c r="BT32" s="770">
        <v>1.337518</v>
      </c>
      <c r="BU32" s="770">
        <v>1.4314119999999999</v>
      </c>
      <c r="BV32" s="770">
        <v>1.512993</v>
      </c>
    </row>
    <row r="33" spans="1:74" ht="12" customHeight="1" x14ac:dyDescent="0.25">
      <c r="A33" s="723" t="s">
        <v>1267</v>
      </c>
      <c r="B33" s="721" t="s">
        <v>1105</v>
      </c>
      <c r="C33" s="769">
        <v>1.1341498670000001</v>
      </c>
      <c r="D33" s="769">
        <v>1.459339741</v>
      </c>
      <c r="E33" s="769">
        <v>2.037340199</v>
      </c>
      <c r="F33" s="769">
        <v>2.3378162009999999</v>
      </c>
      <c r="G33" s="769">
        <v>2.4560890689999999</v>
      </c>
      <c r="H33" s="769">
        <v>2.5120266390000001</v>
      </c>
      <c r="I33" s="769">
        <v>2.5794706559999998</v>
      </c>
      <c r="J33" s="769">
        <v>2.6393678180000002</v>
      </c>
      <c r="K33" s="769">
        <v>2.177749511</v>
      </c>
      <c r="L33" s="769">
        <v>1.8753971119999999</v>
      </c>
      <c r="M33" s="769">
        <v>1.7015435510000001</v>
      </c>
      <c r="N33" s="769">
        <v>1.5452508869999999</v>
      </c>
      <c r="O33" s="769">
        <v>1.4581818280000001</v>
      </c>
      <c r="P33" s="769">
        <v>2.2005458170000001</v>
      </c>
      <c r="Q33" s="769">
        <v>2.5707716139999999</v>
      </c>
      <c r="R33" s="769">
        <v>2.8311145660000001</v>
      </c>
      <c r="S33" s="769">
        <v>3.3750025219999999</v>
      </c>
      <c r="T33" s="769">
        <v>3.4177261799999998</v>
      </c>
      <c r="U33" s="769">
        <v>3.8864771469999999</v>
      </c>
      <c r="V33" s="769">
        <v>3.9084050939999999</v>
      </c>
      <c r="W33" s="769">
        <v>3.5841792450000001</v>
      </c>
      <c r="X33" s="769">
        <v>3.1466032849999999</v>
      </c>
      <c r="Y33" s="769">
        <v>2.7294060500000001</v>
      </c>
      <c r="Z33" s="769">
        <v>2.3889669429999998</v>
      </c>
      <c r="AA33" s="769">
        <v>2.0113707110000001</v>
      </c>
      <c r="AB33" s="769">
        <v>2.5263937589999999</v>
      </c>
      <c r="AC33" s="769">
        <v>4.2001654549999996</v>
      </c>
      <c r="AD33" s="769">
        <v>4.6461027880000003</v>
      </c>
      <c r="AE33" s="769">
        <v>5.6054859800000001</v>
      </c>
      <c r="AF33" s="769">
        <v>6.1094939119999996</v>
      </c>
      <c r="AG33" s="769">
        <v>5.6898626930000002</v>
      </c>
      <c r="AH33" s="769">
        <v>5.374119394</v>
      </c>
      <c r="AI33" s="769">
        <v>5.0589946619999999</v>
      </c>
      <c r="AJ33" s="769">
        <v>4.7709950760000002</v>
      </c>
      <c r="AK33" s="769">
        <v>3.3723608999999999</v>
      </c>
      <c r="AL33" s="769">
        <v>3.3575164989999999</v>
      </c>
      <c r="AM33" s="769">
        <v>3.3746420490000002</v>
      </c>
      <c r="AN33" s="769">
        <v>4.0721632210000003</v>
      </c>
      <c r="AO33" s="769">
        <v>5.1510898459999996</v>
      </c>
      <c r="AP33" s="769">
        <v>6.183496957</v>
      </c>
      <c r="AQ33" s="769">
        <v>6.9953992339999997</v>
      </c>
      <c r="AR33" s="769">
        <v>7.712086137</v>
      </c>
      <c r="AS33" s="769">
        <v>6.8607053779999996</v>
      </c>
      <c r="AT33" s="769">
        <v>6.8995644409999999</v>
      </c>
      <c r="AU33" s="769">
        <v>6.392994313</v>
      </c>
      <c r="AV33" s="769">
        <v>5.1654025600000004</v>
      </c>
      <c r="AW33" s="769">
        <v>3.9182263919999998</v>
      </c>
      <c r="AX33" s="769">
        <v>3.156087018</v>
      </c>
      <c r="AY33" s="769">
        <v>3.6164917769999998</v>
      </c>
      <c r="AZ33" s="769">
        <v>3.8745920360000001</v>
      </c>
      <c r="BA33" s="769">
        <v>5.9587057149999998</v>
      </c>
      <c r="BB33" s="769">
        <v>6.8853110529999997</v>
      </c>
      <c r="BC33" s="769">
        <v>7.2261600770000003</v>
      </c>
      <c r="BD33" s="769">
        <v>8.1399089359999994</v>
      </c>
      <c r="BE33" s="769">
        <v>8.1827857230000003</v>
      </c>
      <c r="BF33" s="769">
        <v>7.5780589999999997</v>
      </c>
      <c r="BG33" s="769">
        <v>7.0663580000000001</v>
      </c>
      <c r="BH33" s="770">
        <v>5.9898319999999998</v>
      </c>
      <c r="BI33" s="770">
        <v>4.656701</v>
      </c>
      <c r="BJ33" s="770">
        <v>3.7779189999999998</v>
      </c>
      <c r="BK33" s="770">
        <v>4.4135390000000001</v>
      </c>
      <c r="BL33" s="770">
        <v>4.9613529999999999</v>
      </c>
      <c r="BM33" s="770">
        <v>7.0768370000000003</v>
      </c>
      <c r="BN33" s="770">
        <v>7.9675019999999996</v>
      </c>
      <c r="BO33" s="770">
        <v>8.6812470000000008</v>
      </c>
      <c r="BP33" s="770">
        <v>10.05315</v>
      </c>
      <c r="BQ33" s="770">
        <v>10.505129999999999</v>
      </c>
      <c r="BR33" s="770">
        <v>9.7425680000000003</v>
      </c>
      <c r="BS33" s="770">
        <v>8.97682</v>
      </c>
      <c r="BT33" s="770">
        <v>7.5225030000000004</v>
      </c>
      <c r="BU33" s="770">
        <v>5.9242160000000004</v>
      </c>
      <c r="BV33" s="770">
        <v>5.0122650000000002</v>
      </c>
    </row>
    <row r="34" spans="1:74" ht="12" customHeight="1" x14ac:dyDescent="0.25">
      <c r="A34" s="723" t="s">
        <v>1266</v>
      </c>
      <c r="B34" s="721" t="s">
        <v>1122</v>
      </c>
      <c r="C34" s="769">
        <v>15.146255642</v>
      </c>
      <c r="D34" s="769">
        <v>14.907638456999999</v>
      </c>
      <c r="E34" s="769">
        <v>15.292971774</v>
      </c>
      <c r="F34" s="769">
        <v>17.850459025999999</v>
      </c>
      <c r="G34" s="769">
        <v>17.136382798</v>
      </c>
      <c r="H34" s="769">
        <v>13.409566172</v>
      </c>
      <c r="I34" s="769">
        <v>13.665556180999999</v>
      </c>
      <c r="J34" s="769">
        <v>13.070169388</v>
      </c>
      <c r="K34" s="769">
        <v>13.960950050999999</v>
      </c>
      <c r="L34" s="769">
        <v>16.363530790999999</v>
      </c>
      <c r="M34" s="769">
        <v>19.663141242999998</v>
      </c>
      <c r="N34" s="769">
        <v>20.080162911999999</v>
      </c>
      <c r="O34" s="769">
        <v>18.446884036</v>
      </c>
      <c r="P34" s="769">
        <v>20.118434685</v>
      </c>
      <c r="Q34" s="769">
        <v>21.919792248</v>
      </c>
      <c r="R34" s="769">
        <v>20.780961161</v>
      </c>
      <c r="S34" s="769">
        <v>18.831989532000001</v>
      </c>
      <c r="T34" s="769">
        <v>16.289831368000002</v>
      </c>
      <c r="U34" s="769">
        <v>17.605110055000001</v>
      </c>
      <c r="V34" s="769">
        <v>13.578829418</v>
      </c>
      <c r="W34" s="769">
        <v>16.390679785</v>
      </c>
      <c r="X34" s="769">
        <v>20.317940924999998</v>
      </c>
      <c r="Y34" s="769">
        <v>19.387820299000001</v>
      </c>
      <c r="Z34" s="769">
        <v>23.122019547000001</v>
      </c>
      <c r="AA34" s="769">
        <v>19.821557472999999</v>
      </c>
      <c r="AB34" s="769">
        <v>21.178905960000002</v>
      </c>
      <c r="AC34" s="769">
        <v>24.967858157999999</v>
      </c>
      <c r="AD34" s="769">
        <v>24.59097852</v>
      </c>
      <c r="AE34" s="769">
        <v>22.429443505999998</v>
      </c>
      <c r="AF34" s="769">
        <v>19.791476312</v>
      </c>
      <c r="AG34" s="769">
        <v>15.948165603</v>
      </c>
      <c r="AH34" s="769">
        <v>13.611459654000001</v>
      </c>
      <c r="AI34" s="769">
        <v>17.83981854</v>
      </c>
      <c r="AJ34" s="769">
        <v>25.282942181999999</v>
      </c>
      <c r="AK34" s="769">
        <v>24.058954143000001</v>
      </c>
      <c r="AL34" s="769">
        <v>24.552425012</v>
      </c>
      <c r="AM34" s="769">
        <v>26.833986581000001</v>
      </c>
      <c r="AN34" s="769">
        <v>24.070043051999999</v>
      </c>
      <c r="AO34" s="769">
        <v>27.253047278</v>
      </c>
      <c r="AP34" s="769">
        <v>26.754720557999999</v>
      </c>
      <c r="AQ34" s="769">
        <v>23.577719742999999</v>
      </c>
      <c r="AR34" s="769">
        <v>24.352812809</v>
      </c>
      <c r="AS34" s="769">
        <v>15.995067312</v>
      </c>
      <c r="AT34" s="769">
        <v>19.510409827</v>
      </c>
      <c r="AU34" s="769">
        <v>17.956577139</v>
      </c>
      <c r="AV34" s="769">
        <v>21.121695254999999</v>
      </c>
      <c r="AW34" s="769">
        <v>22.430793111</v>
      </c>
      <c r="AX34" s="769">
        <v>24.799102432000002</v>
      </c>
      <c r="AY34" s="769">
        <v>25.137261677000001</v>
      </c>
      <c r="AZ34" s="769">
        <v>23.02127363</v>
      </c>
      <c r="BA34" s="769">
        <v>26.007858298999999</v>
      </c>
      <c r="BB34" s="769">
        <v>30.183651780999998</v>
      </c>
      <c r="BC34" s="769">
        <v>26.445373806999999</v>
      </c>
      <c r="BD34" s="769">
        <v>23.373811883999998</v>
      </c>
      <c r="BE34" s="769">
        <v>22.44725115</v>
      </c>
      <c r="BF34" s="769">
        <v>21.1523</v>
      </c>
      <c r="BG34" s="769">
        <v>20.80641</v>
      </c>
      <c r="BH34" s="770">
        <v>24.001139999999999</v>
      </c>
      <c r="BI34" s="770">
        <v>26.14602</v>
      </c>
      <c r="BJ34" s="770">
        <v>27.446709999999999</v>
      </c>
      <c r="BK34" s="770">
        <v>28.638559999999998</v>
      </c>
      <c r="BL34" s="770">
        <v>27.799330000000001</v>
      </c>
      <c r="BM34" s="770">
        <v>28.983329999999999</v>
      </c>
      <c r="BN34" s="770">
        <v>35.906869999999998</v>
      </c>
      <c r="BO34" s="770">
        <v>29.87998</v>
      </c>
      <c r="BP34" s="770">
        <v>25.64012</v>
      </c>
      <c r="BQ34" s="770">
        <v>24.75386</v>
      </c>
      <c r="BR34" s="770">
        <v>24.9434</v>
      </c>
      <c r="BS34" s="770">
        <v>21.5747</v>
      </c>
      <c r="BT34" s="770">
        <v>28.365929999999999</v>
      </c>
      <c r="BU34" s="770">
        <v>28.14019</v>
      </c>
      <c r="BV34" s="770">
        <v>32.665799999999997</v>
      </c>
    </row>
    <row r="35" spans="1:74" ht="12" customHeight="1" x14ac:dyDescent="0.25">
      <c r="A35" s="723"/>
      <c r="B35" s="722" t="s">
        <v>1106</v>
      </c>
      <c r="C35" s="769"/>
      <c r="D35" s="769"/>
      <c r="E35" s="769"/>
      <c r="F35" s="769"/>
      <c r="G35" s="769"/>
      <c r="H35" s="769"/>
      <c r="I35" s="769"/>
      <c r="J35" s="769"/>
      <c r="K35" s="769"/>
      <c r="L35" s="769"/>
      <c r="M35" s="769"/>
      <c r="N35" s="769"/>
      <c r="O35" s="769"/>
      <c r="P35" s="769"/>
      <c r="Q35" s="769"/>
      <c r="R35" s="769"/>
      <c r="S35" s="769"/>
      <c r="T35" s="769"/>
      <c r="U35" s="769"/>
      <c r="V35" s="769"/>
      <c r="W35" s="769"/>
      <c r="X35" s="769"/>
      <c r="Y35" s="769"/>
      <c r="Z35" s="769"/>
      <c r="AA35" s="769"/>
      <c r="AB35" s="769"/>
      <c r="AC35" s="769"/>
      <c r="AD35" s="769"/>
      <c r="AE35" s="769"/>
      <c r="AF35" s="769"/>
      <c r="AG35" s="769"/>
      <c r="AH35" s="769"/>
      <c r="AI35" s="769"/>
      <c r="AJ35" s="769"/>
      <c r="AK35" s="769"/>
      <c r="AL35" s="769"/>
      <c r="AM35" s="769"/>
      <c r="AN35" s="769"/>
      <c r="AO35" s="769"/>
      <c r="AP35" s="769"/>
      <c r="AQ35" s="769"/>
      <c r="AR35" s="769"/>
      <c r="AS35" s="769"/>
      <c r="AT35" s="769"/>
      <c r="AU35" s="769"/>
      <c r="AV35" s="769"/>
      <c r="AW35" s="769"/>
      <c r="AX35" s="769"/>
      <c r="AY35" s="769"/>
      <c r="AZ35" s="769"/>
      <c r="BA35" s="769"/>
      <c r="BB35" s="769"/>
      <c r="BC35" s="769"/>
      <c r="BD35" s="769"/>
      <c r="BE35" s="769"/>
      <c r="BF35" s="769"/>
      <c r="BG35" s="769"/>
      <c r="BH35" s="770"/>
      <c r="BI35" s="770"/>
      <c r="BJ35" s="770"/>
      <c r="BK35" s="770"/>
      <c r="BL35" s="770"/>
      <c r="BM35" s="770"/>
      <c r="BN35" s="770"/>
      <c r="BO35" s="770"/>
      <c r="BP35" s="770"/>
      <c r="BQ35" s="770"/>
      <c r="BR35" s="770"/>
      <c r="BS35" s="770"/>
      <c r="BT35" s="770"/>
      <c r="BU35" s="770"/>
      <c r="BV35" s="770"/>
    </row>
    <row r="36" spans="1:74" ht="12" customHeight="1" x14ac:dyDescent="0.25">
      <c r="A36" s="723" t="s">
        <v>1370</v>
      </c>
      <c r="B36" s="721" t="s">
        <v>1101</v>
      </c>
      <c r="C36" s="769">
        <v>2.7238818290000002</v>
      </c>
      <c r="D36" s="769">
        <v>2.401164794</v>
      </c>
      <c r="E36" s="769">
        <v>2.548629971</v>
      </c>
      <c r="F36" s="769">
        <v>2.5492169549999999</v>
      </c>
      <c r="G36" s="769">
        <v>2.561080547</v>
      </c>
      <c r="H36" s="769">
        <v>2.563347689</v>
      </c>
      <c r="I36" s="769">
        <v>2.7913698579999999</v>
      </c>
      <c r="J36" s="769">
        <v>2.7134468730000001</v>
      </c>
      <c r="K36" s="769">
        <v>2.5739072310000002</v>
      </c>
      <c r="L36" s="769">
        <v>2.5397262270000001</v>
      </c>
      <c r="M36" s="769">
        <v>2.5977766820000001</v>
      </c>
      <c r="N36" s="769">
        <v>2.6825876869999998</v>
      </c>
      <c r="O36" s="769">
        <v>2.702523169</v>
      </c>
      <c r="P36" s="769">
        <v>2.507323328</v>
      </c>
      <c r="Q36" s="769">
        <v>2.5868358800000002</v>
      </c>
      <c r="R36" s="769">
        <v>2.3941346669999999</v>
      </c>
      <c r="S36" s="769">
        <v>2.5637329109999998</v>
      </c>
      <c r="T36" s="769">
        <v>2.5979708750000001</v>
      </c>
      <c r="U36" s="769">
        <v>2.7214271249999999</v>
      </c>
      <c r="V36" s="769">
        <v>2.7127849909999999</v>
      </c>
      <c r="W36" s="769">
        <v>2.5216551919999999</v>
      </c>
      <c r="X36" s="769">
        <v>2.5119770799999999</v>
      </c>
      <c r="Y36" s="769">
        <v>2.6391902960000002</v>
      </c>
      <c r="Z36" s="769">
        <v>2.6978788420000002</v>
      </c>
      <c r="AA36" s="769">
        <v>2.6180523920000001</v>
      </c>
      <c r="AB36" s="769">
        <v>2.3964748409999999</v>
      </c>
      <c r="AC36" s="769">
        <v>2.5505457580000002</v>
      </c>
      <c r="AD36" s="769">
        <v>2.4641994679999999</v>
      </c>
      <c r="AE36" s="769">
        <v>2.5171235150000002</v>
      </c>
      <c r="AF36" s="769">
        <v>2.6268324010000002</v>
      </c>
      <c r="AG36" s="769">
        <v>2.7643808550000002</v>
      </c>
      <c r="AH36" s="769">
        <v>2.7818081659999998</v>
      </c>
      <c r="AI36" s="769">
        <v>2.4810259129999999</v>
      </c>
      <c r="AJ36" s="769">
        <v>2.5037476679999999</v>
      </c>
      <c r="AK36" s="769">
        <v>2.5666289010000001</v>
      </c>
      <c r="AL36" s="769">
        <v>2.7658357840000001</v>
      </c>
      <c r="AM36" s="769">
        <v>2.7294667459999999</v>
      </c>
      <c r="AN36" s="769">
        <v>2.4847009280000001</v>
      </c>
      <c r="AO36" s="769">
        <v>2.6512829949999999</v>
      </c>
      <c r="AP36" s="769">
        <v>2.4984346880000001</v>
      </c>
      <c r="AQ36" s="769">
        <v>2.6971715449999998</v>
      </c>
      <c r="AR36" s="769">
        <v>2.627940105</v>
      </c>
      <c r="AS36" s="769">
        <v>2.7415602469999998</v>
      </c>
      <c r="AT36" s="769">
        <v>2.671097901</v>
      </c>
      <c r="AU36" s="769">
        <v>2.4812384390000002</v>
      </c>
      <c r="AV36" s="769">
        <v>2.5221522119999999</v>
      </c>
      <c r="AW36" s="769">
        <v>2.5485575319999998</v>
      </c>
      <c r="AX36" s="769">
        <v>2.6765615610000002</v>
      </c>
      <c r="AY36" s="769">
        <v>2.5867264250000002</v>
      </c>
      <c r="AZ36" s="769">
        <v>2.339823988</v>
      </c>
      <c r="BA36" s="769">
        <v>2.5395488479999999</v>
      </c>
      <c r="BB36" s="769">
        <v>2.3708400269999998</v>
      </c>
      <c r="BC36" s="769">
        <v>2.3970275120000002</v>
      </c>
      <c r="BD36" s="769">
        <v>2.4773971279999998</v>
      </c>
      <c r="BE36" s="769">
        <v>2.6115470620000001</v>
      </c>
      <c r="BF36" s="769">
        <v>2.6710980000000002</v>
      </c>
      <c r="BG36" s="769">
        <v>2.4812379999999998</v>
      </c>
      <c r="BH36" s="770">
        <v>2.5221520000000002</v>
      </c>
      <c r="BI36" s="770">
        <v>2.5485570000000002</v>
      </c>
      <c r="BJ36" s="770">
        <v>2.6765620000000001</v>
      </c>
      <c r="BK36" s="770">
        <v>2.5867260000000001</v>
      </c>
      <c r="BL36" s="770">
        <v>2.4233889999999998</v>
      </c>
      <c r="BM36" s="770">
        <v>2.5395490000000001</v>
      </c>
      <c r="BN36" s="770">
        <v>2.3708399999999998</v>
      </c>
      <c r="BO36" s="770">
        <v>2.3970259999999999</v>
      </c>
      <c r="BP36" s="770">
        <v>2.4773969999999998</v>
      </c>
      <c r="BQ36" s="770">
        <v>2.6115469999999998</v>
      </c>
      <c r="BR36" s="770">
        <v>2.6710980000000002</v>
      </c>
      <c r="BS36" s="770">
        <v>2.481239</v>
      </c>
      <c r="BT36" s="770">
        <v>2.5221520000000002</v>
      </c>
      <c r="BU36" s="770">
        <v>2.5485570000000002</v>
      </c>
      <c r="BV36" s="770">
        <v>2.6765620000000001</v>
      </c>
    </row>
    <row r="37" spans="1:74" ht="12" customHeight="1" x14ac:dyDescent="0.25">
      <c r="A37" s="723" t="s">
        <v>1371</v>
      </c>
      <c r="B37" s="721" t="s">
        <v>1102</v>
      </c>
      <c r="C37" s="769">
        <v>0.31412564300000001</v>
      </c>
      <c r="D37" s="769">
        <v>0.26320628299999999</v>
      </c>
      <c r="E37" s="769">
        <v>0.31906148099999998</v>
      </c>
      <c r="F37" s="769">
        <v>0.32764694300000002</v>
      </c>
      <c r="G37" s="769">
        <v>0.31625583699999998</v>
      </c>
      <c r="H37" s="769">
        <v>0.311051835</v>
      </c>
      <c r="I37" s="769">
        <v>0.35002399499999998</v>
      </c>
      <c r="J37" s="769">
        <v>0.33479592499999999</v>
      </c>
      <c r="K37" s="769">
        <v>0.32443780999999999</v>
      </c>
      <c r="L37" s="769">
        <v>0.334046393</v>
      </c>
      <c r="M37" s="769">
        <v>0.33703023199999999</v>
      </c>
      <c r="N37" s="769">
        <v>0.34875825599999999</v>
      </c>
      <c r="O37" s="769">
        <v>0.30456746899999998</v>
      </c>
      <c r="P37" s="769">
        <v>0.28406959599999998</v>
      </c>
      <c r="Q37" s="769">
        <v>0.31855067300000001</v>
      </c>
      <c r="R37" s="769">
        <v>0.31033686100000002</v>
      </c>
      <c r="S37" s="769">
        <v>0.32395664699999999</v>
      </c>
      <c r="T37" s="769">
        <v>0.278776739</v>
      </c>
      <c r="U37" s="769">
        <v>0.30599538500000001</v>
      </c>
      <c r="V37" s="769">
        <v>0.30379789000000001</v>
      </c>
      <c r="W37" s="769">
        <v>0.28220068799999998</v>
      </c>
      <c r="X37" s="769">
        <v>0.287502113</v>
      </c>
      <c r="Y37" s="769">
        <v>0.31419796700000002</v>
      </c>
      <c r="Z37" s="769">
        <v>0.31614945799999999</v>
      </c>
      <c r="AA37" s="769">
        <v>0.30186723300000001</v>
      </c>
      <c r="AB37" s="769">
        <v>0.27107102</v>
      </c>
      <c r="AC37" s="769">
        <v>0.30943701899999998</v>
      </c>
      <c r="AD37" s="769">
        <v>0.290050743</v>
      </c>
      <c r="AE37" s="769">
        <v>0.305025084</v>
      </c>
      <c r="AF37" s="769">
        <v>0.28042729700000002</v>
      </c>
      <c r="AG37" s="769">
        <v>0.30026196100000002</v>
      </c>
      <c r="AH37" s="769">
        <v>0.29999501299999998</v>
      </c>
      <c r="AI37" s="769">
        <v>0.27442552999999997</v>
      </c>
      <c r="AJ37" s="769">
        <v>0.28141631499999997</v>
      </c>
      <c r="AK37" s="769">
        <v>0.29889563299999999</v>
      </c>
      <c r="AL37" s="769">
        <v>0.31329566599999997</v>
      </c>
      <c r="AM37" s="769">
        <v>0.28642814700000002</v>
      </c>
      <c r="AN37" s="769">
        <v>0.26048120000000002</v>
      </c>
      <c r="AO37" s="769">
        <v>0.28829297399999998</v>
      </c>
      <c r="AP37" s="769">
        <v>0.27435559700000001</v>
      </c>
      <c r="AQ37" s="769">
        <v>0.27292161599999998</v>
      </c>
      <c r="AR37" s="769">
        <v>0.261164428</v>
      </c>
      <c r="AS37" s="769">
        <v>0.26727754300000001</v>
      </c>
      <c r="AT37" s="769">
        <v>0.26980460299999998</v>
      </c>
      <c r="AU37" s="769">
        <v>0.24438269200000001</v>
      </c>
      <c r="AV37" s="769">
        <v>0.27735108400000003</v>
      </c>
      <c r="AW37" s="769">
        <v>0.26660605999999998</v>
      </c>
      <c r="AX37" s="769">
        <v>0.28256262700000001</v>
      </c>
      <c r="AY37" s="769">
        <v>0.28243961099999998</v>
      </c>
      <c r="AZ37" s="769">
        <v>0.24849275600000001</v>
      </c>
      <c r="BA37" s="769">
        <v>0.279460184</v>
      </c>
      <c r="BB37" s="769">
        <v>0.24595062000000001</v>
      </c>
      <c r="BC37" s="769">
        <v>0.22408159899999999</v>
      </c>
      <c r="BD37" s="769">
        <v>0.244640883</v>
      </c>
      <c r="BE37" s="769">
        <v>0.24442013800000001</v>
      </c>
      <c r="BF37" s="769">
        <v>0.26980460000000001</v>
      </c>
      <c r="BG37" s="769">
        <v>0.24438270000000001</v>
      </c>
      <c r="BH37" s="770">
        <v>0.27735110000000002</v>
      </c>
      <c r="BI37" s="770">
        <v>0.26660610000000001</v>
      </c>
      <c r="BJ37" s="770">
        <v>0.2825626</v>
      </c>
      <c r="BK37" s="770">
        <v>0.28243960000000001</v>
      </c>
      <c r="BL37" s="770">
        <v>0.25736750000000003</v>
      </c>
      <c r="BM37" s="770">
        <v>0.27946019999999999</v>
      </c>
      <c r="BN37" s="770">
        <v>0.24595059999999999</v>
      </c>
      <c r="BO37" s="770">
        <v>0.22408159999999999</v>
      </c>
      <c r="BP37" s="770">
        <v>0.24464089999999999</v>
      </c>
      <c r="BQ37" s="770">
        <v>0.2444201</v>
      </c>
      <c r="BR37" s="770">
        <v>0.26980460000000001</v>
      </c>
      <c r="BS37" s="770">
        <v>0.2443824</v>
      </c>
      <c r="BT37" s="770">
        <v>0.27735110000000002</v>
      </c>
      <c r="BU37" s="770">
        <v>0.26660610000000001</v>
      </c>
      <c r="BV37" s="770">
        <v>0.2825626</v>
      </c>
    </row>
    <row r="38" spans="1:74" ht="12" customHeight="1" x14ac:dyDescent="0.25">
      <c r="A38" s="723" t="s">
        <v>1372</v>
      </c>
      <c r="B38" s="721" t="s">
        <v>1103</v>
      </c>
      <c r="C38" s="769">
        <v>2.4097561860000001</v>
      </c>
      <c r="D38" s="769">
        <v>2.1379585109999999</v>
      </c>
      <c r="E38" s="769">
        <v>2.2295684900000001</v>
      </c>
      <c r="F38" s="769">
        <v>2.2215700119999999</v>
      </c>
      <c r="G38" s="769">
        <v>2.2448247100000001</v>
      </c>
      <c r="H38" s="769">
        <v>2.2522958540000002</v>
      </c>
      <c r="I38" s="769">
        <v>2.441345863</v>
      </c>
      <c r="J38" s="769">
        <v>2.3786509480000002</v>
      </c>
      <c r="K38" s="769">
        <v>2.2494694210000001</v>
      </c>
      <c r="L38" s="769">
        <v>2.2056798340000001</v>
      </c>
      <c r="M38" s="769">
        <v>2.2607464500000001</v>
      </c>
      <c r="N38" s="769">
        <v>2.3338294309999998</v>
      </c>
      <c r="O38" s="769">
        <v>2.3979556999999998</v>
      </c>
      <c r="P38" s="769">
        <v>2.2232537319999999</v>
      </c>
      <c r="Q38" s="769">
        <v>2.2682852069999999</v>
      </c>
      <c r="R38" s="769">
        <v>2.0837978060000002</v>
      </c>
      <c r="S38" s="769">
        <v>2.2397762640000001</v>
      </c>
      <c r="T38" s="769">
        <v>2.3191941360000001</v>
      </c>
      <c r="U38" s="769">
        <v>2.4154317399999998</v>
      </c>
      <c r="V38" s="769">
        <v>2.4089871010000001</v>
      </c>
      <c r="W38" s="769">
        <v>2.2394545039999998</v>
      </c>
      <c r="X38" s="769">
        <v>2.2244749669999999</v>
      </c>
      <c r="Y38" s="769">
        <v>2.3249923290000001</v>
      </c>
      <c r="Z38" s="769">
        <v>2.3817293839999998</v>
      </c>
      <c r="AA38" s="769">
        <v>2.3161851590000002</v>
      </c>
      <c r="AB38" s="769">
        <v>2.1254038209999999</v>
      </c>
      <c r="AC38" s="769">
        <v>2.241108739</v>
      </c>
      <c r="AD38" s="769">
        <v>2.1741487249999998</v>
      </c>
      <c r="AE38" s="769">
        <v>2.2120984309999998</v>
      </c>
      <c r="AF38" s="769">
        <v>2.346405104</v>
      </c>
      <c r="AG38" s="769">
        <v>2.4641188939999998</v>
      </c>
      <c r="AH38" s="769">
        <v>2.481813153</v>
      </c>
      <c r="AI38" s="769">
        <v>2.2066003830000001</v>
      </c>
      <c r="AJ38" s="769">
        <v>2.222331353</v>
      </c>
      <c r="AK38" s="769">
        <v>2.2677332680000002</v>
      </c>
      <c r="AL38" s="769">
        <v>2.4525401179999999</v>
      </c>
      <c r="AM38" s="769">
        <v>2.4430385989999999</v>
      </c>
      <c r="AN38" s="769">
        <v>2.224219728</v>
      </c>
      <c r="AO38" s="769">
        <v>2.3629900209999999</v>
      </c>
      <c r="AP38" s="769">
        <v>2.2240790910000001</v>
      </c>
      <c r="AQ38" s="769">
        <v>2.4242499290000001</v>
      </c>
      <c r="AR38" s="769">
        <v>2.3667756770000001</v>
      </c>
      <c r="AS38" s="769">
        <v>2.4742827040000002</v>
      </c>
      <c r="AT38" s="769">
        <v>2.4012932980000001</v>
      </c>
      <c r="AU38" s="769">
        <v>2.2368557469999999</v>
      </c>
      <c r="AV38" s="769">
        <v>2.2448011280000002</v>
      </c>
      <c r="AW38" s="769">
        <v>2.2819514719999998</v>
      </c>
      <c r="AX38" s="769">
        <v>2.3939989339999999</v>
      </c>
      <c r="AY38" s="769">
        <v>2.3042868140000001</v>
      </c>
      <c r="AZ38" s="769">
        <v>2.0913312319999999</v>
      </c>
      <c r="BA38" s="769">
        <v>2.260088664</v>
      </c>
      <c r="BB38" s="769">
        <v>2.124889407</v>
      </c>
      <c r="BC38" s="769">
        <v>2.172945913</v>
      </c>
      <c r="BD38" s="769">
        <v>2.232756245</v>
      </c>
      <c r="BE38" s="769">
        <v>2.3671269239999999</v>
      </c>
      <c r="BF38" s="769">
        <v>2.4012929999999999</v>
      </c>
      <c r="BG38" s="769">
        <v>2.236856</v>
      </c>
      <c r="BH38" s="770">
        <v>2.2448009999999998</v>
      </c>
      <c r="BI38" s="770">
        <v>2.2819509999999998</v>
      </c>
      <c r="BJ38" s="770">
        <v>2.393999</v>
      </c>
      <c r="BK38" s="770">
        <v>2.304287</v>
      </c>
      <c r="BL38" s="770">
        <v>2.1660219999999999</v>
      </c>
      <c r="BM38" s="770">
        <v>2.2600889999999998</v>
      </c>
      <c r="BN38" s="770">
        <v>2.124889</v>
      </c>
      <c r="BO38" s="770">
        <v>2.1729449999999999</v>
      </c>
      <c r="BP38" s="770">
        <v>2.2327560000000002</v>
      </c>
      <c r="BQ38" s="770">
        <v>2.367127</v>
      </c>
      <c r="BR38" s="770">
        <v>2.4012929999999999</v>
      </c>
      <c r="BS38" s="770">
        <v>2.236856</v>
      </c>
      <c r="BT38" s="770">
        <v>2.2448009999999998</v>
      </c>
      <c r="BU38" s="770">
        <v>2.2819509999999998</v>
      </c>
      <c r="BV38" s="770">
        <v>2.393999</v>
      </c>
    </row>
    <row r="39" spans="1:74" ht="12" customHeight="1" x14ac:dyDescent="0.25">
      <c r="A39" s="723" t="s">
        <v>1373</v>
      </c>
      <c r="B39" s="721" t="s">
        <v>1104</v>
      </c>
      <c r="C39" s="769">
        <v>0.124368997</v>
      </c>
      <c r="D39" s="769">
        <v>0.107206749</v>
      </c>
      <c r="E39" s="769">
        <v>0.132913788</v>
      </c>
      <c r="F39" s="769">
        <v>0.140442336</v>
      </c>
      <c r="G39" s="769">
        <v>0.12998726299999999</v>
      </c>
      <c r="H39" s="769">
        <v>0.117464029</v>
      </c>
      <c r="I39" s="769">
        <v>0.11832042600000001</v>
      </c>
      <c r="J39" s="769">
        <v>9.2587538999999996E-2</v>
      </c>
      <c r="K39" s="769">
        <v>7.9030065999999996E-2</v>
      </c>
      <c r="L39" s="769">
        <v>0.11715983100000001</v>
      </c>
      <c r="M39" s="769">
        <v>0.13586425499999999</v>
      </c>
      <c r="N39" s="769">
        <v>0.149047341</v>
      </c>
      <c r="O39" s="769">
        <v>0.15065898799999999</v>
      </c>
      <c r="P39" s="769">
        <v>0.133186903</v>
      </c>
      <c r="Q39" s="769">
        <v>0.16423265100000001</v>
      </c>
      <c r="R39" s="769">
        <v>0.14314123500000001</v>
      </c>
      <c r="S39" s="769">
        <v>0.13097057600000001</v>
      </c>
      <c r="T39" s="769">
        <v>0.111380545</v>
      </c>
      <c r="U39" s="769">
        <v>0.118654383</v>
      </c>
      <c r="V39" s="769">
        <v>0.111539154</v>
      </c>
      <c r="W39" s="769">
        <v>8.8766498999999999E-2</v>
      </c>
      <c r="X39" s="769">
        <v>0.109494997</v>
      </c>
      <c r="Y39" s="769">
        <v>8.6777938999999998E-2</v>
      </c>
      <c r="Z39" s="769">
        <v>0.1374273</v>
      </c>
      <c r="AA39" s="769">
        <v>0.152727322</v>
      </c>
      <c r="AB39" s="769">
        <v>0.130297993</v>
      </c>
      <c r="AC39" s="769">
        <v>0.145613085</v>
      </c>
      <c r="AD39" s="769">
        <v>0.16884965699999999</v>
      </c>
      <c r="AE39" s="769">
        <v>0.17907555999999999</v>
      </c>
      <c r="AF39" s="769">
        <v>0.13906112600000001</v>
      </c>
      <c r="AG39" s="769">
        <v>0.12846864099999999</v>
      </c>
      <c r="AH39" s="769">
        <v>0.110205637</v>
      </c>
      <c r="AI39" s="769">
        <v>8.9153014000000003E-2</v>
      </c>
      <c r="AJ39" s="769">
        <v>0.113098694</v>
      </c>
      <c r="AK39" s="769">
        <v>0.14377742199999999</v>
      </c>
      <c r="AL39" s="769">
        <v>0.121917662</v>
      </c>
      <c r="AM39" s="769">
        <v>0.134289147</v>
      </c>
      <c r="AN39" s="769">
        <v>0.13455757500000001</v>
      </c>
      <c r="AO39" s="769">
        <v>0.14578175800000001</v>
      </c>
      <c r="AP39" s="769">
        <v>0.14419923700000001</v>
      </c>
      <c r="AQ39" s="769">
        <v>0.15123478300000001</v>
      </c>
      <c r="AR39" s="769">
        <v>0.13699921800000001</v>
      </c>
      <c r="AS39" s="769">
        <v>0.132075581</v>
      </c>
      <c r="AT39" s="769">
        <v>0.12308127000000001</v>
      </c>
      <c r="AU39" s="769">
        <v>0.117234753</v>
      </c>
      <c r="AV39" s="769">
        <v>0.128566021</v>
      </c>
      <c r="AW39" s="769">
        <v>0.143702671</v>
      </c>
      <c r="AX39" s="769">
        <v>0.152082247</v>
      </c>
      <c r="AY39" s="769">
        <v>0.115091238</v>
      </c>
      <c r="AZ39" s="769">
        <v>9.8713007000000005E-2</v>
      </c>
      <c r="BA39" s="769">
        <v>0.11253466500000001</v>
      </c>
      <c r="BB39" s="769">
        <v>0.105756723</v>
      </c>
      <c r="BC39" s="769">
        <v>0.11894690500000001</v>
      </c>
      <c r="BD39" s="769">
        <v>0.10893240699999999</v>
      </c>
      <c r="BE39" s="769">
        <v>0.100848067</v>
      </c>
      <c r="BF39" s="769">
        <v>0.1230813</v>
      </c>
      <c r="BG39" s="769">
        <v>0.1172348</v>
      </c>
      <c r="BH39" s="770">
        <v>0.12856600000000001</v>
      </c>
      <c r="BI39" s="770">
        <v>0.14370269999999999</v>
      </c>
      <c r="BJ39" s="770">
        <v>0.1520822</v>
      </c>
      <c r="BK39" s="770">
        <v>0.1150912</v>
      </c>
      <c r="BL39" s="770">
        <v>0.1022385</v>
      </c>
      <c r="BM39" s="770">
        <v>0.1125347</v>
      </c>
      <c r="BN39" s="770">
        <v>0.1057567</v>
      </c>
      <c r="BO39" s="770">
        <v>0.11894689999999999</v>
      </c>
      <c r="BP39" s="770">
        <v>0.1089324</v>
      </c>
      <c r="BQ39" s="770">
        <v>0.1008481</v>
      </c>
      <c r="BR39" s="770">
        <v>0.1230813</v>
      </c>
      <c r="BS39" s="770">
        <v>0.11723459999999999</v>
      </c>
      <c r="BT39" s="770">
        <v>0.12856600000000001</v>
      </c>
      <c r="BU39" s="770">
        <v>0.14370269999999999</v>
      </c>
      <c r="BV39" s="770">
        <v>0.1520822</v>
      </c>
    </row>
    <row r="40" spans="1:74" ht="12" customHeight="1" x14ac:dyDescent="0.25">
      <c r="A40" s="723" t="s">
        <v>1374</v>
      </c>
      <c r="B40" s="721" t="s">
        <v>1105</v>
      </c>
      <c r="C40" s="769">
        <v>2.1200765999999999E-2</v>
      </c>
      <c r="D40" s="769">
        <v>2.4214113999999998E-2</v>
      </c>
      <c r="E40" s="769">
        <v>3.4916833000000001E-2</v>
      </c>
      <c r="F40" s="769">
        <v>4.1301906999999999E-2</v>
      </c>
      <c r="G40" s="769">
        <v>4.8059743000000002E-2</v>
      </c>
      <c r="H40" s="769">
        <v>4.5571559999999997E-2</v>
      </c>
      <c r="I40" s="769">
        <v>4.7592890999999998E-2</v>
      </c>
      <c r="J40" s="769">
        <v>4.8185424999999997E-2</v>
      </c>
      <c r="K40" s="769">
        <v>3.9374591E-2</v>
      </c>
      <c r="L40" s="769">
        <v>3.4182677000000002E-2</v>
      </c>
      <c r="M40" s="769">
        <v>2.811775E-2</v>
      </c>
      <c r="N40" s="769">
        <v>2.4644093999999998E-2</v>
      </c>
      <c r="O40" s="769">
        <v>2.7619988000000002E-2</v>
      </c>
      <c r="P40" s="769">
        <v>4.1017605999999998E-2</v>
      </c>
      <c r="Q40" s="769">
        <v>4.6680639000000003E-2</v>
      </c>
      <c r="R40" s="769">
        <v>4.8567300000000001E-2</v>
      </c>
      <c r="S40" s="769">
        <v>5.0180924000000002E-2</v>
      </c>
      <c r="T40" s="769">
        <v>5.5771658000000002E-2</v>
      </c>
      <c r="U40" s="769">
        <v>5.8315737999999999E-2</v>
      </c>
      <c r="V40" s="769">
        <v>6.0781138999999998E-2</v>
      </c>
      <c r="W40" s="769">
        <v>5.0890034000000001E-2</v>
      </c>
      <c r="X40" s="769">
        <v>4.4620893000000002E-2</v>
      </c>
      <c r="Y40" s="769">
        <v>3.7738441999999997E-2</v>
      </c>
      <c r="Z40" s="769">
        <v>3.4556495E-2</v>
      </c>
      <c r="AA40" s="769">
        <v>1.8824297E-2</v>
      </c>
      <c r="AB40" s="769">
        <v>2.8558534E-2</v>
      </c>
      <c r="AC40" s="769">
        <v>4.5283184999999997E-2</v>
      </c>
      <c r="AD40" s="769">
        <v>4.9533315000000001E-2</v>
      </c>
      <c r="AE40" s="769">
        <v>5.7269553000000001E-2</v>
      </c>
      <c r="AF40" s="769">
        <v>6.5733499000000001E-2</v>
      </c>
      <c r="AG40" s="769">
        <v>6.3339472999999993E-2</v>
      </c>
      <c r="AH40" s="769">
        <v>5.9913955999999997E-2</v>
      </c>
      <c r="AI40" s="769">
        <v>5.6091096E-2</v>
      </c>
      <c r="AJ40" s="769">
        <v>5.0369650000000002E-2</v>
      </c>
      <c r="AK40" s="769">
        <v>3.6728143999999997E-2</v>
      </c>
      <c r="AL40" s="769">
        <v>3.1667795999999998E-2</v>
      </c>
      <c r="AM40" s="769">
        <v>3.2826807E-2</v>
      </c>
      <c r="AN40" s="769">
        <v>4.0902026000000001E-2</v>
      </c>
      <c r="AO40" s="769">
        <v>5.1867895999999997E-2</v>
      </c>
      <c r="AP40" s="769">
        <v>6.5246802000000007E-2</v>
      </c>
      <c r="AQ40" s="769">
        <v>7.4473409000000004E-2</v>
      </c>
      <c r="AR40" s="769">
        <v>9.1542894E-2</v>
      </c>
      <c r="AS40" s="769">
        <v>7.7613329999999994E-2</v>
      </c>
      <c r="AT40" s="769">
        <v>8.1227391999999995E-2</v>
      </c>
      <c r="AU40" s="769">
        <v>7.6141585999999997E-2</v>
      </c>
      <c r="AV40" s="769">
        <v>5.7892300000000001E-2</v>
      </c>
      <c r="AW40" s="769">
        <v>3.9962195999999998E-2</v>
      </c>
      <c r="AX40" s="769">
        <v>3.2129915000000002E-2</v>
      </c>
      <c r="AY40" s="769">
        <v>3.5480200000000003E-2</v>
      </c>
      <c r="AZ40" s="769">
        <v>3.8541138000000003E-2</v>
      </c>
      <c r="BA40" s="769">
        <v>6.1071308999999997E-2</v>
      </c>
      <c r="BB40" s="769">
        <v>6.3511426999999995E-2</v>
      </c>
      <c r="BC40" s="769">
        <v>6.5606394999999998E-2</v>
      </c>
      <c r="BD40" s="769">
        <v>7.6125771999999994E-2</v>
      </c>
      <c r="BE40" s="769">
        <v>7.3320304000000003E-2</v>
      </c>
      <c r="BF40" s="769">
        <v>9.3377600000000005E-2</v>
      </c>
      <c r="BG40" s="769">
        <v>8.8951199999999994E-2</v>
      </c>
      <c r="BH40" s="770">
        <v>7.9674400000000006E-2</v>
      </c>
      <c r="BI40" s="770">
        <v>7.6335500000000001E-2</v>
      </c>
      <c r="BJ40" s="770">
        <v>7.7361799999999994E-2</v>
      </c>
      <c r="BK40" s="770">
        <v>7.8431600000000004E-2</v>
      </c>
      <c r="BL40" s="770">
        <v>8.1975699999999999E-2</v>
      </c>
      <c r="BM40" s="770">
        <v>9.2889100000000002E-2</v>
      </c>
      <c r="BN40" s="770">
        <v>9.4472899999999999E-2</v>
      </c>
      <c r="BO40" s="770">
        <v>0.1006806</v>
      </c>
      <c r="BP40" s="770">
        <v>0.101256</v>
      </c>
      <c r="BQ40" s="770">
        <v>0.102398</v>
      </c>
      <c r="BR40" s="770">
        <v>0.10322050000000001</v>
      </c>
      <c r="BS40" s="770">
        <v>9.8563100000000001E-2</v>
      </c>
      <c r="BT40" s="770">
        <v>9.9279099999999995E-2</v>
      </c>
      <c r="BU40" s="770">
        <v>9.2752699999999993E-2</v>
      </c>
      <c r="BV40" s="770">
        <v>9.2424199999999998E-2</v>
      </c>
    </row>
    <row r="41" spans="1:74" ht="12" customHeight="1" x14ac:dyDescent="0.25">
      <c r="A41" s="723" t="s">
        <v>1123</v>
      </c>
      <c r="B41" s="721" t="s">
        <v>1113</v>
      </c>
      <c r="C41" s="771" t="s">
        <v>1138</v>
      </c>
      <c r="D41" s="771" t="s">
        <v>1138</v>
      </c>
      <c r="E41" s="771" t="s">
        <v>1138</v>
      </c>
      <c r="F41" s="771" t="s">
        <v>1138</v>
      </c>
      <c r="G41" s="771" t="s">
        <v>1138</v>
      </c>
      <c r="H41" s="771" t="s">
        <v>1138</v>
      </c>
      <c r="I41" s="771" t="s">
        <v>1138</v>
      </c>
      <c r="J41" s="771" t="s">
        <v>1138</v>
      </c>
      <c r="K41" s="771" t="s">
        <v>1138</v>
      </c>
      <c r="L41" s="771" t="s">
        <v>1138</v>
      </c>
      <c r="M41" s="771" t="s">
        <v>1138</v>
      </c>
      <c r="N41" s="771" t="s">
        <v>1138</v>
      </c>
      <c r="O41" s="769">
        <v>0.97960550000000002</v>
      </c>
      <c r="P41" s="769">
        <v>1.1445730000000001</v>
      </c>
      <c r="Q41" s="769">
        <v>1.5251399999999999</v>
      </c>
      <c r="R41" s="769">
        <v>1.7029369999999999</v>
      </c>
      <c r="S41" s="769">
        <v>1.8789910000000001</v>
      </c>
      <c r="T41" s="769">
        <v>1.927767</v>
      </c>
      <c r="U41" s="769">
        <v>2.0002840000000002</v>
      </c>
      <c r="V41" s="769">
        <v>1.9416420000000001</v>
      </c>
      <c r="W41" s="769">
        <v>1.7353780000000001</v>
      </c>
      <c r="X41" s="769">
        <v>1.5520640000000001</v>
      </c>
      <c r="Y41" s="769">
        <v>1.2568440000000001</v>
      </c>
      <c r="Z41" s="769">
        <v>1.1671450000000001</v>
      </c>
      <c r="AA41" s="769">
        <v>1.24603</v>
      </c>
      <c r="AB41" s="769">
        <v>1.384155</v>
      </c>
      <c r="AC41" s="769">
        <v>1.972458</v>
      </c>
      <c r="AD41" s="769">
        <v>2.1951260000000001</v>
      </c>
      <c r="AE41" s="769">
        <v>2.4231880000000001</v>
      </c>
      <c r="AF41" s="769">
        <v>2.4867720000000002</v>
      </c>
      <c r="AG41" s="769">
        <v>2.554646</v>
      </c>
      <c r="AH41" s="769">
        <v>2.4796360000000002</v>
      </c>
      <c r="AI41" s="769">
        <v>2.2253799999999999</v>
      </c>
      <c r="AJ41" s="769">
        <v>1.9899340000000001</v>
      </c>
      <c r="AK41" s="769">
        <v>1.5611060000000001</v>
      </c>
      <c r="AL41" s="769">
        <v>1.471854</v>
      </c>
      <c r="AM41" s="769">
        <v>1.614706</v>
      </c>
      <c r="AN41" s="769">
        <v>1.761995</v>
      </c>
      <c r="AO41" s="769">
        <v>2.4274849999999999</v>
      </c>
      <c r="AP41" s="769">
        <v>2.7357390000000001</v>
      </c>
      <c r="AQ41" s="769">
        <v>3.0097459999999998</v>
      </c>
      <c r="AR41" s="769">
        <v>3.0596730000000001</v>
      </c>
      <c r="AS41" s="769">
        <v>3.146957</v>
      </c>
      <c r="AT41" s="769">
        <v>3.0180570000000002</v>
      </c>
      <c r="AU41" s="769">
        <v>2.6805189999999999</v>
      </c>
      <c r="AV41" s="769">
        <v>2.4004089999999998</v>
      </c>
      <c r="AW41" s="769">
        <v>1.9143950000000001</v>
      </c>
      <c r="AX41" s="769">
        <v>1.7737259999999999</v>
      </c>
      <c r="AY41" s="769">
        <v>1.9375979999999999</v>
      </c>
      <c r="AZ41" s="769">
        <v>2.085407</v>
      </c>
      <c r="BA41" s="769">
        <v>2.9678550000000001</v>
      </c>
      <c r="BB41" s="769">
        <v>3.308608</v>
      </c>
      <c r="BC41" s="769">
        <v>3.582198</v>
      </c>
      <c r="BD41" s="769">
        <v>3.6381220000000001</v>
      </c>
      <c r="BE41" s="769">
        <v>3.7989540000000002</v>
      </c>
      <c r="BF41" s="769">
        <v>3.6735419999999999</v>
      </c>
      <c r="BG41" s="769">
        <v>3.298829</v>
      </c>
      <c r="BH41" s="770">
        <v>2.9631799999999999</v>
      </c>
      <c r="BI41" s="770">
        <v>2.384296</v>
      </c>
      <c r="BJ41" s="770">
        <v>2.2137199999999999</v>
      </c>
      <c r="BK41" s="770">
        <v>2.3411029999999999</v>
      </c>
      <c r="BL41" s="770">
        <v>2.583323</v>
      </c>
      <c r="BM41" s="770">
        <v>3.5873689999999998</v>
      </c>
      <c r="BN41" s="770">
        <v>3.996575</v>
      </c>
      <c r="BO41" s="770">
        <v>4.395429</v>
      </c>
      <c r="BP41" s="770">
        <v>4.4679650000000004</v>
      </c>
      <c r="BQ41" s="770">
        <v>4.6373420000000003</v>
      </c>
      <c r="BR41" s="770">
        <v>4.4963600000000001</v>
      </c>
      <c r="BS41" s="770">
        <v>4.0403349999999998</v>
      </c>
      <c r="BT41" s="770">
        <v>3.634382</v>
      </c>
      <c r="BU41" s="770">
        <v>2.9262700000000001</v>
      </c>
      <c r="BV41" s="770">
        <v>2.7189939999999999</v>
      </c>
    </row>
    <row r="42" spans="1:74" ht="12" customHeight="1" x14ac:dyDescent="0.25">
      <c r="A42" s="723" t="s">
        <v>1124</v>
      </c>
      <c r="B42" s="721" t="s">
        <v>1125</v>
      </c>
      <c r="C42" s="771" t="s">
        <v>1138</v>
      </c>
      <c r="D42" s="771" t="s">
        <v>1138</v>
      </c>
      <c r="E42" s="771" t="s">
        <v>1138</v>
      </c>
      <c r="F42" s="771" t="s">
        <v>1138</v>
      </c>
      <c r="G42" s="771" t="s">
        <v>1138</v>
      </c>
      <c r="H42" s="771" t="s">
        <v>1138</v>
      </c>
      <c r="I42" s="771" t="s">
        <v>1138</v>
      </c>
      <c r="J42" s="771" t="s">
        <v>1138</v>
      </c>
      <c r="K42" s="771" t="s">
        <v>1138</v>
      </c>
      <c r="L42" s="771" t="s">
        <v>1138</v>
      </c>
      <c r="M42" s="771" t="s">
        <v>1138</v>
      </c>
      <c r="N42" s="771" t="s">
        <v>1138</v>
      </c>
      <c r="O42" s="769">
        <v>0.51992459999999996</v>
      </c>
      <c r="P42" s="769">
        <v>0.62184269999999997</v>
      </c>
      <c r="Q42" s="769">
        <v>0.83455500000000005</v>
      </c>
      <c r="R42" s="769">
        <v>0.95097390000000004</v>
      </c>
      <c r="S42" s="769">
        <v>1.0576289999999999</v>
      </c>
      <c r="T42" s="769">
        <v>1.0989910000000001</v>
      </c>
      <c r="U42" s="769">
        <v>1.146409</v>
      </c>
      <c r="V42" s="769">
        <v>1.1128180000000001</v>
      </c>
      <c r="W42" s="769">
        <v>0.98911499999999997</v>
      </c>
      <c r="X42" s="769">
        <v>0.88437980000000005</v>
      </c>
      <c r="Y42" s="769">
        <v>0.72571790000000003</v>
      </c>
      <c r="Z42" s="769">
        <v>0.652532</v>
      </c>
      <c r="AA42" s="769">
        <v>0.7029128</v>
      </c>
      <c r="AB42" s="769">
        <v>0.78945410000000005</v>
      </c>
      <c r="AC42" s="769">
        <v>1.146679</v>
      </c>
      <c r="AD42" s="769">
        <v>1.2831440000000001</v>
      </c>
      <c r="AE42" s="769">
        <v>1.414857</v>
      </c>
      <c r="AF42" s="769">
        <v>1.4687779999999999</v>
      </c>
      <c r="AG42" s="769">
        <v>1.494756</v>
      </c>
      <c r="AH42" s="769">
        <v>1.4458660000000001</v>
      </c>
      <c r="AI42" s="769">
        <v>1.293315</v>
      </c>
      <c r="AJ42" s="769">
        <v>1.1567320000000001</v>
      </c>
      <c r="AK42" s="769">
        <v>0.90373840000000005</v>
      </c>
      <c r="AL42" s="769">
        <v>0.84138040000000003</v>
      </c>
      <c r="AM42" s="769">
        <v>0.92217629999999995</v>
      </c>
      <c r="AN42" s="769">
        <v>1.008227</v>
      </c>
      <c r="AO42" s="769">
        <v>1.3941520000000001</v>
      </c>
      <c r="AP42" s="769">
        <v>1.596052</v>
      </c>
      <c r="AQ42" s="769">
        <v>1.7576270000000001</v>
      </c>
      <c r="AR42" s="769">
        <v>1.7932319999999999</v>
      </c>
      <c r="AS42" s="769">
        <v>1.83876</v>
      </c>
      <c r="AT42" s="769">
        <v>1.7617480000000001</v>
      </c>
      <c r="AU42" s="769">
        <v>1.544751</v>
      </c>
      <c r="AV42" s="769">
        <v>1.391381</v>
      </c>
      <c r="AW42" s="769">
        <v>1.1137379999999999</v>
      </c>
      <c r="AX42" s="769">
        <v>1.0246090000000001</v>
      </c>
      <c r="AY42" s="769">
        <v>1.122431</v>
      </c>
      <c r="AZ42" s="769">
        <v>1.219163</v>
      </c>
      <c r="BA42" s="769">
        <v>1.754418</v>
      </c>
      <c r="BB42" s="769">
        <v>1.9627650000000001</v>
      </c>
      <c r="BC42" s="769">
        <v>2.1340509999999999</v>
      </c>
      <c r="BD42" s="769">
        <v>2.1776260000000001</v>
      </c>
      <c r="BE42" s="769">
        <v>2.2733460000000001</v>
      </c>
      <c r="BF42" s="769">
        <v>2.203338</v>
      </c>
      <c r="BG42" s="769">
        <v>1.970828</v>
      </c>
      <c r="BH42" s="770">
        <v>1.7741659999999999</v>
      </c>
      <c r="BI42" s="770">
        <v>1.4369130000000001</v>
      </c>
      <c r="BJ42" s="770">
        <v>1.319509</v>
      </c>
      <c r="BK42" s="770">
        <v>1.379991</v>
      </c>
      <c r="BL42" s="770">
        <v>1.5285610000000001</v>
      </c>
      <c r="BM42" s="770">
        <v>2.1478269999999999</v>
      </c>
      <c r="BN42" s="770">
        <v>2.413996</v>
      </c>
      <c r="BO42" s="770">
        <v>2.6609780000000001</v>
      </c>
      <c r="BP42" s="770">
        <v>2.719608</v>
      </c>
      <c r="BQ42" s="770">
        <v>2.8197199999999998</v>
      </c>
      <c r="BR42" s="770">
        <v>2.7422219999999999</v>
      </c>
      <c r="BS42" s="770">
        <v>2.4546489999999999</v>
      </c>
      <c r="BT42" s="770">
        <v>2.2142710000000001</v>
      </c>
      <c r="BU42" s="770">
        <v>1.794368</v>
      </c>
      <c r="BV42" s="770">
        <v>1.649937</v>
      </c>
    </row>
    <row r="43" spans="1:74" ht="12" customHeight="1" x14ac:dyDescent="0.25">
      <c r="A43" s="723" t="s">
        <v>1126</v>
      </c>
      <c r="B43" s="721" t="s">
        <v>1127</v>
      </c>
      <c r="C43" s="771" t="s">
        <v>1138</v>
      </c>
      <c r="D43" s="771" t="s">
        <v>1138</v>
      </c>
      <c r="E43" s="771" t="s">
        <v>1138</v>
      </c>
      <c r="F43" s="771" t="s">
        <v>1138</v>
      </c>
      <c r="G43" s="771" t="s">
        <v>1138</v>
      </c>
      <c r="H43" s="771" t="s">
        <v>1138</v>
      </c>
      <c r="I43" s="771" t="s">
        <v>1138</v>
      </c>
      <c r="J43" s="771" t="s">
        <v>1138</v>
      </c>
      <c r="K43" s="771" t="s">
        <v>1138</v>
      </c>
      <c r="L43" s="771" t="s">
        <v>1138</v>
      </c>
      <c r="M43" s="771" t="s">
        <v>1138</v>
      </c>
      <c r="N43" s="771" t="s">
        <v>1138</v>
      </c>
      <c r="O43" s="769">
        <v>0.3464817</v>
      </c>
      <c r="P43" s="769">
        <v>0.3983527</v>
      </c>
      <c r="Q43" s="769">
        <v>0.51953000000000005</v>
      </c>
      <c r="R43" s="769">
        <v>0.56575969999999998</v>
      </c>
      <c r="S43" s="769">
        <v>0.6156218</v>
      </c>
      <c r="T43" s="769">
        <v>0.62268820000000003</v>
      </c>
      <c r="U43" s="769">
        <v>0.64021859999999997</v>
      </c>
      <c r="V43" s="769">
        <v>0.61959019999999998</v>
      </c>
      <c r="W43" s="769">
        <v>0.55639260000000001</v>
      </c>
      <c r="X43" s="769">
        <v>0.49338100000000001</v>
      </c>
      <c r="Y43" s="769">
        <v>0.39260440000000002</v>
      </c>
      <c r="Z43" s="769">
        <v>0.3871057</v>
      </c>
      <c r="AA43" s="769">
        <v>0.42040230000000001</v>
      </c>
      <c r="AB43" s="769">
        <v>0.45801839999999999</v>
      </c>
      <c r="AC43" s="769">
        <v>0.62904040000000006</v>
      </c>
      <c r="AD43" s="769">
        <v>0.69866660000000003</v>
      </c>
      <c r="AE43" s="769">
        <v>0.76976489999999997</v>
      </c>
      <c r="AF43" s="769">
        <v>0.77729970000000004</v>
      </c>
      <c r="AG43" s="769">
        <v>0.80770220000000004</v>
      </c>
      <c r="AH43" s="769">
        <v>0.78782949999999996</v>
      </c>
      <c r="AI43" s="769">
        <v>0.70937649999999997</v>
      </c>
      <c r="AJ43" s="769">
        <v>0.63244080000000003</v>
      </c>
      <c r="AK43" s="769">
        <v>0.50179779999999996</v>
      </c>
      <c r="AL43" s="769">
        <v>0.49223479999999997</v>
      </c>
      <c r="AM43" s="769">
        <v>0.54662010000000005</v>
      </c>
      <c r="AN43" s="769">
        <v>0.59933159999999996</v>
      </c>
      <c r="AO43" s="769">
        <v>0.81329220000000002</v>
      </c>
      <c r="AP43" s="769">
        <v>0.89981940000000005</v>
      </c>
      <c r="AQ43" s="769">
        <v>0.98605259999999995</v>
      </c>
      <c r="AR43" s="769">
        <v>0.99913680000000005</v>
      </c>
      <c r="AS43" s="769">
        <v>1.032089</v>
      </c>
      <c r="AT43" s="769">
        <v>0.98876229999999998</v>
      </c>
      <c r="AU43" s="769">
        <v>0.89041859999999995</v>
      </c>
      <c r="AV43" s="769">
        <v>0.78570379999999995</v>
      </c>
      <c r="AW43" s="769">
        <v>0.62439909999999998</v>
      </c>
      <c r="AX43" s="769">
        <v>0.59053389999999994</v>
      </c>
      <c r="AY43" s="769">
        <v>0.64706830000000004</v>
      </c>
      <c r="AZ43" s="769">
        <v>0.68806829999999997</v>
      </c>
      <c r="BA43" s="769">
        <v>0.95873699999999995</v>
      </c>
      <c r="BB43" s="769">
        <v>1.0674840000000001</v>
      </c>
      <c r="BC43" s="769">
        <v>1.138706</v>
      </c>
      <c r="BD43" s="769">
        <v>1.145556</v>
      </c>
      <c r="BE43" s="769">
        <v>1.203994</v>
      </c>
      <c r="BF43" s="769">
        <v>1.156944</v>
      </c>
      <c r="BG43" s="769">
        <v>1.043175</v>
      </c>
      <c r="BH43" s="770">
        <v>0.9276529</v>
      </c>
      <c r="BI43" s="770">
        <v>0.74071679999999995</v>
      </c>
      <c r="BJ43" s="770">
        <v>0.70696800000000004</v>
      </c>
      <c r="BK43" s="770">
        <v>0.76313200000000003</v>
      </c>
      <c r="BL43" s="770">
        <v>0.84356980000000004</v>
      </c>
      <c r="BM43" s="770">
        <v>1.141219</v>
      </c>
      <c r="BN43" s="770">
        <v>1.2590889999999999</v>
      </c>
      <c r="BO43" s="770">
        <v>1.376849</v>
      </c>
      <c r="BP43" s="770">
        <v>1.389254</v>
      </c>
      <c r="BQ43" s="770">
        <v>1.445722</v>
      </c>
      <c r="BR43" s="770">
        <v>1.3921589999999999</v>
      </c>
      <c r="BS43" s="770">
        <v>1.25675</v>
      </c>
      <c r="BT43" s="770">
        <v>1.1184430000000001</v>
      </c>
      <c r="BU43" s="770">
        <v>0.89344299999999999</v>
      </c>
      <c r="BV43" s="770">
        <v>0.85311930000000002</v>
      </c>
    </row>
    <row r="44" spans="1:74" ht="12" customHeight="1" x14ac:dyDescent="0.25">
      <c r="A44" s="723" t="s">
        <v>1128</v>
      </c>
      <c r="B44" s="721" t="s">
        <v>1129</v>
      </c>
      <c r="C44" s="771" t="s">
        <v>1138</v>
      </c>
      <c r="D44" s="771" t="s">
        <v>1138</v>
      </c>
      <c r="E44" s="771" t="s">
        <v>1138</v>
      </c>
      <c r="F44" s="771" t="s">
        <v>1138</v>
      </c>
      <c r="G44" s="771" t="s">
        <v>1138</v>
      </c>
      <c r="H44" s="771" t="s">
        <v>1138</v>
      </c>
      <c r="I44" s="771" t="s">
        <v>1138</v>
      </c>
      <c r="J44" s="771" t="s">
        <v>1138</v>
      </c>
      <c r="K44" s="771" t="s">
        <v>1138</v>
      </c>
      <c r="L44" s="771" t="s">
        <v>1138</v>
      </c>
      <c r="M44" s="771" t="s">
        <v>1138</v>
      </c>
      <c r="N44" s="771" t="s">
        <v>1138</v>
      </c>
      <c r="O44" s="769">
        <v>0.1131992</v>
      </c>
      <c r="P44" s="769">
        <v>0.1243773</v>
      </c>
      <c r="Q44" s="769">
        <v>0.17105490000000001</v>
      </c>
      <c r="R44" s="769">
        <v>0.18620310000000001</v>
      </c>
      <c r="S44" s="769">
        <v>0.20574049999999999</v>
      </c>
      <c r="T44" s="769">
        <v>0.20608750000000001</v>
      </c>
      <c r="U44" s="769">
        <v>0.21365680000000001</v>
      </c>
      <c r="V44" s="769">
        <v>0.20923410000000001</v>
      </c>
      <c r="W44" s="769">
        <v>0.18987080000000001</v>
      </c>
      <c r="X44" s="769">
        <v>0.1743027</v>
      </c>
      <c r="Y44" s="769">
        <v>0.1385219</v>
      </c>
      <c r="Z44" s="769">
        <v>0.1275075</v>
      </c>
      <c r="AA44" s="769">
        <v>0.1227153</v>
      </c>
      <c r="AB44" s="769">
        <v>0.13668230000000001</v>
      </c>
      <c r="AC44" s="769">
        <v>0.19673850000000001</v>
      </c>
      <c r="AD44" s="769">
        <v>0.2133149</v>
      </c>
      <c r="AE44" s="769">
        <v>0.2385661</v>
      </c>
      <c r="AF44" s="769">
        <v>0.24069399999999999</v>
      </c>
      <c r="AG44" s="769">
        <v>0.25218810000000003</v>
      </c>
      <c r="AH44" s="769">
        <v>0.24594079999999999</v>
      </c>
      <c r="AI44" s="769">
        <v>0.222688</v>
      </c>
      <c r="AJ44" s="769">
        <v>0.20076179999999999</v>
      </c>
      <c r="AK44" s="769">
        <v>0.15556980000000001</v>
      </c>
      <c r="AL44" s="769">
        <v>0.13823859999999999</v>
      </c>
      <c r="AM44" s="769">
        <v>0.14590929999999999</v>
      </c>
      <c r="AN44" s="769">
        <v>0.15443670000000001</v>
      </c>
      <c r="AO44" s="769">
        <v>0.22004070000000001</v>
      </c>
      <c r="AP44" s="769">
        <v>0.23986769999999999</v>
      </c>
      <c r="AQ44" s="769">
        <v>0.26606669999999999</v>
      </c>
      <c r="AR44" s="769">
        <v>0.26730359999999997</v>
      </c>
      <c r="AS44" s="769">
        <v>0.27610849999999998</v>
      </c>
      <c r="AT44" s="769">
        <v>0.26754679999999997</v>
      </c>
      <c r="AU44" s="769">
        <v>0.24534919999999999</v>
      </c>
      <c r="AV44" s="769">
        <v>0.22332389999999999</v>
      </c>
      <c r="AW44" s="769">
        <v>0.1762572</v>
      </c>
      <c r="AX44" s="769">
        <v>0.15858369999999999</v>
      </c>
      <c r="AY44" s="769">
        <v>0.16809830000000001</v>
      </c>
      <c r="AZ44" s="769">
        <v>0.17817520000000001</v>
      </c>
      <c r="BA44" s="769">
        <v>0.25469979999999998</v>
      </c>
      <c r="BB44" s="769">
        <v>0.27835900000000002</v>
      </c>
      <c r="BC44" s="769">
        <v>0.30944129999999997</v>
      </c>
      <c r="BD44" s="769">
        <v>0.31494</v>
      </c>
      <c r="BE44" s="769">
        <v>0.32161459999999997</v>
      </c>
      <c r="BF44" s="769">
        <v>0.31326019999999999</v>
      </c>
      <c r="BG44" s="769">
        <v>0.28482610000000003</v>
      </c>
      <c r="BH44" s="770">
        <v>0.2613606</v>
      </c>
      <c r="BI44" s="770">
        <v>0.20666570000000001</v>
      </c>
      <c r="BJ44" s="770">
        <v>0.18724250000000001</v>
      </c>
      <c r="BK44" s="770">
        <v>0.19797960000000001</v>
      </c>
      <c r="BL44" s="770">
        <v>0.2111923</v>
      </c>
      <c r="BM44" s="770">
        <v>0.2983227</v>
      </c>
      <c r="BN44" s="770">
        <v>0.3234901</v>
      </c>
      <c r="BO44" s="770">
        <v>0.35760180000000003</v>
      </c>
      <c r="BP44" s="770">
        <v>0.35910209999999998</v>
      </c>
      <c r="BQ44" s="770">
        <v>0.3718998</v>
      </c>
      <c r="BR44" s="770">
        <v>0.3619792</v>
      </c>
      <c r="BS44" s="770">
        <v>0.3289359</v>
      </c>
      <c r="BT44" s="770">
        <v>0.30166759999999998</v>
      </c>
      <c r="BU44" s="770">
        <v>0.23845939999999999</v>
      </c>
      <c r="BV44" s="770">
        <v>0.21593760000000001</v>
      </c>
    </row>
    <row r="45" spans="1:74" ht="12" customHeight="1" x14ac:dyDescent="0.25">
      <c r="A45" s="727" t="s">
        <v>1375</v>
      </c>
      <c r="B45" s="728" t="s">
        <v>1122</v>
      </c>
      <c r="C45" s="772">
        <v>1.5890689999999999E-2</v>
      </c>
      <c r="D45" s="772">
        <v>1.3906885000000001E-2</v>
      </c>
      <c r="E45" s="772">
        <v>1.4957170000000001E-2</v>
      </c>
      <c r="F45" s="772">
        <v>1.6690185999999999E-2</v>
      </c>
      <c r="G45" s="772">
        <v>1.4958509E-2</v>
      </c>
      <c r="H45" s="772">
        <v>1.1700019000000001E-2</v>
      </c>
      <c r="I45" s="772">
        <v>9.8931890000000001E-3</v>
      </c>
      <c r="J45" s="772">
        <v>9.8581680000000005E-3</v>
      </c>
      <c r="K45" s="772">
        <v>1.0616463E-2</v>
      </c>
      <c r="L45" s="772">
        <v>1.6507734E-2</v>
      </c>
      <c r="M45" s="772">
        <v>1.8574396E-2</v>
      </c>
      <c r="N45" s="772">
        <v>1.8209861000000001E-2</v>
      </c>
      <c r="O45" s="772">
        <v>1.9517471000000002E-2</v>
      </c>
      <c r="P45" s="772">
        <v>1.9793116999999999E-2</v>
      </c>
      <c r="Q45" s="772">
        <v>1.9617084E-2</v>
      </c>
      <c r="R45" s="772">
        <v>1.8342290000000001E-2</v>
      </c>
      <c r="S45" s="772">
        <v>1.5909138999999999E-2</v>
      </c>
      <c r="T45" s="772">
        <v>1.3609936E-2</v>
      </c>
      <c r="U45" s="772">
        <v>1.3247063E-2</v>
      </c>
      <c r="V45" s="772">
        <v>1.0496735E-2</v>
      </c>
      <c r="W45" s="772">
        <v>1.2960380000000001E-2</v>
      </c>
      <c r="X45" s="772">
        <v>1.7448852000000001E-2</v>
      </c>
      <c r="Y45" s="772">
        <v>1.7821809000000001E-2</v>
      </c>
      <c r="Z45" s="772">
        <v>2.3505194E-2</v>
      </c>
      <c r="AA45" s="772">
        <v>1.8728827999999999E-2</v>
      </c>
      <c r="AB45" s="772">
        <v>1.9014376999999999E-2</v>
      </c>
      <c r="AC45" s="772">
        <v>2.5070169999999999E-2</v>
      </c>
      <c r="AD45" s="772">
        <v>2.2301062999999999E-2</v>
      </c>
      <c r="AE45" s="772">
        <v>2.0590589999999999E-2</v>
      </c>
      <c r="AF45" s="772">
        <v>1.7642636E-2</v>
      </c>
      <c r="AG45" s="772">
        <v>1.2293243000000001E-2</v>
      </c>
      <c r="AH45" s="772">
        <v>9.5840270000000002E-3</v>
      </c>
      <c r="AI45" s="772">
        <v>1.5368834E-2</v>
      </c>
      <c r="AJ45" s="772">
        <v>2.2710237000000001E-2</v>
      </c>
      <c r="AK45" s="772">
        <v>2.2600076E-2</v>
      </c>
      <c r="AL45" s="772">
        <v>2.2772737000000001E-2</v>
      </c>
      <c r="AM45" s="772">
        <v>2.7835808E-2</v>
      </c>
      <c r="AN45" s="772">
        <v>2.5721750000000002E-2</v>
      </c>
      <c r="AO45" s="772">
        <v>3.0142781E-2</v>
      </c>
      <c r="AP45" s="772">
        <v>2.7986107999999999E-2</v>
      </c>
      <c r="AQ45" s="772">
        <v>2.5052509000000001E-2</v>
      </c>
      <c r="AR45" s="772">
        <v>2.3685919999999999E-2</v>
      </c>
      <c r="AS45" s="772">
        <v>1.8498606000000001E-2</v>
      </c>
      <c r="AT45" s="772">
        <v>1.9987402000000001E-2</v>
      </c>
      <c r="AU45" s="772">
        <v>2.0049717000000002E-2</v>
      </c>
      <c r="AV45" s="772">
        <v>2.5140557000000001E-2</v>
      </c>
      <c r="AW45" s="772">
        <v>2.6157783E-2</v>
      </c>
      <c r="AX45" s="772">
        <v>2.5580843999999998E-2</v>
      </c>
      <c r="AY45" s="772">
        <v>2.7273085999999998E-2</v>
      </c>
      <c r="AZ45" s="772">
        <v>2.5422593E-2</v>
      </c>
      <c r="BA45" s="772">
        <v>2.7954796000000001E-2</v>
      </c>
      <c r="BB45" s="772">
        <v>3.3488153E-2</v>
      </c>
      <c r="BC45" s="772">
        <v>2.9070090999999999E-2</v>
      </c>
      <c r="BD45" s="772">
        <v>2.5882143E-2</v>
      </c>
      <c r="BE45" s="772">
        <v>2.3217775E-2</v>
      </c>
      <c r="BF45" s="772">
        <v>2.43348E-2</v>
      </c>
      <c r="BG45" s="772">
        <v>2.4406299999999999E-2</v>
      </c>
      <c r="BH45" s="773">
        <v>2.7591399999999999E-2</v>
      </c>
      <c r="BI45" s="773">
        <v>2.9205800000000001E-2</v>
      </c>
      <c r="BJ45" s="773">
        <v>2.9398000000000001E-2</v>
      </c>
      <c r="BK45" s="773">
        <v>3.0759499999999999E-2</v>
      </c>
      <c r="BL45" s="773">
        <v>2.8617E-2</v>
      </c>
      <c r="BM45" s="773">
        <v>3.0580099999999999E-2</v>
      </c>
      <c r="BN45" s="773">
        <v>3.02832E-2</v>
      </c>
      <c r="BO45" s="773">
        <v>3.00062E-2</v>
      </c>
      <c r="BP45" s="773">
        <v>2.8359800000000001E-2</v>
      </c>
      <c r="BQ45" s="773">
        <v>2.7973899999999999E-2</v>
      </c>
      <c r="BR45" s="773">
        <v>2.72733E-2</v>
      </c>
      <c r="BS45" s="773">
        <v>2.7252200000000001E-2</v>
      </c>
      <c r="BT45" s="773">
        <v>3.1027800000000001E-2</v>
      </c>
      <c r="BU45" s="773">
        <v>3.23641E-2</v>
      </c>
      <c r="BV45" s="773">
        <v>3.2549700000000001E-2</v>
      </c>
    </row>
    <row r="46" spans="1:74" ht="12" customHeight="1" x14ac:dyDescent="0.25">
      <c r="A46" s="729"/>
      <c r="B46" s="732" t="s">
        <v>1137</v>
      </c>
      <c r="C46" s="730"/>
      <c r="D46" s="730"/>
      <c r="E46" s="730"/>
      <c r="F46" s="730"/>
      <c r="G46" s="730"/>
      <c r="H46" s="730"/>
      <c r="I46" s="730"/>
      <c r="J46" s="730"/>
      <c r="K46" s="730"/>
      <c r="L46" s="730"/>
      <c r="M46" s="730"/>
      <c r="N46" s="730"/>
      <c r="O46" s="730"/>
      <c r="P46" s="730"/>
      <c r="Q46" s="730"/>
      <c r="R46" s="731"/>
      <c r="S46" s="731"/>
      <c r="T46" s="731"/>
      <c r="U46" s="731"/>
      <c r="V46" s="731"/>
      <c r="W46" s="731"/>
      <c r="X46" s="731"/>
      <c r="Y46" s="731"/>
      <c r="Z46" s="731"/>
      <c r="AA46" s="731"/>
      <c r="AB46" s="731"/>
      <c r="AC46" s="731"/>
      <c r="AD46" s="731"/>
      <c r="AE46" s="731"/>
      <c r="AF46" s="731"/>
      <c r="AG46" s="731"/>
      <c r="AH46" s="731"/>
      <c r="AI46" s="731"/>
      <c r="AJ46" s="731"/>
      <c r="AK46" s="731"/>
      <c r="AL46" s="731"/>
      <c r="AM46" s="731"/>
      <c r="AN46" s="731"/>
      <c r="AO46" s="731"/>
      <c r="AP46" s="731"/>
      <c r="AQ46" s="731"/>
      <c r="AR46" s="731"/>
      <c r="AS46" s="731"/>
      <c r="AT46" s="731"/>
      <c r="AU46" s="731"/>
      <c r="AV46" s="731"/>
      <c r="AW46" s="731"/>
      <c r="AX46" s="731"/>
      <c r="AY46" s="731"/>
      <c r="AZ46" s="731"/>
      <c r="BA46" s="731"/>
      <c r="BB46" s="731"/>
      <c r="BC46" s="731"/>
      <c r="BD46" s="744"/>
      <c r="BE46" s="744"/>
      <c r="BF46" s="744"/>
      <c r="BG46" s="731"/>
      <c r="BH46" s="731"/>
      <c r="BI46" s="731"/>
      <c r="BJ46" s="731"/>
      <c r="BK46" s="731"/>
      <c r="BL46" s="731"/>
      <c r="BM46" s="731"/>
      <c r="BN46" s="731"/>
      <c r="BO46" s="731"/>
      <c r="BP46" s="731"/>
      <c r="BQ46" s="731"/>
      <c r="BR46" s="731"/>
      <c r="BS46" s="731"/>
      <c r="BT46" s="731"/>
      <c r="BU46" s="731"/>
      <c r="BV46" s="731"/>
    </row>
    <row r="47" spans="1:74" ht="12" customHeight="1" x14ac:dyDescent="0.25">
      <c r="A47" s="723"/>
      <c r="B47" s="718" t="s">
        <v>1134</v>
      </c>
      <c r="C47" s="718"/>
      <c r="D47" s="718"/>
      <c r="E47" s="718"/>
      <c r="F47" s="718"/>
      <c r="G47" s="718"/>
      <c r="H47" s="718"/>
      <c r="I47" s="718"/>
      <c r="J47" s="718"/>
      <c r="K47" s="718"/>
      <c r="L47" s="718"/>
      <c r="M47" s="718"/>
      <c r="N47" s="718"/>
      <c r="O47" s="718"/>
      <c r="P47" s="718"/>
      <c r="Q47" s="718"/>
    </row>
    <row r="48" spans="1:74" ht="12" customHeight="1" x14ac:dyDescent="0.25">
      <c r="A48" s="723"/>
      <c r="B48" s="718" t="s">
        <v>1130</v>
      </c>
      <c r="C48" s="718"/>
      <c r="D48" s="718"/>
      <c r="E48" s="718"/>
      <c r="F48" s="718"/>
      <c r="G48" s="718"/>
      <c r="H48" s="718"/>
      <c r="I48" s="718"/>
      <c r="J48" s="718"/>
      <c r="K48" s="718"/>
      <c r="L48" s="718"/>
      <c r="M48" s="718"/>
      <c r="N48" s="718"/>
      <c r="O48" s="718"/>
      <c r="P48" s="718"/>
      <c r="Q48" s="718"/>
    </row>
    <row r="49" spans="1:17" ht="12" customHeight="1" x14ac:dyDescent="0.25">
      <c r="A49" s="723"/>
      <c r="B49" s="718" t="s">
        <v>1131</v>
      </c>
      <c r="C49" s="718"/>
      <c r="D49" s="718"/>
      <c r="E49" s="718"/>
      <c r="F49" s="718"/>
      <c r="G49" s="718"/>
      <c r="H49" s="718"/>
      <c r="I49" s="718"/>
      <c r="J49" s="718"/>
      <c r="K49" s="718"/>
      <c r="L49" s="718"/>
      <c r="M49" s="718"/>
      <c r="N49" s="718"/>
      <c r="O49" s="718"/>
      <c r="P49" s="718"/>
      <c r="Q49" s="718"/>
    </row>
    <row r="50" spans="1:17" ht="12" customHeight="1" x14ac:dyDescent="0.25">
      <c r="A50" s="723"/>
      <c r="B50" s="718" t="s">
        <v>1132</v>
      </c>
      <c r="C50" s="718"/>
      <c r="D50" s="718"/>
      <c r="E50" s="718"/>
      <c r="F50" s="718"/>
      <c r="G50" s="718"/>
      <c r="H50" s="718"/>
      <c r="I50" s="718"/>
      <c r="J50" s="718"/>
      <c r="K50" s="718"/>
      <c r="L50" s="718"/>
      <c r="M50" s="718"/>
      <c r="N50" s="718"/>
      <c r="O50" s="718"/>
      <c r="P50" s="718"/>
      <c r="Q50" s="718"/>
    </row>
    <row r="51" spans="1:17" ht="12" customHeight="1" x14ac:dyDescent="0.25">
      <c r="A51" s="723"/>
      <c r="B51" s="718" t="s">
        <v>1133</v>
      </c>
      <c r="C51" s="718"/>
      <c r="D51" s="718"/>
      <c r="E51" s="718"/>
      <c r="F51" s="718"/>
      <c r="G51" s="718"/>
      <c r="H51" s="718"/>
      <c r="I51" s="718"/>
      <c r="J51" s="718"/>
      <c r="K51" s="718"/>
      <c r="L51" s="718"/>
      <c r="M51" s="718"/>
      <c r="N51" s="718"/>
      <c r="O51" s="718"/>
      <c r="P51" s="718"/>
      <c r="Q51" s="718"/>
    </row>
    <row r="52" spans="1:17" ht="12" customHeight="1" x14ac:dyDescent="0.25">
      <c r="A52" s="723"/>
      <c r="B52" s="718" t="s">
        <v>1135</v>
      </c>
      <c r="C52" s="718"/>
      <c r="D52" s="718"/>
      <c r="E52" s="718"/>
      <c r="F52" s="718"/>
      <c r="G52" s="718"/>
      <c r="H52" s="718"/>
      <c r="I52" s="718"/>
      <c r="J52" s="718"/>
      <c r="K52" s="718"/>
      <c r="L52" s="718"/>
      <c r="M52" s="718"/>
      <c r="N52" s="718"/>
      <c r="O52" s="718"/>
      <c r="P52" s="718"/>
      <c r="Q52" s="718"/>
    </row>
    <row r="53" spans="1:17" ht="12" customHeight="1" x14ac:dyDescent="0.25">
      <c r="A53" s="723"/>
      <c r="B53" s="718" t="s">
        <v>863</v>
      </c>
      <c r="C53" s="718"/>
      <c r="D53" s="718"/>
      <c r="E53" s="718"/>
      <c r="F53" s="718"/>
      <c r="G53" s="718"/>
      <c r="H53" s="718"/>
      <c r="I53" s="718"/>
      <c r="J53" s="718"/>
      <c r="K53" s="718"/>
      <c r="L53" s="718"/>
      <c r="M53" s="718"/>
      <c r="N53" s="718"/>
      <c r="O53" s="718"/>
      <c r="P53" s="718"/>
      <c r="Q53" s="718"/>
    </row>
    <row r="54" spans="1:17" ht="12" customHeight="1" x14ac:dyDescent="0.25">
      <c r="A54" s="723"/>
      <c r="B54" s="718" t="s">
        <v>1136</v>
      </c>
      <c r="C54" s="718"/>
      <c r="D54" s="718"/>
      <c r="E54" s="718"/>
      <c r="F54" s="718"/>
      <c r="G54" s="718"/>
      <c r="H54" s="718"/>
      <c r="I54" s="718"/>
      <c r="J54" s="718"/>
      <c r="K54" s="718"/>
      <c r="L54" s="718"/>
      <c r="M54" s="718"/>
      <c r="N54" s="718"/>
      <c r="O54" s="718"/>
      <c r="P54" s="718"/>
      <c r="Q54" s="718"/>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H21" sqref="BH21"/>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5" customWidth="1"/>
    <col min="56" max="58" width="7.42578125" style="692" customWidth="1"/>
    <col min="59" max="62" width="7.42578125" style="355" customWidth="1"/>
    <col min="63" max="74" width="7.42578125" style="135" customWidth="1"/>
    <col min="75" max="16384" width="9.5703125" style="135"/>
  </cols>
  <sheetData>
    <row r="1" spans="1:74" ht="13.35" customHeight="1" x14ac:dyDescent="0.2">
      <c r="A1" s="791" t="s">
        <v>817</v>
      </c>
      <c r="B1" s="864" t="s">
        <v>1166</v>
      </c>
      <c r="C1" s="865"/>
      <c r="D1" s="865"/>
      <c r="E1" s="865"/>
      <c r="F1" s="865"/>
      <c r="G1" s="865"/>
      <c r="H1" s="865"/>
      <c r="I1" s="865"/>
      <c r="J1" s="865"/>
      <c r="K1" s="865"/>
      <c r="L1" s="865"/>
      <c r="M1" s="865"/>
      <c r="N1" s="865"/>
      <c r="O1" s="865"/>
      <c r="P1" s="865"/>
      <c r="Q1" s="865"/>
      <c r="R1" s="865"/>
      <c r="S1" s="865"/>
      <c r="T1" s="865"/>
      <c r="U1" s="865"/>
      <c r="V1" s="865"/>
      <c r="W1" s="865"/>
      <c r="X1" s="865"/>
      <c r="Y1" s="865"/>
      <c r="Z1" s="865"/>
      <c r="AA1" s="865"/>
      <c r="AB1" s="865"/>
      <c r="AC1" s="865"/>
      <c r="AD1" s="865"/>
      <c r="AE1" s="865"/>
      <c r="AF1" s="865"/>
      <c r="AG1" s="865"/>
      <c r="AH1" s="865"/>
      <c r="AI1" s="865"/>
      <c r="AJ1" s="865"/>
      <c r="AK1" s="865"/>
      <c r="AL1" s="865"/>
      <c r="AM1" s="258"/>
    </row>
    <row r="2" spans="1:74" s="47" customFormat="1"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c r="AY2" s="402"/>
      <c r="AZ2" s="402"/>
      <c r="BA2" s="402"/>
      <c r="BB2" s="402"/>
      <c r="BC2" s="402"/>
      <c r="BD2" s="637"/>
      <c r="BE2" s="637"/>
      <c r="BF2" s="637"/>
      <c r="BG2" s="402"/>
      <c r="BH2" s="402"/>
      <c r="BI2" s="402"/>
      <c r="BJ2" s="402"/>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0"/>
      <c r="B5" s="136" t="s">
        <v>813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3"/>
      <c r="AZ5" s="413"/>
      <c r="BA5" s="413"/>
      <c r="BB5" s="413"/>
      <c r="BC5" s="413"/>
      <c r="BD5" s="693"/>
      <c r="BE5" s="693"/>
      <c r="BF5" s="693"/>
      <c r="BG5" s="693"/>
      <c r="BH5" s="693"/>
      <c r="BI5" s="693"/>
      <c r="BJ5" s="413"/>
      <c r="BK5" s="413"/>
      <c r="BL5" s="413"/>
      <c r="BM5" s="413"/>
      <c r="BN5" s="413"/>
      <c r="BO5" s="413"/>
      <c r="BP5" s="413"/>
      <c r="BQ5" s="413"/>
      <c r="BR5" s="413"/>
      <c r="BS5" s="413"/>
      <c r="BT5" s="413"/>
      <c r="BU5" s="413"/>
      <c r="BV5" s="413"/>
    </row>
    <row r="6" spans="1:74" ht="11.1" customHeight="1" x14ac:dyDescent="0.2">
      <c r="A6" s="140"/>
      <c r="B6" s="36" t="s">
        <v>573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14"/>
      <c r="AZ6" s="414"/>
      <c r="BA6" s="414"/>
      <c r="BB6" s="414"/>
      <c r="BC6" s="414"/>
      <c r="BD6" s="414"/>
      <c r="BE6" s="414"/>
      <c r="BF6" s="414"/>
      <c r="BG6" s="414"/>
      <c r="BH6" s="414"/>
      <c r="BI6" s="414"/>
      <c r="BJ6" s="414"/>
      <c r="BK6" s="414"/>
      <c r="BL6" s="414"/>
      <c r="BM6" s="414"/>
      <c r="BN6" s="414"/>
      <c r="BO6" s="414"/>
      <c r="BP6" s="414"/>
      <c r="BQ6" s="414"/>
      <c r="BR6" s="414"/>
      <c r="BS6" s="414"/>
      <c r="BT6" s="414"/>
      <c r="BU6" s="414"/>
      <c r="BV6" s="414"/>
    </row>
    <row r="7" spans="1:74" ht="11.1" customHeight="1" x14ac:dyDescent="0.2">
      <c r="A7" s="140" t="s">
        <v>574</v>
      </c>
      <c r="B7" s="39" t="s">
        <v>1162</v>
      </c>
      <c r="C7" s="238">
        <v>17233.688666999999</v>
      </c>
      <c r="D7" s="238">
        <v>17277.819</v>
      </c>
      <c r="E7" s="238">
        <v>17321.232333</v>
      </c>
      <c r="F7" s="238">
        <v>17373.422444</v>
      </c>
      <c r="G7" s="238">
        <v>17408.281444</v>
      </c>
      <c r="H7" s="238">
        <v>17435.303111000001</v>
      </c>
      <c r="I7" s="238">
        <v>17451.722556000001</v>
      </c>
      <c r="J7" s="238">
        <v>17465.143221999999</v>
      </c>
      <c r="K7" s="238">
        <v>17472.800222000002</v>
      </c>
      <c r="L7" s="238">
        <v>17454.822444000001</v>
      </c>
      <c r="M7" s="238">
        <v>17465.855444000001</v>
      </c>
      <c r="N7" s="238">
        <v>17486.028111</v>
      </c>
      <c r="O7" s="238">
        <v>17528.320593</v>
      </c>
      <c r="P7" s="238">
        <v>17557.037480999999</v>
      </c>
      <c r="Q7" s="238">
        <v>17585.158926</v>
      </c>
      <c r="R7" s="238">
        <v>17609.953369999999</v>
      </c>
      <c r="S7" s="238">
        <v>17638.932593000001</v>
      </c>
      <c r="T7" s="238">
        <v>17669.365037</v>
      </c>
      <c r="U7" s="238">
        <v>17704.151296</v>
      </c>
      <c r="V7" s="238">
        <v>17735.314740999998</v>
      </c>
      <c r="W7" s="238">
        <v>17765.755963</v>
      </c>
      <c r="X7" s="238">
        <v>17792.753777999998</v>
      </c>
      <c r="Y7" s="238">
        <v>17823.791443999999</v>
      </c>
      <c r="Z7" s="238">
        <v>17856.147777999999</v>
      </c>
      <c r="AA7" s="238">
        <v>17892.356259</v>
      </c>
      <c r="AB7" s="238">
        <v>17925.449815</v>
      </c>
      <c r="AC7" s="238">
        <v>17957.961926</v>
      </c>
      <c r="AD7" s="238">
        <v>17982.196147999999</v>
      </c>
      <c r="AE7" s="238">
        <v>18019.317704000001</v>
      </c>
      <c r="AF7" s="238">
        <v>18061.630148</v>
      </c>
      <c r="AG7" s="238">
        <v>18113.625629999999</v>
      </c>
      <c r="AH7" s="238">
        <v>18162.950741000001</v>
      </c>
      <c r="AI7" s="238">
        <v>18214.09763</v>
      </c>
      <c r="AJ7" s="238">
        <v>18275.882889</v>
      </c>
      <c r="AK7" s="238">
        <v>18324.060889</v>
      </c>
      <c r="AL7" s="238">
        <v>18367.448221999999</v>
      </c>
      <c r="AM7" s="238">
        <v>18393.125333</v>
      </c>
      <c r="AN7" s="238">
        <v>18436.620999999999</v>
      </c>
      <c r="AO7" s="238">
        <v>18485.015667</v>
      </c>
      <c r="AP7" s="238">
        <v>18548.588888999999</v>
      </c>
      <c r="AQ7" s="238">
        <v>18599.071888999999</v>
      </c>
      <c r="AR7" s="238">
        <v>18646.744222000001</v>
      </c>
      <c r="AS7" s="238">
        <v>18700.266778000001</v>
      </c>
      <c r="AT7" s="238">
        <v>18735.822111000001</v>
      </c>
      <c r="AU7" s="238">
        <v>18762.071111000001</v>
      </c>
      <c r="AV7" s="238">
        <v>18752.841629999999</v>
      </c>
      <c r="AW7" s="238">
        <v>18780.107074</v>
      </c>
      <c r="AX7" s="238">
        <v>18817.695296000002</v>
      </c>
      <c r="AY7" s="238">
        <v>18886.479926</v>
      </c>
      <c r="AZ7" s="238">
        <v>18929.058481</v>
      </c>
      <c r="BA7" s="238">
        <v>18966.304593000001</v>
      </c>
      <c r="BB7" s="238">
        <v>18998.218259000001</v>
      </c>
      <c r="BC7" s="238">
        <v>19024.799480999998</v>
      </c>
      <c r="BD7" s="238">
        <v>19046.048258999999</v>
      </c>
      <c r="BE7" s="238">
        <v>19089.530740999999</v>
      </c>
      <c r="BF7" s="238">
        <v>19121.439184999999</v>
      </c>
      <c r="BG7" s="238">
        <v>19152.540074</v>
      </c>
      <c r="BH7" s="329">
        <v>19181.07</v>
      </c>
      <c r="BI7" s="329">
        <v>19211.88</v>
      </c>
      <c r="BJ7" s="329">
        <v>19243.2</v>
      </c>
      <c r="BK7" s="329">
        <v>19273.04</v>
      </c>
      <c r="BL7" s="329">
        <v>19306.900000000001</v>
      </c>
      <c r="BM7" s="329">
        <v>19342.77</v>
      </c>
      <c r="BN7" s="329">
        <v>19384.990000000002</v>
      </c>
      <c r="BO7" s="329">
        <v>19421.63</v>
      </c>
      <c r="BP7" s="329">
        <v>19457.03</v>
      </c>
      <c r="BQ7" s="329">
        <v>19491.2</v>
      </c>
      <c r="BR7" s="329">
        <v>19524.099999999999</v>
      </c>
      <c r="BS7" s="329">
        <v>19555.740000000002</v>
      </c>
      <c r="BT7" s="329">
        <v>19584.96</v>
      </c>
      <c r="BU7" s="329">
        <v>19614.97</v>
      </c>
      <c r="BV7" s="329">
        <v>19644.62</v>
      </c>
    </row>
    <row r="8" spans="1:74" ht="11.1" customHeight="1" x14ac:dyDescent="0.2">
      <c r="A8" s="140"/>
      <c r="B8" s="36" t="s">
        <v>839</v>
      </c>
      <c r="C8" s="238"/>
      <c r="D8" s="238"/>
      <c r="E8" s="238"/>
      <c r="F8" s="238"/>
      <c r="G8" s="238"/>
      <c r="H8" s="238"/>
      <c r="I8" s="238"/>
      <c r="J8" s="238"/>
      <c r="K8" s="238"/>
      <c r="L8" s="238"/>
      <c r="M8" s="238"/>
      <c r="N8" s="238"/>
      <c r="O8" s="238"/>
      <c r="P8" s="238"/>
      <c r="Q8" s="238"/>
      <c r="R8" s="238"/>
      <c r="S8" s="238"/>
      <c r="T8" s="238"/>
      <c r="U8" s="238"/>
      <c r="V8" s="238"/>
      <c r="W8" s="238"/>
      <c r="X8" s="238"/>
      <c r="Y8" s="238"/>
      <c r="Z8" s="238"/>
      <c r="AA8" s="238"/>
      <c r="AB8" s="238"/>
      <c r="AC8" s="238"/>
      <c r="AD8" s="238"/>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329"/>
      <c r="BI8" s="329"/>
      <c r="BJ8" s="329"/>
      <c r="BK8" s="329"/>
      <c r="BL8" s="329"/>
      <c r="BM8" s="329"/>
      <c r="BN8" s="329"/>
      <c r="BO8" s="329"/>
      <c r="BP8" s="329"/>
      <c r="BQ8" s="329"/>
      <c r="BR8" s="329"/>
      <c r="BS8" s="329"/>
      <c r="BT8" s="329"/>
      <c r="BU8" s="329"/>
      <c r="BV8" s="329"/>
    </row>
    <row r="9" spans="1:74" ht="11.1" customHeight="1" x14ac:dyDescent="0.2">
      <c r="A9" s="140" t="s">
        <v>840</v>
      </c>
      <c r="B9" s="39" t="s">
        <v>1162</v>
      </c>
      <c r="C9" s="238">
        <v>11763</v>
      </c>
      <c r="D9" s="238">
        <v>11792.4</v>
      </c>
      <c r="E9" s="238">
        <v>11820.9</v>
      </c>
      <c r="F9" s="238">
        <v>11855.4</v>
      </c>
      <c r="G9" s="238">
        <v>11896.9</v>
      </c>
      <c r="H9" s="238">
        <v>11905.7</v>
      </c>
      <c r="I9" s="238">
        <v>11952.3</v>
      </c>
      <c r="J9" s="238">
        <v>11980.8</v>
      </c>
      <c r="K9" s="238">
        <v>11996.6</v>
      </c>
      <c r="L9" s="238">
        <v>11999.3</v>
      </c>
      <c r="M9" s="238">
        <v>12027</v>
      </c>
      <c r="N9" s="238">
        <v>12064.4</v>
      </c>
      <c r="O9" s="238">
        <v>12083.6</v>
      </c>
      <c r="P9" s="238">
        <v>12159.3</v>
      </c>
      <c r="Q9" s="238">
        <v>12129.7</v>
      </c>
      <c r="R9" s="238">
        <v>12172.2</v>
      </c>
      <c r="S9" s="238">
        <v>12202.2</v>
      </c>
      <c r="T9" s="238">
        <v>12259.4</v>
      </c>
      <c r="U9" s="238">
        <v>12265.1</v>
      </c>
      <c r="V9" s="238">
        <v>12277.9</v>
      </c>
      <c r="W9" s="238">
        <v>12324.2</v>
      </c>
      <c r="X9" s="238">
        <v>12332.8</v>
      </c>
      <c r="Y9" s="238">
        <v>12355.5</v>
      </c>
      <c r="Z9" s="238">
        <v>12407.6</v>
      </c>
      <c r="AA9" s="238">
        <v>12417.4</v>
      </c>
      <c r="AB9" s="238">
        <v>12418</v>
      </c>
      <c r="AC9" s="238">
        <v>12481.3</v>
      </c>
      <c r="AD9" s="238">
        <v>12493.3</v>
      </c>
      <c r="AE9" s="238">
        <v>12506.2</v>
      </c>
      <c r="AF9" s="238">
        <v>12539.1</v>
      </c>
      <c r="AG9" s="238">
        <v>12552</v>
      </c>
      <c r="AH9" s="238">
        <v>12564.6</v>
      </c>
      <c r="AI9" s="238">
        <v>12642.2</v>
      </c>
      <c r="AJ9" s="238">
        <v>12673.3</v>
      </c>
      <c r="AK9" s="238">
        <v>12730.3</v>
      </c>
      <c r="AL9" s="238">
        <v>12785.5</v>
      </c>
      <c r="AM9" s="238">
        <v>12775.5</v>
      </c>
      <c r="AN9" s="238">
        <v>12765.2</v>
      </c>
      <c r="AO9" s="238">
        <v>12808</v>
      </c>
      <c r="AP9" s="238">
        <v>12863.2</v>
      </c>
      <c r="AQ9" s="238">
        <v>12918.2</v>
      </c>
      <c r="AR9" s="238">
        <v>12946.2</v>
      </c>
      <c r="AS9" s="238">
        <v>12992.6</v>
      </c>
      <c r="AT9" s="238">
        <v>13035.3</v>
      </c>
      <c r="AU9" s="238">
        <v>13031.5</v>
      </c>
      <c r="AV9" s="238">
        <v>13082.2</v>
      </c>
      <c r="AW9" s="238">
        <v>13115.6</v>
      </c>
      <c r="AX9" s="238">
        <v>13001.2</v>
      </c>
      <c r="AY9" s="238">
        <v>13084.8</v>
      </c>
      <c r="AZ9" s="238">
        <v>13063</v>
      </c>
      <c r="BA9" s="238">
        <v>13162.2</v>
      </c>
      <c r="BB9" s="238">
        <v>13209.6</v>
      </c>
      <c r="BC9" s="238">
        <v>13260.1</v>
      </c>
      <c r="BD9" s="238">
        <v>13290.4</v>
      </c>
      <c r="BE9" s="238">
        <v>13347.3</v>
      </c>
      <c r="BF9" s="238">
        <v>13373.729111000001</v>
      </c>
      <c r="BG9" s="238">
        <v>13406.310444000001</v>
      </c>
      <c r="BH9" s="329">
        <v>13431.28</v>
      </c>
      <c r="BI9" s="329">
        <v>13459.75</v>
      </c>
      <c r="BJ9" s="329">
        <v>13487.68</v>
      </c>
      <c r="BK9" s="329">
        <v>13514.81</v>
      </c>
      <c r="BL9" s="329">
        <v>13541.85</v>
      </c>
      <c r="BM9" s="329">
        <v>13568.56</v>
      </c>
      <c r="BN9" s="329">
        <v>13593.81</v>
      </c>
      <c r="BO9" s="329">
        <v>13620.66</v>
      </c>
      <c r="BP9" s="329">
        <v>13647.99</v>
      </c>
      <c r="BQ9" s="329">
        <v>13676.59</v>
      </c>
      <c r="BR9" s="329">
        <v>13704.31</v>
      </c>
      <c r="BS9" s="329">
        <v>13731.93</v>
      </c>
      <c r="BT9" s="329">
        <v>13758.9</v>
      </c>
      <c r="BU9" s="329">
        <v>13786.72</v>
      </c>
      <c r="BV9" s="329">
        <v>13814.84</v>
      </c>
    </row>
    <row r="10" spans="1:74" ht="11.1" customHeight="1" x14ac:dyDescent="0.2">
      <c r="A10" s="140"/>
      <c r="B10" s="751" t="s">
        <v>1167</v>
      </c>
      <c r="C10" s="240"/>
      <c r="D10" s="240"/>
      <c r="E10" s="240"/>
      <c r="F10" s="240"/>
      <c r="G10" s="240"/>
      <c r="H10" s="240"/>
      <c r="I10" s="240"/>
      <c r="J10" s="240"/>
      <c r="K10" s="240"/>
      <c r="L10" s="240"/>
      <c r="M10" s="240"/>
      <c r="N10" s="240"/>
      <c r="O10" s="240"/>
      <c r="P10" s="240"/>
      <c r="Q10" s="240"/>
      <c r="R10" s="240"/>
      <c r="S10" s="240"/>
      <c r="T10" s="240"/>
      <c r="U10" s="240"/>
      <c r="V10" s="240"/>
      <c r="W10" s="240"/>
      <c r="X10" s="240"/>
      <c r="Y10" s="240"/>
      <c r="Z10" s="240"/>
      <c r="AA10" s="240"/>
      <c r="AB10" s="240"/>
      <c r="AC10" s="240"/>
      <c r="AD10" s="240"/>
      <c r="AE10" s="240"/>
      <c r="AF10" s="240"/>
      <c r="AG10" s="240"/>
      <c r="AH10" s="240"/>
      <c r="AI10" s="240"/>
      <c r="AJ10" s="240"/>
      <c r="AK10" s="240"/>
      <c r="AL10" s="240"/>
      <c r="AM10" s="240"/>
      <c r="AN10" s="240"/>
      <c r="AO10" s="240"/>
      <c r="AP10" s="240"/>
      <c r="AQ10" s="240"/>
      <c r="AR10" s="240"/>
      <c r="AS10" s="240"/>
      <c r="AT10" s="240"/>
      <c r="AU10" s="240"/>
      <c r="AV10" s="240"/>
      <c r="AW10" s="240"/>
      <c r="AX10" s="240"/>
      <c r="AY10" s="240"/>
      <c r="AZ10" s="240"/>
      <c r="BA10" s="240"/>
      <c r="BB10" s="240"/>
      <c r="BC10" s="240"/>
      <c r="BD10" s="240"/>
      <c r="BE10" s="240"/>
      <c r="BF10" s="240"/>
      <c r="BG10" s="240"/>
      <c r="BH10" s="350"/>
      <c r="BI10" s="350"/>
      <c r="BJ10" s="350"/>
      <c r="BK10" s="350"/>
      <c r="BL10" s="350"/>
      <c r="BM10" s="350"/>
      <c r="BN10" s="350"/>
      <c r="BO10" s="350"/>
      <c r="BP10" s="350"/>
      <c r="BQ10" s="350"/>
      <c r="BR10" s="350"/>
      <c r="BS10" s="350"/>
      <c r="BT10" s="350"/>
      <c r="BU10" s="350"/>
      <c r="BV10" s="350"/>
    </row>
    <row r="11" spans="1:74" ht="11.1" customHeight="1" x14ac:dyDescent="0.2">
      <c r="A11" s="140" t="s">
        <v>588</v>
      </c>
      <c r="B11" s="39" t="s">
        <v>1162</v>
      </c>
      <c r="C11" s="238">
        <v>2939.4991851999998</v>
      </c>
      <c r="D11" s="238">
        <v>2942.3199629999999</v>
      </c>
      <c r="E11" s="238">
        <v>2947.3398519000002</v>
      </c>
      <c r="F11" s="238">
        <v>2957.2132222</v>
      </c>
      <c r="G11" s="238">
        <v>2964.6405556</v>
      </c>
      <c r="H11" s="238">
        <v>2972.2762222000001</v>
      </c>
      <c r="I11" s="238">
        <v>2986.3097036999998</v>
      </c>
      <c r="J11" s="238">
        <v>2989.7199258999999</v>
      </c>
      <c r="K11" s="238">
        <v>2988.6963704</v>
      </c>
      <c r="L11" s="238">
        <v>2972.0701481000001</v>
      </c>
      <c r="M11" s="238">
        <v>2970.5557036999999</v>
      </c>
      <c r="N11" s="238">
        <v>2972.9841480999999</v>
      </c>
      <c r="O11" s="238">
        <v>2984.4876296000002</v>
      </c>
      <c r="P11" s="238">
        <v>2990.9527407</v>
      </c>
      <c r="Q11" s="238">
        <v>2997.5116296000001</v>
      </c>
      <c r="R11" s="238">
        <v>3003.1099258999998</v>
      </c>
      <c r="S11" s="238">
        <v>3010.6471480999999</v>
      </c>
      <c r="T11" s="238">
        <v>3019.0689259000001</v>
      </c>
      <c r="U11" s="238">
        <v>3031.4924443999998</v>
      </c>
      <c r="V11" s="238">
        <v>3039.3454443999999</v>
      </c>
      <c r="W11" s="238">
        <v>3045.7451111</v>
      </c>
      <c r="X11" s="238">
        <v>3042.4505555999999</v>
      </c>
      <c r="Y11" s="238">
        <v>3052.1242222000001</v>
      </c>
      <c r="Z11" s="238">
        <v>3066.5252221999999</v>
      </c>
      <c r="AA11" s="238">
        <v>3097.2131110999999</v>
      </c>
      <c r="AB11" s="238">
        <v>3112.3991111</v>
      </c>
      <c r="AC11" s="238">
        <v>3123.6427778000002</v>
      </c>
      <c r="AD11" s="238">
        <v>3127.2881111000002</v>
      </c>
      <c r="AE11" s="238">
        <v>3133.3891110999998</v>
      </c>
      <c r="AF11" s="238">
        <v>3138.2897778000001</v>
      </c>
      <c r="AG11" s="238">
        <v>3132.1712963</v>
      </c>
      <c r="AH11" s="238">
        <v>3142.0354074000002</v>
      </c>
      <c r="AI11" s="238">
        <v>3158.0632962999998</v>
      </c>
      <c r="AJ11" s="238">
        <v>3191.9202962999998</v>
      </c>
      <c r="AK11" s="238">
        <v>3211.5267407000001</v>
      </c>
      <c r="AL11" s="238">
        <v>3228.547963</v>
      </c>
      <c r="AM11" s="238">
        <v>3239.8229259</v>
      </c>
      <c r="AN11" s="238">
        <v>3254.0444815000001</v>
      </c>
      <c r="AO11" s="238">
        <v>3268.0515925999998</v>
      </c>
      <c r="AP11" s="238">
        <v>3286.8063333</v>
      </c>
      <c r="AQ11" s="238">
        <v>3296.663</v>
      </c>
      <c r="AR11" s="238">
        <v>3302.5836666999999</v>
      </c>
      <c r="AS11" s="238">
        <v>3296.9853704000002</v>
      </c>
      <c r="AT11" s="238">
        <v>3300.7212592999999</v>
      </c>
      <c r="AU11" s="238">
        <v>3306.2083704000001</v>
      </c>
      <c r="AV11" s="238">
        <v>3315.0840370000001</v>
      </c>
      <c r="AW11" s="238">
        <v>3322.8455926000001</v>
      </c>
      <c r="AX11" s="238">
        <v>3331.1303704000002</v>
      </c>
      <c r="AY11" s="238">
        <v>3345.9645925999998</v>
      </c>
      <c r="AZ11" s="238">
        <v>3350.7761480999998</v>
      </c>
      <c r="BA11" s="238">
        <v>3351.5912592999998</v>
      </c>
      <c r="BB11" s="238">
        <v>3348.4099259</v>
      </c>
      <c r="BC11" s="238">
        <v>3341.2321480999999</v>
      </c>
      <c r="BD11" s="238">
        <v>3330.0579259000001</v>
      </c>
      <c r="BE11" s="238">
        <v>3325.6154815</v>
      </c>
      <c r="BF11" s="238">
        <v>3326.8247037000001</v>
      </c>
      <c r="BG11" s="238">
        <v>3333.0448148</v>
      </c>
      <c r="BH11" s="329">
        <v>3351.7570000000001</v>
      </c>
      <c r="BI11" s="329">
        <v>3362.3879999999999</v>
      </c>
      <c r="BJ11" s="329">
        <v>3372.42</v>
      </c>
      <c r="BK11" s="329">
        <v>3384.404</v>
      </c>
      <c r="BL11" s="329">
        <v>3391.3220000000001</v>
      </c>
      <c r="BM11" s="329">
        <v>3395.7260000000001</v>
      </c>
      <c r="BN11" s="329">
        <v>3393.578</v>
      </c>
      <c r="BO11" s="329">
        <v>3395.9830000000002</v>
      </c>
      <c r="BP11" s="329">
        <v>3398.9009999999998</v>
      </c>
      <c r="BQ11" s="329">
        <v>3402.2710000000002</v>
      </c>
      <c r="BR11" s="329">
        <v>3406.2660000000001</v>
      </c>
      <c r="BS11" s="329">
        <v>3410.8220000000001</v>
      </c>
      <c r="BT11" s="329">
        <v>3417.1109999999999</v>
      </c>
      <c r="BU11" s="329">
        <v>3421.9140000000002</v>
      </c>
      <c r="BV11" s="329">
        <v>3426.402</v>
      </c>
    </row>
    <row r="12" spans="1:74" ht="11.1" customHeight="1" x14ac:dyDescent="0.2">
      <c r="A12" s="140"/>
      <c r="B12" s="141" t="s">
        <v>593</v>
      </c>
      <c r="C12" s="218"/>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328"/>
      <c r="BI12" s="328"/>
      <c r="BJ12" s="328"/>
      <c r="BK12" s="328"/>
      <c r="BL12" s="328"/>
      <c r="BM12" s="328"/>
      <c r="BN12" s="328"/>
      <c r="BO12" s="328"/>
      <c r="BP12" s="328"/>
      <c r="BQ12" s="328"/>
      <c r="BR12" s="328"/>
      <c r="BS12" s="328"/>
      <c r="BT12" s="328"/>
      <c r="BU12" s="328"/>
      <c r="BV12" s="328"/>
    </row>
    <row r="13" spans="1:74" ht="11.1" customHeight="1" x14ac:dyDescent="0.2">
      <c r="A13" s="140" t="s">
        <v>594</v>
      </c>
      <c r="B13" s="39" t="s">
        <v>1162</v>
      </c>
      <c r="C13" s="611">
        <v>159.79707407000001</v>
      </c>
      <c r="D13" s="611">
        <v>175.14251852000001</v>
      </c>
      <c r="E13" s="611">
        <v>178.09040741000001</v>
      </c>
      <c r="F13" s="611">
        <v>150.73866666999999</v>
      </c>
      <c r="G13" s="611">
        <v>142.31800000000001</v>
      </c>
      <c r="H13" s="611">
        <v>134.92633333000001</v>
      </c>
      <c r="I13" s="611">
        <v>132.04692592999999</v>
      </c>
      <c r="J13" s="611">
        <v>124.10081481</v>
      </c>
      <c r="K13" s="611">
        <v>114.57125926000001</v>
      </c>
      <c r="L13" s="611">
        <v>102.82685185</v>
      </c>
      <c r="M13" s="611">
        <v>90.603962963000001</v>
      </c>
      <c r="N13" s="611">
        <v>77.271185184999993</v>
      </c>
      <c r="O13" s="611">
        <v>59.043629629999998</v>
      </c>
      <c r="P13" s="611">
        <v>46.329740741000002</v>
      </c>
      <c r="Q13" s="611">
        <v>35.34462963</v>
      </c>
      <c r="R13" s="611">
        <v>27.516148147999999</v>
      </c>
      <c r="S13" s="611">
        <v>18.917703704000001</v>
      </c>
      <c r="T13" s="611">
        <v>10.977148147999999</v>
      </c>
      <c r="U13" s="611">
        <v>-5.7258148147999997</v>
      </c>
      <c r="V13" s="611">
        <v>-5.2853703703999999</v>
      </c>
      <c r="W13" s="611">
        <v>2.8781851852</v>
      </c>
      <c r="X13" s="611">
        <v>40.797148147999998</v>
      </c>
      <c r="Y13" s="611">
        <v>47.882703704000001</v>
      </c>
      <c r="Z13" s="611">
        <v>46.167148148000003</v>
      </c>
      <c r="AA13" s="611">
        <v>18.437740740999999</v>
      </c>
      <c r="AB13" s="611">
        <v>12.029518519</v>
      </c>
      <c r="AC13" s="611">
        <v>9.7297407407000005</v>
      </c>
      <c r="AD13" s="611">
        <v>12.187148148</v>
      </c>
      <c r="AE13" s="611">
        <v>17.617703704</v>
      </c>
      <c r="AF13" s="611">
        <v>26.670148147999999</v>
      </c>
      <c r="AG13" s="611">
        <v>53.534407407000003</v>
      </c>
      <c r="AH13" s="611">
        <v>59.188185185000002</v>
      </c>
      <c r="AI13" s="611">
        <v>57.821407407000002</v>
      </c>
      <c r="AJ13" s="611">
        <v>34.895555555999998</v>
      </c>
      <c r="AK13" s="611">
        <v>30.391555556</v>
      </c>
      <c r="AL13" s="611">
        <v>29.770888888999998</v>
      </c>
      <c r="AM13" s="611">
        <v>47.280962963</v>
      </c>
      <c r="AN13" s="611">
        <v>43.741407406999997</v>
      </c>
      <c r="AO13" s="611">
        <v>33.39962963</v>
      </c>
      <c r="AP13" s="611">
        <v>-14.843629630000001</v>
      </c>
      <c r="AQ13" s="611">
        <v>-15.465407407000001</v>
      </c>
      <c r="AR13" s="611">
        <v>0.43503703704000002</v>
      </c>
      <c r="AS13" s="611">
        <v>67.407037036999995</v>
      </c>
      <c r="AT13" s="611">
        <v>90.439925926000001</v>
      </c>
      <c r="AU13" s="611">
        <v>104.08303703999999</v>
      </c>
      <c r="AV13" s="611">
        <v>95.748518519000001</v>
      </c>
      <c r="AW13" s="611">
        <v>100.05296296</v>
      </c>
      <c r="AX13" s="611">
        <v>104.40851852</v>
      </c>
      <c r="AY13" s="611">
        <v>116.57844444</v>
      </c>
      <c r="AZ13" s="611">
        <v>115.21377778</v>
      </c>
      <c r="BA13" s="611">
        <v>108.07777778000001</v>
      </c>
      <c r="BB13" s="611">
        <v>95.170444443999997</v>
      </c>
      <c r="BC13" s="611">
        <v>76.491777777999999</v>
      </c>
      <c r="BD13" s="611">
        <v>52.041777777999997</v>
      </c>
      <c r="BE13" s="611">
        <v>79.620777036999996</v>
      </c>
      <c r="BF13" s="611">
        <v>75.907685925999999</v>
      </c>
      <c r="BG13" s="611">
        <v>68.450907036999993</v>
      </c>
      <c r="BH13" s="612">
        <v>58.999434444000002</v>
      </c>
      <c r="BI13" s="612">
        <v>42.743534443999998</v>
      </c>
      <c r="BJ13" s="612">
        <v>21.432201111000001</v>
      </c>
      <c r="BK13" s="612">
        <v>-29.25250037</v>
      </c>
      <c r="BL13" s="612">
        <v>-42.436249259</v>
      </c>
      <c r="BM13" s="612">
        <v>-42.436980370000001</v>
      </c>
      <c r="BN13" s="612">
        <v>-12.335086296</v>
      </c>
      <c r="BO13" s="612">
        <v>1.3405125926000001</v>
      </c>
      <c r="BP13" s="612">
        <v>15.509423704</v>
      </c>
      <c r="BQ13" s="612">
        <v>36.894258889</v>
      </c>
      <c r="BR13" s="612">
        <v>47.007835556000003</v>
      </c>
      <c r="BS13" s="612">
        <v>52.572765556</v>
      </c>
      <c r="BT13" s="612">
        <v>47.159164443999998</v>
      </c>
      <c r="BU13" s="612">
        <v>48.449214443999999</v>
      </c>
      <c r="BV13" s="612">
        <v>50.013031110999997</v>
      </c>
    </row>
    <row r="14" spans="1:74" ht="11.1" customHeight="1" x14ac:dyDescent="0.2">
      <c r="A14" s="140"/>
      <c r="B14" s="141" t="s">
        <v>950</v>
      </c>
      <c r="C14" s="213"/>
      <c r="D14" s="213"/>
      <c r="E14" s="213"/>
      <c r="F14" s="213"/>
      <c r="G14" s="213"/>
      <c r="H14" s="213"/>
      <c r="I14" s="213"/>
      <c r="J14" s="213"/>
      <c r="K14" s="213"/>
      <c r="L14" s="213"/>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351"/>
      <c r="BI14" s="351"/>
      <c r="BJ14" s="351"/>
      <c r="BK14" s="351"/>
      <c r="BL14" s="351"/>
      <c r="BM14" s="351"/>
      <c r="BN14" s="351"/>
      <c r="BO14" s="351"/>
      <c r="BP14" s="351"/>
      <c r="BQ14" s="351"/>
      <c r="BR14" s="351"/>
      <c r="BS14" s="351"/>
      <c r="BT14" s="351"/>
      <c r="BU14" s="351"/>
      <c r="BV14" s="351"/>
    </row>
    <row r="15" spans="1:74" ht="11.1" customHeight="1" x14ac:dyDescent="0.2">
      <c r="A15" s="140" t="s">
        <v>952</v>
      </c>
      <c r="B15" s="39" t="s">
        <v>1162</v>
      </c>
      <c r="C15" s="238">
        <v>3051.6279258999998</v>
      </c>
      <c r="D15" s="238">
        <v>3058.4641480999999</v>
      </c>
      <c r="E15" s="238">
        <v>3066.9379259000002</v>
      </c>
      <c r="F15" s="238">
        <v>3081.3791851999999</v>
      </c>
      <c r="G15" s="238">
        <v>3089.8806295999998</v>
      </c>
      <c r="H15" s="238">
        <v>3096.7721852</v>
      </c>
      <c r="I15" s="238">
        <v>3101.0101481000002</v>
      </c>
      <c r="J15" s="238">
        <v>3105.4647037</v>
      </c>
      <c r="K15" s="238">
        <v>3109.0921481</v>
      </c>
      <c r="L15" s="238">
        <v>3107.6794444000002</v>
      </c>
      <c r="M15" s="238">
        <v>3112.8124444</v>
      </c>
      <c r="N15" s="238">
        <v>3120.2781110999999</v>
      </c>
      <c r="O15" s="238">
        <v>3138.3534814999998</v>
      </c>
      <c r="P15" s="238">
        <v>3144.2767036999999</v>
      </c>
      <c r="Q15" s="238">
        <v>3146.3248147999998</v>
      </c>
      <c r="R15" s="238">
        <v>3136.5181111000002</v>
      </c>
      <c r="S15" s="238">
        <v>3136.8007778000001</v>
      </c>
      <c r="T15" s="238">
        <v>3139.1931110999999</v>
      </c>
      <c r="U15" s="238">
        <v>3147.2773333</v>
      </c>
      <c r="V15" s="238">
        <v>3151.2023333000002</v>
      </c>
      <c r="W15" s="238">
        <v>3154.5503333000001</v>
      </c>
      <c r="X15" s="238">
        <v>3158.0791110999999</v>
      </c>
      <c r="Y15" s="238">
        <v>3159.7047778000001</v>
      </c>
      <c r="Z15" s="238">
        <v>3160.1851111000001</v>
      </c>
      <c r="AA15" s="238">
        <v>3156.1196666999999</v>
      </c>
      <c r="AB15" s="238">
        <v>3156.8596667000002</v>
      </c>
      <c r="AC15" s="238">
        <v>3159.0046667000001</v>
      </c>
      <c r="AD15" s="238">
        <v>3166.1333332999998</v>
      </c>
      <c r="AE15" s="238">
        <v>3168.4043333</v>
      </c>
      <c r="AF15" s="238">
        <v>3169.3963333000002</v>
      </c>
      <c r="AG15" s="238">
        <v>3164.4638519</v>
      </c>
      <c r="AH15" s="238">
        <v>3166.3819629999998</v>
      </c>
      <c r="AI15" s="238">
        <v>3170.5051852000001</v>
      </c>
      <c r="AJ15" s="238">
        <v>3180.3600369999999</v>
      </c>
      <c r="AK15" s="238">
        <v>3186.2485925999999</v>
      </c>
      <c r="AL15" s="238">
        <v>3191.6973704000002</v>
      </c>
      <c r="AM15" s="238">
        <v>3195.3411851999999</v>
      </c>
      <c r="AN15" s="238">
        <v>3200.9342962999999</v>
      </c>
      <c r="AO15" s="238">
        <v>3207.1115184999999</v>
      </c>
      <c r="AP15" s="238">
        <v>3215.2038148000001</v>
      </c>
      <c r="AQ15" s="238">
        <v>3221.5510370000002</v>
      </c>
      <c r="AR15" s="238">
        <v>3227.4841480999999</v>
      </c>
      <c r="AS15" s="238">
        <v>3235.3520370000001</v>
      </c>
      <c r="AT15" s="238">
        <v>3238.6952593000001</v>
      </c>
      <c r="AU15" s="238">
        <v>3239.8627037000001</v>
      </c>
      <c r="AV15" s="238">
        <v>3232.0684443999999</v>
      </c>
      <c r="AW15" s="238">
        <v>3233.9737777999999</v>
      </c>
      <c r="AX15" s="238">
        <v>3238.7927777999998</v>
      </c>
      <c r="AY15" s="238">
        <v>3248.5617407</v>
      </c>
      <c r="AZ15" s="238">
        <v>3257.6808519000001</v>
      </c>
      <c r="BA15" s="238">
        <v>3268.1864074</v>
      </c>
      <c r="BB15" s="238">
        <v>3280.0784073999998</v>
      </c>
      <c r="BC15" s="238">
        <v>3293.3568519</v>
      </c>
      <c r="BD15" s="238">
        <v>3308.0217407</v>
      </c>
      <c r="BE15" s="238">
        <v>3293.8795925999998</v>
      </c>
      <c r="BF15" s="238">
        <v>3294.8441481</v>
      </c>
      <c r="BG15" s="238">
        <v>3296.3692593000001</v>
      </c>
      <c r="BH15" s="329">
        <v>3297.009</v>
      </c>
      <c r="BI15" s="329">
        <v>3300.74</v>
      </c>
      <c r="BJ15" s="329">
        <v>3306.116</v>
      </c>
      <c r="BK15" s="329">
        <v>3314.377</v>
      </c>
      <c r="BL15" s="329">
        <v>3322.114</v>
      </c>
      <c r="BM15" s="329">
        <v>3330.5650000000001</v>
      </c>
      <c r="BN15" s="329">
        <v>3343.7890000000002</v>
      </c>
      <c r="BO15" s="329">
        <v>3350.627</v>
      </c>
      <c r="BP15" s="329">
        <v>3355.1370000000002</v>
      </c>
      <c r="BQ15" s="329">
        <v>3354.63</v>
      </c>
      <c r="BR15" s="329">
        <v>3356.4989999999998</v>
      </c>
      <c r="BS15" s="329">
        <v>3358.056</v>
      </c>
      <c r="BT15" s="329">
        <v>3358.884</v>
      </c>
      <c r="BU15" s="329">
        <v>3360.13</v>
      </c>
      <c r="BV15" s="329">
        <v>3361.3789999999999</v>
      </c>
    </row>
    <row r="16" spans="1:74" ht="11.1" customHeight="1" x14ac:dyDescent="0.2">
      <c r="A16" s="140"/>
      <c r="B16" s="141" t="s">
        <v>951</v>
      </c>
      <c r="C16" s="213"/>
      <c r="D16" s="213"/>
      <c r="E16" s="213"/>
      <c r="F16" s="213"/>
      <c r="G16" s="213"/>
      <c r="H16" s="213"/>
      <c r="I16" s="213"/>
      <c r="J16" s="213"/>
      <c r="K16" s="213"/>
      <c r="L16" s="213"/>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351"/>
      <c r="BI16" s="351"/>
      <c r="BJ16" s="351"/>
      <c r="BK16" s="351"/>
      <c r="BL16" s="351"/>
      <c r="BM16" s="351"/>
      <c r="BN16" s="351"/>
      <c r="BO16" s="351"/>
      <c r="BP16" s="351"/>
      <c r="BQ16" s="351"/>
      <c r="BR16" s="351"/>
      <c r="BS16" s="351"/>
      <c r="BT16" s="351"/>
      <c r="BU16" s="351"/>
      <c r="BV16" s="351"/>
    </row>
    <row r="17" spans="1:74" ht="11.1" customHeight="1" x14ac:dyDescent="0.2">
      <c r="A17" s="140" t="s">
        <v>953</v>
      </c>
      <c r="B17" s="39" t="s">
        <v>1162</v>
      </c>
      <c r="C17" s="238">
        <v>2375.1602222000001</v>
      </c>
      <c r="D17" s="238">
        <v>2371.7642221999999</v>
      </c>
      <c r="E17" s="238">
        <v>2373.8695555999998</v>
      </c>
      <c r="F17" s="238">
        <v>2395.7174074</v>
      </c>
      <c r="G17" s="238">
        <v>2398.1445184999998</v>
      </c>
      <c r="H17" s="238">
        <v>2395.3920741000002</v>
      </c>
      <c r="I17" s="238">
        <v>2378.4221481</v>
      </c>
      <c r="J17" s="238">
        <v>2372.0890370000002</v>
      </c>
      <c r="K17" s="238">
        <v>2367.3548148</v>
      </c>
      <c r="L17" s="238">
        <v>2367.6473332999999</v>
      </c>
      <c r="M17" s="238">
        <v>2363.54</v>
      </c>
      <c r="N17" s="238">
        <v>2358.4606666999998</v>
      </c>
      <c r="O17" s="238">
        <v>2345.0354074000002</v>
      </c>
      <c r="P17" s="238">
        <v>2343.5425184999999</v>
      </c>
      <c r="Q17" s="238">
        <v>2346.6080741000001</v>
      </c>
      <c r="R17" s="238">
        <v>2358.4381481</v>
      </c>
      <c r="S17" s="238">
        <v>2367.4660370000001</v>
      </c>
      <c r="T17" s="238">
        <v>2377.8978148000001</v>
      </c>
      <c r="U17" s="238">
        <v>2399.1361480999999</v>
      </c>
      <c r="V17" s="238">
        <v>2405.3237036999999</v>
      </c>
      <c r="W17" s="238">
        <v>2405.8631481000002</v>
      </c>
      <c r="X17" s="238">
        <v>2385.7170000000001</v>
      </c>
      <c r="Y17" s="238">
        <v>2386.2383332999998</v>
      </c>
      <c r="Z17" s="238">
        <v>2392.3896666999999</v>
      </c>
      <c r="AA17" s="238">
        <v>2415.5123333000001</v>
      </c>
      <c r="AB17" s="238">
        <v>2424.4176667000002</v>
      </c>
      <c r="AC17" s="238">
        <v>2430.4470000000001</v>
      </c>
      <c r="AD17" s="238">
        <v>2427.2323332999999</v>
      </c>
      <c r="AE17" s="238">
        <v>2432.2856667000001</v>
      </c>
      <c r="AF17" s="238">
        <v>2439.239</v>
      </c>
      <c r="AG17" s="238">
        <v>2445.7087778</v>
      </c>
      <c r="AH17" s="238">
        <v>2458.2497778000002</v>
      </c>
      <c r="AI17" s="238">
        <v>2474.4784444000002</v>
      </c>
      <c r="AJ17" s="238">
        <v>2507.4614443999999</v>
      </c>
      <c r="AK17" s="238">
        <v>2521.2654444</v>
      </c>
      <c r="AL17" s="238">
        <v>2528.9571111</v>
      </c>
      <c r="AM17" s="238">
        <v>2517.7628147999999</v>
      </c>
      <c r="AN17" s="238">
        <v>2522.8100370000002</v>
      </c>
      <c r="AO17" s="238">
        <v>2531.3251481000002</v>
      </c>
      <c r="AP17" s="238">
        <v>2559.2717037000002</v>
      </c>
      <c r="AQ17" s="238">
        <v>2562.7499259000001</v>
      </c>
      <c r="AR17" s="238">
        <v>2557.7233704</v>
      </c>
      <c r="AS17" s="238">
        <v>2525.4714444000001</v>
      </c>
      <c r="AT17" s="238">
        <v>2517.4757777999998</v>
      </c>
      <c r="AU17" s="238">
        <v>2515.0157777999998</v>
      </c>
      <c r="AV17" s="238">
        <v>2523.0155926000002</v>
      </c>
      <c r="AW17" s="238">
        <v>2527.9338148000002</v>
      </c>
      <c r="AX17" s="238">
        <v>2534.6945925999999</v>
      </c>
      <c r="AY17" s="238">
        <v>2555.1934815</v>
      </c>
      <c r="AZ17" s="238">
        <v>2556.7177037000001</v>
      </c>
      <c r="BA17" s="238">
        <v>2551.1628148</v>
      </c>
      <c r="BB17" s="238">
        <v>2538.5288148</v>
      </c>
      <c r="BC17" s="238">
        <v>2518.8157037000001</v>
      </c>
      <c r="BD17" s="238">
        <v>2492.0234814999999</v>
      </c>
      <c r="BE17" s="238">
        <v>2516.4942222</v>
      </c>
      <c r="BF17" s="238">
        <v>2518.3255555999999</v>
      </c>
      <c r="BG17" s="238">
        <v>2521.2442222</v>
      </c>
      <c r="BH17" s="329">
        <v>2516.3119999999999</v>
      </c>
      <c r="BI17" s="329">
        <v>2528.1089999999999</v>
      </c>
      <c r="BJ17" s="329">
        <v>2547.6959999999999</v>
      </c>
      <c r="BK17" s="329">
        <v>2596.502</v>
      </c>
      <c r="BL17" s="329">
        <v>2615.6</v>
      </c>
      <c r="BM17" s="329">
        <v>2626.4180000000001</v>
      </c>
      <c r="BN17" s="329">
        <v>2618.5349999999999</v>
      </c>
      <c r="BO17" s="329">
        <v>2620.6089999999999</v>
      </c>
      <c r="BP17" s="329">
        <v>2622.2190000000001</v>
      </c>
      <c r="BQ17" s="329">
        <v>2619.491</v>
      </c>
      <c r="BR17" s="329">
        <v>2623.0790000000002</v>
      </c>
      <c r="BS17" s="329">
        <v>2629.1089999999999</v>
      </c>
      <c r="BT17" s="329">
        <v>2641.7710000000002</v>
      </c>
      <c r="BU17" s="329">
        <v>2649.5430000000001</v>
      </c>
      <c r="BV17" s="329">
        <v>2656.6149999999998</v>
      </c>
    </row>
    <row r="18" spans="1:74" ht="11.1" customHeight="1" x14ac:dyDescent="0.2">
      <c r="A18" s="140"/>
      <c r="B18" s="141" t="s">
        <v>955</v>
      </c>
      <c r="C18" s="213"/>
      <c r="D18" s="213"/>
      <c r="E18" s="213"/>
      <c r="F18" s="213"/>
      <c r="G18" s="213"/>
      <c r="H18" s="213"/>
      <c r="I18" s="213"/>
      <c r="J18" s="213"/>
      <c r="K18" s="213"/>
      <c r="L18" s="213"/>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351"/>
      <c r="BI18" s="351"/>
      <c r="BJ18" s="351"/>
      <c r="BK18" s="351"/>
      <c r="BL18" s="351"/>
      <c r="BM18" s="351"/>
      <c r="BN18" s="351"/>
      <c r="BO18" s="351"/>
      <c r="BP18" s="351"/>
      <c r="BQ18" s="351"/>
      <c r="BR18" s="351"/>
      <c r="BS18" s="351"/>
      <c r="BT18" s="351"/>
      <c r="BU18" s="351"/>
      <c r="BV18" s="351"/>
    </row>
    <row r="19" spans="1:74" ht="11.1" customHeight="1" x14ac:dyDescent="0.2">
      <c r="A19" s="606" t="s">
        <v>954</v>
      </c>
      <c r="B19" s="39" t="s">
        <v>1162</v>
      </c>
      <c r="C19" s="238">
        <v>3057.0848888999999</v>
      </c>
      <c r="D19" s="238">
        <v>3070.8648889000001</v>
      </c>
      <c r="E19" s="238">
        <v>3081.2492222000001</v>
      </c>
      <c r="F19" s="238">
        <v>3083.0657406999999</v>
      </c>
      <c r="G19" s="238">
        <v>3090.5378519000001</v>
      </c>
      <c r="H19" s="238">
        <v>3098.4934073999998</v>
      </c>
      <c r="I19" s="238">
        <v>3111.3295926000001</v>
      </c>
      <c r="J19" s="238">
        <v>3116.9541481000001</v>
      </c>
      <c r="K19" s="238">
        <v>3119.7642593</v>
      </c>
      <c r="L19" s="238">
        <v>3115.0073333</v>
      </c>
      <c r="M19" s="238">
        <v>3115.7530000000002</v>
      </c>
      <c r="N19" s="238">
        <v>3117.2486666999998</v>
      </c>
      <c r="O19" s="238">
        <v>3120.5869259000001</v>
      </c>
      <c r="P19" s="238">
        <v>3122.7631480999999</v>
      </c>
      <c r="Q19" s="238">
        <v>3124.8699259</v>
      </c>
      <c r="R19" s="238">
        <v>3122.3841480999999</v>
      </c>
      <c r="S19" s="238">
        <v>3127.7443704000002</v>
      </c>
      <c r="T19" s="238">
        <v>3136.4274814999999</v>
      </c>
      <c r="U19" s="238">
        <v>3149.6266667</v>
      </c>
      <c r="V19" s="238">
        <v>3164.0606667000002</v>
      </c>
      <c r="W19" s="238">
        <v>3180.9226666999998</v>
      </c>
      <c r="X19" s="238">
        <v>3207.2498519000001</v>
      </c>
      <c r="Y19" s="238">
        <v>3223.6899629999998</v>
      </c>
      <c r="Z19" s="238">
        <v>3237.2801851999998</v>
      </c>
      <c r="AA19" s="238">
        <v>3244.8501480999998</v>
      </c>
      <c r="AB19" s="238">
        <v>3255.1183704</v>
      </c>
      <c r="AC19" s="238">
        <v>3264.9144815</v>
      </c>
      <c r="AD19" s="238">
        <v>3276.2359630000001</v>
      </c>
      <c r="AE19" s="238">
        <v>3283.5897407000002</v>
      </c>
      <c r="AF19" s="238">
        <v>3288.9732963000001</v>
      </c>
      <c r="AG19" s="238">
        <v>3275.0035185000002</v>
      </c>
      <c r="AH19" s="238">
        <v>3289.4839630000001</v>
      </c>
      <c r="AI19" s="238">
        <v>3315.0315184999999</v>
      </c>
      <c r="AJ19" s="238">
        <v>3381.9128519000001</v>
      </c>
      <c r="AK19" s="238">
        <v>3406.8946295999999</v>
      </c>
      <c r="AL19" s="238">
        <v>3420.2435184999999</v>
      </c>
      <c r="AM19" s="238">
        <v>3406.8789259</v>
      </c>
      <c r="AN19" s="238">
        <v>3408.2724815000001</v>
      </c>
      <c r="AO19" s="238">
        <v>3409.3435926000002</v>
      </c>
      <c r="AP19" s="238">
        <v>3399.4245556000001</v>
      </c>
      <c r="AQ19" s="238">
        <v>3407.8515556000002</v>
      </c>
      <c r="AR19" s="238">
        <v>3423.9568889000002</v>
      </c>
      <c r="AS19" s="238">
        <v>3464.1309259</v>
      </c>
      <c r="AT19" s="238">
        <v>3483.3001481000001</v>
      </c>
      <c r="AU19" s="238">
        <v>3497.8549259000001</v>
      </c>
      <c r="AV19" s="238">
        <v>3508.0226667000002</v>
      </c>
      <c r="AW19" s="238">
        <v>3513.1779999999999</v>
      </c>
      <c r="AX19" s="238">
        <v>3513.5483333000002</v>
      </c>
      <c r="AY19" s="238">
        <v>3500.6932222</v>
      </c>
      <c r="AZ19" s="238">
        <v>3497.8238888999999</v>
      </c>
      <c r="BA19" s="238">
        <v>3496.4998888999999</v>
      </c>
      <c r="BB19" s="238">
        <v>3496.7212221999998</v>
      </c>
      <c r="BC19" s="238">
        <v>3498.4878889000001</v>
      </c>
      <c r="BD19" s="238">
        <v>3501.7998889</v>
      </c>
      <c r="BE19" s="238">
        <v>3512.5965556000001</v>
      </c>
      <c r="BF19" s="238">
        <v>3518.8972222000002</v>
      </c>
      <c r="BG19" s="238">
        <v>3524.9002221999999</v>
      </c>
      <c r="BH19" s="329">
        <v>3526.1030000000001</v>
      </c>
      <c r="BI19" s="329">
        <v>3534.8870000000002</v>
      </c>
      <c r="BJ19" s="329">
        <v>3546.752</v>
      </c>
      <c r="BK19" s="329">
        <v>3565.136</v>
      </c>
      <c r="BL19" s="329">
        <v>3580.58</v>
      </c>
      <c r="BM19" s="329">
        <v>3596.5219999999999</v>
      </c>
      <c r="BN19" s="329">
        <v>3613.88</v>
      </c>
      <c r="BO19" s="329">
        <v>3630.134</v>
      </c>
      <c r="BP19" s="329">
        <v>3646.2020000000002</v>
      </c>
      <c r="BQ19" s="329">
        <v>3662.6109999999999</v>
      </c>
      <c r="BR19" s="329">
        <v>3677.9070000000002</v>
      </c>
      <c r="BS19" s="329">
        <v>3692.6190000000001</v>
      </c>
      <c r="BT19" s="329">
        <v>3705.9749999999999</v>
      </c>
      <c r="BU19" s="329">
        <v>3720.098</v>
      </c>
      <c r="BV19" s="329">
        <v>3734.2150000000001</v>
      </c>
    </row>
    <row r="20" spans="1:74" ht="11.1" customHeight="1" x14ac:dyDescent="0.2">
      <c r="A20" s="140"/>
      <c r="B20" s="36" t="s">
        <v>577</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239"/>
      <c r="BH20" s="349"/>
      <c r="BI20" s="349"/>
      <c r="BJ20" s="349"/>
      <c r="BK20" s="349"/>
      <c r="BL20" s="349"/>
      <c r="BM20" s="349"/>
      <c r="BN20" s="349"/>
      <c r="BO20" s="349"/>
      <c r="BP20" s="349"/>
      <c r="BQ20" s="349"/>
      <c r="BR20" s="349"/>
      <c r="BS20" s="349"/>
      <c r="BT20" s="349"/>
      <c r="BU20" s="349"/>
      <c r="BV20" s="349"/>
    </row>
    <row r="21" spans="1:74" ht="11.1" customHeight="1" x14ac:dyDescent="0.2">
      <c r="A21" s="140" t="s">
        <v>578</v>
      </c>
      <c r="B21" s="39" t="s">
        <v>1162</v>
      </c>
      <c r="C21" s="238">
        <v>13226.2</v>
      </c>
      <c r="D21" s="238">
        <v>13264.3</v>
      </c>
      <c r="E21" s="238">
        <v>13224.8</v>
      </c>
      <c r="F21" s="238">
        <v>13295.5</v>
      </c>
      <c r="G21" s="238">
        <v>13343.5</v>
      </c>
      <c r="H21" s="238">
        <v>13374.9</v>
      </c>
      <c r="I21" s="238">
        <v>13407</v>
      </c>
      <c r="J21" s="238">
        <v>13434</v>
      </c>
      <c r="K21" s="238">
        <v>13467</v>
      </c>
      <c r="L21" s="238">
        <v>13476.2</v>
      </c>
      <c r="M21" s="238">
        <v>13456.5</v>
      </c>
      <c r="N21" s="238">
        <v>13503.3</v>
      </c>
      <c r="O21" s="238">
        <v>13556.7</v>
      </c>
      <c r="P21" s="238">
        <v>13568.3</v>
      </c>
      <c r="Q21" s="238">
        <v>13581.1</v>
      </c>
      <c r="R21" s="238">
        <v>13560.8</v>
      </c>
      <c r="S21" s="238">
        <v>13548.6</v>
      </c>
      <c r="T21" s="238">
        <v>13553.7</v>
      </c>
      <c r="U21" s="238">
        <v>13591.7</v>
      </c>
      <c r="V21" s="238">
        <v>13606.6</v>
      </c>
      <c r="W21" s="238">
        <v>13646.9</v>
      </c>
      <c r="X21" s="238">
        <v>13672</v>
      </c>
      <c r="Y21" s="238">
        <v>13699.7</v>
      </c>
      <c r="Z21" s="238">
        <v>13718.5</v>
      </c>
      <c r="AA21" s="238">
        <v>13802.7</v>
      </c>
      <c r="AB21" s="238">
        <v>13855.3</v>
      </c>
      <c r="AC21" s="238">
        <v>13924.9</v>
      </c>
      <c r="AD21" s="238">
        <v>13917</v>
      </c>
      <c r="AE21" s="238">
        <v>13977.7</v>
      </c>
      <c r="AF21" s="238">
        <v>13965.5</v>
      </c>
      <c r="AG21" s="238">
        <v>14005.4</v>
      </c>
      <c r="AH21" s="238">
        <v>14031.2</v>
      </c>
      <c r="AI21" s="238">
        <v>14067.1</v>
      </c>
      <c r="AJ21" s="238">
        <v>14113.4</v>
      </c>
      <c r="AK21" s="238">
        <v>14155.7</v>
      </c>
      <c r="AL21" s="238">
        <v>14218.2</v>
      </c>
      <c r="AM21" s="238">
        <v>14358.3</v>
      </c>
      <c r="AN21" s="238">
        <v>14394.8</v>
      </c>
      <c r="AO21" s="238">
        <v>14447.8</v>
      </c>
      <c r="AP21" s="238">
        <v>14463.2</v>
      </c>
      <c r="AQ21" s="238">
        <v>14490.8</v>
      </c>
      <c r="AR21" s="238">
        <v>14533.8</v>
      </c>
      <c r="AS21" s="238">
        <v>14577.8</v>
      </c>
      <c r="AT21" s="238">
        <v>14634.2</v>
      </c>
      <c r="AU21" s="238">
        <v>14627.8</v>
      </c>
      <c r="AV21" s="238">
        <v>14655.6</v>
      </c>
      <c r="AW21" s="238">
        <v>14675.4</v>
      </c>
      <c r="AX21" s="238">
        <v>14814.5</v>
      </c>
      <c r="AY21" s="238">
        <v>14823.6</v>
      </c>
      <c r="AZ21" s="238">
        <v>14889</v>
      </c>
      <c r="BA21" s="238">
        <v>14921.7</v>
      </c>
      <c r="BB21" s="238">
        <v>14932.8</v>
      </c>
      <c r="BC21" s="238">
        <v>14965</v>
      </c>
      <c r="BD21" s="238">
        <v>15011</v>
      </c>
      <c r="BE21" s="238">
        <v>15019.9</v>
      </c>
      <c r="BF21" s="238">
        <v>15064.888444</v>
      </c>
      <c r="BG21" s="238">
        <v>15095.844111</v>
      </c>
      <c r="BH21" s="329">
        <v>15131.37</v>
      </c>
      <c r="BI21" s="329">
        <v>15157.85</v>
      </c>
      <c r="BJ21" s="329">
        <v>15180.23</v>
      </c>
      <c r="BK21" s="329">
        <v>15188.97</v>
      </c>
      <c r="BL21" s="329">
        <v>15210.32</v>
      </c>
      <c r="BM21" s="329">
        <v>15234.73</v>
      </c>
      <c r="BN21" s="329">
        <v>15266.19</v>
      </c>
      <c r="BO21" s="329">
        <v>15293.73</v>
      </c>
      <c r="BP21" s="329">
        <v>15321.33</v>
      </c>
      <c r="BQ21" s="329">
        <v>15348.72</v>
      </c>
      <c r="BR21" s="329">
        <v>15376.68</v>
      </c>
      <c r="BS21" s="329">
        <v>15404.91</v>
      </c>
      <c r="BT21" s="329">
        <v>15429.09</v>
      </c>
      <c r="BU21" s="329">
        <v>15461.15</v>
      </c>
      <c r="BV21" s="329">
        <v>15496.75</v>
      </c>
    </row>
    <row r="22" spans="1:74" ht="11.1" customHeight="1" x14ac:dyDescent="0.2">
      <c r="A22" s="140"/>
      <c r="B22" s="139" t="s">
        <v>598</v>
      </c>
      <c r="C22" s="218"/>
      <c r="D22" s="218"/>
      <c r="E22" s="218"/>
      <c r="F22" s="218"/>
      <c r="G22" s="218"/>
      <c r="H22" s="218"/>
      <c r="I22" s="218"/>
      <c r="J22" s="218"/>
      <c r="K22" s="218"/>
      <c r="L22" s="218"/>
      <c r="M22" s="218"/>
      <c r="N22" s="218"/>
      <c r="O22" s="218"/>
      <c r="P22" s="218"/>
      <c r="Q22" s="218"/>
      <c r="R22" s="218"/>
      <c r="S22" s="218"/>
      <c r="T22" s="218"/>
      <c r="U22" s="218"/>
      <c r="V22" s="218"/>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328"/>
      <c r="BI22" s="328"/>
      <c r="BJ22" s="328"/>
      <c r="BK22" s="328"/>
      <c r="BL22" s="328"/>
      <c r="BM22" s="328"/>
      <c r="BN22" s="328"/>
      <c r="BO22" s="328"/>
      <c r="BP22" s="328"/>
      <c r="BQ22" s="328"/>
      <c r="BR22" s="328"/>
      <c r="BS22" s="328"/>
      <c r="BT22" s="328"/>
      <c r="BU22" s="328"/>
      <c r="BV22" s="328"/>
    </row>
    <row r="23" spans="1:74" ht="11.1" customHeight="1" x14ac:dyDescent="0.2">
      <c r="A23" s="140" t="s">
        <v>599</v>
      </c>
      <c r="B23" s="208" t="s">
        <v>474</v>
      </c>
      <c r="C23" s="256">
        <v>140.60900000000001</v>
      </c>
      <c r="D23" s="256">
        <v>140.857</v>
      </c>
      <c r="E23" s="256">
        <v>140.934</v>
      </c>
      <c r="F23" s="256">
        <v>141.23400000000001</v>
      </c>
      <c r="G23" s="256">
        <v>141.553</v>
      </c>
      <c r="H23" s="256">
        <v>141.72300000000001</v>
      </c>
      <c r="I23" s="256">
        <v>142.01599999999999</v>
      </c>
      <c r="J23" s="256">
        <v>142.13800000000001</v>
      </c>
      <c r="K23" s="256">
        <v>142.27099999999999</v>
      </c>
      <c r="L23" s="256">
        <v>142.61000000000001</v>
      </c>
      <c r="M23" s="256">
        <v>142.845</v>
      </c>
      <c r="N23" s="256">
        <v>143.125</v>
      </c>
      <c r="O23" s="256">
        <v>143.215</v>
      </c>
      <c r="P23" s="256">
        <v>143.447</v>
      </c>
      <c r="Q23" s="256">
        <v>143.68100000000001</v>
      </c>
      <c r="R23" s="256">
        <v>143.892</v>
      </c>
      <c r="S23" s="256">
        <v>143.90700000000001</v>
      </c>
      <c r="T23" s="256">
        <v>144.18899999999999</v>
      </c>
      <c r="U23" s="256">
        <v>144.52500000000001</v>
      </c>
      <c r="V23" s="256">
        <v>144.66</v>
      </c>
      <c r="W23" s="256">
        <v>144.93</v>
      </c>
      <c r="X23" s="256">
        <v>145.05799999999999</v>
      </c>
      <c r="Y23" s="256">
        <v>145.22800000000001</v>
      </c>
      <c r="Z23" s="256">
        <v>145.44300000000001</v>
      </c>
      <c r="AA23" s="256">
        <v>145.69499999999999</v>
      </c>
      <c r="AB23" s="256">
        <v>145.83600000000001</v>
      </c>
      <c r="AC23" s="256">
        <v>145.96299999999999</v>
      </c>
      <c r="AD23" s="256">
        <v>146.17599999999999</v>
      </c>
      <c r="AE23" s="256">
        <v>146.304</v>
      </c>
      <c r="AF23" s="256">
        <v>146.53299999999999</v>
      </c>
      <c r="AG23" s="256">
        <v>146.73699999999999</v>
      </c>
      <c r="AH23" s="256">
        <v>146.92400000000001</v>
      </c>
      <c r="AI23" s="256">
        <v>146.94200000000001</v>
      </c>
      <c r="AJ23" s="256">
        <v>147.202</v>
      </c>
      <c r="AK23" s="256">
        <v>147.422</v>
      </c>
      <c r="AL23" s="256">
        <v>147.596</v>
      </c>
      <c r="AM23" s="256">
        <v>147.767</v>
      </c>
      <c r="AN23" s="256">
        <v>148.09700000000001</v>
      </c>
      <c r="AO23" s="256">
        <v>148.279</v>
      </c>
      <c r="AP23" s="256">
        <v>148.47499999999999</v>
      </c>
      <c r="AQ23" s="256">
        <v>148.745</v>
      </c>
      <c r="AR23" s="256">
        <v>149.00700000000001</v>
      </c>
      <c r="AS23" s="256">
        <v>149.185</v>
      </c>
      <c r="AT23" s="256">
        <v>149.46700000000001</v>
      </c>
      <c r="AU23" s="256">
        <v>149.57499999999999</v>
      </c>
      <c r="AV23" s="256">
        <v>149.852</v>
      </c>
      <c r="AW23" s="256">
        <v>150.048</v>
      </c>
      <c r="AX23" s="256">
        <v>150.27500000000001</v>
      </c>
      <c r="AY23" s="256">
        <v>150.58699999999999</v>
      </c>
      <c r="AZ23" s="256">
        <v>150.643</v>
      </c>
      <c r="BA23" s="256">
        <v>150.79599999999999</v>
      </c>
      <c r="BB23" s="256">
        <v>151.012</v>
      </c>
      <c r="BC23" s="256">
        <v>151.07400000000001</v>
      </c>
      <c r="BD23" s="256">
        <v>151.25200000000001</v>
      </c>
      <c r="BE23" s="256">
        <v>151.411</v>
      </c>
      <c r="BF23" s="256">
        <v>151.541</v>
      </c>
      <c r="BG23" s="256">
        <v>151.73923826999999</v>
      </c>
      <c r="BH23" s="342">
        <v>151.85560000000001</v>
      </c>
      <c r="BI23" s="342">
        <v>152.00049999999999</v>
      </c>
      <c r="BJ23" s="342">
        <v>152.1533</v>
      </c>
      <c r="BK23" s="342">
        <v>152.2929</v>
      </c>
      <c r="BL23" s="342">
        <v>152.47730000000001</v>
      </c>
      <c r="BM23" s="342">
        <v>152.68530000000001</v>
      </c>
      <c r="BN23" s="342">
        <v>153.0266</v>
      </c>
      <c r="BO23" s="342">
        <v>153.19980000000001</v>
      </c>
      <c r="BP23" s="342">
        <v>153.31440000000001</v>
      </c>
      <c r="BQ23" s="342">
        <v>153.28110000000001</v>
      </c>
      <c r="BR23" s="342">
        <v>153.3458</v>
      </c>
      <c r="BS23" s="342">
        <v>153.41890000000001</v>
      </c>
      <c r="BT23" s="342">
        <v>153.50229999999999</v>
      </c>
      <c r="BU23" s="342">
        <v>153.59139999999999</v>
      </c>
      <c r="BV23" s="342">
        <v>153.68770000000001</v>
      </c>
    </row>
    <row r="24" spans="1:74" s="143" customFormat="1" ht="11.1" customHeight="1" x14ac:dyDescent="0.2">
      <c r="A24" s="140"/>
      <c r="B24" s="139" t="s">
        <v>841</v>
      </c>
      <c r="C24" s="256"/>
      <c r="D24" s="256"/>
      <c r="E24" s="256"/>
      <c r="F24" s="256"/>
      <c r="G24" s="256"/>
      <c r="H24" s="256"/>
      <c r="I24" s="256"/>
      <c r="J24" s="256"/>
      <c r="K24" s="256"/>
      <c r="L24" s="256"/>
      <c r="M24" s="256"/>
      <c r="N24" s="256"/>
      <c r="O24" s="256"/>
      <c r="P24" s="256"/>
      <c r="Q24" s="256"/>
      <c r="R24" s="256"/>
      <c r="S24" s="256"/>
      <c r="T24" s="256"/>
      <c r="U24" s="256"/>
      <c r="V24" s="256"/>
      <c r="W24" s="256"/>
      <c r="X24" s="256"/>
      <c r="Y24" s="256"/>
      <c r="Z24" s="256"/>
      <c r="AA24" s="256"/>
      <c r="AB24" s="256"/>
      <c r="AC24" s="256"/>
      <c r="AD24" s="256"/>
      <c r="AE24" s="256"/>
      <c r="AF24" s="256"/>
      <c r="AG24" s="256"/>
      <c r="AH24" s="256"/>
      <c r="AI24" s="256"/>
      <c r="AJ24" s="256"/>
      <c r="AK24" s="256"/>
      <c r="AL24" s="256"/>
      <c r="AM24" s="256"/>
      <c r="AN24" s="256"/>
      <c r="AO24" s="256"/>
      <c r="AP24" s="256"/>
      <c r="AQ24" s="256"/>
      <c r="AR24" s="256"/>
      <c r="AS24" s="256"/>
      <c r="AT24" s="256"/>
      <c r="AU24" s="256"/>
      <c r="AV24" s="256"/>
      <c r="AW24" s="256"/>
      <c r="AX24" s="256"/>
      <c r="AY24" s="256"/>
      <c r="AZ24" s="256"/>
      <c r="BA24" s="256"/>
      <c r="BB24" s="256"/>
      <c r="BC24" s="256"/>
      <c r="BD24" s="256"/>
      <c r="BE24" s="256"/>
      <c r="BF24" s="256"/>
      <c r="BG24" s="256"/>
      <c r="BH24" s="342"/>
      <c r="BI24" s="342"/>
      <c r="BJ24" s="342"/>
      <c r="BK24" s="342"/>
      <c r="BL24" s="342"/>
      <c r="BM24" s="342"/>
      <c r="BN24" s="342"/>
      <c r="BO24" s="342"/>
      <c r="BP24" s="342"/>
      <c r="BQ24" s="342"/>
      <c r="BR24" s="342"/>
      <c r="BS24" s="342"/>
      <c r="BT24" s="342"/>
      <c r="BU24" s="342"/>
      <c r="BV24" s="342"/>
    </row>
    <row r="25" spans="1:74" s="143" customFormat="1" ht="11.1" customHeight="1" x14ac:dyDescent="0.2">
      <c r="A25" s="140" t="s">
        <v>843</v>
      </c>
      <c r="B25" s="208" t="s">
        <v>842</v>
      </c>
      <c r="C25" s="256">
        <v>5.7</v>
      </c>
      <c r="D25" s="256">
        <v>5.5</v>
      </c>
      <c r="E25" s="256">
        <v>5.4</v>
      </c>
      <c r="F25" s="256">
        <v>5.4</v>
      </c>
      <c r="G25" s="256">
        <v>5.6</v>
      </c>
      <c r="H25" s="256">
        <v>5.3</v>
      </c>
      <c r="I25" s="256">
        <v>5.2</v>
      </c>
      <c r="J25" s="256">
        <v>5.0999999999999996</v>
      </c>
      <c r="K25" s="256">
        <v>5</v>
      </c>
      <c r="L25" s="256">
        <v>5</v>
      </c>
      <c r="M25" s="256">
        <v>5.0999999999999996</v>
      </c>
      <c r="N25" s="256">
        <v>5</v>
      </c>
      <c r="O25" s="256">
        <v>4.9000000000000004</v>
      </c>
      <c r="P25" s="256">
        <v>4.9000000000000004</v>
      </c>
      <c r="Q25" s="256">
        <v>5</v>
      </c>
      <c r="R25" s="256">
        <v>5</v>
      </c>
      <c r="S25" s="256">
        <v>4.8</v>
      </c>
      <c r="T25" s="256">
        <v>4.9000000000000004</v>
      </c>
      <c r="U25" s="256">
        <v>4.8</v>
      </c>
      <c r="V25" s="256">
        <v>4.9000000000000004</v>
      </c>
      <c r="W25" s="256">
        <v>5</v>
      </c>
      <c r="X25" s="256">
        <v>4.9000000000000004</v>
      </c>
      <c r="Y25" s="256">
        <v>4.7</v>
      </c>
      <c r="Z25" s="256">
        <v>4.7</v>
      </c>
      <c r="AA25" s="256">
        <v>4.7</v>
      </c>
      <c r="AB25" s="256">
        <v>4.7</v>
      </c>
      <c r="AC25" s="256">
        <v>4.4000000000000004</v>
      </c>
      <c r="AD25" s="256">
        <v>4.4000000000000004</v>
      </c>
      <c r="AE25" s="256">
        <v>4.4000000000000004</v>
      </c>
      <c r="AF25" s="256">
        <v>4.3</v>
      </c>
      <c r="AG25" s="256">
        <v>4.3</v>
      </c>
      <c r="AH25" s="256">
        <v>4.4000000000000004</v>
      </c>
      <c r="AI25" s="256">
        <v>4.2</v>
      </c>
      <c r="AJ25" s="256">
        <v>4.0999999999999996</v>
      </c>
      <c r="AK25" s="256">
        <v>4.2</v>
      </c>
      <c r="AL25" s="256">
        <v>4.0999999999999996</v>
      </c>
      <c r="AM25" s="256">
        <v>4.0999999999999996</v>
      </c>
      <c r="AN25" s="256">
        <v>4.0999999999999996</v>
      </c>
      <c r="AO25" s="256">
        <v>4</v>
      </c>
      <c r="AP25" s="256">
        <v>3.9</v>
      </c>
      <c r="AQ25" s="256">
        <v>3.8</v>
      </c>
      <c r="AR25" s="256">
        <v>4</v>
      </c>
      <c r="AS25" s="256">
        <v>3.9</v>
      </c>
      <c r="AT25" s="256">
        <v>3.8</v>
      </c>
      <c r="AU25" s="256">
        <v>3.7</v>
      </c>
      <c r="AV25" s="256">
        <v>3.8</v>
      </c>
      <c r="AW25" s="256">
        <v>3.7</v>
      </c>
      <c r="AX25" s="256">
        <v>3.9</v>
      </c>
      <c r="AY25" s="256">
        <v>4</v>
      </c>
      <c r="AZ25" s="256">
        <v>3.8</v>
      </c>
      <c r="BA25" s="256">
        <v>3.8</v>
      </c>
      <c r="BB25" s="256">
        <v>3.6</v>
      </c>
      <c r="BC25" s="256">
        <v>3.6</v>
      </c>
      <c r="BD25" s="256">
        <v>3.7</v>
      </c>
      <c r="BE25" s="256">
        <v>3.7</v>
      </c>
      <c r="BF25" s="256">
        <v>3.7</v>
      </c>
      <c r="BG25" s="256">
        <v>3.6236065404</v>
      </c>
      <c r="BH25" s="342">
        <v>3.5579049999999999</v>
      </c>
      <c r="BI25" s="342">
        <v>3.5392890000000001</v>
      </c>
      <c r="BJ25" s="342">
        <v>3.534265</v>
      </c>
      <c r="BK25" s="342">
        <v>3.568047</v>
      </c>
      <c r="BL25" s="342">
        <v>3.5712989999999998</v>
      </c>
      <c r="BM25" s="342">
        <v>3.5692339999999998</v>
      </c>
      <c r="BN25" s="342">
        <v>3.5479949999999998</v>
      </c>
      <c r="BO25" s="342">
        <v>3.5456880000000002</v>
      </c>
      <c r="BP25" s="342">
        <v>3.548457</v>
      </c>
      <c r="BQ25" s="342">
        <v>3.56549</v>
      </c>
      <c r="BR25" s="342">
        <v>3.5715180000000002</v>
      </c>
      <c r="BS25" s="342">
        <v>3.5757300000000001</v>
      </c>
      <c r="BT25" s="342">
        <v>3.5743179999999999</v>
      </c>
      <c r="BU25" s="342">
        <v>3.5777549999999998</v>
      </c>
      <c r="BV25" s="342">
        <v>3.5822319999999999</v>
      </c>
    </row>
    <row r="26" spans="1:74" ht="11.1" customHeight="1" x14ac:dyDescent="0.2">
      <c r="A26" s="140"/>
      <c r="B26" s="139" t="s">
        <v>844</v>
      </c>
      <c r="C26" s="241"/>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c r="AE26" s="241"/>
      <c r="AF26" s="241"/>
      <c r="AG26" s="241"/>
      <c r="AH26" s="241"/>
      <c r="AI26" s="241"/>
      <c r="AJ26" s="241"/>
      <c r="AK26" s="241"/>
      <c r="AL26" s="241"/>
      <c r="AM26" s="241"/>
      <c r="AN26" s="241"/>
      <c r="AO26" s="241"/>
      <c r="AP26" s="241"/>
      <c r="AQ26" s="241"/>
      <c r="AR26" s="241"/>
      <c r="AS26" s="241"/>
      <c r="AT26" s="241"/>
      <c r="AU26" s="241"/>
      <c r="AV26" s="241"/>
      <c r="AW26" s="241"/>
      <c r="AX26" s="241"/>
      <c r="AY26" s="241"/>
      <c r="AZ26" s="241"/>
      <c r="BA26" s="241"/>
      <c r="BB26" s="241"/>
      <c r="BC26" s="241"/>
      <c r="BD26" s="241"/>
      <c r="BE26" s="241"/>
      <c r="BF26" s="241"/>
      <c r="BG26" s="241"/>
      <c r="BH26" s="352"/>
      <c r="BI26" s="352"/>
      <c r="BJ26" s="352"/>
      <c r="BK26" s="352"/>
      <c r="BL26" s="352"/>
      <c r="BM26" s="352"/>
      <c r="BN26" s="352"/>
      <c r="BO26" s="352"/>
      <c r="BP26" s="352"/>
      <c r="BQ26" s="352"/>
      <c r="BR26" s="352"/>
      <c r="BS26" s="352"/>
      <c r="BT26" s="352"/>
      <c r="BU26" s="352"/>
      <c r="BV26" s="352"/>
    </row>
    <row r="27" spans="1:74" ht="11.1" customHeight="1" x14ac:dyDescent="0.2">
      <c r="A27" s="140" t="s">
        <v>845</v>
      </c>
      <c r="B27" s="208" t="s">
        <v>846</v>
      </c>
      <c r="C27" s="479">
        <v>1.0920000000000001</v>
      </c>
      <c r="D27" s="479">
        <v>0.88800000000000001</v>
      </c>
      <c r="E27" s="479">
        <v>0.96199999999999997</v>
      </c>
      <c r="F27" s="479">
        <v>1.1910000000000001</v>
      </c>
      <c r="G27" s="479">
        <v>1.081</v>
      </c>
      <c r="H27" s="479">
        <v>1.1990000000000001</v>
      </c>
      <c r="I27" s="479">
        <v>1.1379999999999999</v>
      </c>
      <c r="J27" s="479">
        <v>1.1319999999999999</v>
      </c>
      <c r="K27" s="479">
        <v>1.2150000000000001</v>
      </c>
      <c r="L27" s="479">
        <v>1.0620000000000001</v>
      </c>
      <c r="M27" s="479">
        <v>1.169</v>
      </c>
      <c r="N27" s="479">
        <v>1.157</v>
      </c>
      <c r="O27" s="479">
        <v>1.1140000000000001</v>
      </c>
      <c r="P27" s="479">
        <v>1.208</v>
      </c>
      <c r="Q27" s="479">
        <v>1.115</v>
      </c>
      <c r="R27" s="479">
        <v>1.1599999999999999</v>
      </c>
      <c r="S27" s="479">
        <v>1.131</v>
      </c>
      <c r="T27" s="479">
        <v>1.1910000000000001</v>
      </c>
      <c r="U27" s="479">
        <v>1.232</v>
      </c>
      <c r="V27" s="479">
        <v>1.159</v>
      </c>
      <c r="W27" s="479">
        <v>1.0629999999999999</v>
      </c>
      <c r="X27" s="479">
        <v>1.325</v>
      </c>
      <c r="Y27" s="479">
        <v>1.1499999999999999</v>
      </c>
      <c r="Z27" s="479">
        <v>1.2869999999999999</v>
      </c>
      <c r="AA27" s="479">
        <v>1.2210000000000001</v>
      </c>
      <c r="AB27" s="479">
        <v>1.292</v>
      </c>
      <c r="AC27" s="479">
        <v>1.179</v>
      </c>
      <c r="AD27" s="479">
        <v>1.1519999999999999</v>
      </c>
      <c r="AE27" s="479">
        <v>1.1240000000000001</v>
      </c>
      <c r="AF27" s="479">
        <v>1.232</v>
      </c>
      <c r="AG27" s="479">
        <v>1.196</v>
      </c>
      <c r="AH27" s="479">
        <v>1.167</v>
      </c>
      <c r="AI27" s="479">
        <v>1.163</v>
      </c>
      <c r="AJ27" s="479">
        <v>1.2609999999999999</v>
      </c>
      <c r="AK27" s="479">
        <v>1.2989999999999999</v>
      </c>
      <c r="AL27" s="479">
        <v>1.2190000000000001</v>
      </c>
      <c r="AM27" s="479">
        <v>1.335</v>
      </c>
      <c r="AN27" s="479">
        <v>1.2949999999999999</v>
      </c>
      <c r="AO27" s="479">
        <v>1.3320000000000001</v>
      </c>
      <c r="AP27" s="479">
        <v>1.2669999999999999</v>
      </c>
      <c r="AQ27" s="479">
        <v>1.3320000000000001</v>
      </c>
      <c r="AR27" s="479">
        <v>1.18</v>
      </c>
      <c r="AS27" s="479">
        <v>1.1839999999999999</v>
      </c>
      <c r="AT27" s="479">
        <v>1.2789999999999999</v>
      </c>
      <c r="AU27" s="479">
        <v>1.236</v>
      </c>
      <c r="AV27" s="479">
        <v>1.2110000000000001</v>
      </c>
      <c r="AW27" s="479">
        <v>1.202</v>
      </c>
      <c r="AX27" s="479">
        <v>1.1419999999999999</v>
      </c>
      <c r="AY27" s="479">
        <v>1.2909999999999999</v>
      </c>
      <c r="AZ27" s="479">
        <v>1.149</v>
      </c>
      <c r="BA27" s="479">
        <v>1.1990000000000001</v>
      </c>
      <c r="BB27" s="479">
        <v>1.27</v>
      </c>
      <c r="BC27" s="479">
        <v>1.264</v>
      </c>
      <c r="BD27" s="479">
        <v>1.2330000000000001</v>
      </c>
      <c r="BE27" s="479">
        <v>1.2150000000000001</v>
      </c>
      <c r="BF27" s="479">
        <v>1.3640000000000001</v>
      </c>
      <c r="BG27" s="479">
        <v>1.2071199506000001</v>
      </c>
      <c r="BH27" s="480">
        <v>1.2234769999999999</v>
      </c>
      <c r="BI27" s="480">
        <v>1.2281580000000001</v>
      </c>
      <c r="BJ27" s="480">
        <v>1.2317880000000001</v>
      </c>
      <c r="BK27" s="480">
        <v>1.234769</v>
      </c>
      <c r="BL27" s="480">
        <v>1.235994</v>
      </c>
      <c r="BM27" s="480">
        <v>1.235867</v>
      </c>
      <c r="BN27" s="480">
        <v>1.232016</v>
      </c>
      <c r="BO27" s="480">
        <v>1.230961</v>
      </c>
      <c r="BP27" s="480">
        <v>1.2303299999999999</v>
      </c>
      <c r="BQ27" s="480">
        <v>1.230324</v>
      </c>
      <c r="BR27" s="480">
        <v>1.2303919999999999</v>
      </c>
      <c r="BS27" s="480">
        <v>1.230734</v>
      </c>
      <c r="BT27" s="480">
        <v>1.2358469999999999</v>
      </c>
      <c r="BU27" s="480">
        <v>1.233366</v>
      </c>
      <c r="BV27" s="480">
        <v>1.227787</v>
      </c>
    </row>
    <row r="28" spans="1:74" s="143" customFormat="1" ht="11.1" customHeight="1" x14ac:dyDescent="0.2">
      <c r="A28" s="142"/>
      <c r="B28" s="208"/>
      <c r="C28" s="256"/>
      <c r="D28" s="256"/>
      <c r="E28" s="256"/>
      <c r="F28" s="256"/>
      <c r="G28" s="256"/>
      <c r="H28" s="256"/>
      <c r="I28" s="256"/>
      <c r="J28" s="256"/>
      <c r="K28" s="256"/>
      <c r="L28" s="256"/>
      <c r="M28" s="256"/>
      <c r="N28" s="256"/>
      <c r="O28" s="256"/>
      <c r="P28" s="256"/>
      <c r="Q28" s="256"/>
      <c r="R28" s="256"/>
      <c r="S28" s="256"/>
      <c r="T28" s="256"/>
      <c r="U28" s="256"/>
      <c r="V28" s="256"/>
      <c r="W28" s="256"/>
      <c r="X28" s="256"/>
      <c r="Y28" s="256"/>
      <c r="Z28" s="256"/>
      <c r="AA28" s="256"/>
      <c r="AB28" s="256"/>
      <c r="AC28" s="256"/>
      <c r="AD28" s="256"/>
      <c r="AE28" s="256"/>
      <c r="AF28" s="256"/>
      <c r="AG28" s="256"/>
      <c r="AH28" s="256"/>
      <c r="AI28" s="256"/>
      <c r="AJ28" s="256"/>
      <c r="AK28" s="256"/>
      <c r="AL28" s="256"/>
      <c r="AM28" s="256"/>
      <c r="AN28" s="256"/>
      <c r="AO28" s="256"/>
      <c r="AP28" s="256"/>
      <c r="AQ28" s="256"/>
      <c r="AR28" s="256"/>
      <c r="AS28" s="256"/>
      <c r="AT28" s="256"/>
      <c r="AU28" s="256"/>
      <c r="AV28" s="256"/>
      <c r="AW28" s="256"/>
      <c r="AX28" s="256"/>
      <c r="AY28" s="256"/>
      <c r="AZ28" s="256"/>
      <c r="BA28" s="256"/>
      <c r="BB28" s="256"/>
      <c r="BC28" s="256"/>
      <c r="BD28" s="256"/>
      <c r="BE28" s="256"/>
      <c r="BF28" s="256"/>
      <c r="BG28" s="256"/>
      <c r="BH28" s="342"/>
      <c r="BI28" s="342"/>
      <c r="BJ28" s="342"/>
      <c r="BK28" s="342"/>
      <c r="BL28" s="342"/>
      <c r="BM28" s="342"/>
      <c r="BN28" s="342"/>
      <c r="BO28" s="342"/>
      <c r="BP28" s="342"/>
      <c r="BQ28" s="342"/>
      <c r="BR28" s="342"/>
      <c r="BS28" s="342"/>
      <c r="BT28" s="342"/>
      <c r="BU28" s="342"/>
      <c r="BV28" s="342"/>
    </row>
    <row r="29" spans="1:74" ht="11.1" customHeight="1" x14ac:dyDescent="0.2">
      <c r="A29" s="134"/>
      <c r="B29" s="320" t="s">
        <v>1032</v>
      </c>
      <c r="C29" s="219"/>
      <c r="D29" s="219"/>
      <c r="E29" s="219"/>
      <c r="F29" s="219"/>
      <c r="G29" s="219"/>
      <c r="H29" s="219"/>
      <c r="I29" s="219"/>
      <c r="J29" s="219"/>
      <c r="K29" s="219"/>
      <c r="L29" s="219"/>
      <c r="M29" s="219"/>
      <c r="N29" s="219"/>
      <c r="O29" s="219"/>
      <c r="P29" s="219"/>
      <c r="Q29" s="219"/>
      <c r="R29" s="219"/>
      <c r="S29" s="219"/>
      <c r="T29" s="219"/>
      <c r="U29" s="219"/>
      <c r="V29" s="219"/>
      <c r="W29" s="219"/>
      <c r="X29" s="219"/>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330"/>
      <c r="BI29" s="330"/>
      <c r="BJ29" s="330"/>
      <c r="BK29" s="330"/>
      <c r="BL29" s="330"/>
      <c r="BM29" s="330"/>
      <c r="BN29" s="330"/>
      <c r="BO29" s="330"/>
      <c r="BP29" s="330"/>
      <c r="BQ29" s="330"/>
      <c r="BR29" s="330"/>
      <c r="BS29" s="330"/>
      <c r="BT29" s="330"/>
      <c r="BU29" s="330"/>
      <c r="BV29" s="330"/>
    </row>
    <row r="30" spans="1:74" ht="11.1" customHeight="1" x14ac:dyDescent="0.2">
      <c r="A30" s="606" t="s">
        <v>601</v>
      </c>
      <c r="B30" s="607" t="s">
        <v>600</v>
      </c>
      <c r="C30" s="256">
        <v>105.9806</v>
      </c>
      <c r="D30" s="256">
        <v>105.4425</v>
      </c>
      <c r="E30" s="256">
        <v>105.1464</v>
      </c>
      <c r="F30" s="256">
        <v>104.52719999999999</v>
      </c>
      <c r="G30" s="256">
        <v>104.0742</v>
      </c>
      <c r="H30" s="256">
        <v>103.7174</v>
      </c>
      <c r="I30" s="256">
        <v>104.32429999999999</v>
      </c>
      <c r="J30" s="256">
        <v>104.1621</v>
      </c>
      <c r="K30" s="256">
        <v>103.77679999999999</v>
      </c>
      <c r="L30" s="256">
        <v>103.3976</v>
      </c>
      <c r="M30" s="256">
        <v>102.6866</v>
      </c>
      <c r="N30" s="256">
        <v>102.1014</v>
      </c>
      <c r="O30" s="256">
        <v>102.9525</v>
      </c>
      <c r="P30" s="256">
        <v>102.2225</v>
      </c>
      <c r="Q30" s="256">
        <v>101.41549999999999</v>
      </c>
      <c r="R30" s="256">
        <v>101.5167</v>
      </c>
      <c r="S30" s="256">
        <v>101.4298</v>
      </c>
      <c r="T30" s="256">
        <v>101.8747</v>
      </c>
      <c r="U30" s="256">
        <v>102.13249999999999</v>
      </c>
      <c r="V30" s="256">
        <v>102.0407</v>
      </c>
      <c r="W30" s="256">
        <v>102.04770000000001</v>
      </c>
      <c r="X30" s="256">
        <v>102.24850000000001</v>
      </c>
      <c r="Y30" s="256">
        <v>102.05070000000001</v>
      </c>
      <c r="Z30" s="256">
        <v>102.9281</v>
      </c>
      <c r="AA30" s="256">
        <v>103.03660000000001</v>
      </c>
      <c r="AB30" s="256">
        <v>102.64790000000001</v>
      </c>
      <c r="AC30" s="256">
        <v>103.343</v>
      </c>
      <c r="AD30" s="256">
        <v>104.27209999999999</v>
      </c>
      <c r="AE30" s="256">
        <v>104.41289999999999</v>
      </c>
      <c r="AF30" s="256">
        <v>104.5849</v>
      </c>
      <c r="AG30" s="256">
        <v>104.5427</v>
      </c>
      <c r="AH30" s="256">
        <v>104.0475</v>
      </c>
      <c r="AI30" s="256">
        <v>104.0502</v>
      </c>
      <c r="AJ30" s="256">
        <v>105.62869999999999</v>
      </c>
      <c r="AK30" s="256">
        <v>106.193</v>
      </c>
      <c r="AL30" s="256">
        <v>106.536</v>
      </c>
      <c r="AM30" s="256">
        <v>106.2655</v>
      </c>
      <c r="AN30" s="256">
        <v>106.64190000000001</v>
      </c>
      <c r="AO30" s="256">
        <v>107.25190000000001</v>
      </c>
      <c r="AP30" s="256">
        <v>108.2223</v>
      </c>
      <c r="AQ30" s="256">
        <v>107.3639</v>
      </c>
      <c r="AR30" s="256">
        <v>108.1707</v>
      </c>
      <c r="AS30" s="256">
        <v>108.652</v>
      </c>
      <c r="AT30" s="256">
        <v>109.52460000000001</v>
      </c>
      <c r="AU30" s="256">
        <v>109.67489999999999</v>
      </c>
      <c r="AV30" s="256">
        <v>109.9165</v>
      </c>
      <c r="AW30" s="256">
        <v>110.5067</v>
      </c>
      <c r="AX30" s="256">
        <v>110.55159999999999</v>
      </c>
      <c r="AY30" s="256">
        <v>110.1185</v>
      </c>
      <c r="AZ30" s="256">
        <v>109.56310000000001</v>
      </c>
      <c r="BA30" s="256">
        <v>109.6811</v>
      </c>
      <c r="BB30" s="256">
        <v>108.98650000000001</v>
      </c>
      <c r="BC30" s="256">
        <v>109.24290000000001</v>
      </c>
      <c r="BD30" s="256">
        <v>109.3599</v>
      </c>
      <c r="BE30" s="256">
        <v>109.21429999999999</v>
      </c>
      <c r="BF30" s="256">
        <v>109.92059999999999</v>
      </c>
      <c r="BG30" s="256">
        <v>108.96863827</v>
      </c>
      <c r="BH30" s="342">
        <v>108.7302</v>
      </c>
      <c r="BI30" s="342">
        <v>108.7216</v>
      </c>
      <c r="BJ30" s="342">
        <v>108.80240000000001</v>
      </c>
      <c r="BK30" s="342">
        <v>109.14</v>
      </c>
      <c r="BL30" s="342">
        <v>109.27419999999999</v>
      </c>
      <c r="BM30" s="342">
        <v>109.3724</v>
      </c>
      <c r="BN30" s="342">
        <v>109.3631</v>
      </c>
      <c r="BO30" s="342">
        <v>109.4427</v>
      </c>
      <c r="BP30" s="342">
        <v>109.5399</v>
      </c>
      <c r="BQ30" s="342">
        <v>109.66759999999999</v>
      </c>
      <c r="BR30" s="342">
        <v>109.7901</v>
      </c>
      <c r="BS30" s="342">
        <v>109.9204</v>
      </c>
      <c r="BT30" s="342">
        <v>110.0911</v>
      </c>
      <c r="BU30" s="342">
        <v>110.21250000000001</v>
      </c>
      <c r="BV30" s="342">
        <v>110.3173</v>
      </c>
    </row>
    <row r="31" spans="1:74" ht="11.1" customHeight="1" x14ac:dyDescent="0.2">
      <c r="A31" s="321" t="s">
        <v>579</v>
      </c>
      <c r="B31" s="41" t="s">
        <v>939</v>
      </c>
      <c r="C31" s="256">
        <v>102.67700000000001</v>
      </c>
      <c r="D31" s="256">
        <v>101.95699999999999</v>
      </c>
      <c r="E31" s="256">
        <v>102.26300000000001</v>
      </c>
      <c r="F31" s="256">
        <v>102.13160000000001</v>
      </c>
      <c r="G31" s="256">
        <v>102.0859</v>
      </c>
      <c r="H31" s="256">
        <v>101.6587</v>
      </c>
      <c r="I31" s="256">
        <v>102.32299999999999</v>
      </c>
      <c r="J31" s="256">
        <v>102.0213</v>
      </c>
      <c r="K31" s="256">
        <v>101.6204</v>
      </c>
      <c r="L31" s="256">
        <v>101.5941</v>
      </c>
      <c r="M31" s="256">
        <v>101.2991</v>
      </c>
      <c r="N31" s="256">
        <v>100.99930000000001</v>
      </c>
      <c r="O31" s="256">
        <v>101.706</v>
      </c>
      <c r="P31" s="256">
        <v>101.11060000000001</v>
      </c>
      <c r="Q31" s="256">
        <v>100.95950000000001</v>
      </c>
      <c r="R31" s="256">
        <v>100.5583</v>
      </c>
      <c r="S31" s="256">
        <v>100.5821</v>
      </c>
      <c r="T31" s="256">
        <v>100.8661</v>
      </c>
      <c r="U31" s="256">
        <v>101.1049</v>
      </c>
      <c r="V31" s="256">
        <v>100.73390000000001</v>
      </c>
      <c r="W31" s="256">
        <v>101.12690000000001</v>
      </c>
      <c r="X31" s="256">
        <v>101.43470000000001</v>
      </c>
      <c r="Y31" s="256">
        <v>101.51779999999999</v>
      </c>
      <c r="Z31" s="256">
        <v>101.88079999999999</v>
      </c>
      <c r="AA31" s="256">
        <v>102.4892</v>
      </c>
      <c r="AB31" s="256">
        <v>102.4152</v>
      </c>
      <c r="AC31" s="256">
        <v>102.1635</v>
      </c>
      <c r="AD31" s="256">
        <v>103.3416</v>
      </c>
      <c r="AE31" s="256">
        <v>103.1555</v>
      </c>
      <c r="AF31" s="256">
        <v>103.27930000000001</v>
      </c>
      <c r="AG31" s="256">
        <v>103.1101</v>
      </c>
      <c r="AH31" s="256">
        <v>102.8276</v>
      </c>
      <c r="AI31" s="256">
        <v>102.7012</v>
      </c>
      <c r="AJ31" s="256">
        <v>104.09310000000001</v>
      </c>
      <c r="AK31" s="256">
        <v>104.4259</v>
      </c>
      <c r="AL31" s="256">
        <v>104.4342</v>
      </c>
      <c r="AM31" s="256">
        <v>104.0461</v>
      </c>
      <c r="AN31" s="256">
        <v>105.16670000000001</v>
      </c>
      <c r="AO31" s="256">
        <v>105.22620000000001</v>
      </c>
      <c r="AP31" s="256">
        <v>105.7471</v>
      </c>
      <c r="AQ31" s="256">
        <v>104.965</v>
      </c>
      <c r="AR31" s="256">
        <v>105.79130000000001</v>
      </c>
      <c r="AS31" s="256">
        <v>106.24120000000001</v>
      </c>
      <c r="AT31" s="256">
        <v>106.7033</v>
      </c>
      <c r="AU31" s="256">
        <v>106.71</v>
      </c>
      <c r="AV31" s="256">
        <v>106.6054</v>
      </c>
      <c r="AW31" s="256">
        <v>106.81010000000001</v>
      </c>
      <c r="AX31" s="256">
        <v>107.49630000000001</v>
      </c>
      <c r="AY31" s="256">
        <v>106.879</v>
      </c>
      <c r="AZ31" s="256">
        <v>106.32040000000001</v>
      </c>
      <c r="BA31" s="256">
        <v>106.3014</v>
      </c>
      <c r="BB31" s="256">
        <v>105.386</v>
      </c>
      <c r="BC31" s="256">
        <v>105.5534</v>
      </c>
      <c r="BD31" s="256">
        <v>106.1902</v>
      </c>
      <c r="BE31" s="256">
        <v>105.758</v>
      </c>
      <c r="BF31" s="256">
        <v>106.3206</v>
      </c>
      <c r="BG31" s="256">
        <v>105.5206</v>
      </c>
      <c r="BH31" s="342">
        <v>105.18810000000001</v>
      </c>
      <c r="BI31" s="342">
        <v>105.1173</v>
      </c>
      <c r="BJ31" s="342">
        <v>105.134</v>
      </c>
      <c r="BK31" s="342">
        <v>105.35639999999999</v>
      </c>
      <c r="BL31" s="342">
        <v>105.45950000000001</v>
      </c>
      <c r="BM31" s="342">
        <v>105.5616</v>
      </c>
      <c r="BN31" s="342">
        <v>105.6294</v>
      </c>
      <c r="BO31" s="342">
        <v>105.7543</v>
      </c>
      <c r="BP31" s="342">
        <v>105.9032</v>
      </c>
      <c r="BQ31" s="342">
        <v>106.1168</v>
      </c>
      <c r="BR31" s="342">
        <v>106.28279999999999</v>
      </c>
      <c r="BS31" s="342">
        <v>106.4421</v>
      </c>
      <c r="BT31" s="342">
        <v>106.6172</v>
      </c>
      <c r="BU31" s="342">
        <v>106.746</v>
      </c>
      <c r="BV31" s="342">
        <v>106.851</v>
      </c>
    </row>
    <row r="32" spans="1:74" ht="11.1" customHeight="1" x14ac:dyDescent="0.2">
      <c r="A32" s="608" t="s">
        <v>922</v>
      </c>
      <c r="B32" s="609" t="s">
        <v>940</v>
      </c>
      <c r="C32" s="256">
        <v>103.9144</v>
      </c>
      <c r="D32" s="256">
        <v>103.8175</v>
      </c>
      <c r="E32" s="256">
        <v>104.6943</v>
      </c>
      <c r="F32" s="256">
        <v>104.3015</v>
      </c>
      <c r="G32" s="256">
        <v>103.7341</v>
      </c>
      <c r="H32" s="256">
        <v>103.77079999999999</v>
      </c>
      <c r="I32" s="256">
        <v>103.9007</v>
      </c>
      <c r="J32" s="256">
        <v>104.7242</v>
      </c>
      <c r="K32" s="256">
        <v>105.23399999999999</v>
      </c>
      <c r="L32" s="256">
        <v>104.4961</v>
      </c>
      <c r="M32" s="256">
        <v>105.4405</v>
      </c>
      <c r="N32" s="256">
        <v>105.1711</v>
      </c>
      <c r="O32" s="256">
        <v>106.47069999999999</v>
      </c>
      <c r="P32" s="256">
        <v>105.6724</v>
      </c>
      <c r="Q32" s="256">
        <v>106.09820000000001</v>
      </c>
      <c r="R32" s="256">
        <v>105.497</v>
      </c>
      <c r="S32" s="256">
        <v>106.5814</v>
      </c>
      <c r="T32" s="256">
        <v>107.3146</v>
      </c>
      <c r="U32" s="256">
        <v>106.8462</v>
      </c>
      <c r="V32" s="256">
        <v>106.7675</v>
      </c>
      <c r="W32" s="256">
        <v>106.9282</v>
      </c>
      <c r="X32" s="256">
        <v>106.8729</v>
      </c>
      <c r="Y32" s="256">
        <v>106.7595</v>
      </c>
      <c r="Z32" s="256">
        <v>107.40049999999999</v>
      </c>
      <c r="AA32" s="256">
        <v>108.8837</v>
      </c>
      <c r="AB32" s="256">
        <v>109.727</v>
      </c>
      <c r="AC32" s="256">
        <v>108.86750000000001</v>
      </c>
      <c r="AD32" s="256">
        <v>110.19929999999999</v>
      </c>
      <c r="AE32" s="256">
        <v>110.0459</v>
      </c>
      <c r="AF32" s="256">
        <v>110.3601</v>
      </c>
      <c r="AG32" s="256">
        <v>110.9692</v>
      </c>
      <c r="AH32" s="256">
        <v>111.68980000000001</v>
      </c>
      <c r="AI32" s="256">
        <v>112.3128</v>
      </c>
      <c r="AJ32" s="256">
        <v>112.0453</v>
      </c>
      <c r="AK32" s="256">
        <v>112.0046</v>
      </c>
      <c r="AL32" s="256">
        <v>112.8344</v>
      </c>
      <c r="AM32" s="256">
        <v>112.163</v>
      </c>
      <c r="AN32" s="256">
        <v>114.6503</v>
      </c>
      <c r="AO32" s="256">
        <v>113.1915</v>
      </c>
      <c r="AP32" s="256">
        <v>114.4568</v>
      </c>
      <c r="AQ32" s="256">
        <v>114.28019999999999</v>
      </c>
      <c r="AR32" s="256">
        <v>114.2701</v>
      </c>
      <c r="AS32" s="256">
        <v>115.66849999999999</v>
      </c>
      <c r="AT32" s="256">
        <v>114.6728</v>
      </c>
      <c r="AU32" s="256">
        <v>114.2295</v>
      </c>
      <c r="AV32" s="256">
        <v>113.43049999999999</v>
      </c>
      <c r="AW32" s="256">
        <v>112.8746</v>
      </c>
      <c r="AX32" s="256">
        <v>113.2689</v>
      </c>
      <c r="AY32" s="256">
        <v>114.6324</v>
      </c>
      <c r="AZ32" s="256">
        <v>115.2551</v>
      </c>
      <c r="BA32" s="256">
        <v>115.5181</v>
      </c>
      <c r="BB32" s="256">
        <v>115.2063</v>
      </c>
      <c r="BC32" s="256">
        <v>114.2385</v>
      </c>
      <c r="BD32" s="256">
        <v>116.3347</v>
      </c>
      <c r="BE32" s="256">
        <v>115.2159</v>
      </c>
      <c r="BF32" s="256">
        <v>114.5763</v>
      </c>
      <c r="BG32" s="256">
        <v>115.4910679</v>
      </c>
      <c r="BH32" s="342">
        <v>115.64019999999999</v>
      </c>
      <c r="BI32" s="342">
        <v>115.7646</v>
      </c>
      <c r="BJ32" s="342">
        <v>115.89239999999999</v>
      </c>
      <c r="BK32" s="342">
        <v>116.0277</v>
      </c>
      <c r="BL32" s="342">
        <v>116.1592</v>
      </c>
      <c r="BM32" s="342">
        <v>116.291</v>
      </c>
      <c r="BN32" s="342">
        <v>116.40779999999999</v>
      </c>
      <c r="BO32" s="342">
        <v>116.5517</v>
      </c>
      <c r="BP32" s="342">
        <v>116.7072</v>
      </c>
      <c r="BQ32" s="342">
        <v>116.8852</v>
      </c>
      <c r="BR32" s="342">
        <v>117.0562</v>
      </c>
      <c r="BS32" s="342">
        <v>117.23099999999999</v>
      </c>
      <c r="BT32" s="342">
        <v>117.4188</v>
      </c>
      <c r="BU32" s="342">
        <v>117.5939</v>
      </c>
      <c r="BV32" s="342">
        <v>117.76560000000001</v>
      </c>
    </row>
    <row r="33" spans="1:74" ht="11.1" customHeight="1" x14ac:dyDescent="0.2">
      <c r="A33" s="608" t="s">
        <v>923</v>
      </c>
      <c r="B33" s="609" t="s">
        <v>941</v>
      </c>
      <c r="C33" s="256">
        <v>99.578800000000001</v>
      </c>
      <c r="D33" s="256">
        <v>98.5732</v>
      </c>
      <c r="E33" s="256">
        <v>99.460099999999997</v>
      </c>
      <c r="F33" s="256">
        <v>99.728800000000007</v>
      </c>
      <c r="G33" s="256">
        <v>99.746799999999993</v>
      </c>
      <c r="H33" s="256">
        <v>98.475499999999997</v>
      </c>
      <c r="I33" s="256">
        <v>98.329599999999999</v>
      </c>
      <c r="J33" s="256">
        <v>98.243399999999994</v>
      </c>
      <c r="K33" s="256">
        <v>98.467299999999994</v>
      </c>
      <c r="L33" s="256">
        <v>98.113600000000005</v>
      </c>
      <c r="M33" s="256">
        <v>97.216300000000004</v>
      </c>
      <c r="N33" s="256">
        <v>96.935000000000002</v>
      </c>
      <c r="O33" s="256">
        <v>97.833500000000001</v>
      </c>
      <c r="P33" s="256">
        <v>97.679100000000005</v>
      </c>
      <c r="Q33" s="256">
        <v>97.133499999999998</v>
      </c>
      <c r="R33" s="256">
        <v>96.494</v>
      </c>
      <c r="S33" s="256">
        <v>97.584999999999994</v>
      </c>
      <c r="T33" s="256">
        <v>97.753200000000007</v>
      </c>
      <c r="U33" s="256">
        <v>97.357500000000002</v>
      </c>
      <c r="V33" s="256">
        <v>96.911500000000004</v>
      </c>
      <c r="W33" s="256">
        <v>97.882999999999996</v>
      </c>
      <c r="X33" s="256">
        <v>98.473200000000006</v>
      </c>
      <c r="Y33" s="256">
        <v>99.215100000000007</v>
      </c>
      <c r="Z33" s="256">
        <v>97.916399999999996</v>
      </c>
      <c r="AA33" s="256">
        <v>97.806600000000003</v>
      </c>
      <c r="AB33" s="256">
        <v>99.083299999999994</v>
      </c>
      <c r="AC33" s="256">
        <v>97.078900000000004</v>
      </c>
      <c r="AD33" s="256">
        <v>98.152199999999993</v>
      </c>
      <c r="AE33" s="256">
        <v>96.476799999999997</v>
      </c>
      <c r="AF33" s="256">
        <v>96.921199999999999</v>
      </c>
      <c r="AG33" s="256">
        <v>95.666399999999996</v>
      </c>
      <c r="AH33" s="256">
        <v>97.986599999999996</v>
      </c>
      <c r="AI33" s="256">
        <v>96.364000000000004</v>
      </c>
      <c r="AJ33" s="256">
        <v>95.190799999999996</v>
      </c>
      <c r="AK33" s="256">
        <v>95.799300000000002</v>
      </c>
      <c r="AL33" s="256">
        <v>97.0137</v>
      </c>
      <c r="AM33" s="256">
        <v>96.750600000000006</v>
      </c>
      <c r="AN33" s="256">
        <v>95.224100000000007</v>
      </c>
      <c r="AO33" s="256">
        <v>95.896699999999996</v>
      </c>
      <c r="AP33" s="256">
        <v>96.648200000000003</v>
      </c>
      <c r="AQ33" s="256">
        <v>95.9131</v>
      </c>
      <c r="AR33" s="256">
        <v>95.191900000000004</v>
      </c>
      <c r="AS33" s="256">
        <v>96.561999999999998</v>
      </c>
      <c r="AT33" s="256">
        <v>95.775999999999996</v>
      </c>
      <c r="AU33" s="256">
        <v>95.707300000000004</v>
      </c>
      <c r="AV33" s="256">
        <v>95.992800000000003</v>
      </c>
      <c r="AW33" s="256">
        <v>95.789299999999997</v>
      </c>
      <c r="AX33" s="256">
        <v>96.325000000000003</v>
      </c>
      <c r="AY33" s="256">
        <v>96.131699999999995</v>
      </c>
      <c r="AZ33" s="256">
        <v>94.203299999999999</v>
      </c>
      <c r="BA33" s="256">
        <v>92.211500000000001</v>
      </c>
      <c r="BB33" s="256">
        <v>93.018699999999995</v>
      </c>
      <c r="BC33" s="256">
        <v>91.922300000000007</v>
      </c>
      <c r="BD33" s="256">
        <v>90.447299999999998</v>
      </c>
      <c r="BE33" s="256">
        <v>91.762600000000006</v>
      </c>
      <c r="BF33" s="256">
        <v>91.122200000000007</v>
      </c>
      <c r="BG33" s="256">
        <v>90.795062345999995</v>
      </c>
      <c r="BH33" s="342">
        <v>90.594840000000005</v>
      </c>
      <c r="BI33" s="342">
        <v>90.414550000000006</v>
      </c>
      <c r="BJ33" s="342">
        <v>90.253929999999997</v>
      </c>
      <c r="BK33" s="342">
        <v>90.14855</v>
      </c>
      <c r="BL33" s="342">
        <v>90.000590000000003</v>
      </c>
      <c r="BM33" s="342">
        <v>89.845619999999997</v>
      </c>
      <c r="BN33" s="342">
        <v>89.661760000000001</v>
      </c>
      <c r="BO33" s="342">
        <v>89.509200000000007</v>
      </c>
      <c r="BP33" s="342">
        <v>89.366039999999998</v>
      </c>
      <c r="BQ33" s="342">
        <v>89.217039999999997</v>
      </c>
      <c r="BR33" s="342">
        <v>89.104140000000001</v>
      </c>
      <c r="BS33" s="342">
        <v>89.012100000000004</v>
      </c>
      <c r="BT33" s="342">
        <v>88.962119999999999</v>
      </c>
      <c r="BU33" s="342">
        <v>88.895880000000005</v>
      </c>
      <c r="BV33" s="342">
        <v>88.834590000000006</v>
      </c>
    </row>
    <row r="34" spans="1:74" ht="11.1" customHeight="1" x14ac:dyDescent="0.2">
      <c r="A34" s="608" t="s">
        <v>924</v>
      </c>
      <c r="B34" s="609" t="s">
        <v>942</v>
      </c>
      <c r="C34" s="256">
        <v>96.461600000000004</v>
      </c>
      <c r="D34" s="256">
        <v>97.863299999999995</v>
      </c>
      <c r="E34" s="256">
        <v>96.389700000000005</v>
      </c>
      <c r="F34" s="256">
        <v>96.921800000000005</v>
      </c>
      <c r="G34" s="256">
        <v>96.5304</v>
      </c>
      <c r="H34" s="256">
        <v>95.631699999999995</v>
      </c>
      <c r="I34" s="256">
        <v>97.158199999999994</v>
      </c>
      <c r="J34" s="256">
        <v>97.816999999999993</v>
      </c>
      <c r="K34" s="256">
        <v>99.147400000000005</v>
      </c>
      <c r="L34" s="256">
        <v>101.1161</v>
      </c>
      <c r="M34" s="256">
        <v>100.9462</v>
      </c>
      <c r="N34" s="256">
        <v>100.6464</v>
      </c>
      <c r="O34" s="256">
        <v>101.0521</v>
      </c>
      <c r="P34" s="256">
        <v>103.5406</v>
      </c>
      <c r="Q34" s="256">
        <v>104.9417</v>
      </c>
      <c r="R34" s="256">
        <v>103.2092</v>
      </c>
      <c r="S34" s="256">
        <v>103.22929999999999</v>
      </c>
      <c r="T34" s="256">
        <v>104.8466</v>
      </c>
      <c r="U34" s="256">
        <v>105.46420000000001</v>
      </c>
      <c r="V34" s="256">
        <v>105.4194</v>
      </c>
      <c r="W34" s="256">
        <v>106.03660000000001</v>
      </c>
      <c r="X34" s="256">
        <v>104.98560000000001</v>
      </c>
      <c r="Y34" s="256">
        <v>105.6285</v>
      </c>
      <c r="Z34" s="256">
        <v>104.78919999999999</v>
      </c>
      <c r="AA34" s="256">
        <v>105.8647</v>
      </c>
      <c r="AB34" s="256">
        <v>105.4635</v>
      </c>
      <c r="AC34" s="256">
        <v>106.0368</v>
      </c>
      <c r="AD34" s="256">
        <v>108.50109999999999</v>
      </c>
      <c r="AE34" s="256">
        <v>109.4516</v>
      </c>
      <c r="AF34" s="256">
        <v>109.4208</v>
      </c>
      <c r="AG34" s="256">
        <v>107.14749999999999</v>
      </c>
      <c r="AH34" s="256">
        <v>106.43089999999999</v>
      </c>
      <c r="AI34" s="256">
        <v>102.8052</v>
      </c>
      <c r="AJ34" s="256">
        <v>107.9393</v>
      </c>
      <c r="AK34" s="256">
        <v>107.6507</v>
      </c>
      <c r="AL34" s="256">
        <v>108.17610000000001</v>
      </c>
      <c r="AM34" s="256">
        <v>107.2363</v>
      </c>
      <c r="AN34" s="256">
        <v>106.252</v>
      </c>
      <c r="AO34" s="256">
        <v>106.5622</v>
      </c>
      <c r="AP34" s="256">
        <v>106.52630000000001</v>
      </c>
      <c r="AQ34" s="256">
        <v>106.7556</v>
      </c>
      <c r="AR34" s="256">
        <v>107.1983</v>
      </c>
      <c r="AS34" s="256">
        <v>107.0641</v>
      </c>
      <c r="AT34" s="256">
        <v>107.88760000000001</v>
      </c>
      <c r="AU34" s="256">
        <v>107.5078</v>
      </c>
      <c r="AV34" s="256">
        <v>106.94970000000001</v>
      </c>
      <c r="AW34" s="256">
        <v>105.9093</v>
      </c>
      <c r="AX34" s="256">
        <v>107.1302</v>
      </c>
      <c r="AY34" s="256">
        <v>109.1386</v>
      </c>
      <c r="AZ34" s="256">
        <v>104.35509999999999</v>
      </c>
      <c r="BA34" s="256">
        <v>105.3154</v>
      </c>
      <c r="BB34" s="256">
        <v>104.2242</v>
      </c>
      <c r="BC34" s="256">
        <v>104.85250000000001</v>
      </c>
      <c r="BD34" s="256">
        <v>105.1536</v>
      </c>
      <c r="BE34" s="256">
        <v>105.7998</v>
      </c>
      <c r="BF34" s="256">
        <v>105.5042</v>
      </c>
      <c r="BG34" s="256">
        <v>105.41100247</v>
      </c>
      <c r="BH34" s="342">
        <v>104.4759</v>
      </c>
      <c r="BI34" s="342">
        <v>104.1567</v>
      </c>
      <c r="BJ34" s="342">
        <v>103.9657</v>
      </c>
      <c r="BK34" s="342">
        <v>104.0508</v>
      </c>
      <c r="BL34" s="342">
        <v>104.005</v>
      </c>
      <c r="BM34" s="342">
        <v>103.97629999999999</v>
      </c>
      <c r="BN34" s="342">
        <v>103.9751</v>
      </c>
      <c r="BO34" s="342">
        <v>103.9726</v>
      </c>
      <c r="BP34" s="342">
        <v>103.9794</v>
      </c>
      <c r="BQ34" s="342">
        <v>104.00579999999999</v>
      </c>
      <c r="BR34" s="342">
        <v>104.023</v>
      </c>
      <c r="BS34" s="342">
        <v>104.04170000000001</v>
      </c>
      <c r="BT34" s="342">
        <v>104.0654</v>
      </c>
      <c r="BU34" s="342">
        <v>104.084</v>
      </c>
      <c r="BV34" s="342">
        <v>104.1011</v>
      </c>
    </row>
    <row r="35" spans="1:74" ht="11.1" customHeight="1" x14ac:dyDescent="0.2">
      <c r="A35" s="608" t="s">
        <v>925</v>
      </c>
      <c r="B35" s="609" t="s">
        <v>943</v>
      </c>
      <c r="C35" s="256">
        <v>96.147400000000005</v>
      </c>
      <c r="D35" s="256">
        <v>95.950900000000004</v>
      </c>
      <c r="E35" s="256">
        <v>95.325299999999999</v>
      </c>
      <c r="F35" s="256">
        <v>95.677400000000006</v>
      </c>
      <c r="G35" s="256">
        <v>94.739699999999999</v>
      </c>
      <c r="H35" s="256">
        <v>95.165199999999999</v>
      </c>
      <c r="I35" s="256">
        <v>95.143199999999993</v>
      </c>
      <c r="J35" s="256">
        <v>94.417000000000002</v>
      </c>
      <c r="K35" s="256">
        <v>94.8292</v>
      </c>
      <c r="L35" s="256">
        <v>95.090299999999999</v>
      </c>
      <c r="M35" s="256">
        <v>95.205500000000001</v>
      </c>
      <c r="N35" s="256">
        <v>94.948400000000007</v>
      </c>
      <c r="O35" s="256">
        <v>96.016400000000004</v>
      </c>
      <c r="P35" s="256">
        <v>94.982299999999995</v>
      </c>
      <c r="Q35" s="256">
        <v>95.883300000000006</v>
      </c>
      <c r="R35" s="256">
        <v>95.027199999999993</v>
      </c>
      <c r="S35" s="256">
        <v>94.894499999999994</v>
      </c>
      <c r="T35" s="256">
        <v>93.830299999999994</v>
      </c>
      <c r="U35" s="256">
        <v>93.580600000000004</v>
      </c>
      <c r="V35" s="256">
        <v>93.442099999999996</v>
      </c>
      <c r="W35" s="256">
        <v>94.266300000000001</v>
      </c>
      <c r="X35" s="256">
        <v>94.346699999999998</v>
      </c>
      <c r="Y35" s="256">
        <v>94.836200000000005</v>
      </c>
      <c r="Z35" s="256">
        <v>95.4255</v>
      </c>
      <c r="AA35" s="256">
        <v>95.234399999999994</v>
      </c>
      <c r="AB35" s="256">
        <v>94.359300000000005</v>
      </c>
      <c r="AC35" s="256">
        <v>95.170299999999997</v>
      </c>
      <c r="AD35" s="256">
        <v>95.873999999999995</v>
      </c>
      <c r="AE35" s="256">
        <v>96.961799999999997</v>
      </c>
      <c r="AF35" s="256">
        <v>97.426000000000002</v>
      </c>
      <c r="AG35" s="256">
        <v>98.163200000000003</v>
      </c>
      <c r="AH35" s="256">
        <v>95.593500000000006</v>
      </c>
      <c r="AI35" s="256">
        <v>93.387900000000002</v>
      </c>
      <c r="AJ35" s="256">
        <v>98.616</v>
      </c>
      <c r="AK35" s="256">
        <v>99.141499999999994</v>
      </c>
      <c r="AL35" s="256">
        <v>99.058199999999999</v>
      </c>
      <c r="AM35" s="256">
        <v>97.766300000000001</v>
      </c>
      <c r="AN35" s="256">
        <v>98.409499999999994</v>
      </c>
      <c r="AO35" s="256">
        <v>99.010099999999994</v>
      </c>
      <c r="AP35" s="256">
        <v>99.775400000000005</v>
      </c>
      <c r="AQ35" s="256">
        <v>100.2773</v>
      </c>
      <c r="AR35" s="256">
        <v>100.6931</v>
      </c>
      <c r="AS35" s="256">
        <v>101.4915</v>
      </c>
      <c r="AT35" s="256">
        <v>101.4871</v>
      </c>
      <c r="AU35" s="256">
        <v>100.84439999999999</v>
      </c>
      <c r="AV35" s="256">
        <v>101.2015</v>
      </c>
      <c r="AW35" s="256">
        <v>102.1735</v>
      </c>
      <c r="AX35" s="256">
        <v>102.12090000000001</v>
      </c>
      <c r="AY35" s="256">
        <v>101.3659</v>
      </c>
      <c r="AZ35" s="256">
        <v>101.5478</v>
      </c>
      <c r="BA35" s="256">
        <v>101.3061</v>
      </c>
      <c r="BB35" s="256">
        <v>100.4228</v>
      </c>
      <c r="BC35" s="256">
        <v>99.836200000000005</v>
      </c>
      <c r="BD35" s="256">
        <v>99.293999999999997</v>
      </c>
      <c r="BE35" s="256">
        <v>99.178799999999995</v>
      </c>
      <c r="BF35" s="256">
        <v>100.25920000000001</v>
      </c>
      <c r="BG35" s="256">
        <v>99.280558395</v>
      </c>
      <c r="BH35" s="342">
        <v>99.505600000000001</v>
      </c>
      <c r="BI35" s="342">
        <v>99.632450000000006</v>
      </c>
      <c r="BJ35" s="342">
        <v>99.773660000000007</v>
      </c>
      <c r="BK35" s="342">
        <v>99.955410000000001</v>
      </c>
      <c r="BL35" s="342">
        <v>100.1057</v>
      </c>
      <c r="BM35" s="342">
        <v>100.25069999999999</v>
      </c>
      <c r="BN35" s="342">
        <v>100.366</v>
      </c>
      <c r="BO35" s="342">
        <v>100.5187</v>
      </c>
      <c r="BP35" s="342">
        <v>100.6844</v>
      </c>
      <c r="BQ35" s="342">
        <v>100.8514</v>
      </c>
      <c r="BR35" s="342">
        <v>101.0518</v>
      </c>
      <c r="BS35" s="342">
        <v>101.274</v>
      </c>
      <c r="BT35" s="342">
        <v>101.5634</v>
      </c>
      <c r="BU35" s="342">
        <v>101.79510000000001</v>
      </c>
      <c r="BV35" s="342">
        <v>102.0147</v>
      </c>
    </row>
    <row r="36" spans="1:74" ht="11.1" customHeight="1" x14ac:dyDescent="0.2">
      <c r="A36" s="608" t="s">
        <v>926</v>
      </c>
      <c r="B36" s="609" t="s">
        <v>944</v>
      </c>
      <c r="C36" s="256">
        <v>109.7997</v>
      </c>
      <c r="D36" s="256">
        <v>108.31140000000001</v>
      </c>
      <c r="E36" s="256">
        <v>107.5055</v>
      </c>
      <c r="F36" s="256">
        <v>108.68940000000001</v>
      </c>
      <c r="G36" s="256">
        <v>108.9028</v>
      </c>
      <c r="H36" s="256">
        <v>109.3685</v>
      </c>
      <c r="I36" s="256">
        <v>110.0087</v>
      </c>
      <c r="J36" s="256">
        <v>110.887</v>
      </c>
      <c r="K36" s="256">
        <v>109.28440000000001</v>
      </c>
      <c r="L36" s="256">
        <v>110.9263</v>
      </c>
      <c r="M36" s="256">
        <v>111.6486</v>
      </c>
      <c r="N36" s="256">
        <v>112.646</v>
      </c>
      <c r="O36" s="256">
        <v>112.40470000000001</v>
      </c>
      <c r="P36" s="256">
        <v>112.0886</v>
      </c>
      <c r="Q36" s="256">
        <v>111.6585</v>
      </c>
      <c r="R36" s="256">
        <v>111.3613</v>
      </c>
      <c r="S36" s="256">
        <v>110.8058</v>
      </c>
      <c r="T36" s="256">
        <v>110.95399999999999</v>
      </c>
      <c r="U36" s="256">
        <v>110.8163</v>
      </c>
      <c r="V36" s="256">
        <v>109.9542</v>
      </c>
      <c r="W36" s="256">
        <v>110.72709999999999</v>
      </c>
      <c r="X36" s="256">
        <v>111.20440000000001</v>
      </c>
      <c r="Y36" s="256">
        <v>111.7761</v>
      </c>
      <c r="Z36" s="256">
        <v>112.12050000000001</v>
      </c>
      <c r="AA36" s="256">
        <v>113.27679999999999</v>
      </c>
      <c r="AB36" s="256">
        <v>115.36320000000001</v>
      </c>
      <c r="AC36" s="256">
        <v>115.6533</v>
      </c>
      <c r="AD36" s="256">
        <v>114.4383</v>
      </c>
      <c r="AE36" s="256">
        <v>113.62220000000001</v>
      </c>
      <c r="AF36" s="256">
        <v>114.3557</v>
      </c>
      <c r="AG36" s="256">
        <v>114.6716</v>
      </c>
      <c r="AH36" s="256">
        <v>113.03100000000001</v>
      </c>
      <c r="AI36" s="256">
        <v>116.76260000000001</v>
      </c>
      <c r="AJ36" s="256">
        <v>116.6551</v>
      </c>
      <c r="AK36" s="256">
        <v>117.73090000000001</v>
      </c>
      <c r="AL36" s="256">
        <v>118.62909999999999</v>
      </c>
      <c r="AM36" s="256">
        <v>116.08459999999999</v>
      </c>
      <c r="AN36" s="256">
        <v>121.3304</v>
      </c>
      <c r="AO36" s="256">
        <v>119.95059999999999</v>
      </c>
      <c r="AP36" s="256">
        <v>120.7516</v>
      </c>
      <c r="AQ36" s="256">
        <v>120.6904</v>
      </c>
      <c r="AR36" s="256">
        <v>119.6343</v>
      </c>
      <c r="AS36" s="256">
        <v>119.90130000000001</v>
      </c>
      <c r="AT36" s="256">
        <v>119.59010000000001</v>
      </c>
      <c r="AU36" s="256">
        <v>117.62869999999999</v>
      </c>
      <c r="AV36" s="256">
        <v>119.6138</v>
      </c>
      <c r="AW36" s="256">
        <v>118.158</v>
      </c>
      <c r="AX36" s="256">
        <v>121.8296</v>
      </c>
      <c r="AY36" s="256">
        <v>122.6846</v>
      </c>
      <c r="AZ36" s="256">
        <v>117.96550000000001</v>
      </c>
      <c r="BA36" s="256">
        <v>118.4584</v>
      </c>
      <c r="BB36" s="256">
        <v>119.0124</v>
      </c>
      <c r="BC36" s="256">
        <v>118.70399999999999</v>
      </c>
      <c r="BD36" s="256">
        <v>119.62009999999999</v>
      </c>
      <c r="BE36" s="256">
        <v>118.1962</v>
      </c>
      <c r="BF36" s="256">
        <v>119.539</v>
      </c>
      <c r="BG36" s="256">
        <v>117.99632716000001</v>
      </c>
      <c r="BH36" s="342">
        <v>117.99039999999999</v>
      </c>
      <c r="BI36" s="342">
        <v>117.9408</v>
      </c>
      <c r="BJ36" s="342">
        <v>117.9174</v>
      </c>
      <c r="BK36" s="342">
        <v>117.99979999999999</v>
      </c>
      <c r="BL36" s="342">
        <v>117.9692</v>
      </c>
      <c r="BM36" s="342">
        <v>117.905</v>
      </c>
      <c r="BN36" s="342">
        <v>117.7342</v>
      </c>
      <c r="BO36" s="342">
        <v>117.65779999999999</v>
      </c>
      <c r="BP36" s="342">
        <v>117.6027</v>
      </c>
      <c r="BQ36" s="342">
        <v>117.5788</v>
      </c>
      <c r="BR36" s="342">
        <v>117.5587</v>
      </c>
      <c r="BS36" s="342">
        <v>117.55240000000001</v>
      </c>
      <c r="BT36" s="342">
        <v>117.57380000000001</v>
      </c>
      <c r="BU36" s="342">
        <v>117.58459999999999</v>
      </c>
      <c r="BV36" s="342">
        <v>117.59869999999999</v>
      </c>
    </row>
    <row r="37" spans="1:74" ht="11.1" customHeight="1" x14ac:dyDescent="0.2">
      <c r="A37" s="608" t="s">
        <v>927</v>
      </c>
      <c r="B37" s="609" t="s">
        <v>945</v>
      </c>
      <c r="C37" s="256">
        <v>101.5108</v>
      </c>
      <c r="D37" s="256">
        <v>98.706000000000003</v>
      </c>
      <c r="E37" s="256">
        <v>96.498000000000005</v>
      </c>
      <c r="F37" s="256">
        <v>96.424800000000005</v>
      </c>
      <c r="G37" s="256">
        <v>96.017600000000002</v>
      </c>
      <c r="H37" s="256">
        <v>98.583600000000004</v>
      </c>
      <c r="I37" s="256">
        <v>98.287999999999997</v>
      </c>
      <c r="J37" s="256">
        <v>96.488200000000006</v>
      </c>
      <c r="K37" s="256">
        <v>95.164199999999994</v>
      </c>
      <c r="L37" s="256">
        <v>96.169499999999999</v>
      </c>
      <c r="M37" s="256">
        <v>94.782200000000003</v>
      </c>
      <c r="N37" s="256">
        <v>93.271799999999999</v>
      </c>
      <c r="O37" s="256">
        <v>94.5535</v>
      </c>
      <c r="P37" s="256">
        <v>94.371600000000001</v>
      </c>
      <c r="Q37" s="256">
        <v>94.250299999999996</v>
      </c>
      <c r="R37" s="256">
        <v>93.536299999999997</v>
      </c>
      <c r="S37" s="256">
        <v>94.4422</v>
      </c>
      <c r="T37" s="256">
        <v>93.487399999999994</v>
      </c>
      <c r="U37" s="256">
        <v>91.832999999999998</v>
      </c>
      <c r="V37" s="256">
        <v>91.265000000000001</v>
      </c>
      <c r="W37" s="256">
        <v>90.244100000000003</v>
      </c>
      <c r="X37" s="256">
        <v>89.244</v>
      </c>
      <c r="Y37" s="256">
        <v>90.837699999999998</v>
      </c>
      <c r="Z37" s="256">
        <v>92.515900000000002</v>
      </c>
      <c r="AA37" s="256">
        <v>93.852900000000005</v>
      </c>
      <c r="AB37" s="256">
        <v>93.9803</v>
      </c>
      <c r="AC37" s="256">
        <v>93.083699999999993</v>
      </c>
      <c r="AD37" s="256">
        <v>93.464500000000001</v>
      </c>
      <c r="AE37" s="256">
        <v>91.506600000000006</v>
      </c>
      <c r="AF37" s="256">
        <v>92.799499999999995</v>
      </c>
      <c r="AG37" s="256">
        <v>92.783500000000004</v>
      </c>
      <c r="AH37" s="256">
        <v>93.820999999999998</v>
      </c>
      <c r="AI37" s="256">
        <v>95.151399999999995</v>
      </c>
      <c r="AJ37" s="256">
        <v>94.802199999999999</v>
      </c>
      <c r="AK37" s="256">
        <v>95.456000000000003</v>
      </c>
      <c r="AL37" s="256">
        <v>94.293599999999998</v>
      </c>
      <c r="AM37" s="256">
        <v>94.992900000000006</v>
      </c>
      <c r="AN37" s="256">
        <v>95.691299999999998</v>
      </c>
      <c r="AO37" s="256">
        <v>96.596299999999999</v>
      </c>
      <c r="AP37" s="256">
        <v>96.482399999999998</v>
      </c>
      <c r="AQ37" s="256">
        <v>96.194900000000004</v>
      </c>
      <c r="AR37" s="256">
        <v>96.067099999999996</v>
      </c>
      <c r="AS37" s="256">
        <v>96.099699999999999</v>
      </c>
      <c r="AT37" s="256">
        <v>97.666399999999996</v>
      </c>
      <c r="AU37" s="256">
        <v>98.802199999999999</v>
      </c>
      <c r="AV37" s="256">
        <v>99.479399999999998</v>
      </c>
      <c r="AW37" s="256">
        <v>101.4905</v>
      </c>
      <c r="AX37" s="256">
        <v>101.1238</v>
      </c>
      <c r="AY37" s="256">
        <v>98.5334</v>
      </c>
      <c r="AZ37" s="256">
        <v>97.478300000000004</v>
      </c>
      <c r="BA37" s="256">
        <v>97.837199999999996</v>
      </c>
      <c r="BB37" s="256">
        <v>98.897900000000007</v>
      </c>
      <c r="BC37" s="256">
        <v>96.495400000000004</v>
      </c>
      <c r="BD37" s="256">
        <v>94.985500000000002</v>
      </c>
      <c r="BE37" s="256">
        <v>95.3125</v>
      </c>
      <c r="BF37" s="256">
        <v>96.564499999999995</v>
      </c>
      <c r="BG37" s="256">
        <v>94.263810617000004</v>
      </c>
      <c r="BH37" s="342">
        <v>94.100120000000004</v>
      </c>
      <c r="BI37" s="342">
        <v>93.784729999999996</v>
      </c>
      <c r="BJ37" s="342">
        <v>93.473510000000005</v>
      </c>
      <c r="BK37" s="342">
        <v>93.218680000000006</v>
      </c>
      <c r="BL37" s="342">
        <v>92.876609999999999</v>
      </c>
      <c r="BM37" s="342">
        <v>92.499529999999993</v>
      </c>
      <c r="BN37" s="342">
        <v>91.99821</v>
      </c>
      <c r="BO37" s="342">
        <v>91.618039999999993</v>
      </c>
      <c r="BP37" s="342">
        <v>91.26979</v>
      </c>
      <c r="BQ37" s="342">
        <v>90.955939999999998</v>
      </c>
      <c r="BR37" s="342">
        <v>90.66968</v>
      </c>
      <c r="BS37" s="342">
        <v>90.413480000000007</v>
      </c>
      <c r="BT37" s="342">
        <v>90.217699999999994</v>
      </c>
      <c r="BU37" s="342">
        <v>89.998850000000004</v>
      </c>
      <c r="BV37" s="342">
        <v>89.787289999999999</v>
      </c>
    </row>
    <row r="38" spans="1:74" ht="11.1" customHeight="1" x14ac:dyDescent="0.2">
      <c r="A38" s="321" t="s">
        <v>917</v>
      </c>
      <c r="B38" s="41" t="s">
        <v>946</v>
      </c>
      <c r="C38" s="256">
        <v>101.33511875000001</v>
      </c>
      <c r="D38" s="256">
        <v>100.27196855</v>
      </c>
      <c r="E38" s="256">
        <v>99.564296490000004</v>
      </c>
      <c r="F38" s="256">
        <v>99.923596900000007</v>
      </c>
      <c r="G38" s="256">
        <v>99.711218860000002</v>
      </c>
      <c r="H38" s="256">
        <v>100.20123977999999</v>
      </c>
      <c r="I38" s="256">
        <v>100.38637865</v>
      </c>
      <c r="J38" s="256">
        <v>100.07629865</v>
      </c>
      <c r="K38" s="256">
        <v>99.855526510000004</v>
      </c>
      <c r="L38" s="256">
        <v>100.49023541</v>
      </c>
      <c r="M38" s="256">
        <v>100.33915618</v>
      </c>
      <c r="N38" s="256">
        <v>100.11685479</v>
      </c>
      <c r="O38" s="256">
        <v>100.85414213</v>
      </c>
      <c r="P38" s="256">
        <v>100.7979265</v>
      </c>
      <c r="Q38" s="256">
        <v>100.97327408</v>
      </c>
      <c r="R38" s="256">
        <v>100.17045923000001</v>
      </c>
      <c r="S38" s="256">
        <v>100.56940315</v>
      </c>
      <c r="T38" s="256">
        <v>100.32012650999999</v>
      </c>
      <c r="U38" s="256">
        <v>99.878952040000001</v>
      </c>
      <c r="V38" s="256">
        <v>99.547907879999997</v>
      </c>
      <c r="W38" s="256">
        <v>99.818695439999999</v>
      </c>
      <c r="X38" s="256">
        <v>99.638190589999994</v>
      </c>
      <c r="Y38" s="256">
        <v>100.62314167</v>
      </c>
      <c r="Z38" s="256">
        <v>100.79930304</v>
      </c>
      <c r="AA38" s="256">
        <v>101.84889260999999</v>
      </c>
      <c r="AB38" s="256">
        <v>102.19714913</v>
      </c>
      <c r="AC38" s="256">
        <v>101.88048565</v>
      </c>
      <c r="AD38" s="256">
        <v>102.67741642</v>
      </c>
      <c r="AE38" s="256">
        <v>101.89471913</v>
      </c>
      <c r="AF38" s="256">
        <v>102.56018014999999</v>
      </c>
      <c r="AG38" s="256">
        <v>102.27214068000001</v>
      </c>
      <c r="AH38" s="256">
        <v>101.65809285</v>
      </c>
      <c r="AI38" s="256">
        <v>100.73842925</v>
      </c>
      <c r="AJ38" s="256">
        <v>102.91280596999999</v>
      </c>
      <c r="AK38" s="256">
        <v>103.65835952</v>
      </c>
      <c r="AL38" s="256">
        <v>103.71286796</v>
      </c>
      <c r="AM38" s="256">
        <v>102.68512320000001</v>
      </c>
      <c r="AN38" s="256">
        <v>103.84962045</v>
      </c>
      <c r="AO38" s="256">
        <v>104.21760666</v>
      </c>
      <c r="AP38" s="256">
        <v>104.62120050999999</v>
      </c>
      <c r="AQ38" s="256">
        <v>104.75508829</v>
      </c>
      <c r="AR38" s="256">
        <v>104.66865377000001</v>
      </c>
      <c r="AS38" s="256">
        <v>105.10201046</v>
      </c>
      <c r="AT38" s="256">
        <v>105.54862310999999</v>
      </c>
      <c r="AU38" s="256">
        <v>105.23628965</v>
      </c>
      <c r="AV38" s="256">
        <v>105.5265043</v>
      </c>
      <c r="AW38" s="256">
        <v>105.74632296</v>
      </c>
      <c r="AX38" s="256">
        <v>106.77780914</v>
      </c>
      <c r="AY38" s="256">
        <v>106.40256956</v>
      </c>
      <c r="AZ38" s="256">
        <v>104.38890493</v>
      </c>
      <c r="BA38" s="256">
        <v>104.08690995000001</v>
      </c>
      <c r="BB38" s="256">
        <v>104.40797489000001</v>
      </c>
      <c r="BC38" s="256">
        <v>103.39666952</v>
      </c>
      <c r="BD38" s="256">
        <v>103.08263318</v>
      </c>
      <c r="BE38" s="256">
        <v>102.98473045999999</v>
      </c>
      <c r="BF38" s="256">
        <v>103.48873068</v>
      </c>
      <c r="BG38" s="256">
        <v>102.42827423999999</v>
      </c>
      <c r="BH38" s="342">
        <v>102.304</v>
      </c>
      <c r="BI38" s="342">
        <v>102.1704</v>
      </c>
      <c r="BJ38" s="342">
        <v>102.06359999999999</v>
      </c>
      <c r="BK38" s="342">
        <v>102.04049999999999</v>
      </c>
      <c r="BL38" s="342">
        <v>101.9451</v>
      </c>
      <c r="BM38" s="342">
        <v>101.83410000000001</v>
      </c>
      <c r="BN38" s="342">
        <v>101.65479999999999</v>
      </c>
      <c r="BO38" s="342">
        <v>101.5522</v>
      </c>
      <c r="BP38" s="342">
        <v>101.47369999999999</v>
      </c>
      <c r="BQ38" s="342">
        <v>101.4191</v>
      </c>
      <c r="BR38" s="342">
        <v>101.3887</v>
      </c>
      <c r="BS38" s="342">
        <v>101.3823</v>
      </c>
      <c r="BT38" s="342">
        <v>101.4357</v>
      </c>
      <c r="BU38" s="342">
        <v>101.4507</v>
      </c>
      <c r="BV38" s="342">
        <v>101.46299999999999</v>
      </c>
    </row>
    <row r="39" spans="1:74" ht="11.1" customHeight="1" x14ac:dyDescent="0.2">
      <c r="A39" s="321" t="s">
        <v>918</v>
      </c>
      <c r="B39" s="41" t="s">
        <v>947</v>
      </c>
      <c r="C39" s="256">
        <v>103.78755699</v>
      </c>
      <c r="D39" s="256">
        <v>103.40714871</v>
      </c>
      <c r="E39" s="256">
        <v>102.92839804</v>
      </c>
      <c r="F39" s="256">
        <v>103.24075603</v>
      </c>
      <c r="G39" s="256">
        <v>103.06830300999999</v>
      </c>
      <c r="H39" s="256">
        <v>103.05045809000001</v>
      </c>
      <c r="I39" s="256">
        <v>103.83870065000001</v>
      </c>
      <c r="J39" s="256">
        <v>104.18624828999999</v>
      </c>
      <c r="K39" s="256">
        <v>104.0941064</v>
      </c>
      <c r="L39" s="256">
        <v>104.59961754</v>
      </c>
      <c r="M39" s="256">
        <v>104.42708076</v>
      </c>
      <c r="N39" s="256">
        <v>104.70803682</v>
      </c>
      <c r="O39" s="256">
        <v>105.18687705000001</v>
      </c>
      <c r="P39" s="256">
        <v>105.08200949</v>
      </c>
      <c r="Q39" s="256">
        <v>105.33075177000001</v>
      </c>
      <c r="R39" s="256">
        <v>104.77364091</v>
      </c>
      <c r="S39" s="256">
        <v>104.89379563999999</v>
      </c>
      <c r="T39" s="256">
        <v>105.55894180999999</v>
      </c>
      <c r="U39" s="256">
        <v>105.37683371</v>
      </c>
      <c r="V39" s="256">
        <v>105.07004037999999</v>
      </c>
      <c r="W39" s="256">
        <v>105.37655748</v>
      </c>
      <c r="X39" s="256">
        <v>105.58658317</v>
      </c>
      <c r="Y39" s="256">
        <v>106.51890931</v>
      </c>
      <c r="Z39" s="256">
        <v>106.68627422</v>
      </c>
      <c r="AA39" s="256">
        <v>107.75639563999999</v>
      </c>
      <c r="AB39" s="256">
        <v>108.41665381</v>
      </c>
      <c r="AC39" s="256">
        <v>108.25782651</v>
      </c>
      <c r="AD39" s="256">
        <v>108.95766535</v>
      </c>
      <c r="AE39" s="256">
        <v>108.69367199</v>
      </c>
      <c r="AF39" s="256">
        <v>108.90986464</v>
      </c>
      <c r="AG39" s="256">
        <v>108.83712724999999</v>
      </c>
      <c r="AH39" s="256">
        <v>108.76025307</v>
      </c>
      <c r="AI39" s="256">
        <v>109.32454371</v>
      </c>
      <c r="AJ39" s="256">
        <v>110.27422122</v>
      </c>
      <c r="AK39" s="256">
        <v>110.84605892</v>
      </c>
      <c r="AL39" s="256">
        <v>111.14172829</v>
      </c>
      <c r="AM39" s="256">
        <v>110.26801175999999</v>
      </c>
      <c r="AN39" s="256">
        <v>111.99580011</v>
      </c>
      <c r="AO39" s="256">
        <v>111.64226401000001</v>
      </c>
      <c r="AP39" s="256">
        <v>112.01111772</v>
      </c>
      <c r="AQ39" s="256">
        <v>111.70747984</v>
      </c>
      <c r="AR39" s="256">
        <v>111.733867</v>
      </c>
      <c r="AS39" s="256">
        <v>112.04492061000001</v>
      </c>
      <c r="AT39" s="256">
        <v>112.46528108</v>
      </c>
      <c r="AU39" s="256">
        <v>112.09689526</v>
      </c>
      <c r="AV39" s="256">
        <v>111.97537278999999</v>
      </c>
      <c r="AW39" s="256">
        <v>111.49813601</v>
      </c>
      <c r="AX39" s="256">
        <v>112.38103509</v>
      </c>
      <c r="AY39" s="256">
        <v>113.07667067</v>
      </c>
      <c r="AZ39" s="256">
        <v>110.9297122</v>
      </c>
      <c r="BA39" s="256">
        <v>110.92985215</v>
      </c>
      <c r="BB39" s="256">
        <v>110.85279875000001</v>
      </c>
      <c r="BC39" s="256">
        <v>110.84928978000001</v>
      </c>
      <c r="BD39" s="256">
        <v>111.28602730999999</v>
      </c>
      <c r="BE39" s="256">
        <v>110.89834351</v>
      </c>
      <c r="BF39" s="256">
        <v>111.34624770000001</v>
      </c>
      <c r="BG39" s="256">
        <v>110.46233653</v>
      </c>
      <c r="BH39" s="342">
        <v>110.2247</v>
      </c>
      <c r="BI39" s="342">
        <v>110.1023</v>
      </c>
      <c r="BJ39" s="342">
        <v>110.0222</v>
      </c>
      <c r="BK39" s="342">
        <v>110.0599</v>
      </c>
      <c r="BL39" s="342">
        <v>110.008</v>
      </c>
      <c r="BM39" s="342">
        <v>109.9418</v>
      </c>
      <c r="BN39" s="342">
        <v>109.8201</v>
      </c>
      <c r="BO39" s="342">
        <v>109.7563</v>
      </c>
      <c r="BP39" s="342">
        <v>109.7092</v>
      </c>
      <c r="BQ39" s="342">
        <v>109.6897</v>
      </c>
      <c r="BR39" s="342">
        <v>109.66759999999999</v>
      </c>
      <c r="BS39" s="342">
        <v>109.6541</v>
      </c>
      <c r="BT39" s="342">
        <v>109.6584</v>
      </c>
      <c r="BU39" s="342">
        <v>109.6546</v>
      </c>
      <c r="BV39" s="342">
        <v>109.6521</v>
      </c>
    </row>
    <row r="40" spans="1:74" ht="11.1" customHeight="1" x14ac:dyDescent="0.2">
      <c r="A40" s="321" t="s">
        <v>919</v>
      </c>
      <c r="B40" s="41" t="s">
        <v>948</v>
      </c>
      <c r="C40" s="256">
        <v>102.02024212000001</v>
      </c>
      <c r="D40" s="256">
        <v>101.18770515999999</v>
      </c>
      <c r="E40" s="256">
        <v>100.83353047</v>
      </c>
      <c r="F40" s="256">
        <v>100.98895595</v>
      </c>
      <c r="G40" s="256">
        <v>100.96851014000001</v>
      </c>
      <c r="H40" s="256">
        <v>100.92042489000001</v>
      </c>
      <c r="I40" s="256">
        <v>101.36319527000001</v>
      </c>
      <c r="J40" s="256">
        <v>100.86915918</v>
      </c>
      <c r="K40" s="256">
        <v>100.74461232</v>
      </c>
      <c r="L40" s="256">
        <v>100.89869596</v>
      </c>
      <c r="M40" s="256">
        <v>100.65222346</v>
      </c>
      <c r="N40" s="256">
        <v>100.43351998</v>
      </c>
      <c r="O40" s="256">
        <v>101.15755095999999</v>
      </c>
      <c r="P40" s="256">
        <v>100.8529549</v>
      </c>
      <c r="Q40" s="256">
        <v>100.95239626999999</v>
      </c>
      <c r="R40" s="256">
        <v>100.34399454</v>
      </c>
      <c r="S40" s="256">
        <v>100.63623757000001</v>
      </c>
      <c r="T40" s="256">
        <v>100.58534508</v>
      </c>
      <c r="U40" s="256">
        <v>100.60880481</v>
      </c>
      <c r="V40" s="256">
        <v>100.34699577000001</v>
      </c>
      <c r="W40" s="256">
        <v>100.67169715</v>
      </c>
      <c r="X40" s="256">
        <v>100.74600952999999</v>
      </c>
      <c r="Y40" s="256">
        <v>101.37045893</v>
      </c>
      <c r="Z40" s="256">
        <v>101.5292456</v>
      </c>
      <c r="AA40" s="256">
        <v>102.45509007</v>
      </c>
      <c r="AB40" s="256">
        <v>102.57016376999999</v>
      </c>
      <c r="AC40" s="256">
        <v>102.22395571</v>
      </c>
      <c r="AD40" s="256">
        <v>103.36570883</v>
      </c>
      <c r="AE40" s="256">
        <v>102.89392789</v>
      </c>
      <c r="AF40" s="256">
        <v>103.35178732999999</v>
      </c>
      <c r="AG40" s="256">
        <v>103.08455558</v>
      </c>
      <c r="AH40" s="256">
        <v>102.48462834999999</v>
      </c>
      <c r="AI40" s="256">
        <v>101.58560239000001</v>
      </c>
      <c r="AJ40" s="256">
        <v>103.84000109999999</v>
      </c>
      <c r="AK40" s="256">
        <v>104.61870388</v>
      </c>
      <c r="AL40" s="256">
        <v>104.49834952</v>
      </c>
      <c r="AM40" s="256">
        <v>103.68148565</v>
      </c>
      <c r="AN40" s="256">
        <v>104.65314585</v>
      </c>
      <c r="AO40" s="256">
        <v>105.15725801000001</v>
      </c>
      <c r="AP40" s="256">
        <v>105.57419528</v>
      </c>
      <c r="AQ40" s="256">
        <v>105.13075732</v>
      </c>
      <c r="AR40" s="256">
        <v>105.64271519</v>
      </c>
      <c r="AS40" s="256">
        <v>106.09108807</v>
      </c>
      <c r="AT40" s="256">
        <v>106.67943586</v>
      </c>
      <c r="AU40" s="256">
        <v>106.62190721</v>
      </c>
      <c r="AV40" s="256">
        <v>106.58977298000001</v>
      </c>
      <c r="AW40" s="256">
        <v>106.92461215</v>
      </c>
      <c r="AX40" s="256">
        <v>107.73293667</v>
      </c>
      <c r="AY40" s="256">
        <v>107.1770728</v>
      </c>
      <c r="AZ40" s="256">
        <v>105.97373171</v>
      </c>
      <c r="BA40" s="256">
        <v>105.62204901</v>
      </c>
      <c r="BB40" s="256">
        <v>105.41364706</v>
      </c>
      <c r="BC40" s="256">
        <v>105.00630787</v>
      </c>
      <c r="BD40" s="256">
        <v>105.16266014</v>
      </c>
      <c r="BE40" s="256">
        <v>104.80942584</v>
      </c>
      <c r="BF40" s="256">
        <v>105.45904423</v>
      </c>
      <c r="BG40" s="256">
        <v>104.17069804</v>
      </c>
      <c r="BH40" s="342">
        <v>103.89879999999999</v>
      </c>
      <c r="BI40" s="342">
        <v>103.7628</v>
      </c>
      <c r="BJ40" s="342">
        <v>103.69629999999999</v>
      </c>
      <c r="BK40" s="342">
        <v>103.8107</v>
      </c>
      <c r="BL40" s="342">
        <v>103.79949999999999</v>
      </c>
      <c r="BM40" s="342">
        <v>103.77419999999999</v>
      </c>
      <c r="BN40" s="342">
        <v>103.68689999999999</v>
      </c>
      <c r="BO40" s="342">
        <v>103.6694</v>
      </c>
      <c r="BP40" s="342">
        <v>103.6738</v>
      </c>
      <c r="BQ40" s="342">
        <v>103.7114</v>
      </c>
      <c r="BR40" s="342">
        <v>103.7512</v>
      </c>
      <c r="BS40" s="342">
        <v>103.8044</v>
      </c>
      <c r="BT40" s="342">
        <v>103.898</v>
      </c>
      <c r="BU40" s="342">
        <v>103.958</v>
      </c>
      <c r="BV40" s="342">
        <v>104.01130000000001</v>
      </c>
    </row>
    <row r="41" spans="1:74" ht="11.1" customHeight="1" x14ac:dyDescent="0.2">
      <c r="A41" s="321" t="s">
        <v>920</v>
      </c>
      <c r="B41" s="41" t="s">
        <v>949</v>
      </c>
      <c r="C41" s="256">
        <v>99.672614240000001</v>
      </c>
      <c r="D41" s="256">
        <v>99.121158309999998</v>
      </c>
      <c r="E41" s="256">
        <v>98.284224719999997</v>
      </c>
      <c r="F41" s="256">
        <v>98.946494740000006</v>
      </c>
      <c r="G41" s="256">
        <v>99.031375929999996</v>
      </c>
      <c r="H41" s="256">
        <v>98.612679189999994</v>
      </c>
      <c r="I41" s="256">
        <v>98.840485150000006</v>
      </c>
      <c r="J41" s="256">
        <v>98.369972090000005</v>
      </c>
      <c r="K41" s="256">
        <v>98.605927019999996</v>
      </c>
      <c r="L41" s="256">
        <v>99.06745042</v>
      </c>
      <c r="M41" s="256">
        <v>99.198799469999997</v>
      </c>
      <c r="N41" s="256">
        <v>98.918978910000007</v>
      </c>
      <c r="O41" s="256">
        <v>99.721476199999998</v>
      </c>
      <c r="P41" s="256">
        <v>99.663980690000002</v>
      </c>
      <c r="Q41" s="256">
        <v>100.32686565</v>
      </c>
      <c r="R41" s="256">
        <v>99.301017639999998</v>
      </c>
      <c r="S41" s="256">
        <v>99.628398910000001</v>
      </c>
      <c r="T41" s="256">
        <v>99.562914699999993</v>
      </c>
      <c r="U41" s="256">
        <v>99.830979630000002</v>
      </c>
      <c r="V41" s="256">
        <v>99.668695060000005</v>
      </c>
      <c r="W41" s="256">
        <v>100.4469252</v>
      </c>
      <c r="X41" s="256">
        <v>100.03708724000001</v>
      </c>
      <c r="Y41" s="256">
        <v>101.05046951</v>
      </c>
      <c r="Z41" s="256">
        <v>101.17269037</v>
      </c>
      <c r="AA41" s="256">
        <v>102.2991723</v>
      </c>
      <c r="AB41" s="256">
        <v>102.04561388</v>
      </c>
      <c r="AC41" s="256">
        <v>102.25325757</v>
      </c>
      <c r="AD41" s="256">
        <v>103.76684207</v>
      </c>
      <c r="AE41" s="256">
        <v>103.82623976000001</v>
      </c>
      <c r="AF41" s="256">
        <v>104.2701658</v>
      </c>
      <c r="AG41" s="256">
        <v>104.01506929</v>
      </c>
      <c r="AH41" s="256">
        <v>102.5311737</v>
      </c>
      <c r="AI41" s="256">
        <v>100.00178486</v>
      </c>
      <c r="AJ41" s="256">
        <v>104.38307663000001</v>
      </c>
      <c r="AK41" s="256">
        <v>105.33965578</v>
      </c>
      <c r="AL41" s="256">
        <v>105.17205228</v>
      </c>
      <c r="AM41" s="256">
        <v>103.36383225</v>
      </c>
      <c r="AN41" s="256">
        <v>104.5016964</v>
      </c>
      <c r="AO41" s="256">
        <v>105.08561658000001</v>
      </c>
      <c r="AP41" s="256">
        <v>105.62685607</v>
      </c>
      <c r="AQ41" s="256">
        <v>105.75801828</v>
      </c>
      <c r="AR41" s="256">
        <v>106.03640624000001</v>
      </c>
      <c r="AS41" s="256">
        <v>106.57350305</v>
      </c>
      <c r="AT41" s="256">
        <v>107.01386337</v>
      </c>
      <c r="AU41" s="256">
        <v>106.83220876999999</v>
      </c>
      <c r="AV41" s="256">
        <v>106.69889790000001</v>
      </c>
      <c r="AW41" s="256">
        <v>106.72010031000001</v>
      </c>
      <c r="AX41" s="256">
        <v>107.46506345</v>
      </c>
      <c r="AY41" s="256">
        <v>107.26922729</v>
      </c>
      <c r="AZ41" s="256">
        <v>105.65253165999999</v>
      </c>
      <c r="BA41" s="256">
        <v>105.19005974</v>
      </c>
      <c r="BB41" s="256">
        <v>105.17817893</v>
      </c>
      <c r="BC41" s="256">
        <v>105.08153397</v>
      </c>
      <c r="BD41" s="256">
        <v>105.03098459</v>
      </c>
      <c r="BE41" s="256">
        <v>104.70662159</v>
      </c>
      <c r="BF41" s="256">
        <v>105.25167558</v>
      </c>
      <c r="BG41" s="256">
        <v>104.11292950000001</v>
      </c>
      <c r="BH41" s="342">
        <v>103.898</v>
      </c>
      <c r="BI41" s="342">
        <v>103.78360000000001</v>
      </c>
      <c r="BJ41" s="342">
        <v>103.7281</v>
      </c>
      <c r="BK41" s="342">
        <v>103.82089999999999</v>
      </c>
      <c r="BL41" s="342">
        <v>103.8167</v>
      </c>
      <c r="BM41" s="342">
        <v>103.8047</v>
      </c>
      <c r="BN41" s="342">
        <v>103.7409</v>
      </c>
      <c r="BO41" s="342">
        <v>103.7462</v>
      </c>
      <c r="BP41" s="342">
        <v>103.77679999999999</v>
      </c>
      <c r="BQ41" s="342">
        <v>103.83320000000001</v>
      </c>
      <c r="BR41" s="342">
        <v>103.9136</v>
      </c>
      <c r="BS41" s="342">
        <v>104.0187</v>
      </c>
      <c r="BT41" s="342">
        <v>104.19499999999999</v>
      </c>
      <c r="BU41" s="342">
        <v>104.3145</v>
      </c>
      <c r="BV41" s="342">
        <v>104.4237</v>
      </c>
    </row>
    <row r="42" spans="1:74" ht="11.1" customHeight="1" x14ac:dyDescent="0.2">
      <c r="A42" s="37"/>
      <c r="B42" s="41"/>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342"/>
      <c r="BI42" s="342"/>
      <c r="BJ42" s="342"/>
      <c r="BK42" s="342"/>
      <c r="BL42" s="342"/>
      <c r="BM42" s="342"/>
      <c r="BN42" s="342"/>
      <c r="BO42" s="342"/>
      <c r="BP42" s="342"/>
      <c r="BQ42" s="342"/>
      <c r="BR42" s="342"/>
      <c r="BS42" s="342"/>
      <c r="BT42" s="342"/>
      <c r="BU42" s="342"/>
      <c r="BV42" s="342"/>
    </row>
    <row r="43" spans="1:74" ht="11.1" customHeight="1" x14ac:dyDescent="0.2">
      <c r="A43" s="140"/>
      <c r="B43" s="144" t="s">
        <v>19</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325"/>
      <c r="BI43" s="325"/>
      <c r="BJ43" s="325"/>
      <c r="BK43" s="325"/>
      <c r="BL43" s="325"/>
      <c r="BM43" s="325"/>
      <c r="BN43" s="325"/>
      <c r="BO43" s="325"/>
      <c r="BP43" s="325"/>
      <c r="BQ43" s="325"/>
      <c r="BR43" s="325"/>
      <c r="BS43" s="325"/>
      <c r="BT43" s="325"/>
      <c r="BU43" s="325"/>
      <c r="BV43" s="325"/>
    </row>
    <row r="44" spans="1:74" ht="11.1" customHeight="1" x14ac:dyDescent="0.2">
      <c r="A44" s="134"/>
      <c r="B44" s="139" t="s">
        <v>915</v>
      </c>
      <c r="C44" s="242"/>
      <c r="D44" s="242"/>
      <c r="E44" s="242"/>
      <c r="F44" s="242"/>
      <c r="G44" s="242"/>
      <c r="H44" s="242"/>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2"/>
      <c r="AN44" s="242"/>
      <c r="AO44" s="242"/>
      <c r="AP44" s="242"/>
      <c r="AQ44" s="242"/>
      <c r="AR44" s="242"/>
      <c r="AS44" s="242"/>
      <c r="AT44" s="242"/>
      <c r="AU44" s="242"/>
      <c r="AV44" s="242"/>
      <c r="AW44" s="242"/>
      <c r="AX44" s="242"/>
      <c r="AY44" s="242"/>
      <c r="AZ44" s="242"/>
      <c r="BA44" s="242"/>
      <c r="BB44" s="242"/>
      <c r="BC44" s="242"/>
      <c r="BD44" s="242"/>
      <c r="BE44" s="242"/>
      <c r="BF44" s="242"/>
      <c r="BG44" s="242"/>
      <c r="BH44" s="353"/>
      <c r="BI44" s="353"/>
      <c r="BJ44" s="353"/>
      <c r="BK44" s="353"/>
      <c r="BL44" s="353"/>
      <c r="BM44" s="353"/>
      <c r="BN44" s="353"/>
      <c r="BO44" s="353"/>
      <c r="BP44" s="353"/>
      <c r="BQ44" s="353"/>
      <c r="BR44" s="353"/>
      <c r="BS44" s="353"/>
      <c r="BT44" s="353"/>
      <c r="BU44" s="353"/>
      <c r="BV44" s="353"/>
    </row>
    <row r="45" spans="1:74" ht="11.1" customHeight="1" x14ac:dyDescent="0.2">
      <c r="A45" s="140" t="s">
        <v>596</v>
      </c>
      <c r="B45" s="208" t="s">
        <v>475</v>
      </c>
      <c r="C45" s="213">
        <v>2.3471799999999998</v>
      </c>
      <c r="D45" s="213">
        <v>2.35236</v>
      </c>
      <c r="E45" s="213">
        <v>2.3600500000000002</v>
      </c>
      <c r="F45" s="213">
        <v>2.3615599999999999</v>
      </c>
      <c r="G45" s="213">
        <v>2.3697400000000002</v>
      </c>
      <c r="H45" s="213">
        <v>2.3768400000000001</v>
      </c>
      <c r="I45" s="213">
        <v>2.3805299999999998</v>
      </c>
      <c r="J45" s="213">
        <v>2.38028</v>
      </c>
      <c r="K45" s="213">
        <v>2.3750599999999999</v>
      </c>
      <c r="L45" s="213">
        <v>2.3778100000000002</v>
      </c>
      <c r="M45" s="213">
        <v>2.3801600000000001</v>
      </c>
      <c r="N45" s="213">
        <v>2.3781699999999999</v>
      </c>
      <c r="O45" s="213">
        <v>2.3783300000000001</v>
      </c>
      <c r="P45" s="213">
        <v>2.3746900000000002</v>
      </c>
      <c r="Q45" s="213">
        <v>2.3803800000000002</v>
      </c>
      <c r="R45" s="213">
        <v>2.3882699999999999</v>
      </c>
      <c r="S45" s="213">
        <v>2.3946399999999999</v>
      </c>
      <c r="T45" s="213">
        <v>2.4016700000000002</v>
      </c>
      <c r="U45" s="213">
        <v>2.4015</v>
      </c>
      <c r="V45" s="213">
        <v>2.4060199999999998</v>
      </c>
      <c r="W45" s="213">
        <v>2.4105099999999999</v>
      </c>
      <c r="X45" s="213">
        <v>2.4169100000000001</v>
      </c>
      <c r="Y45" s="213">
        <v>2.4202900000000001</v>
      </c>
      <c r="Z45" s="213">
        <v>2.4277199999999999</v>
      </c>
      <c r="AA45" s="213">
        <v>2.4378000000000002</v>
      </c>
      <c r="AB45" s="213">
        <v>2.4396100000000001</v>
      </c>
      <c r="AC45" s="213">
        <v>2.4374899999999999</v>
      </c>
      <c r="AD45" s="213">
        <v>2.4405100000000002</v>
      </c>
      <c r="AE45" s="213">
        <v>2.4396200000000001</v>
      </c>
      <c r="AF45" s="213">
        <v>2.4418199999999999</v>
      </c>
      <c r="AG45" s="213">
        <v>2.4439000000000002</v>
      </c>
      <c r="AH45" s="213">
        <v>2.4529700000000001</v>
      </c>
      <c r="AI45" s="213">
        <v>2.4641799999999998</v>
      </c>
      <c r="AJ45" s="213">
        <v>2.4658699999999998</v>
      </c>
      <c r="AK45" s="213">
        <v>2.4733200000000002</v>
      </c>
      <c r="AL45" s="213">
        <v>2.4790100000000002</v>
      </c>
      <c r="AM45" s="213">
        <v>2.4888400000000002</v>
      </c>
      <c r="AN45" s="213">
        <v>2.49369</v>
      </c>
      <c r="AO45" s="213">
        <v>2.49498</v>
      </c>
      <c r="AP45" s="213">
        <v>2.4995599999999998</v>
      </c>
      <c r="AQ45" s="213">
        <v>2.5064600000000001</v>
      </c>
      <c r="AR45" s="213">
        <v>2.5113400000000001</v>
      </c>
      <c r="AS45" s="213">
        <v>2.5159699999999998</v>
      </c>
      <c r="AT45" s="213">
        <v>2.5187900000000001</v>
      </c>
      <c r="AU45" s="213">
        <v>2.5200999999999998</v>
      </c>
      <c r="AV45" s="213">
        <v>2.5279400000000001</v>
      </c>
      <c r="AW45" s="213">
        <v>2.5276000000000001</v>
      </c>
      <c r="AX45" s="213">
        <v>2.5272299999999999</v>
      </c>
      <c r="AY45" s="213">
        <v>2.5267300000000001</v>
      </c>
      <c r="AZ45" s="213">
        <v>2.5311300000000001</v>
      </c>
      <c r="BA45" s="213">
        <v>2.54148</v>
      </c>
      <c r="BB45" s="213">
        <v>2.5495800000000002</v>
      </c>
      <c r="BC45" s="213">
        <v>2.5515500000000002</v>
      </c>
      <c r="BD45" s="213">
        <v>2.5530499999999998</v>
      </c>
      <c r="BE45" s="213">
        <v>2.5616099999999999</v>
      </c>
      <c r="BF45" s="213">
        <v>2.5630000000000002</v>
      </c>
      <c r="BG45" s="213">
        <v>2.5667836914</v>
      </c>
      <c r="BH45" s="351">
        <v>2.5728330000000001</v>
      </c>
      <c r="BI45" s="351">
        <v>2.5787969999999998</v>
      </c>
      <c r="BJ45" s="351">
        <v>2.5851139999999999</v>
      </c>
      <c r="BK45" s="351">
        <v>2.5931899999999999</v>
      </c>
      <c r="BL45" s="351">
        <v>2.5991599999999999</v>
      </c>
      <c r="BM45" s="351">
        <v>2.604428</v>
      </c>
      <c r="BN45" s="351">
        <v>2.6077910000000002</v>
      </c>
      <c r="BO45" s="351">
        <v>2.6125609999999999</v>
      </c>
      <c r="BP45" s="351">
        <v>2.6175320000000002</v>
      </c>
      <c r="BQ45" s="351">
        <v>2.6233430000000002</v>
      </c>
      <c r="BR45" s="351">
        <v>2.6282390000000002</v>
      </c>
      <c r="BS45" s="351">
        <v>2.6328580000000001</v>
      </c>
      <c r="BT45" s="351">
        <v>2.6369250000000002</v>
      </c>
      <c r="BU45" s="351">
        <v>2.6411959999999999</v>
      </c>
      <c r="BV45" s="351">
        <v>2.6453959999999999</v>
      </c>
    </row>
    <row r="46" spans="1:74" ht="11.1" customHeight="1" x14ac:dyDescent="0.2">
      <c r="A46" s="145"/>
      <c r="B46" s="139" t="s">
        <v>20</v>
      </c>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328"/>
      <c r="BI46" s="328"/>
      <c r="BJ46" s="328"/>
      <c r="BK46" s="328"/>
      <c r="BL46" s="328"/>
      <c r="BM46" s="328"/>
      <c r="BN46" s="328"/>
      <c r="BO46" s="328"/>
      <c r="BP46" s="328"/>
      <c r="BQ46" s="328"/>
      <c r="BR46" s="328"/>
      <c r="BS46" s="328"/>
      <c r="BT46" s="328"/>
      <c r="BU46" s="328"/>
      <c r="BV46" s="328"/>
    </row>
    <row r="47" spans="1:74" ht="11.1" customHeight="1" x14ac:dyDescent="0.2">
      <c r="A47" s="140" t="s">
        <v>595</v>
      </c>
      <c r="B47" s="208" t="s">
        <v>476</v>
      </c>
      <c r="C47" s="213">
        <v>1.9439649408999999</v>
      </c>
      <c r="D47" s="213">
        <v>1.9230385552</v>
      </c>
      <c r="E47" s="213">
        <v>1.9115038346</v>
      </c>
      <c r="F47" s="213">
        <v>1.9232151487</v>
      </c>
      <c r="G47" s="213">
        <v>1.9200729808000001</v>
      </c>
      <c r="H47" s="213">
        <v>1.9159317007000001</v>
      </c>
      <c r="I47" s="213">
        <v>1.9127152812999999</v>
      </c>
      <c r="J47" s="213">
        <v>1.9051327967</v>
      </c>
      <c r="K47" s="213">
        <v>1.89510822</v>
      </c>
      <c r="L47" s="213">
        <v>1.8792453872999999</v>
      </c>
      <c r="M47" s="213">
        <v>1.8668837492999999</v>
      </c>
      <c r="N47" s="213">
        <v>1.8546271421</v>
      </c>
      <c r="O47" s="213">
        <v>1.8353287192000001</v>
      </c>
      <c r="P47" s="213">
        <v>1.8286423084000001</v>
      </c>
      <c r="Q47" s="213">
        <v>1.8274210631000001</v>
      </c>
      <c r="R47" s="213">
        <v>1.8383562338999999</v>
      </c>
      <c r="S47" s="213">
        <v>1.8430468819000001</v>
      </c>
      <c r="T47" s="213">
        <v>1.8481842575</v>
      </c>
      <c r="U47" s="213">
        <v>1.8536142054</v>
      </c>
      <c r="V47" s="213">
        <v>1.8597606528999999</v>
      </c>
      <c r="W47" s="213">
        <v>1.8664694447000001</v>
      </c>
      <c r="X47" s="213">
        <v>1.871626633</v>
      </c>
      <c r="Y47" s="213">
        <v>1.8810455741000001</v>
      </c>
      <c r="Z47" s="213">
        <v>1.8926123202</v>
      </c>
      <c r="AA47" s="213">
        <v>1.915677549</v>
      </c>
      <c r="AB47" s="213">
        <v>1.924526897</v>
      </c>
      <c r="AC47" s="213">
        <v>1.9285110417</v>
      </c>
      <c r="AD47" s="213">
        <v>1.9192286516999999</v>
      </c>
      <c r="AE47" s="213">
        <v>1.9197833887</v>
      </c>
      <c r="AF47" s="213">
        <v>1.9217739213</v>
      </c>
      <c r="AG47" s="213">
        <v>1.9230306832999999</v>
      </c>
      <c r="AH47" s="213">
        <v>1.9295199811999999</v>
      </c>
      <c r="AI47" s="213">
        <v>1.9390722491000001</v>
      </c>
      <c r="AJ47" s="213">
        <v>1.9569611172000001</v>
      </c>
      <c r="AK47" s="213">
        <v>1.9686841022999999</v>
      </c>
      <c r="AL47" s="213">
        <v>1.9795148345</v>
      </c>
      <c r="AM47" s="213">
        <v>1.9903606784000001</v>
      </c>
      <c r="AN47" s="213">
        <v>1.9987263818000001</v>
      </c>
      <c r="AO47" s="213">
        <v>2.0055193091999999</v>
      </c>
      <c r="AP47" s="213">
        <v>2.0088626677999999</v>
      </c>
      <c r="AQ47" s="213">
        <v>2.0139176377000001</v>
      </c>
      <c r="AR47" s="213">
        <v>2.0188074261</v>
      </c>
      <c r="AS47" s="213">
        <v>2.0239392677999999</v>
      </c>
      <c r="AT47" s="213">
        <v>2.0281932670999998</v>
      </c>
      <c r="AU47" s="213">
        <v>2.0319766588000001</v>
      </c>
      <c r="AV47" s="213">
        <v>2.0407927988000001</v>
      </c>
      <c r="AW47" s="213">
        <v>2.0395074584000001</v>
      </c>
      <c r="AX47" s="213">
        <v>2.0336239934</v>
      </c>
      <c r="AY47" s="213">
        <v>2.0131251331</v>
      </c>
      <c r="AZ47" s="213">
        <v>2.0055583720999999</v>
      </c>
      <c r="BA47" s="213">
        <v>2.0009064396</v>
      </c>
      <c r="BB47" s="213">
        <v>2.0037063450999999</v>
      </c>
      <c r="BC47" s="213">
        <v>2.0014813125000002</v>
      </c>
      <c r="BD47" s="213">
        <v>1.9987683513000001</v>
      </c>
      <c r="BE47" s="213">
        <v>1.9925680499</v>
      </c>
      <c r="BF47" s="213">
        <v>1.9911287900000001</v>
      </c>
      <c r="BG47" s="213">
        <v>1.9914511601</v>
      </c>
      <c r="BH47" s="351">
        <v>1.99518</v>
      </c>
      <c r="BI47" s="351">
        <v>1.997792</v>
      </c>
      <c r="BJ47" s="351">
        <v>2.0009320000000002</v>
      </c>
      <c r="BK47" s="351">
        <v>2.0066730000000002</v>
      </c>
      <c r="BL47" s="351">
        <v>2.0093160000000001</v>
      </c>
      <c r="BM47" s="351">
        <v>2.0109330000000001</v>
      </c>
      <c r="BN47" s="351">
        <v>2.0095329999999998</v>
      </c>
      <c r="BO47" s="351">
        <v>2.0105919999999999</v>
      </c>
      <c r="BP47" s="351">
        <v>2.0121190000000002</v>
      </c>
      <c r="BQ47" s="351">
        <v>2.0144890000000002</v>
      </c>
      <c r="BR47" s="351">
        <v>2.0166710000000001</v>
      </c>
      <c r="BS47" s="351">
        <v>2.0190389999999998</v>
      </c>
      <c r="BT47" s="351">
        <v>2.0219450000000001</v>
      </c>
      <c r="BU47" s="351">
        <v>2.0244239999999998</v>
      </c>
      <c r="BV47" s="351">
        <v>2.0268250000000001</v>
      </c>
    </row>
    <row r="48" spans="1:74" ht="11.1" customHeight="1" x14ac:dyDescent="0.2">
      <c r="A48" s="134"/>
      <c r="B48" s="139" t="s">
        <v>701</v>
      </c>
      <c r="C48" s="242"/>
      <c r="D48" s="242"/>
      <c r="E48" s="242"/>
      <c r="F48" s="242"/>
      <c r="G48" s="242"/>
      <c r="H48" s="242"/>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2"/>
      <c r="AN48" s="242"/>
      <c r="AO48" s="242"/>
      <c r="AP48" s="242"/>
      <c r="AQ48" s="242"/>
      <c r="AR48" s="242"/>
      <c r="AS48" s="242"/>
      <c r="AT48" s="242"/>
      <c r="AU48" s="242"/>
      <c r="AV48" s="242"/>
      <c r="AW48" s="242"/>
      <c r="AX48" s="242"/>
      <c r="AY48" s="242"/>
      <c r="AZ48" s="242"/>
      <c r="BA48" s="242"/>
      <c r="BB48" s="242"/>
      <c r="BC48" s="242"/>
      <c r="BD48" s="242"/>
      <c r="BE48" s="242"/>
      <c r="BF48" s="242"/>
      <c r="BG48" s="242"/>
      <c r="BH48" s="353"/>
      <c r="BI48" s="353"/>
      <c r="BJ48" s="353"/>
      <c r="BK48" s="353"/>
      <c r="BL48" s="353"/>
      <c r="BM48" s="353"/>
      <c r="BN48" s="353"/>
      <c r="BO48" s="353"/>
      <c r="BP48" s="353"/>
      <c r="BQ48" s="353"/>
      <c r="BR48" s="353"/>
      <c r="BS48" s="353"/>
      <c r="BT48" s="353"/>
      <c r="BU48" s="353"/>
      <c r="BV48" s="353"/>
    </row>
    <row r="49" spans="1:74" ht="11.1" customHeight="1" x14ac:dyDescent="0.2">
      <c r="A49" s="140" t="s">
        <v>597</v>
      </c>
      <c r="B49" s="208" t="s">
        <v>476</v>
      </c>
      <c r="C49" s="213">
        <v>1.627</v>
      </c>
      <c r="D49" s="213">
        <v>1.6950000000000001</v>
      </c>
      <c r="E49" s="213">
        <v>1.819</v>
      </c>
      <c r="F49" s="213">
        <v>1.7829999999999999</v>
      </c>
      <c r="G49" s="213">
        <v>2.0339999999999998</v>
      </c>
      <c r="H49" s="213">
        <v>2.048</v>
      </c>
      <c r="I49" s="213">
        <v>2.0139999999999998</v>
      </c>
      <c r="J49" s="213">
        <v>1.8839999999999999</v>
      </c>
      <c r="K49" s="213">
        <v>1.6579999999999999</v>
      </c>
      <c r="L49" s="213">
        <v>1.613</v>
      </c>
      <c r="M49" s="213">
        <v>1.5620000000000001</v>
      </c>
      <c r="N49" s="213">
        <v>1.3859999999999999</v>
      </c>
      <c r="O49" s="213">
        <v>1.254</v>
      </c>
      <c r="P49" s="213">
        <v>1.1459999999999999</v>
      </c>
      <c r="Q49" s="213">
        <v>1.222</v>
      </c>
      <c r="R49" s="213">
        <v>1.3240000000000001</v>
      </c>
      <c r="S49" s="213">
        <v>1.4630000000000001</v>
      </c>
      <c r="T49" s="213">
        <v>1.5840000000000001</v>
      </c>
      <c r="U49" s="213">
        <v>1.5620000000000001</v>
      </c>
      <c r="V49" s="213">
        <v>1.4830000000000001</v>
      </c>
      <c r="W49" s="213">
        <v>1.542</v>
      </c>
      <c r="X49" s="213">
        <v>1.59</v>
      </c>
      <c r="Y49" s="213">
        <v>1.5209999999999999</v>
      </c>
      <c r="Z49" s="213">
        <v>1.5629999999999999</v>
      </c>
      <c r="AA49" s="213">
        <v>1.653</v>
      </c>
      <c r="AB49" s="213">
        <v>1.665</v>
      </c>
      <c r="AC49" s="213">
        <v>1.65</v>
      </c>
      <c r="AD49" s="213">
        <v>1.706</v>
      </c>
      <c r="AE49" s="213">
        <v>1.6559999999999999</v>
      </c>
      <c r="AF49" s="213">
        <v>1.6379999999999999</v>
      </c>
      <c r="AG49" s="213">
        <v>1.645</v>
      </c>
      <c r="AH49" s="213">
        <v>1.7290000000000001</v>
      </c>
      <c r="AI49" s="213">
        <v>1.883</v>
      </c>
      <c r="AJ49" s="213">
        <v>1.857</v>
      </c>
      <c r="AK49" s="213">
        <v>1.927</v>
      </c>
      <c r="AL49" s="213">
        <v>1.919</v>
      </c>
      <c r="AM49" s="213">
        <v>1.97</v>
      </c>
      <c r="AN49" s="213">
        <v>1.9970000000000001</v>
      </c>
      <c r="AO49" s="213">
        <v>1.9770000000000001</v>
      </c>
      <c r="AP49" s="213">
        <v>2.077</v>
      </c>
      <c r="AQ49" s="213">
        <v>2.2829999999999999</v>
      </c>
      <c r="AR49" s="213">
        <v>2.294</v>
      </c>
      <c r="AS49" s="213">
        <v>2.282</v>
      </c>
      <c r="AT49" s="213">
        <v>2.2389999999999999</v>
      </c>
      <c r="AU49" s="213">
        <v>2.266</v>
      </c>
      <c r="AV49" s="213">
        <v>2.331</v>
      </c>
      <c r="AW49" s="213">
        <v>2.1429999999999998</v>
      </c>
      <c r="AX49" s="213">
        <v>1.8380000000000001</v>
      </c>
      <c r="AY49" s="213">
        <v>1.6759999999999999</v>
      </c>
      <c r="AZ49" s="213">
        <v>1.776</v>
      </c>
      <c r="BA49" s="213">
        <v>1.9710000000000001</v>
      </c>
      <c r="BB49" s="213">
        <v>2.129</v>
      </c>
      <c r="BC49" s="213">
        <v>2.13</v>
      </c>
      <c r="BD49" s="213">
        <v>1.9750000000000001</v>
      </c>
      <c r="BE49" s="213">
        <v>2.0619999999999998</v>
      </c>
      <c r="BF49" s="213">
        <v>1.93187</v>
      </c>
      <c r="BG49" s="213">
        <v>1.945238</v>
      </c>
      <c r="BH49" s="351">
        <v>1.863602</v>
      </c>
      <c r="BI49" s="351">
        <v>1.7917019999999999</v>
      </c>
      <c r="BJ49" s="351">
        <v>1.747943</v>
      </c>
      <c r="BK49" s="351">
        <v>1.7100960000000001</v>
      </c>
      <c r="BL49" s="351">
        <v>1.7408669999999999</v>
      </c>
      <c r="BM49" s="351">
        <v>1.747657</v>
      </c>
      <c r="BN49" s="351">
        <v>1.763495</v>
      </c>
      <c r="BO49" s="351">
        <v>1.75776</v>
      </c>
      <c r="BP49" s="351">
        <v>1.774141</v>
      </c>
      <c r="BQ49" s="351">
        <v>1.821024</v>
      </c>
      <c r="BR49" s="351">
        <v>1.8392710000000001</v>
      </c>
      <c r="BS49" s="351">
        <v>1.8525149999999999</v>
      </c>
      <c r="BT49" s="351">
        <v>1.852924</v>
      </c>
      <c r="BU49" s="351">
        <v>1.8481289999999999</v>
      </c>
      <c r="BV49" s="351">
        <v>1.8291489999999999</v>
      </c>
    </row>
    <row r="50" spans="1:74" ht="11.1" customHeight="1" x14ac:dyDescent="0.2">
      <c r="A50" s="140"/>
      <c r="B50" s="139" t="s">
        <v>575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325"/>
      <c r="BI50" s="325"/>
      <c r="BJ50" s="325"/>
      <c r="BK50" s="325"/>
      <c r="BL50" s="325"/>
      <c r="BM50" s="325"/>
      <c r="BN50" s="325"/>
      <c r="BO50" s="325"/>
      <c r="BP50" s="325"/>
      <c r="BQ50" s="325"/>
      <c r="BR50" s="325"/>
      <c r="BS50" s="325"/>
      <c r="BT50" s="325"/>
      <c r="BU50" s="325"/>
      <c r="BV50" s="325"/>
    </row>
    <row r="51" spans="1:74" ht="11.1" customHeight="1" x14ac:dyDescent="0.2">
      <c r="A51" s="37" t="s">
        <v>576</v>
      </c>
      <c r="B51" s="607" t="s">
        <v>1163</v>
      </c>
      <c r="C51" s="256">
        <v>103.98244443999999</v>
      </c>
      <c r="D51" s="256">
        <v>104.04911111</v>
      </c>
      <c r="E51" s="256">
        <v>104.18444443999999</v>
      </c>
      <c r="F51" s="256">
        <v>104.52385185</v>
      </c>
      <c r="G51" s="256">
        <v>104.69496296</v>
      </c>
      <c r="H51" s="256">
        <v>104.83318518999999</v>
      </c>
      <c r="I51" s="256">
        <v>104.94192593</v>
      </c>
      <c r="J51" s="256">
        <v>105.01181481</v>
      </c>
      <c r="K51" s="256">
        <v>105.04625926</v>
      </c>
      <c r="L51" s="256">
        <v>105.00703704</v>
      </c>
      <c r="M51" s="256">
        <v>104.99925926</v>
      </c>
      <c r="N51" s="256">
        <v>104.9847037</v>
      </c>
      <c r="O51" s="256">
        <v>104.84337037</v>
      </c>
      <c r="P51" s="256">
        <v>104.90525925999999</v>
      </c>
      <c r="Q51" s="256">
        <v>105.05037037</v>
      </c>
      <c r="R51" s="256">
        <v>105.43648148</v>
      </c>
      <c r="S51" s="256">
        <v>105.62970369999999</v>
      </c>
      <c r="T51" s="256">
        <v>105.78781481</v>
      </c>
      <c r="U51" s="256">
        <v>105.8362963</v>
      </c>
      <c r="V51" s="256">
        <v>105.98007407</v>
      </c>
      <c r="W51" s="256">
        <v>106.14462963</v>
      </c>
      <c r="X51" s="256">
        <v>106.36640740999999</v>
      </c>
      <c r="Y51" s="256">
        <v>106.54518519</v>
      </c>
      <c r="Z51" s="256">
        <v>106.71740741000001</v>
      </c>
      <c r="AA51" s="256">
        <v>106.89551852</v>
      </c>
      <c r="AB51" s="256">
        <v>107.0452963</v>
      </c>
      <c r="AC51" s="256">
        <v>107.17918519</v>
      </c>
      <c r="AD51" s="256">
        <v>107.23392593</v>
      </c>
      <c r="AE51" s="256">
        <v>107.38348148</v>
      </c>
      <c r="AF51" s="256">
        <v>107.56459259</v>
      </c>
      <c r="AG51" s="256">
        <v>107.81266667</v>
      </c>
      <c r="AH51" s="256">
        <v>108.03033333</v>
      </c>
      <c r="AI51" s="256">
        <v>108.253</v>
      </c>
      <c r="AJ51" s="256">
        <v>108.49577778</v>
      </c>
      <c r="AK51" s="256">
        <v>108.71711111</v>
      </c>
      <c r="AL51" s="256">
        <v>108.93211110999999</v>
      </c>
      <c r="AM51" s="256">
        <v>109.09648147999999</v>
      </c>
      <c r="AN51" s="256">
        <v>109.33203704</v>
      </c>
      <c r="AO51" s="256">
        <v>109.59448148</v>
      </c>
      <c r="AP51" s="256">
        <v>109.96588889</v>
      </c>
      <c r="AQ51" s="256">
        <v>110.22055555999999</v>
      </c>
      <c r="AR51" s="256">
        <v>110.44055556000001</v>
      </c>
      <c r="AS51" s="256">
        <v>110.59581480999999</v>
      </c>
      <c r="AT51" s="256">
        <v>110.76903704</v>
      </c>
      <c r="AU51" s="256">
        <v>110.93014814999999</v>
      </c>
      <c r="AV51" s="256">
        <v>111.08596296</v>
      </c>
      <c r="AW51" s="256">
        <v>111.21774074</v>
      </c>
      <c r="AX51" s="256">
        <v>111.3322963</v>
      </c>
      <c r="AY51" s="256">
        <v>111.35288889</v>
      </c>
      <c r="AZ51" s="256">
        <v>111.49055556</v>
      </c>
      <c r="BA51" s="256">
        <v>111.66855556</v>
      </c>
      <c r="BB51" s="256">
        <v>111.88688888999999</v>
      </c>
      <c r="BC51" s="256">
        <v>112.14555556000001</v>
      </c>
      <c r="BD51" s="256">
        <v>112.44455556</v>
      </c>
      <c r="BE51" s="256">
        <v>112.57757037</v>
      </c>
      <c r="BF51" s="256">
        <v>112.81822593</v>
      </c>
      <c r="BG51" s="256">
        <v>113.0777037</v>
      </c>
      <c r="BH51" s="342">
        <v>113.3847</v>
      </c>
      <c r="BI51" s="342">
        <v>113.66030000000001</v>
      </c>
      <c r="BJ51" s="342">
        <v>113.9332</v>
      </c>
      <c r="BK51" s="342">
        <v>114.20959999999999</v>
      </c>
      <c r="BL51" s="342">
        <v>114.4726</v>
      </c>
      <c r="BM51" s="342">
        <v>114.72839999999999</v>
      </c>
      <c r="BN51" s="342">
        <v>114.9679</v>
      </c>
      <c r="BO51" s="342">
        <v>115.21599999999999</v>
      </c>
      <c r="BP51" s="342">
        <v>115.4635</v>
      </c>
      <c r="BQ51" s="342">
        <v>115.7068</v>
      </c>
      <c r="BR51" s="342">
        <v>115.95610000000001</v>
      </c>
      <c r="BS51" s="342">
        <v>116.2075</v>
      </c>
      <c r="BT51" s="342">
        <v>116.4769</v>
      </c>
      <c r="BU51" s="342">
        <v>116.72110000000001</v>
      </c>
      <c r="BV51" s="342">
        <v>116.95569999999999</v>
      </c>
    </row>
    <row r="52" spans="1:74" ht="11.1" customHeight="1" x14ac:dyDescent="0.2">
      <c r="A52" s="134"/>
      <c r="B52" s="139" t="s">
        <v>518</v>
      </c>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328"/>
      <c r="BI52" s="328"/>
      <c r="BJ52" s="328"/>
      <c r="BK52" s="328"/>
      <c r="BL52" s="328"/>
      <c r="BM52" s="328"/>
      <c r="BN52" s="328"/>
      <c r="BO52" s="328"/>
      <c r="BP52" s="328"/>
      <c r="BQ52" s="328"/>
      <c r="BR52" s="328"/>
      <c r="BS52" s="328"/>
      <c r="BT52" s="328"/>
      <c r="BU52" s="328"/>
      <c r="BV52" s="328"/>
    </row>
    <row r="53" spans="1:74" ht="11.1" customHeight="1" x14ac:dyDescent="0.2">
      <c r="A53" s="134"/>
      <c r="B53" s="144" t="s">
        <v>602</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328"/>
      <c r="BI53" s="328"/>
      <c r="BJ53" s="328"/>
      <c r="BK53" s="328"/>
      <c r="BL53" s="328"/>
      <c r="BM53" s="328"/>
      <c r="BN53" s="328"/>
      <c r="BO53" s="328"/>
      <c r="BP53" s="328"/>
      <c r="BQ53" s="328"/>
      <c r="BR53" s="328"/>
      <c r="BS53" s="328"/>
      <c r="BT53" s="328"/>
      <c r="BU53" s="328"/>
      <c r="BV53" s="328"/>
    </row>
    <row r="54" spans="1:74" ht="11.1" customHeight="1" x14ac:dyDescent="0.2">
      <c r="A54" s="134"/>
      <c r="B54" s="139" t="s">
        <v>53</v>
      </c>
      <c r="C54" s="218"/>
      <c r="D54" s="218"/>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218"/>
      <c r="BH54" s="328"/>
      <c r="BI54" s="328"/>
      <c r="BJ54" s="328"/>
      <c r="BK54" s="328"/>
      <c r="BL54" s="328"/>
      <c r="BM54" s="328"/>
      <c r="BN54" s="328"/>
      <c r="BO54" s="328"/>
      <c r="BP54" s="328"/>
      <c r="BQ54" s="328"/>
      <c r="BR54" s="328"/>
      <c r="BS54" s="328"/>
      <c r="BT54" s="328"/>
      <c r="BU54" s="328"/>
      <c r="BV54" s="328"/>
    </row>
    <row r="55" spans="1:74" ht="11.1" customHeight="1" x14ac:dyDescent="0.2">
      <c r="A55" s="146" t="s">
        <v>603</v>
      </c>
      <c r="B55" s="208" t="s">
        <v>477</v>
      </c>
      <c r="C55" s="238">
        <v>7532.1935483999996</v>
      </c>
      <c r="D55" s="238">
        <v>7757.8571429000003</v>
      </c>
      <c r="E55" s="238">
        <v>8323.1290322999994</v>
      </c>
      <c r="F55" s="238">
        <v>8760.5666667000005</v>
      </c>
      <c r="G55" s="238">
        <v>8736.7419355000002</v>
      </c>
      <c r="H55" s="238">
        <v>9019.1333333000002</v>
      </c>
      <c r="I55" s="238">
        <v>8979.7419355000002</v>
      </c>
      <c r="J55" s="238">
        <v>8780.9354839000007</v>
      </c>
      <c r="K55" s="238">
        <v>8503</v>
      </c>
      <c r="L55" s="238">
        <v>8660.2903225999999</v>
      </c>
      <c r="M55" s="238">
        <v>8294.7666666999994</v>
      </c>
      <c r="N55" s="238">
        <v>8368.5161289999996</v>
      </c>
      <c r="O55" s="238">
        <v>7731.5806451999997</v>
      </c>
      <c r="P55" s="238">
        <v>7690.0344827999998</v>
      </c>
      <c r="Q55" s="238">
        <v>8553.1290322999994</v>
      </c>
      <c r="R55" s="238">
        <v>8988.4333332999995</v>
      </c>
      <c r="S55" s="238">
        <v>8966.8387096999995</v>
      </c>
      <c r="T55" s="238">
        <v>9233.0333332999999</v>
      </c>
      <c r="U55" s="238">
        <v>9198.7096774000001</v>
      </c>
      <c r="V55" s="238">
        <v>9006.8709677000006</v>
      </c>
      <c r="W55" s="238">
        <v>8734.6333333000002</v>
      </c>
      <c r="X55" s="238">
        <v>8890.6451613000008</v>
      </c>
      <c r="Y55" s="238">
        <v>8505.1333333000002</v>
      </c>
      <c r="Z55" s="238">
        <v>8541.2258065000005</v>
      </c>
      <c r="AA55" s="238">
        <v>7825.8064516000004</v>
      </c>
      <c r="AB55" s="238">
        <v>8058.7142856999999</v>
      </c>
      <c r="AC55" s="238">
        <v>8656.2258065000005</v>
      </c>
      <c r="AD55" s="238">
        <v>9095.4666667000001</v>
      </c>
      <c r="AE55" s="238">
        <v>9073.0322581</v>
      </c>
      <c r="AF55" s="238">
        <v>9343</v>
      </c>
      <c r="AG55" s="238">
        <v>9308.5806451999997</v>
      </c>
      <c r="AH55" s="238">
        <v>9114.7741934999995</v>
      </c>
      <c r="AI55" s="238">
        <v>8840.4</v>
      </c>
      <c r="AJ55" s="238">
        <v>8996.3870967999992</v>
      </c>
      <c r="AK55" s="238">
        <v>8605.2999999999993</v>
      </c>
      <c r="AL55" s="238">
        <v>8643.8064515999995</v>
      </c>
      <c r="AM55" s="238">
        <v>7854.2903225999999</v>
      </c>
      <c r="AN55" s="238">
        <v>8040.9285713999998</v>
      </c>
      <c r="AO55" s="238">
        <v>8684.8064515999995</v>
      </c>
      <c r="AP55" s="238">
        <v>9081.4666667000001</v>
      </c>
      <c r="AQ55" s="238">
        <v>9142.4838710000004</v>
      </c>
      <c r="AR55" s="238">
        <v>9352.7666666999994</v>
      </c>
      <c r="AS55" s="238">
        <v>9335.1612903000005</v>
      </c>
      <c r="AT55" s="238">
        <v>9225.1290322999994</v>
      </c>
      <c r="AU55" s="238">
        <v>8772.5</v>
      </c>
      <c r="AV55" s="238">
        <v>9104.1935484000005</v>
      </c>
      <c r="AW55" s="238">
        <v>8619.1333333000002</v>
      </c>
      <c r="AX55" s="238">
        <v>8700.1935484000005</v>
      </c>
      <c r="AY55" s="238">
        <v>7972.4193548000003</v>
      </c>
      <c r="AZ55" s="238">
        <v>8004.8928570999997</v>
      </c>
      <c r="BA55" s="238">
        <v>8715.1935484000005</v>
      </c>
      <c r="BB55" s="238">
        <v>9304.7333333000006</v>
      </c>
      <c r="BC55" s="238">
        <v>9238.4193548000003</v>
      </c>
      <c r="BD55" s="238">
        <v>9322.7000000000007</v>
      </c>
      <c r="BE55" s="238">
        <v>9494.9032258000007</v>
      </c>
      <c r="BF55" s="238">
        <v>9306.5930000000008</v>
      </c>
      <c r="BG55" s="238">
        <v>8937.8250000000007</v>
      </c>
      <c r="BH55" s="329">
        <v>9136.4349999999995</v>
      </c>
      <c r="BI55" s="329">
        <v>8783.3150000000005</v>
      </c>
      <c r="BJ55" s="329">
        <v>8841.3619999999992</v>
      </c>
      <c r="BK55" s="329">
        <v>8093.3209999999999</v>
      </c>
      <c r="BL55" s="329">
        <v>8206.8179999999993</v>
      </c>
      <c r="BM55" s="329">
        <v>8840.9789999999994</v>
      </c>
      <c r="BN55" s="329">
        <v>9322.6119999999992</v>
      </c>
      <c r="BO55" s="329">
        <v>9348.5550000000003</v>
      </c>
      <c r="BP55" s="329">
        <v>9526.2340000000004</v>
      </c>
      <c r="BQ55" s="329">
        <v>9563.24</v>
      </c>
      <c r="BR55" s="329">
        <v>9383.6129999999994</v>
      </c>
      <c r="BS55" s="329">
        <v>9052.2960000000003</v>
      </c>
      <c r="BT55" s="329">
        <v>9267.3420000000006</v>
      </c>
      <c r="BU55" s="329">
        <v>8856.9709999999995</v>
      </c>
      <c r="BV55" s="329">
        <v>8932.4760000000006</v>
      </c>
    </row>
    <row r="56" spans="1:74" ht="11.1" customHeight="1" x14ac:dyDescent="0.2">
      <c r="A56" s="134"/>
      <c r="B56" s="139" t="s">
        <v>604</v>
      </c>
      <c r="C56" s="218"/>
      <c r="D56" s="218"/>
      <c r="E56" s="218"/>
      <c r="F56" s="218"/>
      <c r="G56" s="218"/>
      <c r="H56" s="218"/>
      <c r="I56" s="218"/>
      <c r="J56" s="218"/>
      <c r="K56" s="218"/>
      <c r="L56" s="218"/>
      <c r="M56" s="218"/>
      <c r="N56" s="218"/>
      <c r="O56" s="218"/>
      <c r="P56" s="218"/>
      <c r="Q56" s="218"/>
      <c r="R56" s="218"/>
      <c r="S56" s="218"/>
      <c r="T56" s="218"/>
      <c r="U56" s="218"/>
      <c r="V56" s="218"/>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218"/>
      <c r="BH56" s="328"/>
      <c r="BI56" s="328"/>
      <c r="BJ56" s="328"/>
      <c r="BK56" s="328"/>
      <c r="BL56" s="328"/>
      <c r="BM56" s="328"/>
      <c r="BN56" s="328"/>
      <c r="BO56" s="328"/>
      <c r="BP56" s="328"/>
      <c r="BQ56" s="328"/>
      <c r="BR56" s="328"/>
      <c r="BS56" s="328"/>
      <c r="BT56" s="328"/>
      <c r="BU56" s="328"/>
      <c r="BV56" s="328"/>
    </row>
    <row r="57" spans="1:74" ht="11.1" customHeight="1" x14ac:dyDescent="0.2">
      <c r="A57" s="140" t="s">
        <v>605</v>
      </c>
      <c r="B57" s="208" t="s">
        <v>823</v>
      </c>
      <c r="C57" s="238">
        <v>501.89555418999998</v>
      </c>
      <c r="D57" s="238">
        <v>508.12199457000003</v>
      </c>
      <c r="E57" s="238">
        <v>546.27879760999997</v>
      </c>
      <c r="F57" s="238">
        <v>560.27968280000005</v>
      </c>
      <c r="G57" s="238">
        <v>570.51977861</v>
      </c>
      <c r="H57" s="238">
        <v>598.51446033000002</v>
      </c>
      <c r="I57" s="238">
        <v>602.41832448000002</v>
      </c>
      <c r="J57" s="238">
        <v>594.15307399999995</v>
      </c>
      <c r="K57" s="238">
        <v>562.41350742999998</v>
      </c>
      <c r="L57" s="238">
        <v>556.83215177</v>
      </c>
      <c r="M57" s="238">
        <v>555.64856142999997</v>
      </c>
      <c r="N57" s="238">
        <v>579.61085245000004</v>
      </c>
      <c r="O57" s="238">
        <v>530.59816903000001</v>
      </c>
      <c r="P57" s="238">
        <v>534.37558514</v>
      </c>
      <c r="Q57" s="238">
        <v>585.64439700000003</v>
      </c>
      <c r="R57" s="238">
        <v>598.00254086999996</v>
      </c>
      <c r="S57" s="238">
        <v>591.56587777000004</v>
      </c>
      <c r="T57" s="238">
        <v>628.28403836999996</v>
      </c>
      <c r="U57" s="238">
        <v>629.03124400000002</v>
      </c>
      <c r="V57" s="238">
        <v>624.87888586999998</v>
      </c>
      <c r="W57" s="238">
        <v>577.22592463000001</v>
      </c>
      <c r="X57" s="238">
        <v>585.84686457999999</v>
      </c>
      <c r="Y57" s="238">
        <v>580.59948967000003</v>
      </c>
      <c r="Z57" s="238">
        <v>610.67033751999998</v>
      </c>
      <c r="AA57" s="238">
        <v>550.05060432000005</v>
      </c>
      <c r="AB57" s="238">
        <v>544.19978438999999</v>
      </c>
      <c r="AC57" s="238">
        <v>604.11275909999995</v>
      </c>
      <c r="AD57" s="238">
        <v>608.65627386999995</v>
      </c>
      <c r="AE57" s="238">
        <v>604.74247448000006</v>
      </c>
      <c r="AF57" s="238">
        <v>644.91114357000004</v>
      </c>
      <c r="AG57" s="238">
        <v>670.07142886999998</v>
      </c>
      <c r="AH57" s="238">
        <v>680.66809919000002</v>
      </c>
      <c r="AI57" s="238">
        <v>631.20073136999997</v>
      </c>
      <c r="AJ57" s="238">
        <v>612.91744529000005</v>
      </c>
      <c r="AK57" s="238">
        <v>638.94965907000005</v>
      </c>
      <c r="AL57" s="238">
        <v>641.04661668000006</v>
      </c>
      <c r="AM57" s="238">
        <v>582.11603709999997</v>
      </c>
      <c r="AN57" s="238">
        <v>602.28317554</v>
      </c>
      <c r="AO57" s="238">
        <v>623.31326096999999</v>
      </c>
      <c r="AP57" s="238">
        <v>630.81710120000002</v>
      </c>
      <c r="AQ57" s="238">
        <v>666.70325661000004</v>
      </c>
      <c r="AR57" s="238">
        <v>694.44226222999998</v>
      </c>
      <c r="AS57" s="238">
        <v>692.10183689999997</v>
      </c>
      <c r="AT57" s="238">
        <v>665.63464032000002</v>
      </c>
      <c r="AU57" s="238">
        <v>640.97481983</v>
      </c>
      <c r="AV57" s="238">
        <v>676.68536758000005</v>
      </c>
      <c r="AW57" s="238">
        <v>634.14949533000004</v>
      </c>
      <c r="AX57" s="238">
        <v>670.80145674000005</v>
      </c>
      <c r="AY57" s="238">
        <v>634.16453809999996</v>
      </c>
      <c r="AZ57" s="238">
        <v>616.29350713999997</v>
      </c>
      <c r="BA57" s="238">
        <v>674.55900328999996</v>
      </c>
      <c r="BB57" s="238">
        <v>652.32814010000004</v>
      </c>
      <c r="BC57" s="238">
        <v>692.52737371000001</v>
      </c>
      <c r="BD57" s="238">
        <v>709.15458182999998</v>
      </c>
      <c r="BE57" s="238">
        <v>704.24509999999998</v>
      </c>
      <c r="BF57" s="238">
        <v>691.2183</v>
      </c>
      <c r="BG57" s="238">
        <v>655.25009999999997</v>
      </c>
      <c r="BH57" s="329">
        <v>656.58889999999997</v>
      </c>
      <c r="BI57" s="329">
        <v>651.62099999999998</v>
      </c>
      <c r="BJ57" s="329">
        <v>670.9425</v>
      </c>
      <c r="BK57" s="329">
        <v>629.84969999999998</v>
      </c>
      <c r="BL57" s="329">
        <v>628.01300000000003</v>
      </c>
      <c r="BM57" s="329">
        <v>663.54880000000003</v>
      </c>
      <c r="BN57" s="329">
        <v>664.62210000000005</v>
      </c>
      <c r="BO57" s="329">
        <v>663.51549999999997</v>
      </c>
      <c r="BP57" s="329">
        <v>696.14290000000005</v>
      </c>
      <c r="BQ57" s="329">
        <v>701.73239999999998</v>
      </c>
      <c r="BR57" s="329">
        <v>692.59220000000005</v>
      </c>
      <c r="BS57" s="329">
        <v>657.654</v>
      </c>
      <c r="BT57" s="329">
        <v>658.91780000000006</v>
      </c>
      <c r="BU57" s="329">
        <v>653.56240000000003</v>
      </c>
      <c r="BV57" s="329">
        <v>672.48900000000003</v>
      </c>
    </row>
    <row r="58" spans="1:74" ht="11.1" customHeight="1" x14ac:dyDescent="0.2">
      <c r="A58" s="134"/>
      <c r="B58" s="139" t="s">
        <v>606</v>
      </c>
      <c r="C58" s="240"/>
      <c r="D58" s="240"/>
      <c r="E58" s="240"/>
      <c r="F58" s="240"/>
      <c r="G58" s="240"/>
      <c r="H58" s="240"/>
      <c r="I58" s="240"/>
      <c r="J58" s="240"/>
      <c r="K58" s="240"/>
      <c r="L58" s="240"/>
      <c r="M58" s="240"/>
      <c r="N58" s="240"/>
      <c r="O58" s="240"/>
      <c r="P58" s="240"/>
      <c r="Q58" s="240"/>
      <c r="R58" s="240"/>
      <c r="S58" s="240"/>
      <c r="T58" s="240"/>
      <c r="U58" s="240"/>
      <c r="V58" s="240"/>
      <c r="W58" s="240"/>
      <c r="X58" s="240"/>
      <c r="Y58" s="240"/>
      <c r="Z58" s="240"/>
      <c r="AA58" s="240"/>
      <c r="AB58" s="240"/>
      <c r="AC58" s="240"/>
      <c r="AD58" s="240"/>
      <c r="AE58" s="240"/>
      <c r="AF58" s="240"/>
      <c r="AG58" s="240"/>
      <c r="AH58" s="240"/>
      <c r="AI58" s="240"/>
      <c r="AJ58" s="240"/>
      <c r="AK58" s="240"/>
      <c r="AL58" s="240"/>
      <c r="AM58" s="240"/>
      <c r="AN58" s="240"/>
      <c r="AO58" s="240"/>
      <c r="AP58" s="240"/>
      <c r="AQ58" s="240"/>
      <c r="AR58" s="240"/>
      <c r="AS58" s="240"/>
      <c r="AT58" s="240"/>
      <c r="AU58" s="240"/>
      <c r="AV58" s="240"/>
      <c r="AW58" s="240"/>
      <c r="AX58" s="240"/>
      <c r="AY58" s="240"/>
      <c r="AZ58" s="240"/>
      <c r="BA58" s="240"/>
      <c r="BB58" s="240"/>
      <c r="BC58" s="240"/>
      <c r="BD58" s="240"/>
      <c r="BE58" s="240"/>
      <c r="BF58" s="240"/>
      <c r="BG58" s="240"/>
      <c r="BH58" s="350"/>
      <c r="BI58" s="350"/>
      <c r="BJ58" s="350"/>
      <c r="BK58" s="350"/>
      <c r="BL58" s="350"/>
      <c r="BM58" s="350"/>
      <c r="BN58" s="350"/>
      <c r="BO58" s="350"/>
      <c r="BP58" s="350"/>
      <c r="BQ58" s="350"/>
      <c r="BR58" s="350"/>
      <c r="BS58" s="350"/>
      <c r="BT58" s="350"/>
      <c r="BU58" s="350"/>
      <c r="BV58" s="350"/>
    </row>
    <row r="59" spans="1:74" ht="11.1" customHeight="1" x14ac:dyDescent="0.2">
      <c r="A59" s="140" t="s">
        <v>607</v>
      </c>
      <c r="B59" s="208" t="s">
        <v>824</v>
      </c>
      <c r="C59" s="238">
        <v>305.72955576999999</v>
      </c>
      <c r="D59" s="238">
        <v>312.55873007000002</v>
      </c>
      <c r="E59" s="238">
        <v>345.99424902999999</v>
      </c>
      <c r="F59" s="238">
        <v>345.19639910000001</v>
      </c>
      <c r="G59" s="238">
        <v>348.09641058</v>
      </c>
      <c r="H59" s="238">
        <v>375.04102569999998</v>
      </c>
      <c r="I59" s="238">
        <v>382.90456897000001</v>
      </c>
      <c r="J59" s="238">
        <v>368.30962219000003</v>
      </c>
      <c r="K59" s="238">
        <v>341.55410612999998</v>
      </c>
      <c r="L59" s="238">
        <v>348.81870719</v>
      </c>
      <c r="M59" s="238">
        <v>336.62670077000001</v>
      </c>
      <c r="N59" s="238">
        <v>347.55871947999998</v>
      </c>
      <c r="O59" s="238">
        <v>314.43157406</v>
      </c>
      <c r="P59" s="238">
        <v>310.64432127999999</v>
      </c>
      <c r="Q59" s="238">
        <v>353.09685035000001</v>
      </c>
      <c r="R59" s="238">
        <v>351.59398802999999</v>
      </c>
      <c r="S59" s="238">
        <v>356.66105034999998</v>
      </c>
      <c r="T59" s="238">
        <v>390.56535657000001</v>
      </c>
      <c r="U59" s="238">
        <v>390.88783848000003</v>
      </c>
      <c r="V59" s="238">
        <v>377.87142815999999</v>
      </c>
      <c r="W59" s="238">
        <v>355.75970187000001</v>
      </c>
      <c r="X59" s="238">
        <v>357.64645196999999</v>
      </c>
      <c r="Y59" s="238">
        <v>353.52267737</v>
      </c>
      <c r="Z59" s="238">
        <v>359.64361535</v>
      </c>
      <c r="AA59" s="238">
        <v>328.41003358</v>
      </c>
      <c r="AB59" s="238">
        <v>327.75028386000002</v>
      </c>
      <c r="AC59" s="238">
        <v>373.13458684</v>
      </c>
      <c r="AD59" s="238">
        <v>374.78471457000001</v>
      </c>
      <c r="AE59" s="238">
        <v>380.31010386999998</v>
      </c>
      <c r="AF59" s="238">
        <v>415.18907799999999</v>
      </c>
      <c r="AG59" s="238">
        <v>416.62993968000001</v>
      </c>
      <c r="AH59" s="238">
        <v>407.48685110000002</v>
      </c>
      <c r="AI59" s="238">
        <v>367.4588521</v>
      </c>
      <c r="AJ59" s="238">
        <v>382.00988396999998</v>
      </c>
      <c r="AK59" s="238">
        <v>381.93076237000002</v>
      </c>
      <c r="AL59" s="238">
        <v>381.08100000000002</v>
      </c>
      <c r="AM59" s="238">
        <v>347.76202905999997</v>
      </c>
      <c r="AN59" s="238">
        <v>355.43747946000002</v>
      </c>
      <c r="AO59" s="238">
        <v>398.75601957999999</v>
      </c>
      <c r="AP59" s="238">
        <v>395.06800533000001</v>
      </c>
      <c r="AQ59" s="238">
        <v>406.66937603000002</v>
      </c>
      <c r="AR59" s="238">
        <v>439.7450432</v>
      </c>
      <c r="AS59" s="238">
        <v>438.38909183999999</v>
      </c>
      <c r="AT59" s="238">
        <v>425.72941845000003</v>
      </c>
      <c r="AU59" s="238">
        <v>388.2077061</v>
      </c>
      <c r="AV59" s="238">
        <v>401.11245100000002</v>
      </c>
      <c r="AW59" s="238">
        <v>389.57873262999999</v>
      </c>
      <c r="AX59" s="238">
        <v>391.86633029000001</v>
      </c>
      <c r="AY59" s="238">
        <v>362.39302871000001</v>
      </c>
      <c r="AZ59" s="238">
        <v>361.71620293000001</v>
      </c>
      <c r="BA59" s="238">
        <v>413.85100125999998</v>
      </c>
      <c r="BB59" s="238">
        <v>409.53698177000001</v>
      </c>
      <c r="BC59" s="238">
        <v>420.69707984000001</v>
      </c>
      <c r="BD59" s="238">
        <v>447.39670159999997</v>
      </c>
      <c r="BE59" s="238">
        <v>451.63659999999999</v>
      </c>
      <c r="BF59" s="238">
        <v>440.99970000000002</v>
      </c>
      <c r="BG59" s="238">
        <v>412.54539999999997</v>
      </c>
      <c r="BH59" s="329">
        <v>418.74259999999998</v>
      </c>
      <c r="BI59" s="329">
        <v>411.44920000000002</v>
      </c>
      <c r="BJ59" s="329">
        <v>419.97590000000002</v>
      </c>
      <c r="BK59" s="329">
        <v>385.16590000000002</v>
      </c>
      <c r="BL59" s="329">
        <v>384.84809999999999</v>
      </c>
      <c r="BM59" s="329">
        <v>423.14940000000001</v>
      </c>
      <c r="BN59" s="329">
        <v>419.7593</v>
      </c>
      <c r="BO59" s="329">
        <v>425.47089999999997</v>
      </c>
      <c r="BP59" s="329">
        <v>454.52229999999997</v>
      </c>
      <c r="BQ59" s="329">
        <v>457.06079999999997</v>
      </c>
      <c r="BR59" s="329">
        <v>445.4196</v>
      </c>
      <c r="BS59" s="329">
        <v>416.1223</v>
      </c>
      <c r="BT59" s="329">
        <v>421.70010000000002</v>
      </c>
      <c r="BU59" s="329">
        <v>413.99430000000001</v>
      </c>
      <c r="BV59" s="329">
        <v>422.26179999999999</v>
      </c>
    </row>
    <row r="60" spans="1:74" ht="11.1" customHeight="1" x14ac:dyDescent="0.2">
      <c r="A60" s="134"/>
      <c r="B60" s="139" t="s">
        <v>608</v>
      </c>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328"/>
      <c r="BI60" s="328"/>
      <c r="BJ60" s="328"/>
      <c r="BK60" s="328"/>
      <c r="BL60" s="328"/>
      <c r="BM60" s="328"/>
      <c r="BN60" s="328"/>
      <c r="BO60" s="328"/>
      <c r="BP60" s="328"/>
      <c r="BQ60" s="328"/>
      <c r="BR60" s="328"/>
      <c r="BS60" s="328"/>
      <c r="BT60" s="328"/>
      <c r="BU60" s="328"/>
      <c r="BV60" s="328"/>
    </row>
    <row r="61" spans="1:74" ht="11.1" customHeight="1" x14ac:dyDescent="0.2">
      <c r="A61" s="140" t="s">
        <v>609</v>
      </c>
      <c r="B61" s="208" t="s">
        <v>478</v>
      </c>
      <c r="C61" s="256">
        <v>283.15199999999999</v>
      </c>
      <c r="D61" s="256">
        <v>288.62599999999998</v>
      </c>
      <c r="E61" s="256">
        <v>287.36200000000002</v>
      </c>
      <c r="F61" s="256">
        <v>294.60300000000001</v>
      </c>
      <c r="G61" s="256">
        <v>319.40100000000001</v>
      </c>
      <c r="H61" s="256">
        <v>324.95299999999997</v>
      </c>
      <c r="I61" s="256">
        <v>297.32400000000001</v>
      </c>
      <c r="J61" s="256">
        <v>277.76799999999997</v>
      </c>
      <c r="K61" s="256">
        <v>274.89699999999999</v>
      </c>
      <c r="L61" s="256">
        <v>285.83699999999999</v>
      </c>
      <c r="M61" s="256">
        <v>294.14299999999997</v>
      </c>
      <c r="N61" s="256">
        <v>278.65800000000002</v>
      </c>
      <c r="O61" s="256">
        <v>278.334</v>
      </c>
      <c r="P61" s="256">
        <v>283.52</v>
      </c>
      <c r="Q61" s="256">
        <v>283.584</v>
      </c>
      <c r="R61" s="256">
        <v>295.90899999999999</v>
      </c>
      <c r="S61" s="256">
        <v>309.54000000000002</v>
      </c>
      <c r="T61" s="256">
        <v>309.67899999999997</v>
      </c>
      <c r="U61" s="256">
        <v>283.50099999999998</v>
      </c>
      <c r="V61" s="256">
        <v>268.04000000000002</v>
      </c>
      <c r="W61" s="256">
        <v>267.45699999999999</v>
      </c>
      <c r="X61" s="256">
        <v>270.92200000000003</v>
      </c>
      <c r="Y61" s="256">
        <v>274.76100000000002</v>
      </c>
      <c r="Z61" s="256">
        <v>265.43599999999998</v>
      </c>
      <c r="AA61" s="256">
        <v>269.24099999999999</v>
      </c>
      <c r="AB61" s="256">
        <v>280.517</v>
      </c>
      <c r="AC61" s="256">
        <v>283.58300000000003</v>
      </c>
      <c r="AD61" s="256">
        <v>294.03399999999999</v>
      </c>
      <c r="AE61" s="256">
        <v>300.60899999999998</v>
      </c>
      <c r="AF61" s="256">
        <v>296.38400000000001</v>
      </c>
      <c r="AG61" s="256">
        <v>276.30799999999999</v>
      </c>
      <c r="AH61" s="256">
        <v>259.35899999999998</v>
      </c>
      <c r="AI61" s="256">
        <v>259.14299999999997</v>
      </c>
      <c r="AJ61" s="256">
        <v>267.29700000000003</v>
      </c>
      <c r="AK61" s="256">
        <v>267.97000000000003</v>
      </c>
      <c r="AL61" s="256">
        <v>254.947</v>
      </c>
      <c r="AM61" s="256">
        <v>255.49600000000001</v>
      </c>
      <c r="AN61" s="256">
        <v>265.27199999999999</v>
      </c>
      <c r="AO61" s="256">
        <v>267.48200000000003</v>
      </c>
      <c r="AP61" s="256">
        <v>273.81700000000001</v>
      </c>
      <c r="AQ61" s="256">
        <v>280.80399999999997</v>
      </c>
      <c r="AR61" s="256">
        <v>278.93700000000001</v>
      </c>
      <c r="AS61" s="256">
        <v>264.99400000000003</v>
      </c>
      <c r="AT61" s="256">
        <v>255.87700000000001</v>
      </c>
      <c r="AU61" s="256">
        <v>258.19600000000003</v>
      </c>
      <c r="AV61" s="256">
        <v>265.93</v>
      </c>
      <c r="AW61" s="256">
        <v>263.80900000000003</v>
      </c>
      <c r="AX61" s="256">
        <v>248.29</v>
      </c>
      <c r="AY61" s="256">
        <v>248.43299999999999</v>
      </c>
      <c r="AZ61" s="256">
        <v>259.04899999999998</v>
      </c>
      <c r="BA61" s="256">
        <v>259.69799999999998</v>
      </c>
      <c r="BB61" s="256">
        <v>268.767</v>
      </c>
      <c r="BC61" s="256">
        <v>283.27499999999998</v>
      </c>
      <c r="BD61" s="256">
        <v>283.00099999999998</v>
      </c>
      <c r="BE61" s="256">
        <v>268.31400000000002</v>
      </c>
      <c r="BF61" s="256">
        <v>249.07300000000001</v>
      </c>
      <c r="BG61" s="256">
        <v>249.1987</v>
      </c>
      <c r="BH61" s="342">
        <v>256.88229999999999</v>
      </c>
      <c r="BI61" s="342">
        <v>260.29450000000003</v>
      </c>
      <c r="BJ61" s="342">
        <v>255.09</v>
      </c>
      <c r="BK61" s="342">
        <v>263.43920000000003</v>
      </c>
      <c r="BL61" s="342">
        <v>276.88990000000001</v>
      </c>
      <c r="BM61" s="342">
        <v>284.45330000000001</v>
      </c>
      <c r="BN61" s="342">
        <v>296.7731</v>
      </c>
      <c r="BO61" s="342">
        <v>308.95260000000002</v>
      </c>
      <c r="BP61" s="342">
        <v>307.7645</v>
      </c>
      <c r="BQ61" s="342">
        <v>292.64350000000002</v>
      </c>
      <c r="BR61" s="342">
        <v>272.25400000000002</v>
      </c>
      <c r="BS61" s="342">
        <v>272.26620000000003</v>
      </c>
      <c r="BT61" s="342">
        <v>280.08030000000002</v>
      </c>
      <c r="BU61" s="342">
        <v>283.16809999999998</v>
      </c>
      <c r="BV61" s="342">
        <v>276.80450000000002</v>
      </c>
    </row>
    <row r="62" spans="1:74" ht="11.1" customHeight="1" x14ac:dyDescent="0.2">
      <c r="A62" s="134"/>
      <c r="B62" s="139" t="s">
        <v>610</v>
      </c>
      <c r="C62" s="219"/>
      <c r="D62" s="219"/>
      <c r="E62" s="219"/>
      <c r="F62" s="219"/>
      <c r="G62" s="219"/>
      <c r="H62" s="219"/>
      <c r="I62" s="219"/>
      <c r="J62" s="219"/>
      <c r="K62" s="219"/>
      <c r="L62" s="219"/>
      <c r="M62" s="219"/>
      <c r="N62" s="219"/>
      <c r="O62" s="219"/>
      <c r="P62" s="219"/>
      <c r="Q62" s="219"/>
      <c r="R62" s="219"/>
      <c r="S62" s="219"/>
      <c r="T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330"/>
      <c r="BI62" s="330"/>
      <c r="BJ62" s="330"/>
      <c r="BK62" s="330"/>
      <c r="BL62" s="330"/>
      <c r="BM62" s="330"/>
      <c r="BN62" s="330"/>
      <c r="BO62" s="330"/>
      <c r="BP62" s="330"/>
      <c r="BQ62" s="330"/>
      <c r="BR62" s="330"/>
      <c r="BS62" s="330"/>
      <c r="BT62" s="330"/>
      <c r="BU62" s="330"/>
      <c r="BV62" s="330"/>
    </row>
    <row r="63" spans="1:74" ht="11.1" customHeight="1" x14ac:dyDescent="0.2">
      <c r="A63" s="474" t="s">
        <v>611</v>
      </c>
      <c r="B63" s="475" t="s">
        <v>479</v>
      </c>
      <c r="C63" s="269">
        <v>0.26173732718999998</v>
      </c>
      <c r="D63" s="269">
        <v>0.2465</v>
      </c>
      <c r="E63" s="269">
        <v>0.23292626727999999</v>
      </c>
      <c r="F63" s="269">
        <v>0.23733809523999999</v>
      </c>
      <c r="G63" s="269">
        <v>0.24313364055</v>
      </c>
      <c r="H63" s="269">
        <v>0.24679047619</v>
      </c>
      <c r="I63" s="269">
        <v>0.24851152073999999</v>
      </c>
      <c r="J63" s="269">
        <v>0.24896313364</v>
      </c>
      <c r="K63" s="269">
        <v>0.24551428571</v>
      </c>
      <c r="L63" s="269">
        <v>0.23961751151999999</v>
      </c>
      <c r="M63" s="269">
        <v>0.22372380952000001</v>
      </c>
      <c r="N63" s="269">
        <v>0.21460829493</v>
      </c>
      <c r="O63" s="269">
        <v>0.23306912442</v>
      </c>
      <c r="P63" s="269">
        <v>0.2419408867</v>
      </c>
      <c r="Q63" s="269">
        <v>0.23995391704999999</v>
      </c>
      <c r="R63" s="269">
        <v>0.24051428571</v>
      </c>
      <c r="S63" s="269">
        <v>0.25033179723999999</v>
      </c>
      <c r="T63" s="269">
        <v>0.25108095238</v>
      </c>
      <c r="U63" s="269">
        <v>0.24453917050999999</v>
      </c>
      <c r="V63" s="269">
        <v>0.23815668203000001</v>
      </c>
      <c r="W63" s="269">
        <v>0.23178571429</v>
      </c>
      <c r="X63" s="269">
        <v>0.22693087558</v>
      </c>
      <c r="Y63" s="269">
        <v>0.22875238095</v>
      </c>
      <c r="Z63" s="269">
        <v>0.23537788018</v>
      </c>
      <c r="AA63" s="269">
        <v>0.24443317972</v>
      </c>
      <c r="AB63" s="269">
        <v>0.25045918366999997</v>
      </c>
      <c r="AC63" s="269">
        <v>0.249</v>
      </c>
      <c r="AD63" s="269">
        <v>0.2465952381</v>
      </c>
      <c r="AE63" s="269">
        <v>0.24871889401</v>
      </c>
      <c r="AF63" s="269">
        <v>0.24690952381</v>
      </c>
      <c r="AG63" s="269">
        <v>0.25118433179999999</v>
      </c>
      <c r="AH63" s="269">
        <v>0.2512718894</v>
      </c>
      <c r="AI63" s="269">
        <v>0.24677142857000001</v>
      </c>
      <c r="AJ63" s="269">
        <v>0.24806451613</v>
      </c>
      <c r="AK63" s="269">
        <v>0.24651904761999999</v>
      </c>
      <c r="AL63" s="269">
        <v>0.24038709677</v>
      </c>
      <c r="AM63" s="269">
        <v>0.24292626728</v>
      </c>
      <c r="AN63" s="269">
        <v>0.25241836735000001</v>
      </c>
      <c r="AO63" s="269">
        <v>0.25819354839000003</v>
      </c>
      <c r="AP63" s="269">
        <v>0.25464285714000001</v>
      </c>
      <c r="AQ63" s="269">
        <v>0.25275115206999998</v>
      </c>
      <c r="AR63" s="269">
        <v>0.25158095238</v>
      </c>
      <c r="AS63" s="269">
        <v>0.25836866358999999</v>
      </c>
      <c r="AT63" s="269">
        <v>0.26530414746999997</v>
      </c>
      <c r="AU63" s="269">
        <v>0.26638571429000002</v>
      </c>
      <c r="AV63" s="269">
        <v>0.26890322580999998</v>
      </c>
      <c r="AW63" s="269">
        <v>0.27294285713999999</v>
      </c>
      <c r="AX63" s="269">
        <v>0.26907373272000001</v>
      </c>
      <c r="AY63" s="269">
        <v>0.27165898618000001</v>
      </c>
      <c r="AZ63" s="269">
        <v>0.27174999999999999</v>
      </c>
      <c r="BA63" s="269">
        <v>0.27561290322999998</v>
      </c>
      <c r="BB63" s="269">
        <v>0.27287619048</v>
      </c>
      <c r="BC63" s="269">
        <v>0.27204147465</v>
      </c>
      <c r="BD63" s="269">
        <v>0.26721658986000002</v>
      </c>
      <c r="BE63" s="269">
        <v>0.26660952381000003</v>
      </c>
      <c r="BF63" s="269">
        <v>0.26590322580999998</v>
      </c>
      <c r="BG63" s="269">
        <v>0.26</v>
      </c>
      <c r="BH63" s="361">
        <v>0.25251020000000002</v>
      </c>
      <c r="BI63" s="361">
        <v>0.2495233</v>
      </c>
      <c r="BJ63" s="361">
        <v>0.26200879999999999</v>
      </c>
      <c r="BK63" s="361">
        <v>0.24818380000000001</v>
      </c>
      <c r="BL63" s="361">
        <v>0.26089960000000001</v>
      </c>
      <c r="BM63" s="361">
        <v>0.26468009999999997</v>
      </c>
      <c r="BN63" s="361">
        <v>0.25802920000000001</v>
      </c>
      <c r="BO63" s="361">
        <v>0.25776359999999998</v>
      </c>
      <c r="BP63" s="361">
        <v>0.25549769999999999</v>
      </c>
      <c r="BQ63" s="361">
        <v>0.2489191</v>
      </c>
      <c r="BR63" s="361">
        <v>0.24639839999999999</v>
      </c>
      <c r="BS63" s="361">
        <v>0.24595400000000001</v>
      </c>
      <c r="BT63" s="361">
        <v>0.24628620000000001</v>
      </c>
      <c r="BU63" s="361">
        <v>0.24682009999999999</v>
      </c>
      <c r="BV63" s="361">
        <v>0.2614282</v>
      </c>
    </row>
    <row r="64" spans="1:74" ht="11.1" customHeight="1" x14ac:dyDescent="0.2">
      <c r="A64" s="474"/>
      <c r="B64" s="475"/>
      <c r="C64" s="269"/>
      <c r="D64" s="269"/>
      <c r="E64" s="269"/>
      <c r="F64" s="269"/>
      <c r="G64" s="269"/>
      <c r="H64" s="269"/>
      <c r="I64" s="269"/>
      <c r="J64" s="269"/>
      <c r="K64" s="269"/>
      <c r="L64" s="269"/>
      <c r="M64" s="269"/>
      <c r="N64" s="269"/>
      <c r="O64" s="269"/>
      <c r="P64" s="269"/>
      <c r="Q64" s="269"/>
      <c r="R64" s="269"/>
      <c r="S64" s="269"/>
      <c r="T64" s="269"/>
      <c r="U64" s="269"/>
      <c r="V64" s="269"/>
      <c r="W64" s="269"/>
      <c r="X64" s="269"/>
      <c r="Y64" s="269"/>
      <c r="Z64" s="269"/>
      <c r="AA64" s="269"/>
      <c r="AB64" s="269"/>
      <c r="AC64" s="269"/>
      <c r="AD64" s="269"/>
      <c r="AE64" s="269"/>
      <c r="AF64" s="269"/>
      <c r="AG64" s="269"/>
      <c r="AH64" s="269"/>
      <c r="AI64" s="269"/>
      <c r="AJ64" s="269"/>
      <c r="AK64" s="269"/>
      <c r="AL64" s="269"/>
      <c r="AM64" s="269"/>
      <c r="AN64" s="269"/>
      <c r="AO64" s="269"/>
      <c r="AP64" s="269"/>
      <c r="AQ64" s="269"/>
      <c r="AR64" s="269"/>
      <c r="AS64" s="269"/>
      <c r="AT64" s="269"/>
      <c r="AU64" s="269"/>
      <c r="AV64" s="269"/>
      <c r="AW64" s="269"/>
      <c r="AX64" s="269"/>
      <c r="AY64" s="269"/>
      <c r="AZ64" s="269"/>
      <c r="BA64" s="269"/>
      <c r="BB64" s="269"/>
      <c r="BC64" s="269"/>
      <c r="BD64" s="269"/>
      <c r="BE64" s="269"/>
      <c r="BF64" s="269"/>
      <c r="BG64" s="269"/>
      <c r="BH64" s="361"/>
      <c r="BI64" s="361"/>
      <c r="BJ64" s="361"/>
      <c r="BK64" s="361"/>
      <c r="BL64" s="361"/>
      <c r="BM64" s="361"/>
      <c r="BN64" s="361"/>
      <c r="BO64" s="361"/>
      <c r="BP64" s="361"/>
      <c r="BQ64" s="361"/>
      <c r="BR64" s="361"/>
      <c r="BS64" s="361"/>
      <c r="BT64" s="361"/>
      <c r="BU64" s="361"/>
      <c r="BV64" s="361"/>
    </row>
    <row r="65" spans="1:74" ht="11.1" customHeight="1" x14ac:dyDescent="0.2">
      <c r="A65" s="474"/>
      <c r="B65" s="136" t="s">
        <v>1165</v>
      </c>
      <c r="C65" s="269"/>
      <c r="D65" s="269"/>
      <c r="E65" s="269"/>
      <c r="F65" s="269"/>
      <c r="G65" s="269"/>
      <c r="H65" s="269"/>
      <c r="I65" s="269"/>
      <c r="J65" s="269"/>
      <c r="K65" s="269"/>
      <c r="L65" s="269"/>
      <c r="M65" s="269"/>
      <c r="N65" s="269"/>
      <c r="O65" s="269"/>
      <c r="P65" s="269"/>
      <c r="Q65" s="269"/>
      <c r="R65" s="269"/>
      <c r="S65" s="269"/>
      <c r="T65" s="269"/>
      <c r="U65" s="269"/>
      <c r="V65" s="269"/>
      <c r="W65" s="269"/>
      <c r="X65" s="269"/>
      <c r="Y65" s="269"/>
      <c r="Z65" s="269"/>
      <c r="AA65" s="269"/>
      <c r="AB65" s="269"/>
      <c r="AC65" s="269"/>
      <c r="AD65" s="269"/>
      <c r="AE65" s="269"/>
      <c r="AF65" s="269"/>
      <c r="AG65" s="269"/>
      <c r="AH65" s="269"/>
      <c r="AI65" s="269"/>
      <c r="AJ65" s="269"/>
      <c r="AK65" s="269"/>
      <c r="AL65" s="269"/>
      <c r="AM65" s="269"/>
      <c r="AN65" s="269"/>
      <c r="AO65" s="269"/>
      <c r="AP65" s="269"/>
      <c r="AQ65" s="269"/>
      <c r="AR65" s="269"/>
      <c r="AS65" s="269"/>
      <c r="AT65" s="269"/>
      <c r="AU65" s="269"/>
      <c r="AV65" s="269"/>
      <c r="AW65" s="269"/>
      <c r="AX65" s="269"/>
      <c r="AY65" s="269"/>
      <c r="AZ65" s="269"/>
      <c r="BA65" s="269"/>
      <c r="BB65" s="269"/>
      <c r="BC65" s="269"/>
      <c r="BD65" s="269"/>
      <c r="BE65" s="269"/>
      <c r="BF65" s="269"/>
      <c r="BG65" s="269"/>
      <c r="BH65" s="361"/>
      <c r="BI65" s="361"/>
      <c r="BJ65" s="361"/>
      <c r="BK65" s="361"/>
      <c r="BL65" s="361"/>
      <c r="BM65" s="361"/>
      <c r="BN65" s="361"/>
      <c r="BO65" s="361"/>
      <c r="BP65" s="361"/>
      <c r="BQ65" s="361"/>
      <c r="BR65" s="361"/>
      <c r="BS65" s="361"/>
      <c r="BT65" s="361"/>
      <c r="BU65" s="361"/>
      <c r="BV65" s="361"/>
    </row>
    <row r="66" spans="1:74" ht="11.1" customHeight="1" x14ac:dyDescent="0.2">
      <c r="A66" s="140" t="s">
        <v>796</v>
      </c>
      <c r="B66" s="208" t="s">
        <v>627</v>
      </c>
      <c r="C66" s="256">
        <v>193.26552580000001</v>
      </c>
      <c r="D66" s="256">
        <v>177.67749019999999</v>
      </c>
      <c r="E66" s="256">
        <v>195.60475080000001</v>
      </c>
      <c r="F66" s="256">
        <v>187.03227659999999</v>
      </c>
      <c r="G66" s="256">
        <v>192.93262240000001</v>
      </c>
      <c r="H66" s="256">
        <v>190.2674112</v>
      </c>
      <c r="I66" s="256">
        <v>199.56140880000001</v>
      </c>
      <c r="J66" s="256">
        <v>196.90311700000001</v>
      </c>
      <c r="K66" s="256">
        <v>185.71366190000001</v>
      </c>
      <c r="L66" s="256">
        <v>192.45133480000001</v>
      </c>
      <c r="M66" s="256">
        <v>183.46248600000001</v>
      </c>
      <c r="N66" s="256">
        <v>194.27028100000001</v>
      </c>
      <c r="O66" s="256">
        <v>190.0650765</v>
      </c>
      <c r="P66" s="256">
        <v>185.73650799999999</v>
      </c>
      <c r="Q66" s="256">
        <v>197.72354709999999</v>
      </c>
      <c r="R66" s="256">
        <v>187.77939720000001</v>
      </c>
      <c r="S66" s="256">
        <v>190.74129189999999</v>
      </c>
      <c r="T66" s="256">
        <v>190.04415900000001</v>
      </c>
      <c r="U66" s="256">
        <v>194.21412470000001</v>
      </c>
      <c r="V66" s="256">
        <v>201.4234841</v>
      </c>
      <c r="W66" s="256">
        <v>188.3635199</v>
      </c>
      <c r="X66" s="256">
        <v>194.4377819</v>
      </c>
      <c r="Y66" s="256">
        <v>190.60670590000001</v>
      </c>
      <c r="Z66" s="256">
        <v>200.60715329999999</v>
      </c>
      <c r="AA66" s="256">
        <v>193.2135615</v>
      </c>
      <c r="AB66" s="256">
        <v>172.1273841</v>
      </c>
      <c r="AC66" s="256">
        <v>199.2429042</v>
      </c>
      <c r="AD66" s="256">
        <v>187.99686869999999</v>
      </c>
      <c r="AE66" s="256">
        <v>199.0804713</v>
      </c>
      <c r="AF66" s="256">
        <v>195.3915284</v>
      </c>
      <c r="AG66" s="256">
        <v>197.8783421</v>
      </c>
      <c r="AH66" s="256">
        <v>200.86083289999999</v>
      </c>
      <c r="AI66" s="256">
        <v>189.18197000000001</v>
      </c>
      <c r="AJ66" s="256">
        <v>196.71534030000001</v>
      </c>
      <c r="AK66" s="256">
        <v>195.09789689999999</v>
      </c>
      <c r="AL66" s="256">
        <v>201.72593459999999</v>
      </c>
      <c r="AM66" s="256">
        <v>202.2413258</v>
      </c>
      <c r="AN66" s="256">
        <v>174.5244247</v>
      </c>
      <c r="AO66" s="256">
        <v>203.38253370000001</v>
      </c>
      <c r="AP66" s="256">
        <v>191.8355478</v>
      </c>
      <c r="AQ66" s="256">
        <v>202.08953120000001</v>
      </c>
      <c r="AR66" s="256">
        <v>196.84079349999999</v>
      </c>
      <c r="AS66" s="256">
        <v>200.94843689999999</v>
      </c>
      <c r="AT66" s="256">
        <v>208.50794830000001</v>
      </c>
      <c r="AU66" s="256">
        <v>189.27391789999999</v>
      </c>
      <c r="AV66" s="256">
        <v>205.1763669</v>
      </c>
      <c r="AW66" s="256">
        <v>194.24375929999999</v>
      </c>
      <c r="AX66" s="256">
        <v>200.61607169999999</v>
      </c>
      <c r="AY66" s="256">
        <v>199.8494872</v>
      </c>
      <c r="AZ66" s="256">
        <v>176.06765089999999</v>
      </c>
      <c r="BA66" s="256">
        <v>198.82368199999999</v>
      </c>
      <c r="BB66" s="256">
        <v>190.38738649999999</v>
      </c>
      <c r="BC66" s="256">
        <v>199.5258753</v>
      </c>
      <c r="BD66" s="256">
        <v>196.86092489999999</v>
      </c>
      <c r="BE66" s="256">
        <v>200.6455</v>
      </c>
      <c r="BF66" s="256">
        <v>204.08920000000001</v>
      </c>
      <c r="BG66" s="256">
        <v>189.68700000000001</v>
      </c>
      <c r="BH66" s="342">
        <v>200.93600000000001</v>
      </c>
      <c r="BI66" s="342">
        <v>191.19220000000001</v>
      </c>
      <c r="BJ66" s="342">
        <v>203.8047</v>
      </c>
      <c r="BK66" s="342">
        <v>198.97730000000001</v>
      </c>
      <c r="BL66" s="342">
        <v>182.49619999999999</v>
      </c>
      <c r="BM66" s="342">
        <v>197.49270000000001</v>
      </c>
      <c r="BN66" s="342">
        <v>189.71960000000001</v>
      </c>
      <c r="BO66" s="342">
        <v>198.09829999999999</v>
      </c>
      <c r="BP66" s="342">
        <v>194.31209999999999</v>
      </c>
      <c r="BQ66" s="342">
        <v>197.92269999999999</v>
      </c>
      <c r="BR66" s="342">
        <v>202.06389999999999</v>
      </c>
      <c r="BS66" s="342">
        <v>189.88159999999999</v>
      </c>
      <c r="BT66" s="342">
        <v>200.76410000000001</v>
      </c>
      <c r="BU66" s="342">
        <v>190.864</v>
      </c>
      <c r="BV66" s="342">
        <v>202.88659999999999</v>
      </c>
    </row>
    <row r="67" spans="1:74" ht="11.1" customHeight="1" x14ac:dyDescent="0.2">
      <c r="A67" s="140" t="s">
        <v>797</v>
      </c>
      <c r="B67" s="208" t="s">
        <v>628</v>
      </c>
      <c r="C67" s="256">
        <v>169.9309848</v>
      </c>
      <c r="D67" s="256">
        <v>159.60803229999999</v>
      </c>
      <c r="E67" s="256">
        <v>141.1945407</v>
      </c>
      <c r="F67" s="256">
        <v>109.1725496</v>
      </c>
      <c r="G67" s="256">
        <v>100.922847</v>
      </c>
      <c r="H67" s="256">
        <v>103.27624040000001</v>
      </c>
      <c r="I67" s="256">
        <v>112.4652487</v>
      </c>
      <c r="J67" s="256">
        <v>111.6285776</v>
      </c>
      <c r="K67" s="256">
        <v>103.3450035</v>
      </c>
      <c r="L67" s="256">
        <v>108.02086679999999</v>
      </c>
      <c r="M67" s="256">
        <v>122.41044119999999</v>
      </c>
      <c r="N67" s="256">
        <v>141.00863279999999</v>
      </c>
      <c r="O67" s="256">
        <v>168.7148449</v>
      </c>
      <c r="P67" s="256">
        <v>144.6272013</v>
      </c>
      <c r="Q67" s="256">
        <v>128.29112259999999</v>
      </c>
      <c r="R67" s="256">
        <v>113.3656302</v>
      </c>
      <c r="S67" s="256">
        <v>106.85008879999999</v>
      </c>
      <c r="T67" s="256">
        <v>108.7903522</v>
      </c>
      <c r="U67" s="256">
        <v>118.9458194</v>
      </c>
      <c r="V67" s="256">
        <v>120.12456659999999</v>
      </c>
      <c r="W67" s="256">
        <v>105.8631129</v>
      </c>
      <c r="X67" s="256">
        <v>104.6168021</v>
      </c>
      <c r="Y67" s="256">
        <v>117.49269990000001</v>
      </c>
      <c r="Z67" s="256">
        <v>156.29909180000001</v>
      </c>
      <c r="AA67" s="256">
        <v>158.6227136</v>
      </c>
      <c r="AB67" s="256">
        <v>127.2324168</v>
      </c>
      <c r="AC67" s="256">
        <v>137.1902949</v>
      </c>
      <c r="AD67" s="256">
        <v>104.7828567</v>
      </c>
      <c r="AE67" s="256">
        <v>102.5612102</v>
      </c>
      <c r="AF67" s="256">
        <v>103.5815805</v>
      </c>
      <c r="AG67" s="256">
        <v>116.24986730000001</v>
      </c>
      <c r="AH67" s="256">
        <v>113.6376607</v>
      </c>
      <c r="AI67" s="256">
        <v>104.15604980000001</v>
      </c>
      <c r="AJ67" s="256">
        <v>110.1247552</v>
      </c>
      <c r="AK67" s="256">
        <v>127.9418494</v>
      </c>
      <c r="AL67" s="256">
        <v>167.85353720000001</v>
      </c>
      <c r="AM67" s="256">
        <v>180.43309199999999</v>
      </c>
      <c r="AN67" s="256">
        <v>147.00307599999999</v>
      </c>
      <c r="AO67" s="256">
        <v>150.9592485</v>
      </c>
      <c r="AP67" s="256">
        <v>127.0409447</v>
      </c>
      <c r="AQ67" s="256">
        <v>111.1172096</v>
      </c>
      <c r="AR67" s="256">
        <v>111.2911556</v>
      </c>
      <c r="AS67" s="256">
        <v>127.5152801</v>
      </c>
      <c r="AT67" s="256">
        <v>125.54470809999999</v>
      </c>
      <c r="AU67" s="256">
        <v>117.2021999</v>
      </c>
      <c r="AV67" s="256">
        <v>123.683159</v>
      </c>
      <c r="AW67" s="256">
        <v>146.2790881</v>
      </c>
      <c r="AX67" s="256">
        <v>161.16581400000001</v>
      </c>
      <c r="AY67" s="256">
        <v>184.33805620000001</v>
      </c>
      <c r="AZ67" s="256">
        <v>162.38652279999999</v>
      </c>
      <c r="BA67" s="256">
        <v>156.98003539999999</v>
      </c>
      <c r="BB67" s="256">
        <v>118.614598</v>
      </c>
      <c r="BC67" s="256">
        <v>114.4692129</v>
      </c>
      <c r="BD67" s="256">
        <v>114.02357840000001</v>
      </c>
      <c r="BE67" s="256">
        <v>134.14089999999999</v>
      </c>
      <c r="BF67" s="256">
        <v>131.92750000000001</v>
      </c>
      <c r="BG67" s="256">
        <v>117.82380000000001</v>
      </c>
      <c r="BH67" s="342">
        <v>127.8526</v>
      </c>
      <c r="BI67" s="342">
        <v>144.63669999999999</v>
      </c>
      <c r="BJ67" s="342">
        <v>174.16759999999999</v>
      </c>
      <c r="BK67" s="342">
        <v>188.05670000000001</v>
      </c>
      <c r="BL67" s="342">
        <v>164.90039999999999</v>
      </c>
      <c r="BM67" s="342">
        <v>153.00970000000001</v>
      </c>
      <c r="BN67" s="342">
        <v>124.5528</v>
      </c>
      <c r="BO67" s="342">
        <v>117.206</v>
      </c>
      <c r="BP67" s="342">
        <v>116.81010000000001</v>
      </c>
      <c r="BQ67" s="342">
        <v>129.11099999999999</v>
      </c>
      <c r="BR67" s="342">
        <v>131.00559999999999</v>
      </c>
      <c r="BS67" s="342">
        <v>122.3237</v>
      </c>
      <c r="BT67" s="342">
        <v>131.09950000000001</v>
      </c>
      <c r="BU67" s="342">
        <v>145.9845</v>
      </c>
      <c r="BV67" s="342">
        <v>171.84700000000001</v>
      </c>
    </row>
    <row r="68" spans="1:74" ht="11.1" customHeight="1" x14ac:dyDescent="0.2">
      <c r="A68" s="140" t="s">
        <v>274</v>
      </c>
      <c r="B68" s="208" t="s">
        <v>812</v>
      </c>
      <c r="C68" s="256">
        <v>142.55916629999999</v>
      </c>
      <c r="D68" s="256">
        <v>134.0357017</v>
      </c>
      <c r="E68" s="256">
        <v>118.1256971</v>
      </c>
      <c r="F68" s="256">
        <v>98.888938120000006</v>
      </c>
      <c r="G68" s="256">
        <v>114.8650974</v>
      </c>
      <c r="H68" s="256">
        <v>136.70456200000001</v>
      </c>
      <c r="I68" s="256">
        <v>150.8699685</v>
      </c>
      <c r="J68" s="256">
        <v>145.49056239999999</v>
      </c>
      <c r="K68" s="256">
        <v>128.644744</v>
      </c>
      <c r="L68" s="256">
        <v>108.4675136</v>
      </c>
      <c r="M68" s="256">
        <v>99.586686589999999</v>
      </c>
      <c r="N68" s="256">
        <v>102.1513479</v>
      </c>
      <c r="O68" s="256">
        <v>123.4168605</v>
      </c>
      <c r="P68" s="256">
        <v>102.5686</v>
      </c>
      <c r="Q68" s="256">
        <v>83.144702809999998</v>
      </c>
      <c r="R68" s="256">
        <v>80.762802199999996</v>
      </c>
      <c r="S68" s="256">
        <v>91.740999020000004</v>
      </c>
      <c r="T68" s="256">
        <v>125.1766871</v>
      </c>
      <c r="U68" s="256">
        <v>145.1999185</v>
      </c>
      <c r="V68" s="256">
        <v>144.30462420000001</v>
      </c>
      <c r="W68" s="256">
        <v>123.2260301</v>
      </c>
      <c r="X68" s="256">
        <v>109.0478408</v>
      </c>
      <c r="Y68" s="256">
        <v>97.100472060000001</v>
      </c>
      <c r="Z68" s="256">
        <v>128.52708419999999</v>
      </c>
      <c r="AA68" s="256">
        <v>124.54984279999999</v>
      </c>
      <c r="AB68" s="256">
        <v>96.401624760000004</v>
      </c>
      <c r="AC68" s="256">
        <v>98.130494990000003</v>
      </c>
      <c r="AD68" s="256">
        <v>89.501463799999996</v>
      </c>
      <c r="AE68" s="256">
        <v>101.584507</v>
      </c>
      <c r="AF68" s="256">
        <v>115.6880803</v>
      </c>
      <c r="AG68" s="256">
        <v>136.07440410000001</v>
      </c>
      <c r="AH68" s="256">
        <v>128.61761559999999</v>
      </c>
      <c r="AI68" s="256">
        <v>108.4325398</v>
      </c>
      <c r="AJ68" s="256">
        <v>99.852089430000007</v>
      </c>
      <c r="AK68" s="256">
        <v>101.6521597</v>
      </c>
      <c r="AL68" s="256">
        <v>115.5492959</v>
      </c>
      <c r="AM68" s="256">
        <v>125.6432748</v>
      </c>
      <c r="AN68" s="256">
        <v>91.443227660000005</v>
      </c>
      <c r="AO68" s="256">
        <v>89.432183780000003</v>
      </c>
      <c r="AP68" s="256">
        <v>82.28088588</v>
      </c>
      <c r="AQ68" s="256">
        <v>94.904261239999997</v>
      </c>
      <c r="AR68" s="256">
        <v>110.13793219999999</v>
      </c>
      <c r="AS68" s="256">
        <v>124.31086209999999</v>
      </c>
      <c r="AT68" s="256">
        <v>124.1635812</v>
      </c>
      <c r="AU68" s="256">
        <v>106.57852889999999</v>
      </c>
      <c r="AV68" s="256">
        <v>96.969348909999994</v>
      </c>
      <c r="AW68" s="256">
        <v>102.7600427</v>
      </c>
      <c r="AX68" s="256">
        <v>109.9094228</v>
      </c>
      <c r="AY68" s="256">
        <v>109.93396199999999</v>
      </c>
      <c r="AZ68" s="256">
        <v>90.202358709999999</v>
      </c>
      <c r="BA68" s="256">
        <v>88.869615879999998</v>
      </c>
      <c r="BB68" s="256">
        <v>70.072505410000005</v>
      </c>
      <c r="BC68" s="256">
        <v>81.20490916</v>
      </c>
      <c r="BD68" s="256">
        <v>88.322533820000004</v>
      </c>
      <c r="BE68" s="256">
        <v>111.59</v>
      </c>
      <c r="BF68" s="256">
        <v>114.01260000000001</v>
      </c>
      <c r="BG68" s="256">
        <v>98.116630000000001</v>
      </c>
      <c r="BH68" s="342">
        <v>80.562889999999996</v>
      </c>
      <c r="BI68" s="342">
        <v>73.397589999999994</v>
      </c>
      <c r="BJ68" s="342">
        <v>91.504040000000003</v>
      </c>
      <c r="BK68" s="342">
        <v>103.346</v>
      </c>
      <c r="BL68" s="342">
        <v>83.662610000000001</v>
      </c>
      <c r="BM68" s="342">
        <v>85.648929999999993</v>
      </c>
      <c r="BN68" s="342">
        <v>63.559609999999999</v>
      </c>
      <c r="BO68" s="342">
        <v>76.875739999999993</v>
      </c>
      <c r="BP68" s="342">
        <v>85.214879999999994</v>
      </c>
      <c r="BQ68" s="342">
        <v>105.85680000000001</v>
      </c>
      <c r="BR68" s="342">
        <v>103.4748</v>
      </c>
      <c r="BS68" s="342">
        <v>74.555009999999996</v>
      </c>
      <c r="BT68" s="342">
        <v>70.213740000000001</v>
      </c>
      <c r="BU68" s="342">
        <v>65.525310000000005</v>
      </c>
      <c r="BV68" s="342">
        <v>83.153649999999999</v>
      </c>
    </row>
    <row r="69" spans="1:74" ht="11.1" customHeight="1" x14ac:dyDescent="0.2">
      <c r="A69" s="606" t="s">
        <v>1020</v>
      </c>
      <c r="B69" s="626" t="s">
        <v>1019</v>
      </c>
      <c r="C69" s="322">
        <v>506.73139520000001</v>
      </c>
      <c r="D69" s="322">
        <v>472.202518</v>
      </c>
      <c r="E69" s="322">
        <v>455.90070689999999</v>
      </c>
      <c r="F69" s="322">
        <v>396.0380078</v>
      </c>
      <c r="G69" s="322">
        <v>409.69628510000001</v>
      </c>
      <c r="H69" s="322">
        <v>431.19245710000001</v>
      </c>
      <c r="I69" s="322">
        <v>463.87234430000001</v>
      </c>
      <c r="J69" s="322">
        <v>454.99797519999998</v>
      </c>
      <c r="K69" s="322">
        <v>418.64765299999999</v>
      </c>
      <c r="L69" s="322">
        <v>409.91543350000001</v>
      </c>
      <c r="M69" s="322">
        <v>406.40385730000003</v>
      </c>
      <c r="N69" s="322">
        <v>438.40597989999998</v>
      </c>
      <c r="O69" s="322">
        <v>483.183516</v>
      </c>
      <c r="P69" s="322">
        <v>433.85538300000002</v>
      </c>
      <c r="Q69" s="322">
        <v>410.14610649999997</v>
      </c>
      <c r="R69" s="322">
        <v>382.86273349999999</v>
      </c>
      <c r="S69" s="322">
        <v>390.3191137</v>
      </c>
      <c r="T69" s="322">
        <v>424.96610220000002</v>
      </c>
      <c r="U69" s="322">
        <v>459.3465966</v>
      </c>
      <c r="V69" s="322">
        <v>466.83940890000002</v>
      </c>
      <c r="W69" s="322">
        <v>418.40756670000002</v>
      </c>
      <c r="X69" s="322">
        <v>409.08915869999998</v>
      </c>
      <c r="Y69" s="322">
        <v>406.1547817</v>
      </c>
      <c r="Z69" s="322">
        <v>486.42006329999998</v>
      </c>
      <c r="AA69" s="322">
        <v>477.32854730000003</v>
      </c>
      <c r="AB69" s="322">
        <v>396.61265220000001</v>
      </c>
      <c r="AC69" s="322">
        <v>435.5061235</v>
      </c>
      <c r="AD69" s="322">
        <v>383.19321760000003</v>
      </c>
      <c r="AE69" s="322">
        <v>404.16861779999999</v>
      </c>
      <c r="AF69" s="322">
        <v>415.57321769999999</v>
      </c>
      <c r="AG69" s="322">
        <v>451.1450428</v>
      </c>
      <c r="AH69" s="322">
        <v>444.05853860000002</v>
      </c>
      <c r="AI69" s="322">
        <v>402.68258800000001</v>
      </c>
      <c r="AJ69" s="322">
        <v>407.63461419999999</v>
      </c>
      <c r="AK69" s="322">
        <v>425.60393449999998</v>
      </c>
      <c r="AL69" s="322">
        <v>486.07119710000001</v>
      </c>
      <c r="AM69" s="322">
        <v>509.2601219</v>
      </c>
      <c r="AN69" s="322">
        <v>413.82195489999998</v>
      </c>
      <c r="AO69" s="322">
        <v>444.71639529999999</v>
      </c>
      <c r="AP69" s="322">
        <v>402.06940680000002</v>
      </c>
      <c r="AQ69" s="322">
        <v>409.05343140000002</v>
      </c>
      <c r="AR69" s="322">
        <v>419.18190970000001</v>
      </c>
      <c r="AS69" s="322">
        <v>453.71700850000002</v>
      </c>
      <c r="AT69" s="322">
        <v>459.15866699999998</v>
      </c>
      <c r="AU69" s="322">
        <v>413.96667509999997</v>
      </c>
      <c r="AV69" s="322">
        <v>426.7713043</v>
      </c>
      <c r="AW69" s="322">
        <v>444.19491849999997</v>
      </c>
      <c r="AX69" s="322">
        <v>472.63373780000001</v>
      </c>
      <c r="AY69" s="322">
        <v>495.06393480000003</v>
      </c>
      <c r="AZ69" s="322">
        <v>429.5077589</v>
      </c>
      <c r="BA69" s="322">
        <v>445.6157627</v>
      </c>
      <c r="BB69" s="322">
        <v>379.9865183</v>
      </c>
      <c r="BC69" s="322">
        <v>396.14242669999999</v>
      </c>
      <c r="BD69" s="322">
        <v>400.11906549999998</v>
      </c>
      <c r="BE69" s="322">
        <v>447.31880000000001</v>
      </c>
      <c r="BF69" s="322">
        <v>450.9717</v>
      </c>
      <c r="BG69" s="322">
        <v>406.53949999999998</v>
      </c>
      <c r="BH69" s="359">
        <v>410.29390000000001</v>
      </c>
      <c r="BI69" s="359">
        <v>410.1386</v>
      </c>
      <c r="BJ69" s="359">
        <v>470.4187</v>
      </c>
      <c r="BK69" s="359">
        <v>491.32240000000002</v>
      </c>
      <c r="BL69" s="359">
        <v>431.91050000000001</v>
      </c>
      <c r="BM69" s="359">
        <v>437.09379999999999</v>
      </c>
      <c r="BN69" s="359">
        <v>378.7441</v>
      </c>
      <c r="BO69" s="359">
        <v>393.1225</v>
      </c>
      <c r="BP69" s="359">
        <v>397.2491</v>
      </c>
      <c r="BQ69" s="359">
        <v>433.8329</v>
      </c>
      <c r="BR69" s="359">
        <v>437.48680000000002</v>
      </c>
      <c r="BS69" s="359">
        <v>387.67230000000001</v>
      </c>
      <c r="BT69" s="359">
        <v>403.01979999999998</v>
      </c>
      <c r="BU69" s="359">
        <v>403.28579999999999</v>
      </c>
      <c r="BV69" s="359">
        <v>458.82979999999998</v>
      </c>
    </row>
    <row r="70" spans="1:74" ht="11.1" customHeight="1" x14ac:dyDescent="0.2">
      <c r="A70" s="474"/>
      <c r="B70" s="475"/>
      <c r="C70" s="269"/>
      <c r="D70" s="269"/>
      <c r="E70" s="269"/>
      <c r="F70" s="269"/>
      <c r="G70" s="269"/>
      <c r="H70" s="269"/>
      <c r="I70" s="269"/>
      <c r="J70" s="269"/>
      <c r="K70" s="269"/>
      <c r="L70" s="269"/>
      <c r="M70" s="269"/>
      <c r="N70" s="269"/>
      <c r="O70" s="269"/>
      <c r="P70" s="269"/>
      <c r="Q70" s="269"/>
      <c r="R70" s="269"/>
      <c r="S70" s="269"/>
      <c r="T70" s="269"/>
      <c r="U70" s="269"/>
      <c r="V70" s="269"/>
      <c r="W70" s="269"/>
      <c r="X70" s="269"/>
      <c r="Y70" s="269"/>
      <c r="Z70" s="269"/>
      <c r="AA70" s="269"/>
      <c r="AB70" s="269"/>
      <c r="AC70" s="269"/>
      <c r="AD70" s="269"/>
      <c r="AE70" s="269"/>
      <c r="AF70" s="269"/>
      <c r="AG70" s="269"/>
      <c r="AH70" s="269"/>
      <c r="AI70" s="269"/>
      <c r="AJ70" s="269"/>
      <c r="AK70" s="269"/>
      <c r="AL70" s="269"/>
      <c r="AM70" s="269"/>
      <c r="AN70" s="269"/>
      <c r="AO70" s="269"/>
      <c r="AP70" s="269"/>
      <c r="AQ70" s="269"/>
      <c r="AR70" s="269"/>
      <c r="AS70" s="269"/>
      <c r="AT70" s="269"/>
      <c r="AU70" s="269"/>
      <c r="AV70" s="269"/>
      <c r="AW70" s="269"/>
      <c r="AX70" s="269"/>
      <c r="AY70" s="361"/>
      <c r="AZ70" s="361"/>
      <c r="BA70" s="361"/>
      <c r="BB70" s="361"/>
      <c r="BC70" s="361"/>
      <c r="BD70" s="269"/>
      <c r="BE70" s="269"/>
      <c r="BF70" s="269"/>
      <c r="BG70" s="361"/>
      <c r="BH70" s="361"/>
      <c r="BI70" s="361"/>
      <c r="BJ70" s="361"/>
      <c r="BK70" s="361"/>
      <c r="BL70" s="361"/>
      <c r="BM70" s="361"/>
      <c r="BN70" s="361"/>
      <c r="BO70" s="361"/>
      <c r="BP70" s="361"/>
      <c r="BQ70" s="361"/>
      <c r="BR70" s="361"/>
      <c r="BS70" s="361"/>
      <c r="BT70" s="361"/>
      <c r="BU70" s="361"/>
      <c r="BV70" s="361"/>
    </row>
    <row r="71" spans="1:74" ht="12" customHeight="1" x14ac:dyDescent="0.2">
      <c r="A71" s="134"/>
      <c r="B71" s="802" t="s">
        <v>834</v>
      </c>
      <c r="C71" s="799"/>
      <c r="D71" s="799"/>
      <c r="E71" s="799"/>
      <c r="F71" s="799"/>
      <c r="G71" s="799"/>
      <c r="H71" s="799"/>
      <c r="I71" s="799"/>
      <c r="J71" s="799"/>
      <c r="K71" s="799"/>
      <c r="L71" s="799"/>
      <c r="M71" s="799"/>
      <c r="N71" s="799"/>
      <c r="O71" s="799"/>
      <c r="P71" s="799"/>
      <c r="Q71" s="799"/>
    </row>
    <row r="72" spans="1:74" ht="12" customHeight="1" x14ac:dyDescent="0.2">
      <c r="A72" s="134"/>
      <c r="B72" s="604" t="s">
        <v>847</v>
      </c>
      <c r="C72" s="603"/>
      <c r="D72" s="603"/>
      <c r="E72" s="603"/>
      <c r="F72" s="603"/>
      <c r="G72" s="603"/>
      <c r="H72" s="603"/>
      <c r="I72" s="603"/>
      <c r="J72" s="603"/>
      <c r="K72" s="603"/>
      <c r="L72" s="603"/>
      <c r="M72" s="603"/>
      <c r="N72" s="603"/>
      <c r="O72" s="603"/>
      <c r="P72" s="603"/>
      <c r="Q72" s="603"/>
    </row>
    <row r="73" spans="1:74" s="461" customFormat="1" ht="12" customHeight="1" x14ac:dyDescent="0.2">
      <c r="A73" s="460"/>
      <c r="B73" s="866" t="s">
        <v>921</v>
      </c>
      <c r="C73" s="785"/>
      <c r="D73" s="785"/>
      <c r="E73" s="785"/>
      <c r="F73" s="785"/>
      <c r="G73" s="785"/>
      <c r="H73" s="785"/>
      <c r="I73" s="785"/>
      <c r="J73" s="785"/>
      <c r="K73" s="785"/>
      <c r="L73" s="785"/>
      <c r="M73" s="785"/>
      <c r="N73" s="785"/>
      <c r="O73" s="785"/>
      <c r="P73" s="785"/>
      <c r="Q73" s="785"/>
      <c r="AY73" s="505"/>
      <c r="AZ73" s="505"/>
      <c r="BA73" s="505"/>
      <c r="BB73" s="505"/>
      <c r="BC73" s="505"/>
      <c r="BD73" s="694"/>
      <c r="BE73" s="694"/>
      <c r="BF73" s="694"/>
      <c r="BG73" s="505"/>
      <c r="BH73" s="505"/>
      <c r="BI73" s="505"/>
      <c r="BJ73" s="505"/>
    </row>
    <row r="74" spans="1:74" s="461" customFormat="1" ht="12" customHeight="1" x14ac:dyDescent="0.2">
      <c r="A74" s="460"/>
      <c r="B74" s="867" t="s">
        <v>1</v>
      </c>
      <c r="C74" s="785"/>
      <c r="D74" s="785"/>
      <c r="E74" s="785"/>
      <c r="F74" s="785"/>
      <c r="G74" s="785"/>
      <c r="H74" s="785"/>
      <c r="I74" s="785"/>
      <c r="J74" s="785"/>
      <c r="K74" s="785"/>
      <c r="L74" s="785"/>
      <c r="M74" s="785"/>
      <c r="N74" s="785"/>
      <c r="O74" s="785"/>
      <c r="P74" s="785"/>
      <c r="Q74" s="785"/>
      <c r="AY74" s="505"/>
      <c r="AZ74" s="505"/>
      <c r="BA74" s="505"/>
      <c r="BB74" s="505"/>
      <c r="BC74" s="505"/>
      <c r="BD74" s="694"/>
      <c r="BE74" s="694"/>
      <c r="BF74" s="694"/>
      <c r="BG74" s="505"/>
      <c r="BH74" s="505"/>
      <c r="BI74" s="505"/>
      <c r="BJ74" s="505"/>
    </row>
    <row r="75" spans="1:74" s="461" customFormat="1" ht="12" customHeight="1" x14ac:dyDescent="0.2">
      <c r="A75" s="460"/>
      <c r="B75" s="866" t="s">
        <v>1021</v>
      </c>
      <c r="C75" s="785"/>
      <c r="D75" s="785"/>
      <c r="E75" s="785"/>
      <c r="F75" s="785"/>
      <c r="G75" s="785"/>
      <c r="H75" s="785"/>
      <c r="I75" s="785"/>
      <c r="J75" s="785"/>
      <c r="K75" s="785"/>
      <c r="L75" s="785"/>
      <c r="M75" s="785"/>
      <c r="N75" s="785"/>
      <c r="O75" s="785"/>
      <c r="P75" s="785"/>
      <c r="Q75" s="785"/>
      <c r="AY75" s="505"/>
      <c r="AZ75" s="505"/>
      <c r="BA75" s="505"/>
      <c r="BB75" s="505"/>
      <c r="BC75" s="505"/>
      <c r="BD75" s="694"/>
      <c r="BE75" s="694"/>
      <c r="BF75" s="694"/>
      <c r="BG75" s="505"/>
      <c r="BH75" s="505"/>
      <c r="BI75" s="505"/>
      <c r="BJ75" s="505"/>
    </row>
    <row r="76" spans="1:74" s="461" customFormat="1" ht="12" customHeight="1" x14ac:dyDescent="0.2">
      <c r="A76" s="460"/>
      <c r="B76" s="788" t="s">
        <v>859</v>
      </c>
      <c r="C76" s="789"/>
      <c r="D76" s="789"/>
      <c r="E76" s="789"/>
      <c r="F76" s="789"/>
      <c r="G76" s="789"/>
      <c r="H76" s="789"/>
      <c r="I76" s="789"/>
      <c r="J76" s="789"/>
      <c r="K76" s="789"/>
      <c r="L76" s="789"/>
      <c r="M76" s="789"/>
      <c r="N76" s="789"/>
      <c r="O76" s="789"/>
      <c r="P76" s="789"/>
      <c r="Q76" s="785"/>
      <c r="AY76" s="505"/>
      <c r="AZ76" s="505"/>
      <c r="BA76" s="505"/>
      <c r="BB76" s="505"/>
      <c r="BC76" s="505"/>
      <c r="BD76" s="694"/>
      <c r="BE76" s="694"/>
      <c r="BF76" s="694"/>
      <c r="BG76" s="505"/>
      <c r="BH76" s="505"/>
      <c r="BI76" s="505"/>
      <c r="BJ76" s="505"/>
    </row>
    <row r="77" spans="1:74" s="461" customFormat="1" ht="12" customHeight="1" x14ac:dyDescent="0.2">
      <c r="A77" s="460"/>
      <c r="B77" s="788" t="s">
        <v>2</v>
      </c>
      <c r="C77" s="789"/>
      <c r="D77" s="789"/>
      <c r="E77" s="789"/>
      <c r="F77" s="789"/>
      <c r="G77" s="789"/>
      <c r="H77" s="789"/>
      <c r="I77" s="789"/>
      <c r="J77" s="789"/>
      <c r="K77" s="789"/>
      <c r="L77" s="789"/>
      <c r="M77" s="789"/>
      <c r="N77" s="789"/>
      <c r="O77" s="789"/>
      <c r="P77" s="789"/>
      <c r="Q77" s="785"/>
      <c r="AY77" s="505"/>
      <c r="AZ77" s="505"/>
      <c r="BA77" s="505"/>
      <c r="BB77" s="505"/>
      <c r="BC77" s="505"/>
      <c r="BD77" s="694"/>
      <c r="BE77" s="694"/>
      <c r="BF77" s="694"/>
      <c r="BG77" s="505"/>
      <c r="BH77" s="505"/>
      <c r="BI77" s="505"/>
      <c r="BJ77" s="505"/>
    </row>
    <row r="78" spans="1:74" s="461" customFormat="1" ht="12" customHeight="1" x14ac:dyDescent="0.2">
      <c r="A78" s="460"/>
      <c r="B78" s="783" t="s">
        <v>3</v>
      </c>
      <c r="C78" s="784"/>
      <c r="D78" s="784"/>
      <c r="E78" s="784"/>
      <c r="F78" s="784"/>
      <c r="G78" s="784"/>
      <c r="H78" s="784"/>
      <c r="I78" s="784"/>
      <c r="J78" s="784"/>
      <c r="K78" s="784"/>
      <c r="L78" s="784"/>
      <c r="M78" s="784"/>
      <c r="N78" s="784"/>
      <c r="O78" s="784"/>
      <c r="P78" s="784"/>
      <c r="Q78" s="785"/>
      <c r="AY78" s="505"/>
      <c r="AZ78" s="505"/>
      <c r="BA78" s="505"/>
      <c r="BB78" s="505"/>
      <c r="BC78" s="505"/>
      <c r="BD78" s="694"/>
      <c r="BE78" s="694"/>
      <c r="BF78" s="694"/>
      <c r="BG78" s="505"/>
      <c r="BH78" s="505"/>
      <c r="BI78" s="505"/>
      <c r="BJ78" s="505"/>
    </row>
    <row r="79" spans="1:74" s="461" customFormat="1" ht="12" customHeight="1" x14ac:dyDescent="0.2">
      <c r="A79" s="460"/>
      <c r="B79" s="783" t="s">
        <v>863</v>
      </c>
      <c r="C79" s="784"/>
      <c r="D79" s="784"/>
      <c r="E79" s="784"/>
      <c r="F79" s="784"/>
      <c r="G79" s="784"/>
      <c r="H79" s="784"/>
      <c r="I79" s="784"/>
      <c r="J79" s="784"/>
      <c r="K79" s="784"/>
      <c r="L79" s="784"/>
      <c r="M79" s="784"/>
      <c r="N79" s="784"/>
      <c r="O79" s="784"/>
      <c r="P79" s="784"/>
      <c r="Q79" s="785"/>
      <c r="AY79" s="505"/>
      <c r="AZ79" s="505"/>
      <c r="BA79" s="505"/>
      <c r="BB79" s="505"/>
      <c r="BC79" s="505"/>
      <c r="BD79" s="694"/>
      <c r="BE79" s="694"/>
      <c r="BF79" s="694"/>
      <c r="BG79" s="505"/>
      <c r="BH79" s="505"/>
      <c r="BI79" s="505"/>
      <c r="BJ79" s="505"/>
    </row>
    <row r="80" spans="1:74" s="461" customFormat="1" ht="12" customHeight="1" x14ac:dyDescent="0.2">
      <c r="A80" s="460"/>
      <c r="B80" s="786" t="s">
        <v>1152</v>
      </c>
      <c r="C80" s="785"/>
      <c r="D80" s="785"/>
      <c r="E80" s="785"/>
      <c r="F80" s="785"/>
      <c r="G80" s="785"/>
      <c r="H80" s="785"/>
      <c r="I80" s="785"/>
      <c r="J80" s="785"/>
      <c r="K80" s="785"/>
      <c r="L80" s="785"/>
      <c r="M80" s="785"/>
      <c r="N80" s="785"/>
      <c r="O80" s="785"/>
      <c r="P80" s="785"/>
      <c r="Q80" s="785"/>
      <c r="AY80" s="505"/>
      <c r="AZ80" s="505"/>
      <c r="BA80" s="505"/>
      <c r="BB80" s="505"/>
      <c r="BC80" s="505"/>
      <c r="BD80" s="694"/>
      <c r="BE80" s="694"/>
      <c r="BF80" s="694"/>
      <c r="BG80" s="505"/>
      <c r="BH80" s="505"/>
      <c r="BI80" s="505"/>
      <c r="BJ80" s="505"/>
    </row>
    <row r="81" spans="63:74" x14ac:dyDescent="0.2">
      <c r="BK81" s="355"/>
      <c r="BL81" s="355"/>
      <c r="BM81" s="355"/>
      <c r="BN81" s="355"/>
      <c r="BO81" s="355"/>
      <c r="BP81" s="355"/>
      <c r="BQ81" s="355"/>
      <c r="BR81" s="355"/>
      <c r="BS81" s="355"/>
      <c r="BT81" s="355"/>
      <c r="BU81" s="355"/>
      <c r="BV81" s="355"/>
    </row>
    <row r="82" spans="63:74" x14ac:dyDescent="0.2">
      <c r="BK82" s="355"/>
      <c r="BL82" s="355"/>
      <c r="BM82" s="355"/>
      <c r="BN82" s="355"/>
      <c r="BO82" s="355"/>
      <c r="BP82" s="355"/>
      <c r="BQ82" s="355"/>
      <c r="BR82" s="355"/>
      <c r="BS82" s="355"/>
      <c r="BT82" s="355"/>
      <c r="BU82" s="355"/>
      <c r="BV82" s="355"/>
    </row>
    <row r="83" spans="63:74" x14ac:dyDescent="0.2">
      <c r="BK83" s="355"/>
      <c r="BL83" s="355"/>
      <c r="BM83" s="355"/>
      <c r="BN83" s="355"/>
      <c r="BO83" s="355"/>
      <c r="BP83" s="355"/>
      <c r="BQ83" s="355"/>
      <c r="BR83" s="355"/>
      <c r="BS83" s="355"/>
      <c r="BT83" s="355"/>
      <c r="BU83" s="355"/>
      <c r="BV83" s="355"/>
    </row>
    <row r="84" spans="63:74" x14ac:dyDescent="0.2">
      <c r="BK84" s="355"/>
      <c r="BL84" s="355"/>
      <c r="BM84" s="355"/>
      <c r="BN84" s="355"/>
      <c r="BO84" s="355"/>
      <c r="BP84" s="355"/>
      <c r="BQ84" s="355"/>
      <c r="BR84" s="355"/>
      <c r="BS84" s="355"/>
      <c r="BT84" s="355"/>
      <c r="BU84" s="355"/>
      <c r="BV84" s="355"/>
    </row>
    <row r="85" spans="63:74" x14ac:dyDescent="0.2">
      <c r="BK85" s="355"/>
      <c r="BL85" s="355"/>
      <c r="BM85" s="355"/>
      <c r="BN85" s="355"/>
      <c r="BO85" s="355"/>
      <c r="BP85" s="355"/>
      <c r="BQ85" s="355"/>
      <c r="BR85" s="355"/>
      <c r="BS85" s="355"/>
      <c r="BT85" s="355"/>
      <c r="BU85" s="355"/>
      <c r="BV85" s="355"/>
    </row>
    <row r="86" spans="63:74" x14ac:dyDescent="0.2">
      <c r="BK86" s="355"/>
      <c r="BL86" s="355"/>
      <c r="BM86" s="355"/>
      <c r="BN86" s="355"/>
      <c r="BO86" s="355"/>
      <c r="BP86" s="355"/>
      <c r="BQ86" s="355"/>
      <c r="BR86" s="355"/>
      <c r="BS86" s="355"/>
      <c r="BT86" s="355"/>
      <c r="BU86" s="355"/>
      <c r="BV86" s="355"/>
    </row>
    <row r="87" spans="63:74" x14ac:dyDescent="0.2">
      <c r="BK87" s="355"/>
      <c r="BL87" s="355"/>
      <c r="BM87" s="355"/>
      <c r="BN87" s="355"/>
      <c r="BO87" s="355"/>
      <c r="BP87" s="355"/>
      <c r="BQ87" s="355"/>
      <c r="BR87" s="355"/>
      <c r="BS87" s="355"/>
      <c r="BT87" s="355"/>
      <c r="BU87" s="355"/>
      <c r="BV87" s="355"/>
    </row>
    <row r="88" spans="63:74" x14ac:dyDescent="0.2">
      <c r="BK88" s="355"/>
      <c r="BL88" s="355"/>
      <c r="BM88" s="355"/>
      <c r="BN88" s="355"/>
      <c r="BO88" s="355"/>
      <c r="BP88" s="355"/>
      <c r="BQ88" s="355"/>
      <c r="BR88" s="355"/>
      <c r="BS88" s="355"/>
      <c r="BT88" s="355"/>
      <c r="BU88" s="355"/>
      <c r="BV88" s="355"/>
    </row>
    <row r="89" spans="63:74" x14ac:dyDescent="0.2">
      <c r="BK89" s="355"/>
      <c r="BL89" s="355"/>
      <c r="BM89" s="355"/>
      <c r="BN89" s="355"/>
      <c r="BO89" s="355"/>
      <c r="BP89" s="355"/>
      <c r="BQ89" s="355"/>
      <c r="BR89" s="355"/>
      <c r="BS89" s="355"/>
      <c r="BT89" s="355"/>
      <c r="BU89" s="355"/>
      <c r="BV89" s="355"/>
    </row>
    <row r="90" spans="63:74" x14ac:dyDescent="0.2">
      <c r="BK90" s="355"/>
      <c r="BL90" s="355"/>
      <c r="BM90" s="355"/>
      <c r="BN90" s="355"/>
      <c r="BO90" s="355"/>
      <c r="BP90" s="355"/>
      <c r="BQ90" s="355"/>
      <c r="BR90" s="355"/>
      <c r="BS90" s="355"/>
      <c r="BT90" s="355"/>
      <c r="BU90" s="355"/>
      <c r="BV90" s="355"/>
    </row>
    <row r="91" spans="63:74" x14ac:dyDescent="0.2">
      <c r="BK91" s="355"/>
      <c r="BL91" s="355"/>
      <c r="BM91" s="355"/>
      <c r="BN91" s="355"/>
      <c r="BO91" s="355"/>
      <c r="BP91" s="355"/>
      <c r="BQ91" s="355"/>
      <c r="BR91" s="355"/>
      <c r="BS91" s="355"/>
      <c r="BT91" s="355"/>
      <c r="BU91" s="355"/>
      <c r="BV91" s="355"/>
    </row>
    <row r="92" spans="63:74" x14ac:dyDescent="0.2">
      <c r="BK92" s="355"/>
      <c r="BL92" s="355"/>
      <c r="BM92" s="355"/>
      <c r="BN92" s="355"/>
      <c r="BO92" s="355"/>
      <c r="BP92" s="355"/>
      <c r="BQ92" s="355"/>
      <c r="BR92" s="355"/>
      <c r="BS92" s="355"/>
      <c r="BT92" s="355"/>
      <c r="BU92" s="355"/>
      <c r="BV92" s="355"/>
    </row>
    <row r="93" spans="63:74" x14ac:dyDescent="0.2">
      <c r="BK93" s="355"/>
      <c r="BL93" s="355"/>
      <c r="BM93" s="355"/>
      <c r="BN93" s="355"/>
      <c r="BO93" s="355"/>
      <c r="BP93" s="355"/>
      <c r="BQ93" s="355"/>
      <c r="BR93" s="355"/>
      <c r="BS93" s="355"/>
      <c r="BT93" s="355"/>
      <c r="BU93" s="355"/>
      <c r="BV93" s="355"/>
    </row>
    <row r="94" spans="63:74" x14ac:dyDescent="0.2">
      <c r="BK94" s="355"/>
      <c r="BL94" s="355"/>
      <c r="BM94" s="355"/>
      <c r="BN94" s="355"/>
      <c r="BO94" s="355"/>
      <c r="BP94" s="355"/>
      <c r="BQ94" s="355"/>
      <c r="BR94" s="355"/>
      <c r="BS94" s="355"/>
      <c r="BT94" s="355"/>
      <c r="BU94" s="355"/>
      <c r="BV94" s="355"/>
    </row>
    <row r="95" spans="63:74" x14ac:dyDescent="0.2">
      <c r="BK95" s="355"/>
      <c r="BL95" s="355"/>
      <c r="BM95" s="355"/>
      <c r="BN95" s="355"/>
      <c r="BO95" s="355"/>
      <c r="BP95" s="355"/>
      <c r="BQ95" s="355"/>
      <c r="BR95" s="355"/>
      <c r="BS95" s="355"/>
      <c r="BT95" s="355"/>
      <c r="BU95" s="355"/>
      <c r="BV95" s="355"/>
    </row>
    <row r="96" spans="63:74" x14ac:dyDescent="0.2">
      <c r="BK96" s="355"/>
      <c r="BL96" s="355"/>
      <c r="BM96" s="355"/>
      <c r="BN96" s="355"/>
      <c r="BO96" s="355"/>
      <c r="BP96" s="355"/>
      <c r="BQ96" s="355"/>
      <c r="BR96" s="355"/>
      <c r="BS96" s="355"/>
      <c r="BT96" s="355"/>
      <c r="BU96" s="355"/>
      <c r="BV96" s="355"/>
    </row>
    <row r="97" spans="63:74" x14ac:dyDescent="0.2">
      <c r="BK97" s="355"/>
      <c r="BL97" s="355"/>
      <c r="BM97" s="355"/>
      <c r="BN97" s="355"/>
      <c r="BO97" s="355"/>
      <c r="BP97" s="355"/>
      <c r="BQ97" s="355"/>
      <c r="BR97" s="355"/>
      <c r="BS97" s="355"/>
      <c r="BT97" s="355"/>
      <c r="BU97" s="355"/>
      <c r="BV97" s="355"/>
    </row>
    <row r="98" spans="63:74" x14ac:dyDescent="0.2">
      <c r="BK98" s="355"/>
      <c r="BL98" s="355"/>
      <c r="BM98" s="355"/>
      <c r="BN98" s="355"/>
      <c r="BO98" s="355"/>
      <c r="BP98" s="355"/>
      <c r="BQ98" s="355"/>
      <c r="BR98" s="355"/>
      <c r="BS98" s="355"/>
      <c r="BT98" s="355"/>
      <c r="BU98" s="355"/>
      <c r="BV98" s="355"/>
    </row>
    <row r="99" spans="63:74" x14ac:dyDescent="0.2">
      <c r="BK99" s="355"/>
      <c r="BL99" s="355"/>
      <c r="BM99" s="355"/>
      <c r="BN99" s="355"/>
      <c r="BO99" s="355"/>
      <c r="BP99" s="355"/>
      <c r="BQ99" s="355"/>
      <c r="BR99" s="355"/>
      <c r="BS99" s="355"/>
      <c r="BT99" s="355"/>
      <c r="BU99" s="355"/>
      <c r="BV99" s="355"/>
    </row>
    <row r="100" spans="63:74" x14ac:dyDescent="0.2">
      <c r="BK100" s="355"/>
      <c r="BL100" s="355"/>
      <c r="BM100" s="355"/>
      <c r="BN100" s="355"/>
      <c r="BO100" s="355"/>
      <c r="BP100" s="355"/>
      <c r="BQ100" s="355"/>
      <c r="BR100" s="355"/>
      <c r="BS100" s="355"/>
      <c r="BT100" s="355"/>
      <c r="BU100" s="355"/>
      <c r="BV100" s="355"/>
    </row>
    <row r="101" spans="63:74" x14ac:dyDescent="0.2">
      <c r="BK101" s="355"/>
      <c r="BL101" s="355"/>
      <c r="BM101" s="355"/>
      <c r="BN101" s="355"/>
      <c r="BO101" s="355"/>
      <c r="BP101" s="355"/>
      <c r="BQ101" s="355"/>
      <c r="BR101" s="355"/>
      <c r="BS101" s="355"/>
      <c r="BT101" s="355"/>
      <c r="BU101" s="355"/>
      <c r="BV101" s="355"/>
    </row>
    <row r="102" spans="63:74" x14ac:dyDescent="0.2">
      <c r="BK102" s="355"/>
      <c r="BL102" s="355"/>
      <c r="BM102" s="355"/>
      <c r="BN102" s="355"/>
      <c r="BO102" s="355"/>
      <c r="BP102" s="355"/>
      <c r="BQ102" s="355"/>
      <c r="BR102" s="355"/>
      <c r="BS102" s="355"/>
      <c r="BT102" s="355"/>
      <c r="BU102" s="355"/>
      <c r="BV102" s="355"/>
    </row>
    <row r="103" spans="63:74" x14ac:dyDescent="0.2">
      <c r="BK103" s="355"/>
      <c r="BL103" s="355"/>
      <c r="BM103" s="355"/>
      <c r="BN103" s="355"/>
      <c r="BO103" s="355"/>
      <c r="BP103" s="355"/>
      <c r="BQ103" s="355"/>
      <c r="BR103" s="355"/>
      <c r="BS103" s="355"/>
      <c r="BT103" s="355"/>
      <c r="BU103" s="355"/>
      <c r="BV103" s="355"/>
    </row>
    <row r="104" spans="63:74" x14ac:dyDescent="0.2">
      <c r="BK104" s="355"/>
      <c r="BL104" s="355"/>
      <c r="BM104" s="355"/>
      <c r="BN104" s="355"/>
      <c r="BO104" s="355"/>
      <c r="BP104" s="355"/>
      <c r="BQ104" s="355"/>
      <c r="BR104" s="355"/>
      <c r="BS104" s="355"/>
      <c r="BT104" s="355"/>
      <c r="BU104" s="355"/>
      <c r="BV104" s="355"/>
    </row>
    <row r="105" spans="63:74" x14ac:dyDescent="0.2">
      <c r="BK105" s="355"/>
      <c r="BL105" s="355"/>
      <c r="BM105" s="355"/>
      <c r="BN105" s="355"/>
      <c r="BO105" s="355"/>
      <c r="BP105" s="355"/>
      <c r="BQ105" s="355"/>
      <c r="BR105" s="355"/>
      <c r="BS105" s="355"/>
      <c r="BT105" s="355"/>
      <c r="BU105" s="355"/>
      <c r="BV105" s="355"/>
    </row>
    <row r="106" spans="63:74" x14ac:dyDescent="0.2">
      <c r="BK106" s="355"/>
      <c r="BL106" s="355"/>
      <c r="BM106" s="355"/>
      <c r="BN106" s="355"/>
      <c r="BO106" s="355"/>
      <c r="BP106" s="355"/>
      <c r="BQ106" s="355"/>
      <c r="BR106" s="355"/>
      <c r="BS106" s="355"/>
      <c r="BT106" s="355"/>
      <c r="BU106" s="355"/>
      <c r="BV106" s="355"/>
    </row>
    <row r="107" spans="63:74" x14ac:dyDescent="0.2">
      <c r="BK107" s="355"/>
      <c r="BL107" s="355"/>
      <c r="BM107" s="355"/>
      <c r="BN107" s="355"/>
      <c r="BO107" s="355"/>
      <c r="BP107" s="355"/>
      <c r="BQ107" s="355"/>
      <c r="BR107" s="355"/>
      <c r="BS107" s="355"/>
      <c r="BT107" s="355"/>
      <c r="BU107" s="355"/>
      <c r="BV107" s="355"/>
    </row>
    <row r="108" spans="63:74" x14ac:dyDescent="0.2">
      <c r="BK108" s="355"/>
      <c r="BL108" s="355"/>
      <c r="BM108" s="355"/>
      <c r="BN108" s="355"/>
      <c r="BO108" s="355"/>
      <c r="BP108" s="355"/>
      <c r="BQ108" s="355"/>
      <c r="BR108" s="355"/>
      <c r="BS108" s="355"/>
      <c r="BT108" s="355"/>
      <c r="BU108" s="355"/>
      <c r="BV108" s="355"/>
    </row>
    <row r="109" spans="63:74" x14ac:dyDescent="0.2">
      <c r="BK109" s="355"/>
      <c r="BL109" s="355"/>
      <c r="BM109" s="355"/>
      <c r="BN109" s="355"/>
      <c r="BO109" s="355"/>
      <c r="BP109" s="355"/>
      <c r="BQ109" s="355"/>
      <c r="BR109" s="355"/>
      <c r="BS109" s="355"/>
      <c r="BT109" s="355"/>
      <c r="BU109" s="355"/>
      <c r="BV109" s="355"/>
    </row>
    <row r="110" spans="63:74" x14ac:dyDescent="0.2">
      <c r="BK110" s="355"/>
      <c r="BL110" s="355"/>
      <c r="BM110" s="355"/>
      <c r="BN110" s="355"/>
      <c r="BO110" s="355"/>
      <c r="BP110" s="355"/>
      <c r="BQ110" s="355"/>
      <c r="BR110" s="355"/>
      <c r="BS110" s="355"/>
      <c r="BT110" s="355"/>
      <c r="BU110" s="355"/>
      <c r="BV110" s="355"/>
    </row>
    <row r="111" spans="63:74" x14ac:dyDescent="0.2">
      <c r="BK111" s="355"/>
      <c r="BL111" s="355"/>
      <c r="BM111" s="355"/>
      <c r="BN111" s="355"/>
      <c r="BO111" s="355"/>
      <c r="BP111" s="355"/>
      <c r="BQ111" s="355"/>
      <c r="BR111" s="355"/>
      <c r="BS111" s="355"/>
      <c r="BT111" s="355"/>
      <c r="BU111" s="355"/>
      <c r="BV111" s="355"/>
    </row>
    <row r="112" spans="63:74" x14ac:dyDescent="0.2">
      <c r="BK112" s="355"/>
      <c r="BL112" s="355"/>
      <c r="BM112" s="355"/>
      <c r="BN112" s="355"/>
      <c r="BO112" s="355"/>
      <c r="BP112" s="355"/>
      <c r="BQ112" s="355"/>
      <c r="BR112" s="355"/>
      <c r="BS112" s="355"/>
      <c r="BT112" s="355"/>
      <c r="BU112" s="355"/>
      <c r="BV112" s="355"/>
    </row>
    <row r="113" spans="63:74" x14ac:dyDescent="0.2">
      <c r="BK113" s="355"/>
      <c r="BL113" s="355"/>
      <c r="BM113" s="355"/>
      <c r="BN113" s="355"/>
      <c r="BO113" s="355"/>
      <c r="BP113" s="355"/>
      <c r="BQ113" s="355"/>
      <c r="BR113" s="355"/>
      <c r="BS113" s="355"/>
      <c r="BT113" s="355"/>
      <c r="BU113" s="355"/>
      <c r="BV113" s="355"/>
    </row>
    <row r="114" spans="63:74" x14ac:dyDescent="0.2">
      <c r="BK114" s="355"/>
      <c r="BL114" s="355"/>
      <c r="BM114" s="355"/>
      <c r="BN114" s="355"/>
      <c r="BO114" s="355"/>
      <c r="BP114" s="355"/>
      <c r="BQ114" s="355"/>
      <c r="BR114" s="355"/>
      <c r="BS114" s="355"/>
      <c r="BT114" s="355"/>
      <c r="BU114" s="355"/>
      <c r="BV114" s="355"/>
    </row>
    <row r="115" spans="63:74" x14ac:dyDescent="0.2">
      <c r="BK115" s="355"/>
      <c r="BL115" s="355"/>
      <c r="BM115" s="355"/>
      <c r="BN115" s="355"/>
      <c r="BO115" s="355"/>
      <c r="BP115" s="355"/>
      <c r="BQ115" s="355"/>
      <c r="BR115" s="355"/>
      <c r="BS115" s="355"/>
      <c r="BT115" s="355"/>
      <c r="BU115" s="355"/>
      <c r="BV115" s="355"/>
    </row>
    <row r="116" spans="63:74" x14ac:dyDescent="0.2">
      <c r="BK116" s="355"/>
      <c r="BL116" s="355"/>
      <c r="BM116" s="355"/>
      <c r="BN116" s="355"/>
      <c r="BO116" s="355"/>
      <c r="BP116" s="355"/>
      <c r="BQ116" s="355"/>
      <c r="BR116" s="355"/>
      <c r="BS116" s="355"/>
      <c r="BT116" s="355"/>
      <c r="BU116" s="355"/>
      <c r="BV116" s="355"/>
    </row>
    <row r="117" spans="63:74" x14ac:dyDescent="0.2">
      <c r="BK117" s="355"/>
      <c r="BL117" s="355"/>
      <c r="BM117" s="355"/>
      <c r="BN117" s="355"/>
      <c r="BO117" s="355"/>
      <c r="BP117" s="355"/>
      <c r="BQ117" s="355"/>
      <c r="BR117" s="355"/>
      <c r="BS117" s="355"/>
      <c r="BT117" s="355"/>
      <c r="BU117" s="355"/>
      <c r="BV117" s="355"/>
    </row>
    <row r="118" spans="63:74" x14ac:dyDescent="0.2">
      <c r="BK118" s="355"/>
      <c r="BL118" s="355"/>
      <c r="BM118" s="355"/>
      <c r="BN118" s="355"/>
      <c r="BO118" s="355"/>
      <c r="BP118" s="355"/>
      <c r="BQ118" s="355"/>
      <c r="BR118" s="355"/>
      <c r="BS118" s="355"/>
      <c r="BT118" s="355"/>
      <c r="BU118" s="355"/>
      <c r="BV118" s="355"/>
    </row>
    <row r="119" spans="63:74" x14ac:dyDescent="0.2">
      <c r="BK119" s="355"/>
      <c r="BL119" s="355"/>
      <c r="BM119" s="355"/>
      <c r="BN119" s="355"/>
      <c r="BO119" s="355"/>
      <c r="BP119" s="355"/>
      <c r="BQ119" s="355"/>
      <c r="BR119" s="355"/>
      <c r="BS119" s="355"/>
      <c r="BT119" s="355"/>
      <c r="BU119" s="355"/>
      <c r="BV119" s="355"/>
    </row>
    <row r="120" spans="63:74" x14ac:dyDescent="0.2">
      <c r="BK120" s="355"/>
      <c r="BL120" s="355"/>
      <c r="BM120" s="355"/>
      <c r="BN120" s="355"/>
      <c r="BO120" s="355"/>
      <c r="BP120" s="355"/>
      <c r="BQ120" s="355"/>
      <c r="BR120" s="355"/>
      <c r="BS120" s="355"/>
      <c r="BT120" s="355"/>
      <c r="BU120" s="355"/>
      <c r="BV120" s="355"/>
    </row>
    <row r="121" spans="63:74" x14ac:dyDescent="0.2">
      <c r="BK121" s="355"/>
      <c r="BL121" s="355"/>
      <c r="BM121" s="355"/>
      <c r="BN121" s="355"/>
      <c r="BO121" s="355"/>
      <c r="BP121" s="355"/>
      <c r="BQ121" s="355"/>
      <c r="BR121" s="355"/>
      <c r="BS121" s="355"/>
      <c r="BT121" s="355"/>
      <c r="BU121" s="355"/>
      <c r="BV121" s="355"/>
    </row>
    <row r="122" spans="63:74" x14ac:dyDescent="0.2">
      <c r="BK122" s="355"/>
      <c r="BL122" s="355"/>
      <c r="BM122" s="355"/>
      <c r="BN122" s="355"/>
      <c r="BO122" s="355"/>
      <c r="BP122" s="355"/>
      <c r="BQ122" s="355"/>
      <c r="BR122" s="355"/>
      <c r="BS122" s="355"/>
      <c r="BT122" s="355"/>
      <c r="BU122" s="355"/>
      <c r="BV122" s="355"/>
    </row>
    <row r="123" spans="63:74" x14ac:dyDescent="0.2">
      <c r="BK123" s="355"/>
      <c r="BL123" s="355"/>
      <c r="BM123" s="355"/>
      <c r="BN123" s="355"/>
      <c r="BO123" s="355"/>
      <c r="BP123" s="355"/>
      <c r="BQ123" s="355"/>
      <c r="BR123" s="355"/>
      <c r="BS123" s="355"/>
      <c r="BT123" s="355"/>
      <c r="BU123" s="355"/>
      <c r="BV123" s="355"/>
    </row>
    <row r="124" spans="63:74" x14ac:dyDescent="0.2">
      <c r="BK124" s="355"/>
      <c r="BL124" s="355"/>
      <c r="BM124" s="355"/>
      <c r="BN124" s="355"/>
      <c r="BO124" s="355"/>
      <c r="BP124" s="355"/>
      <c r="BQ124" s="355"/>
      <c r="BR124" s="355"/>
      <c r="BS124" s="355"/>
      <c r="BT124" s="355"/>
      <c r="BU124" s="355"/>
      <c r="BV124" s="355"/>
    </row>
    <row r="125" spans="63:74" x14ac:dyDescent="0.2">
      <c r="BK125" s="355"/>
      <c r="BL125" s="355"/>
      <c r="BM125" s="355"/>
      <c r="BN125" s="355"/>
      <c r="BO125" s="355"/>
      <c r="BP125" s="355"/>
      <c r="BQ125" s="355"/>
      <c r="BR125" s="355"/>
      <c r="BS125" s="355"/>
      <c r="BT125" s="355"/>
      <c r="BU125" s="355"/>
      <c r="BV125" s="355"/>
    </row>
    <row r="126" spans="63:74" x14ac:dyDescent="0.2">
      <c r="BK126" s="355"/>
      <c r="BL126" s="355"/>
      <c r="BM126" s="355"/>
      <c r="BN126" s="355"/>
      <c r="BO126" s="355"/>
      <c r="BP126" s="355"/>
      <c r="BQ126" s="355"/>
      <c r="BR126" s="355"/>
      <c r="BS126" s="355"/>
      <c r="BT126" s="355"/>
      <c r="BU126" s="355"/>
      <c r="BV126" s="355"/>
    </row>
    <row r="127" spans="63:74" x14ac:dyDescent="0.2">
      <c r="BK127" s="355"/>
      <c r="BL127" s="355"/>
      <c r="BM127" s="355"/>
      <c r="BN127" s="355"/>
      <c r="BO127" s="355"/>
      <c r="BP127" s="355"/>
      <c r="BQ127" s="355"/>
      <c r="BR127" s="355"/>
      <c r="BS127" s="355"/>
      <c r="BT127" s="355"/>
      <c r="BU127" s="355"/>
      <c r="BV127" s="355"/>
    </row>
    <row r="128" spans="63:74" x14ac:dyDescent="0.2">
      <c r="BK128" s="355"/>
      <c r="BL128" s="355"/>
      <c r="BM128" s="355"/>
      <c r="BN128" s="355"/>
      <c r="BO128" s="355"/>
      <c r="BP128" s="355"/>
      <c r="BQ128" s="355"/>
      <c r="BR128" s="355"/>
      <c r="BS128" s="355"/>
      <c r="BT128" s="355"/>
      <c r="BU128" s="355"/>
      <c r="BV128" s="355"/>
    </row>
    <row r="129" spans="63:74" x14ac:dyDescent="0.2">
      <c r="BK129" s="355"/>
      <c r="BL129" s="355"/>
      <c r="BM129" s="355"/>
      <c r="BN129" s="355"/>
      <c r="BO129" s="355"/>
      <c r="BP129" s="355"/>
      <c r="BQ129" s="355"/>
      <c r="BR129" s="355"/>
      <c r="BS129" s="355"/>
      <c r="BT129" s="355"/>
      <c r="BU129" s="355"/>
      <c r="BV129" s="355"/>
    </row>
    <row r="130" spans="63:74" x14ac:dyDescent="0.2">
      <c r="BK130" s="355"/>
      <c r="BL130" s="355"/>
      <c r="BM130" s="355"/>
      <c r="BN130" s="355"/>
      <c r="BO130" s="355"/>
      <c r="BP130" s="355"/>
      <c r="BQ130" s="355"/>
      <c r="BR130" s="355"/>
      <c r="BS130" s="355"/>
      <c r="BT130" s="355"/>
      <c r="BU130" s="355"/>
      <c r="BV130" s="355"/>
    </row>
    <row r="131" spans="63:74" x14ac:dyDescent="0.2">
      <c r="BK131" s="355"/>
      <c r="BL131" s="355"/>
      <c r="BM131" s="355"/>
      <c r="BN131" s="355"/>
      <c r="BO131" s="355"/>
      <c r="BP131" s="355"/>
      <c r="BQ131" s="355"/>
      <c r="BR131" s="355"/>
      <c r="BS131" s="355"/>
      <c r="BT131" s="355"/>
      <c r="BU131" s="355"/>
      <c r="BV131" s="355"/>
    </row>
    <row r="132" spans="63:74" x14ac:dyDescent="0.2">
      <c r="BK132" s="355"/>
      <c r="BL132" s="355"/>
      <c r="BM132" s="355"/>
      <c r="BN132" s="355"/>
      <c r="BO132" s="355"/>
      <c r="BP132" s="355"/>
      <c r="BQ132" s="355"/>
      <c r="BR132" s="355"/>
      <c r="BS132" s="355"/>
      <c r="BT132" s="355"/>
      <c r="BU132" s="355"/>
      <c r="BV132" s="355"/>
    </row>
    <row r="133" spans="63:74" x14ac:dyDescent="0.2">
      <c r="BK133" s="355"/>
      <c r="BL133" s="355"/>
      <c r="BM133" s="355"/>
      <c r="BN133" s="355"/>
      <c r="BO133" s="355"/>
      <c r="BP133" s="355"/>
      <c r="BQ133" s="355"/>
      <c r="BR133" s="355"/>
      <c r="BS133" s="355"/>
      <c r="BT133" s="355"/>
      <c r="BU133" s="355"/>
      <c r="BV133" s="355"/>
    </row>
    <row r="134" spans="63:74" x14ac:dyDescent="0.2">
      <c r="BK134" s="355"/>
      <c r="BL134" s="355"/>
      <c r="BM134" s="355"/>
      <c r="BN134" s="355"/>
      <c r="BO134" s="355"/>
      <c r="BP134" s="355"/>
      <c r="BQ134" s="355"/>
      <c r="BR134" s="355"/>
      <c r="BS134" s="355"/>
      <c r="BT134" s="355"/>
      <c r="BU134" s="355"/>
      <c r="BV134" s="355"/>
    </row>
    <row r="135" spans="63:74" x14ac:dyDescent="0.2">
      <c r="BK135" s="355"/>
      <c r="BL135" s="355"/>
      <c r="BM135" s="355"/>
      <c r="BN135" s="355"/>
      <c r="BO135" s="355"/>
      <c r="BP135" s="355"/>
      <c r="BQ135" s="355"/>
      <c r="BR135" s="355"/>
      <c r="BS135" s="355"/>
      <c r="BT135" s="355"/>
      <c r="BU135" s="355"/>
      <c r="BV135" s="355"/>
    </row>
    <row r="136" spans="63:74" x14ac:dyDescent="0.2">
      <c r="BK136" s="355"/>
      <c r="BL136" s="355"/>
      <c r="BM136" s="355"/>
      <c r="BN136" s="355"/>
      <c r="BO136" s="355"/>
      <c r="BP136" s="355"/>
      <c r="BQ136" s="355"/>
      <c r="BR136" s="355"/>
      <c r="BS136" s="355"/>
      <c r="BT136" s="355"/>
      <c r="BU136" s="355"/>
      <c r="BV136" s="355"/>
    </row>
    <row r="137" spans="63:74" x14ac:dyDescent="0.2">
      <c r="BK137" s="355"/>
      <c r="BL137" s="355"/>
      <c r="BM137" s="355"/>
      <c r="BN137" s="355"/>
      <c r="BO137" s="355"/>
      <c r="BP137" s="355"/>
      <c r="BQ137" s="355"/>
      <c r="BR137" s="355"/>
      <c r="BS137" s="355"/>
      <c r="BT137" s="355"/>
      <c r="BU137" s="355"/>
      <c r="BV137" s="355"/>
    </row>
    <row r="138" spans="63:74" x14ac:dyDescent="0.2">
      <c r="BK138" s="355"/>
      <c r="BL138" s="355"/>
      <c r="BM138" s="355"/>
      <c r="BN138" s="355"/>
      <c r="BO138" s="355"/>
      <c r="BP138" s="355"/>
      <c r="BQ138" s="355"/>
      <c r="BR138" s="355"/>
      <c r="BS138" s="355"/>
      <c r="BT138" s="355"/>
      <c r="BU138" s="355"/>
      <c r="BV138" s="355"/>
    </row>
    <row r="139" spans="63:74" x14ac:dyDescent="0.2">
      <c r="BK139" s="355"/>
      <c r="BL139" s="355"/>
      <c r="BM139" s="355"/>
      <c r="BN139" s="355"/>
      <c r="BO139" s="355"/>
      <c r="BP139" s="355"/>
      <c r="BQ139" s="355"/>
      <c r="BR139" s="355"/>
      <c r="BS139" s="355"/>
      <c r="BT139" s="355"/>
      <c r="BU139" s="355"/>
      <c r="BV139" s="355"/>
    </row>
    <row r="140" spans="63:74" x14ac:dyDescent="0.2">
      <c r="BK140" s="355"/>
      <c r="BL140" s="355"/>
      <c r="BM140" s="355"/>
      <c r="BN140" s="355"/>
      <c r="BO140" s="355"/>
      <c r="BP140" s="355"/>
      <c r="BQ140" s="355"/>
      <c r="BR140" s="355"/>
      <c r="BS140" s="355"/>
      <c r="BT140" s="355"/>
      <c r="BU140" s="355"/>
      <c r="BV140" s="355"/>
    </row>
    <row r="141" spans="63:74" x14ac:dyDescent="0.2">
      <c r="BK141" s="355"/>
      <c r="BL141" s="355"/>
      <c r="BM141" s="355"/>
      <c r="BN141" s="355"/>
      <c r="BO141" s="355"/>
      <c r="BP141" s="355"/>
      <c r="BQ141" s="355"/>
      <c r="BR141" s="355"/>
      <c r="BS141" s="355"/>
      <c r="BT141" s="355"/>
      <c r="BU141" s="355"/>
      <c r="BV141" s="355"/>
    </row>
    <row r="142" spans="63:74" x14ac:dyDescent="0.2">
      <c r="BK142" s="355"/>
      <c r="BL142" s="355"/>
      <c r="BM142" s="355"/>
      <c r="BN142" s="355"/>
      <c r="BO142" s="355"/>
      <c r="BP142" s="355"/>
      <c r="BQ142" s="355"/>
      <c r="BR142" s="355"/>
      <c r="BS142" s="355"/>
      <c r="BT142" s="355"/>
      <c r="BU142" s="355"/>
      <c r="BV142" s="355"/>
    </row>
    <row r="143" spans="63:74" x14ac:dyDescent="0.2">
      <c r="BK143" s="355"/>
      <c r="BL143" s="355"/>
      <c r="BM143" s="355"/>
      <c r="BN143" s="355"/>
      <c r="BO143" s="355"/>
      <c r="BP143" s="355"/>
      <c r="BQ143" s="355"/>
      <c r="BR143" s="355"/>
      <c r="BS143" s="355"/>
      <c r="BT143" s="355"/>
      <c r="BU143" s="355"/>
      <c r="BV143" s="355"/>
    </row>
    <row r="144" spans="63:74" x14ac:dyDescent="0.2">
      <c r="BK144" s="355"/>
      <c r="BL144" s="355"/>
      <c r="BM144" s="355"/>
      <c r="BN144" s="355"/>
      <c r="BO144" s="355"/>
      <c r="BP144" s="355"/>
      <c r="BQ144" s="355"/>
      <c r="BR144" s="355"/>
      <c r="BS144" s="355"/>
      <c r="BT144" s="355"/>
      <c r="BU144" s="355"/>
      <c r="BV144" s="355"/>
    </row>
    <row r="145" spans="63:74" x14ac:dyDescent="0.2">
      <c r="BK145" s="355"/>
      <c r="BL145" s="355"/>
      <c r="BM145" s="355"/>
      <c r="BN145" s="355"/>
      <c r="BO145" s="355"/>
      <c r="BP145" s="355"/>
      <c r="BQ145" s="355"/>
      <c r="BR145" s="355"/>
      <c r="BS145" s="355"/>
      <c r="BT145" s="355"/>
      <c r="BU145" s="355"/>
      <c r="BV145" s="355"/>
    </row>
    <row r="146" spans="63:74" x14ac:dyDescent="0.2">
      <c r="BK146" s="355"/>
      <c r="BL146" s="355"/>
      <c r="BM146" s="355"/>
      <c r="BN146" s="355"/>
      <c r="BO146" s="355"/>
      <c r="BP146" s="355"/>
      <c r="BQ146" s="355"/>
      <c r="BR146" s="355"/>
      <c r="BS146" s="355"/>
      <c r="BT146" s="355"/>
      <c r="BU146" s="355"/>
      <c r="BV146" s="355"/>
    </row>
    <row r="147" spans="63:74" x14ac:dyDescent="0.2">
      <c r="BK147" s="355"/>
      <c r="BL147" s="355"/>
      <c r="BM147" s="355"/>
      <c r="BN147" s="355"/>
      <c r="BO147" s="355"/>
      <c r="BP147" s="355"/>
      <c r="BQ147" s="355"/>
      <c r="BR147" s="355"/>
      <c r="BS147" s="355"/>
      <c r="BT147" s="355"/>
      <c r="BU147" s="355"/>
      <c r="BV147" s="355"/>
    </row>
    <row r="148" spans="63:74" x14ac:dyDescent="0.2">
      <c r="BK148" s="355"/>
      <c r="BL148" s="355"/>
      <c r="BM148" s="355"/>
      <c r="BN148" s="355"/>
      <c r="BO148" s="355"/>
      <c r="BP148" s="355"/>
      <c r="BQ148" s="355"/>
      <c r="BR148" s="355"/>
      <c r="BS148" s="355"/>
      <c r="BT148" s="355"/>
      <c r="BU148" s="355"/>
      <c r="BV148" s="355"/>
    </row>
    <row r="149" spans="63:74" x14ac:dyDescent="0.2">
      <c r="BK149" s="355"/>
      <c r="BL149" s="355"/>
      <c r="BM149" s="355"/>
      <c r="BN149" s="355"/>
      <c r="BO149" s="355"/>
      <c r="BP149" s="355"/>
      <c r="BQ149" s="355"/>
      <c r="BR149" s="355"/>
      <c r="BS149" s="355"/>
      <c r="BT149" s="355"/>
      <c r="BU149" s="355"/>
      <c r="BV149" s="355"/>
    </row>
    <row r="150" spans="63:74" x14ac:dyDescent="0.2">
      <c r="BK150" s="355"/>
      <c r="BL150" s="355"/>
      <c r="BM150" s="355"/>
      <c r="BN150" s="355"/>
      <c r="BO150" s="355"/>
      <c r="BP150" s="355"/>
      <c r="BQ150" s="355"/>
      <c r="BR150" s="355"/>
      <c r="BS150" s="355"/>
      <c r="BT150" s="355"/>
      <c r="BU150" s="355"/>
      <c r="BV150" s="355"/>
    </row>
    <row r="151" spans="63:74" x14ac:dyDescent="0.2">
      <c r="BK151" s="355"/>
      <c r="BL151" s="355"/>
      <c r="BM151" s="355"/>
      <c r="BN151" s="355"/>
      <c r="BO151" s="355"/>
      <c r="BP151" s="355"/>
      <c r="BQ151" s="355"/>
      <c r="BR151" s="355"/>
      <c r="BS151" s="355"/>
      <c r="BT151" s="355"/>
      <c r="BU151" s="355"/>
      <c r="BV151" s="355"/>
    </row>
    <row r="152" spans="63:74" x14ac:dyDescent="0.2">
      <c r="BK152" s="355"/>
      <c r="BL152" s="355"/>
      <c r="BM152" s="355"/>
      <c r="BN152" s="355"/>
      <c r="BO152" s="355"/>
      <c r="BP152" s="355"/>
      <c r="BQ152" s="355"/>
      <c r="BR152" s="355"/>
      <c r="BS152" s="355"/>
      <c r="BT152" s="355"/>
      <c r="BU152" s="355"/>
      <c r="BV152" s="355"/>
    </row>
    <row r="153" spans="63:74" x14ac:dyDescent="0.2">
      <c r="BK153" s="355"/>
      <c r="BL153" s="355"/>
      <c r="BM153" s="355"/>
      <c r="BN153" s="355"/>
      <c r="BO153" s="355"/>
      <c r="BP153" s="355"/>
      <c r="BQ153" s="355"/>
      <c r="BR153" s="355"/>
      <c r="BS153" s="355"/>
      <c r="BT153" s="355"/>
      <c r="BU153" s="355"/>
      <c r="BV153" s="355"/>
    </row>
    <row r="154" spans="63:74" x14ac:dyDescent="0.2">
      <c r="BK154" s="355"/>
      <c r="BL154" s="355"/>
      <c r="BM154" s="355"/>
      <c r="BN154" s="355"/>
      <c r="BO154" s="355"/>
      <c r="BP154" s="355"/>
      <c r="BQ154" s="355"/>
      <c r="BR154" s="355"/>
      <c r="BS154" s="355"/>
      <c r="BT154" s="355"/>
      <c r="BU154" s="355"/>
      <c r="BV154" s="355"/>
    </row>
    <row r="155" spans="63:74" x14ac:dyDescent="0.2">
      <c r="BK155" s="355"/>
      <c r="BL155" s="355"/>
      <c r="BM155" s="355"/>
      <c r="BN155" s="355"/>
      <c r="BO155" s="355"/>
      <c r="BP155" s="355"/>
      <c r="BQ155" s="355"/>
      <c r="BR155" s="355"/>
      <c r="BS155" s="355"/>
      <c r="BT155" s="355"/>
      <c r="BU155" s="355"/>
      <c r="BV155" s="355"/>
    </row>
    <row r="156" spans="63:74" x14ac:dyDescent="0.2">
      <c r="BK156" s="355"/>
      <c r="BL156" s="355"/>
      <c r="BM156" s="355"/>
      <c r="BN156" s="355"/>
      <c r="BO156" s="355"/>
      <c r="BP156" s="355"/>
      <c r="BQ156" s="355"/>
      <c r="BR156" s="355"/>
      <c r="BS156" s="355"/>
      <c r="BT156" s="355"/>
      <c r="BU156" s="355"/>
      <c r="BV156" s="355"/>
    </row>
    <row r="157" spans="63:74" x14ac:dyDescent="0.2">
      <c r="BK157" s="355"/>
      <c r="BL157" s="355"/>
      <c r="BM157" s="355"/>
      <c r="BN157" s="355"/>
      <c r="BO157" s="355"/>
      <c r="BP157" s="355"/>
      <c r="BQ157" s="355"/>
      <c r="BR157" s="355"/>
      <c r="BS157" s="355"/>
      <c r="BT157" s="355"/>
      <c r="BU157" s="355"/>
      <c r="BV157" s="355"/>
    </row>
    <row r="158" spans="63:74" x14ac:dyDescent="0.2">
      <c r="BK158" s="355"/>
      <c r="BL158" s="355"/>
      <c r="BM158" s="355"/>
      <c r="BN158" s="355"/>
      <c r="BO158" s="355"/>
      <c r="BP158" s="355"/>
      <c r="BQ158" s="355"/>
      <c r="BR158" s="355"/>
      <c r="BS158" s="355"/>
      <c r="BT158" s="355"/>
      <c r="BU158" s="355"/>
      <c r="BV158" s="355"/>
    </row>
    <row r="159" spans="63:74" x14ac:dyDescent="0.2">
      <c r="BK159" s="355"/>
      <c r="BL159" s="355"/>
      <c r="BM159" s="355"/>
      <c r="BN159" s="355"/>
      <c r="BO159" s="355"/>
      <c r="BP159" s="355"/>
      <c r="BQ159" s="355"/>
      <c r="BR159" s="355"/>
      <c r="BS159" s="355"/>
      <c r="BT159" s="355"/>
      <c r="BU159" s="355"/>
      <c r="BV159" s="355"/>
    </row>
    <row r="160" spans="63:74" x14ac:dyDescent="0.2">
      <c r="BK160" s="355"/>
      <c r="BL160" s="355"/>
      <c r="BM160" s="355"/>
      <c r="BN160" s="355"/>
      <c r="BO160" s="355"/>
      <c r="BP160" s="355"/>
      <c r="BQ160" s="355"/>
      <c r="BR160" s="355"/>
      <c r="BS160" s="355"/>
      <c r="BT160" s="355"/>
      <c r="BU160" s="355"/>
      <c r="BV160" s="355"/>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I18" sqref="BI18"/>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48" customWidth="1"/>
    <col min="56" max="58" width="7.42578125" style="168" customWidth="1"/>
    <col min="59" max="62" width="7.42578125" style="348" customWidth="1"/>
    <col min="63" max="74" width="7.42578125" style="164" customWidth="1"/>
    <col min="75" max="16384" width="9.5703125" style="164"/>
  </cols>
  <sheetData>
    <row r="1" spans="1:74" ht="13.35" customHeight="1" x14ac:dyDescent="0.2">
      <c r="A1" s="791" t="s">
        <v>817</v>
      </c>
      <c r="B1" s="868" t="s">
        <v>247</v>
      </c>
      <c r="C1" s="869"/>
      <c r="D1" s="869"/>
      <c r="E1" s="869"/>
      <c r="F1" s="869"/>
      <c r="G1" s="869"/>
      <c r="H1" s="869"/>
      <c r="I1" s="869"/>
      <c r="J1" s="869"/>
      <c r="K1" s="869"/>
      <c r="L1" s="869"/>
      <c r="M1" s="869"/>
      <c r="N1" s="869"/>
      <c r="O1" s="869"/>
      <c r="P1" s="869"/>
      <c r="Q1" s="869"/>
      <c r="R1" s="869"/>
      <c r="S1" s="869"/>
      <c r="T1" s="869"/>
      <c r="U1" s="869"/>
      <c r="V1" s="869"/>
      <c r="W1" s="869"/>
      <c r="X1" s="869"/>
      <c r="Y1" s="869"/>
      <c r="Z1" s="869"/>
      <c r="AA1" s="869"/>
      <c r="AB1" s="869"/>
      <c r="AC1" s="869"/>
      <c r="AD1" s="869"/>
      <c r="AE1" s="869"/>
      <c r="AF1" s="869"/>
      <c r="AG1" s="869"/>
      <c r="AH1" s="869"/>
      <c r="AI1" s="869"/>
      <c r="AJ1" s="869"/>
      <c r="AK1" s="869"/>
      <c r="AL1" s="869"/>
      <c r="AM1" s="163"/>
    </row>
    <row r="2" spans="1:74" s="165" customFormat="1"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7"/>
      <c r="AY2" s="501"/>
      <c r="AZ2" s="501"/>
      <c r="BA2" s="501"/>
      <c r="BB2" s="501"/>
      <c r="BC2" s="501"/>
      <c r="BD2" s="695"/>
      <c r="BE2" s="695"/>
      <c r="BF2" s="695"/>
      <c r="BG2" s="501"/>
      <c r="BH2" s="501"/>
      <c r="BI2" s="501"/>
      <c r="BJ2" s="501"/>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47"/>
      <c r="B5" s="166" t="s">
        <v>1168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2"/>
      <c r="AZ5" s="412"/>
      <c r="BA5" s="412"/>
      <c r="BB5" s="412"/>
      <c r="BC5" s="412"/>
      <c r="BD5" s="167"/>
      <c r="BE5" s="167"/>
      <c r="BF5" s="167"/>
      <c r="BG5" s="167"/>
      <c r="BH5" s="167"/>
      <c r="BI5" s="167"/>
      <c r="BJ5" s="412"/>
      <c r="BK5" s="412"/>
      <c r="BL5" s="412"/>
      <c r="BM5" s="412"/>
      <c r="BN5" s="412"/>
      <c r="BO5" s="412"/>
      <c r="BP5" s="412"/>
      <c r="BQ5" s="412"/>
      <c r="BR5" s="412"/>
      <c r="BS5" s="412"/>
      <c r="BT5" s="412"/>
      <c r="BU5" s="412"/>
      <c r="BV5" s="412"/>
    </row>
    <row r="6" spans="1:74" ht="11.1" customHeight="1" x14ac:dyDescent="0.2">
      <c r="A6" s="148" t="s">
        <v>708</v>
      </c>
      <c r="B6" s="209" t="s">
        <v>447</v>
      </c>
      <c r="C6" s="238">
        <v>922.46715701000005</v>
      </c>
      <c r="D6" s="238">
        <v>923.91710841999998</v>
      </c>
      <c r="E6" s="238">
        <v>926.24999643000001</v>
      </c>
      <c r="F6" s="238">
        <v>932.40484197000001</v>
      </c>
      <c r="G6" s="238">
        <v>934.29933748999997</v>
      </c>
      <c r="H6" s="238">
        <v>934.87250392999999</v>
      </c>
      <c r="I6" s="238">
        <v>930.94077435999998</v>
      </c>
      <c r="J6" s="238">
        <v>931.25895778999995</v>
      </c>
      <c r="K6" s="238">
        <v>932.64348731999996</v>
      </c>
      <c r="L6" s="238">
        <v>937.81474157000002</v>
      </c>
      <c r="M6" s="238">
        <v>939.29167930999995</v>
      </c>
      <c r="N6" s="238">
        <v>939.79467916999999</v>
      </c>
      <c r="O6" s="238">
        <v>937.05902314000002</v>
      </c>
      <c r="P6" s="238">
        <v>937.31268575000001</v>
      </c>
      <c r="Q6" s="238">
        <v>938.29094898000005</v>
      </c>
      <c r="R6" s="238">
        <v>940.94913588999998</v>
      </c>
      <c r="S6" s="238">
        <v>942.66010808999999</v>
      </c>
      <c r="T6" s="238">
        <v>944.37918863000004</v>
      </c>
      <c r="U6" s="238">
        <v>946.91777000000002</v>
      </c>
      <c r="V6" s="238">
        <v>948.04452285000002</v>
      </c>
      <c r="W6" s="238">
        <v>948.57083967999995</v>
      </c>
      <c r="X6" s="238">
        <v>947.19821859000001</v>
      </c>
      <c r="Y6" s="238">
        <v>947.49753978000001</v>
      </c>
      <c r="Z6" s="238">
        <v>948.17030136999995</v>
      </c>
      <c r="AA6" s="238">
        <v>949.38709511000002</v>
      </c>
      <c r="AB6" s="238">
        <v>950.67879368000001</v>
      </c>
      <c r="AC6" s="238">
        <v>952.21598882000001</v>
      </c>
      <c r="AD6" s="238">
        <v>953.81850106000002</v>
      </c>
      <c r="AE6" s="238">
        <v>955.98182397000005</v>
      </c>
      <c r="AF6" s="238">
        <v>958.52577807</v>
      </c>
      <c r="AG6" s="238">
        <v>962.92033308999999</v>
      </c>
      <c r="AH6" s="238">
        <v>965.12307226999997</v>
      </c>
      <c r="AI6" s="238">
        <v>966.60396533999995</v>
      </c>
      <c r="AJ6" s="238">
        <v>965.25859746000003</v>
      </c>
      <c r="AK6" s="238">
        <v>966.87410941999997</v>
      </c>
      <c r="AL6" s="238">
        <v>969.34608639999999</v>
      </c>
      <c r="AM6" s="238">
        <v>975.2546615</v>
      </c>
      <c r="AN6" s="238">
        <v>977.50446867000005</v>
      </c>
      <c r="AO6" s="238">
        <v>978.67564102999995</v>
      </c>
      <c r="AP6" s="238">
        <v>976.29905258999997</v>
      </c>
      <c r="AQ6" s="238">
        <v>977.16479979999997</v>
      </c>
      <c r="AR6" s="238">
        <v>978.80375669</v>
      </c>
      <c r="AS6" s="238">
        <v>983.12372110000001</v>
      </c>
      <c r="AT6" s="238">
        <v>984.87824893000004</v>
      </c>
      <c r="AU6" s="238">
        <v>985.97513804000005</v>
      </c>
      <c r="AV6" s="238">
        <v>984.82786075000001</v>
      </c>
      <c r="AW6" s="238">
        <v>985.79936815999997</v>
      </c>
      <c r="AX6" s="238">
        <v>987.30313262000004</v>
      </c>
      <c r="AY6" s="238">
        <v>990.24681820000001</v>
      </c>
      <c r="AZ6" s="238">
        <v>992.13434864999999</v>
      </c>
      <c r="BA6" s="238">
        <v>993.87338806000002</v>
      </c>
      <c r="BB6" s="238">
        <v>995.28636033999999</v>
      </c>
      <c r="BC6" s="238">
        <v>996.86159974999998</v>
      </c>
      <c r="BD6" s="238">
        <v>998.42153017999999</v>
      </c>
      <c r="BE6" s="238">
        <v>999.92636042000004</v>
      </c>
      <c r="BF6" s="238">
        <v>1001.4855163</v>
      </c>
      <c r="BG6" s="238">
        <v>1003.0592067</v>
      </c>
      <c r="BH6" s="329">
        <v>1004.7670000000001</v>
      </c>
      <c r="BI6" s="329">
        <v>1006.28</v>
      </c>
      <c r="BJ6" s="329">
        <v>1007.717</v>
      </c>
      <c r="BK6" s="329">
        <v>1008.81</v>
      </c>
      <c r="BL6" s="329">
        <v>1010.298</v>
      </c>
      <c r="BM6" s="329">
        <v>1011.913</v>
      </c>
      <c r="BN6" s="329">
        <v>1013.865</v>
      </c>
      <c r="BO6" s="329">
        <v>1015.574</v>
      </c>
      <c r="BP6" s="329">
        <v>1017.25</v>
      </c>
      <c r="BQ6" s="329">
        <v>1018.939</v>
      </c>
      <c r="BR6" s="329">
        <v>1020.516</v>
      </c>
      <c r="BS6" s="329">
        <v>1022.025</v>
      </c>
      <c r="BT6" s="329">
        <v>1023.409</v>
      </c>
      <c r="BU6" s="329">
        <v>1024.828</v>
      </c>
      <c r="BV6" s="329">
        <v>1026.2239999999999</v>
      </c>
    </row>
    <row r="7" spans="1:74" ht="11.1" customHeight="1" x14ac:dyDescent="0.2">
      <c r="A7" s="148" t="s">
        <v>709</v>
      </c>
      <c r="B7" s="209" t="s">
        <v>480</v>
      </c>
      <c r="C7" s="238">
        <v>2601.4550462000002</v>
      </c>
      <c r="D7" s="238">
        <v>2605.0674736999999</v>
      </c>
      <c r="E7" s="238">
        <v>2610.9970241999999</v>
      </c>
      <c r="F7" s="238">
        <v>2625.7362275999999</v>
      </c>
      <c r="G7" s="238">
        <v>2631.4306268</v>
      </c>
      <c r="H7" s="238">
        <v>2634.5727517</v>
      </c>
      <c r="I7" s="238">
        <v>2635.7510096999999</v>
      </c>
      <c r="J7" s="238">
        <v>2633.3472803999998</v>
      </c>
      <c r="K7" s="238">
        <v>2627.9499710999999</v>
      </c>
      <c r="L7" s="238">
        <v>2605.8109132</v>
      </c>
      <c r="M7" s="238">
        <v>2604.7375708</v>
      </c>
      <c r="N7" s="238">
        <v>2610.9817751999999</v>
      </c>
      <c r="O7" s="238">
        <v>2639.2523022</v>
      </c>
      <c r="P7" s="238">
        <v>2649.1000181999998</v>
      </c>
      <c r="Q7" s="238">
        <v>2655.2336992</v>
      </c>
      <c r="R7" s="238">
        <v>2654.1679598000001</v>
      </c>
      <c r="S7" s="238">
        <v>2655.4876095999998</v>
      </c>
      <c r="T7" s="238">
        <v>2655.7072632999998</v>
      </c>
      <c r="U7" s="238">
        <v>2652.8300817999998</v>
      </c>
      <c r="V7" s="238">
        <v>2652.3473726000002</v>
      </c>
      <c r="W7" s="238">
        <v>2652.2622965999999</v>
      </c>
      <c r="X7" s="238">
        <v>2649.0086609</v>
      </c>
      <c r="Y7" s="238">
        <v>2652.3934958999998</v>
      </c>
      <c r="Z7" s="238">
        <v>2658.8506087999999</v>
      </c>
      <c r="AA7" s="238">
        <v>2676.2306785000001</v>
      </c>
      <c r="AB7" s="238">
        <v>2682.9443378999999</v>
      </c>
      <c r="AC7" s="238">
        <v>2686.8422661</v>
      </c>
      <c r="AD7" s="238">
        <v>2681.2249591999998</v>
      </c>
      <c r="AE7" s="238">
        <v>2684.5160523999998</v>
      </c>
      <c r="AF7" s="238">
        <v>2690.0160418999999</v>
      </c>
      <c r="AG7" s="238">
        <v>2701.6193712999998</v>
      </c>
      <c r="AH7" s="238">
        <v>2708.6163209000001</v>
      </c>
      <c r="AI7" s="238">
        <v>2714.9013341999998</v>
      </c>
      <c r="AJ7" s="238">
        <v>2720.2735042999998</v>
      </c>
      <c r="AK7" s="238">
        <v>2725.2853251000001</v>
      </c>
      <c r="AL7" s="238">
        <v>2729.7358896000001</v>
      </c>
      <c r="AM7" s="238">
        <v>2731.0346184999999</v>
      </c>
      <c r="AN7" s="238">
        <v>2736.3056052000002</v>
      </c>
      <c r="AO7" s="238">
        <v>2742.9582703000001</v>
      </c>
      <c r="AP7" s="238">
        <v>2753.837066</v>
      </c>
      <c r="AQ7" s="238">
        <v>2761.1197484999998</v>
      </c>
      <c r="AR7" s="238">
        <v>2767.6507701</v>
      </c>
      <c r="AS7" s="238">
        <v>2774.9786675999999</v>
      </c>
      <c r="AT7" s="238">
        <v>2778.8449648999999</v>
      </c>
      <c r="AU7" s="238">
        <v>2780.7981988000001</v>
      </c>
      <c r="AV7" s="238">
        <v>2775.1295191999998</v>
      </c>
      <c r="AW7" s="238">
        <v>2777.5382638000001</v>
      </c>
      <c r="AX7" s="238">
        <v>2782.3155824999999</v>
      </c>
      <c r="AY7" s="238">
        <v>2793.4865319999999</v>
      </c>
      <c r="AZ7" s="238">
        <v>2799.9822066000002</v>
      </c>
      <c r="BA7" s="238">
        <v>2805.8276629000002</v>
      </c>
      <c r="BB7" s="238">
        <v>2810.6657703000001</v>
      </c>
      <c r="BC7" s="238">
        <v>2815.4786379000002</v>
      </c>
      <c r="BD7" s="238">
        <v>2819.9091351000002</v>
      </c>
      <c r="BE7" s="238">
        <v>2822.8666904000002</v>
      </c>
      <c r="BF7" s="238">
        <v>2827.3503753999998</v>
      </c>
      <c r="BG7" s="238">
        <v>2832.2696187000001</v>
      </c>
      <c r="BH7" s="329">
        <v>2838.8560000000002</v>
      </c>
      <c r="BI7" s="329">
        <v>2843.723</v>
      </c>
      <c r="BJ7" s="329">
        <v>2848.1010000000001</v>
      </c>
      <c r="BK7" s="329">
        <v>2851.2449999999999</v>
      </c>
      <c r="BL7" s="329">
        <v>2855.2069999999999</v>
      </c>
      <c r="BM7" s="329">
        <v>2859.24</v>
      </c>
      <c r="BN7" s="329">
        <v>2863.7370000000001</v>
      </c>
      <c r="BO7" s="329">
        <v>2867.62</v>
      </c>
      <c r="BP7" s="329">
        <v>2871.2809999999999</v>
      </c>
      <c r="BQ7" s="329">
        <v>2874.5659999999998</v>
      </c>
      <c r="BR7" s="329">
        <v>2877.8989999999999</v>
      </c>
      <c r="BS7" s="329">
        <v>2881.1239999999998</v>
      </c>
      <c r="BT7" s="329">
        <v>2884.1320000000001</v>
      </c>
      <c r="BU7" s="329">
        <v>2887.2280000000001</v>
      </c>
      <c r="BV7" s="329">
        <v>2890.3009999999999</v>
      </c>
    </row>
    <row r="8" spans="1:74" ht="11.1" customHeight="1" x14ac:dyDescent="0.2">
      <c r="A8" s="148" t="s">
        <v>710</v>
      </c>
      <c r="B8" s="209" t="s">
        <v>448</v>
      </c>
      <c r="C8" s="238">
        <v>2375.9270448000002</v>
      </c>
      <c r="D8" s="238">
        <v>2376.0519380000001</v>
      </c>
      <c r="E8" s="238">
        <v>2378.4762294000002</v>
      </c>
      <c r="F8" s="238">
        <v>2387.7604726999998</v>
      </c>
      <c r="G8" s="238">
        <v>2391.3631449</v>
      </c>
      <c r="H8" s="238">
        <v>2393.8447998000001</v>
      </c>
      <c r="I8" s="238">
        <v>2394.0255244999998</v>
      </c>
      <c r="J8" s="238">
        <v>2395.1500793999999</v>
      </c>
      <c r="K8" s="238">
        <v>2396.0385517</v>
      </c>
      <c r="L8" s="238">
        <v>2397.2372930000001</v>
      </c>
      <c r="M8" s="238">
        <v>2397.2438361999998</v>
      </c>
      <c r="N8" s="238">
        <v>2396.6045330000002</v>
      </c>
      <c r="O8" s="238">
        <v>2391.1344113</v>
      </c>
      <c r="P8" s="238">
        <v>2392.3421443000002</v>
      </c>
      <c r="Q8" s="238">
        <v>2396.0427599</v>
      </c>
      <c r="R8" s="238">
        <v>2406.9280810999999</v>
      </c>
      <c r="S8" s="238">
        <v>2412.0955947000002</v>
      </c>
      <c r="T8" s="238">
        <v>2416.2371237000002</v>
      </c>
      <c r="U8" s="238">
        <v>2416.7177397999999</v>
      </c>
      <c r="V8" s="238">
        <v>2420.7834957</v>
      </c>
      <c r="W8" s="238">
        <v>2425.7994631000001</v>
      </c>
      <c r="X8" s="238">
        <v>2435.7189618000002</v>
      </c>
      <c r="Y8" s="238">
        <v>2439.6703625</v>
      </c>
      <c r="Z8" s="238">
        <v>2441.6069851000002</v>
      </c>
      <c r="AA8" s="238">
        <v>2438.0034727000002</v>
      </c>
      <c r="AB8" s="238">
        <v>2438.5545565000002</v>
      </c>
      <c r="AC8" s="238">
        <v>2439.7348797</v>
      </c>
      <c r="AD8" s="238">
        <v>2440.3769615000001</v>
      </c>
      <c r="AE8" s="238">
        <v>2443.6913742000002</v>
      </c>
      <c r="AF8" s="238">
        <v>2448.5106369</v>
      </c>
      <c r="AG8" s="238">
        <v>2457.5795499999999</v>
      </c>
      <c r="AH8" s="238">
        <v>2463.3499127</v>
      </c>
      <c r="AI8" s="238">
        <v>2468.5665251999999</v>
      </c>
      <c r="AJ8" s="238">
        <v>2471.4765633000002</v>
      </c>
      <c r="AK8" s="238">
        <v>2476.9002937999999</v>
      </c>
      <c r="AL8" s="238">
        <v>2483.0848924000002</v>
      </c>
      <c r="AM8" s="238">
        <v>2492.9545619999999</v>
      </c>
      <c r="AN8" s="238">
        <v>2498.4677446000001</v>
      </c>
      <c r="AO8" s="238">
        <v>2502.5486430999999</v>
      </c>
      <c r="AP8" s="238">
        <v>2501.1127317999999</v>
      </c>
      <c r="AQ8" s="238">
        <v>2505.3924562000002</v>
      </c>
      <c r="AR8" s="238">
        <v>2511.3032908</v>
      </c>
      <c r="AS8" s="238">
        <v>2524.0526037999998</v>
      </c>
      <c r="AT8" s="238">
        <v>2529.3201322</v>
      </c>
      <c r="AU8" s="238">
        <v>2532.3132443999998</v>
      </c>
      <c r="AV8" s="238">
        <v>2527.5537377000001</v>
      </c>
      <c r="AW8" s="238">
        <v>2530.1066692999998</v>
      </c>
      <c r="AX8" s="238">
        <v>2534.4938366000001</v>
      </c>
      <c r="AY8" s="238">
        <v>2544.8466914000001</v>
      </c>
      <c r="AZ8" s="238">
        <v>2549.8037413000002</v>
      </c>
      <c r="BA8" s="238">
        <v>2553.4964381</v>
      </c>
      <c r="BB8" s="238">
        <v>2553.8417714000002</v>
      </c>
      <c r="BC8" s="238">
        <v>2556.5680198999999</v>
      </c>
      <c r="BD8" s="238">
        <v>2559.592173</v>
      </c>
      <c r="BE8" s="238">
        <v>2563.4082844999998</v>
      </c>
      <c r="BF8" s="238">
        <v>2566.6577069</v>
      </c>
      <c r="BG8" s="238">
        <v>2569.8344938</v>
      </c>
      <c r="BH8" s="329">
        <v>2572.7649999999999</v>
      </c>
      <c r="BI8" s="329">
        <v>2575.9270000000001</v>
      </c>
      <c r="BJ8" s="329">
        <v>2579.1460000000002</v>
      </c>
      <c r="BK8" s="329">
        <v>2582.6170000000002</v>
      </c>
      <c r="BL8" s="329">
        <v>2585.8049999999998</v>
      </c>
      <c r="BM8" s="329">
        <v>2588.9050000000002</v>
      </c>
      <c r="BN8" s="329">
        <v>2592.0320000000002</v>
      </c>
      <c r="BO8" s="329">
        <v>2594.8690000000001</v>
      </c>
      <c r="BP8" s="329">
        <v>2597.5309999999999</v>
      </c>
      <c r="BQ8" s="329">
        <v>2599.703</v>
      </c>
      <c r="BR8" s="329">
        <v>2602.2510000000002</v>
      </c>
      <c r="BS8" s="329">
        <v>2604.8589999999999</v>
      </c>
      <c r="BT8" s="329">
        <v>2607.6729999999998</v>
      </c>
      <c r="BU8" s="329">
        <v>2610.2939999999999</v>
      </c>
      <c r="BV8" s="329">
        <v>2612.8670000000002</v>
      </c>
    </row>
    <row r="9" spans="1:74" ht="11.1" customHeight="1" x14ac:dyDescent="0.2">
      <c r="A9" s="148" t="s">
        <v>711</v>
      </c>
      <c r="B9" s="209" t="s">
        <v>449</v>
      </c>
      <c r="C9" s="238">
        <v>1122.8989655</v>
      </c>
      <c r="D9" s="238">
        <v>1122.5589686999999</v>
      </c>
      <c r="E9" s="238">
        <v>1122.9757242999999</v>
      </c>
      <c r="F9" s="238">
        <v>1125.2600465</v>
      </c>
      <c r="G9" s="238">
        <v>1126.3571958</v>
      </c>
      <c r="H9" s="238">
        <v>1127.3779864999999</v>
      </c>
      <c r="I9" s="238">
        <v>1128.8616431999999</v>
      </c>
      <c r="J9" s="238">
        <v>1129.3252984000001</v>
      </c>
      <c r="K9" s="238">
        <v>1129.3081767000001</v>
      </c>
      <c r="L9" s="238">
        <v>1128.9120969999999</v>
      </c>
      <c r="M9" s="238">
        <v>1127.8570569000001</v>
      </c>
      <c r="N9" s="238">
        <v>1126.2448755999999</v>
      </c>
      <c r="O9" s="238">
        <v>1121.344484</v>
      </c>
      <c r="P9" s="238">
        <v>1120.6663218000001</v>
      </c>
      <c r="Q9" s="238">
        <v>1121.4793199999999</v>
      </c>
      <c r="R9" s="238">
        <v>1125.4375548999999</v>
      </c>
      <c r="S9" s="238">
        <v>1127.9923166999999</v>
      </c>
      <c r="T9" s="238">
        <v>1130.7976816</v>
      </c>
      <c r="U9" s="238">
        <v>1134.7856159999999</v>
      </c>
      <c r="V9" s="238">
        <v>1137.3932123</v>
      </c>
      <c r="W9" s="238">
        <v>1139.5524369</v>
      </c>
      <c r="X9" s="238">
        <v>1141.9085746999999</v>
      </c>
      <c r="Y9" s="238">
        <v>1142.6870921</v>
      </c>
      <c r="Z9" s="238">
        <v>1142.5332742000001</v>
      </c>
      <c r="AA9" s="238">
        <v>1138.6124262000001</v>
      </c>
      <c r="AB9" s="238">
        <v>1138.7199585999999</v>
      </c>
      <c r="AC9" s="238">
        <v>1140.0211767000001</v>
      </c>
      <c r="AD9" s="238">
        <v>1145.4826287999999</v>
      </c>
      <c r="AE9" s="238">
        <v>1146.9463069999999</v>
      </c>
      <c r="AF9" s="238">
        <v>1147.3787597</v>
      </c>
      <c r="AG9" s="238">
        <v>1143.9728018999999</v>
      </c>
      <c r="AH9" s="238">
        <v>1144.4481922</v>
      </c>
      <c r="AI9" s="238">
        <v>1145.9977458000001</v>
      </c>
      <c r="AJ9" s="238">
        <v>1150.5714114</v>
      </c>
      <c r="AK9" s="238">
        <v>1152.8068297</v>
      </c>
      <c r="AL9" s="238">
        <v>1154.6539494000001</v>
      </c>
      <c r="AM9" s="238">
        <v>1153.7749429</v>
      </c>
      <c r="AN9" s="238">
        <v>1156.5988364</v>
      </c>
      <c r="AO9" s="238">
        <v>1160.7878020999999</v>
      </c>
      <c r="AP9" s="238">
        <v>1170.0765423</v>
      </c>
      <c r="AQ9" s="238">
        <v>1174.1946258999999</v>
      </c>
      <c r="AR9" s="238">
        <v>1176.8767551000001</v>
      </c>
      <c r="AS9" s="238">
        <v>1176.6654501</v>
      </c>
      <c r="AT9" s="238">
        <v>1177.5687803000001</v>
      </c>
      <c r="AU9" s="238">
        <v>1178.1292659000001</v>
      </c>
      <c r="AV9" s="238">
        <v>1176.8258518</v>
      </c>
      <c r="AW9" s="238">
        <v>1177.8414395</v>
      </c>
      <c r="AX9" s="238">
        <v>1179.654974</v>
      </c>
      <c r="AY9" s="238">
        <v>1183.9529696</v>
      </c>
      <c r="AZ9" s="238">
        <v>1186.0975117</v>
      </c>
      <c r="BA9" s="238">
        <v>1187.7751146999999</v>
      </c>
      <c r="BB9" s="238">
        <v>1188.1189429999999</v>
      </c>
      <c r="BC9" s="238">
        <v>1189.5127944999999</v>
      </c>
      <c r="BD9" s="238">
        <v>1191.0898334999999</v>
      </c>
      <c r="BE9" s="238">
        <v>1193.1674014</v>
      </c>
      <c r="BF9" s="238">
        <v>1194.8728097000001</v>
      </c>
      <c r="BG9" s="238">
        <v>1196.5233997</v>
      </c>
      <c r="BH9" s="329">
        <v>1198.2080000000001</v>
      </c>
      <c r="BI9" s="329">
        <v>1199.682</v>
      </c>
      <c r="BJ9" s="329">
        <v>1201.0350000000001</v>
      </c>
      <c r="BK9" s="329">
        <v>1201.9079999999999</v>
      </c>
      <c r="BL9" s="329">
        <v>1203.287</v>
      </c>
      <c r="BM9" s="329">
        <v>1204.8130000000001</v>
      </c>
      <c r="BN9" s="329">
        <v>1206.5889999999999</v>
      </c>
      <c r="BO9" s="329">
        <v>1208.3330000000001</v>
      </c>
      <c r="BP9" s="329">
        <v>1210.1479999999999</v>
      </c>
      <c r="BQ9" s="329">
        <v>1212.26</v>
      </c>
      <c r="BR9" s="329">
        <v>1214.0440000000001</v>
      </c>
      <c r="BS9" s="329">
        <v>1215.7270000000001</v>
      </c>
      <c r="BT9" s="329">
        <v>1217.1389999999999</v>
      </c>
      <c r="BU9" s="329">
        <v>1218.75</v>
      </c>
      <c r="BV9" s="329">
        <v>1220.3900000000001</v>
      </c>
    </row>
    <row r="10" spans="1:74" ht="11.1" customHeight="1" x14ac:dyDescent="0.2">
      <c r="A10" s="148" t="s">
        <v>712</v>
      </c>
      <c r="B10" s="209" t="s">
        <v>450</v>
      </c>
      <c r="C10" s="238">
        <v>3026.6184145000002</v>
      </c>
      <c r="D10" s="238">
        <v>3035.5447853999999</v>
      </c>
      <c r="E10" s="238">
        <v>3045.2786458</v>
      </c>
      <c r="F10" s="238">
        <v>3059.7239156000001</v>
      </c>
      <c r="G10" s="238">
        <v>3068.1448148999998</v>
      </c>
      <c r="H10" s="238">
        <v>3074.4452637999998</v>
      </c>
      <c r="I10" s="238">
        <v>3076.1828294000002</v>
      </c>
      <c r="J10" s="238">
        <v>3080.0742019999998</v>
      </c>
      <c r="K10" s="238">
        <v>3083.6769488999998</v>
      </c>
      <c r="L10" s="238">
        <v>3086.2354759</v>
      </c>
      <c r="M10" s="238">
        <v>3089.8276667999999</v>
      </c>
      <c r="N10" s="238">
        <v>3093.6979276000002</v>
      </c>
      <c r="O10" s="238">
        <v>3096.6428122000002</v>
      </c>
      <c r="P10" s="238">
        <v>3101.9717971</v>
      </c>
      <c r="Q10" s="238">
        <v>3108.4814363</v>
      </c>
      <c r="R10" s="238">
        <v>3117.4349428999999</v>
      </c>
      <c r="S10" s="238">
        <v>3125.3584808999999</v>
      </c>
      <c r="T10" s="238">
        <v>3133.5152634000001</v>
      </c>
      <c r="U10" s="238">
        <v>3142.0502953999999</v>
      </c>
      <c r="V10" s="238">
        <v>3150.564813</v>
      </c>
      <c r="W10" s="238">
        <v>3159.2038212000002</v>
      </c>
      <c r="X10" s="238">
        <v>3169.5250068</v>
      </c>
      <c r="Y10" s="238">
        <v>3177.2447311000001</v>
      </c>
      <c r="Z10" s="238">
        <v>3183.9206810999999</v>
      </c>
      <c r="AA10" s="238">
        <v>3189.6157274000002</v>
      </c>
      <c r="AB10" s="238">
        <v>3194.1569752</v>
      </c>
      <c r="AC10" s="238">
        <v>3197.6072954000001</v>
      </c>
      <c r="AD10" s="238">
        <v>3195.6339487</v>
      </c>
      <c r="AE10" s="238">
        <v>3200.1519681</v>
      </c>
      <c r="AF10" s="238">
        <v>3206.8286143</v>
      </c>
      <c r="AG10" s="238">
        <v>3217.8991593999999</v>
      </c>
      <c r="AH10" s="238">
        <v>3227.2166051999998</v>
      </c>
      <c r="AI10" s="238">
        <v>3237.0162237999998</v>
      </c>
      <c r="AJ10" s="238">
        <v>3249.4218000999999</v>
      </c>
      <c r="AK10" s="238">
        <v>3258.5929253999998</v>
      </c>
      <c r="AL10" s="238">
        <v>3266.6533847999999</v>
      </c>
      <c r="AM10" s="238">
        <v>3271.9477305</v>
      </c>
      <c r="AN10" s="238">
        <v>3279.0284436000002</v>
      </c>
      <c r="AO10" s="238">
        <v>3286.2400763999999</v>
      </c>
      <c r="AP10" s="238">
        <v>3291.6316167</v>
      </c>
      <c r="AQ10" s="238">
        <v>3300.5683479999998</v>
      </c>
      <c r="AR10" s="238">
        <v>3311.0992581</v>
      </c>
      <c r="AS10" s="238">
        <v>3330.0728641000001</v>
      </c>
      <c r="AT10" s="238">
        <v>3338.6557441</v>
      </c>
      <c r="AU10" s="238">
        <v>3343.6964149999999</v>
      </c>
      <c r="AV10" s="238">
        <v>3337.7833989000001</v>
      </c>
      <c r="AW10" s="238">
        <v>3341.2982605000002</v>
      </c>
      <c r="AX10" s="238">
        <v>3346.8295216000001</v>
      </c>
      <c r="AY10" s="238">
        <v>3357.894534</v>
      </c>
      <c r="AZ10" s="238">
        <v>3364.8205806000001</v>
      </c>
      <c r="BA10" s="238">
        <v>3371.1250129999999</v>
      </c>
      <c r="BB10" s="238">
        <v>3375.8114418999999</v>
      </c>
      <c r="BC10" s="238">
        <v>3381.6199379999998</v>
      </c>
      <c r="BD10" s="238">
        <v>3387.5541119999998</v>
      </c>
      <c r="BE10" s="238">
        <v>3393.9788456000001</v>
      </c>
      <c r="BF10" s="238">
        <v>3399.8907138</v>
      </c>
      <c r="BG10" s="238">
        <v>3405.6545983999999</v>
      </c>
      <c r="BH10" s="329">
        <v>3410.6790000000001</v>
      </c>
      <c r="BI10" s="329">
        <v>3416.5909999999999</v>
      </c>
      <c r="BJ10" s="329">
        <v>3422.797</v>
      </c>
      <c r="BK10" s="329">
        <v>3429.123</v>
      </c>
      <c r="BL10" s="329">
        <v>3436.0529999999999</v>
      </c>
      <c r="BM10" s="329">
        <v>3443.4110000000001</v>
      </c>
      <c r="BN10" s="329">
        <v>3451.8919999999998</v>
      </c>
      <c r="BO10" s="329">
        <v>3459.5830000000001</v>
      </c>
      <c r="BP10" s="329">
        <v>3467.181</v>
      </c>
      <c r="BQ10" s="329">
        <v>3474.7089999999998</v>
      </c>
      <c r="BR10" s="329">
        <v>3482.1010000000001</v>
      </c>
      <c r="BS10" s="329">
        <v>3489.3820000000001</v>
      </c>
      <c r="BT10" s="329">
        <v>3496.7710000000002</v>
      </c>
      <c r="BU10" s="329">
        <v>3503.6640000000002</v>
      </c>
      <c r="BV10" s="329">
        <v>3510.2809999999999</v>
      </c>
    </row>
    <row r="11" spans="1:74" ht="11.1" customHeight="1" x14ac:dyDescent="0.2">
      <c r="A11" s="148" t="s">
        <v>713</v>
      </c>
      <c r="B11" s="209" t="s">
        <v>451</v>
      </c>
      <c r="C11" s="238">
        <v>771.89850425999998</v>
      </c>
      <c r="D11" s="238">
        <v>773.25903713000002</v>
      </c>
      <c r="E11" s="238">
        <v>775.52039208999997</v>
      </c>
      <c r="F11" s="238">
        <v>780.94235141000001</v>
      </c>
      <c r="G11" s="238">
        <v>783.31051387000002</v>
      </c>
      <c r="H11" s="238">
        <v>784.88466172000005</v>
      </c>
      <c r="I11" s="238">
        <v>785.22961366000004</v>
      </c>
      <c r="J11" s="238">
        <v>785.54211829999997</v>
      </c>
      <c r="K11" s="238">
        <v>785.38699432999999</v>
      </c>
      <c r="L11" s="238">
        <v>783.85777218999999</v>
      </c>
      <c r="M11" s="238">
        <v>783.44724315999997</v>
      </c>
      <c r="N11" s="238">
        <v>783.24893768000004</v>
      </c>
      <c r="O11" s="238">
        <v>782.87813543000004</v>
      </c>
      <c r="P11" s="238">
        <v>783.39281731000005</v>
      </c>
      <c r="Q11" s="238">
        <v>784.40826298000002</v>
      </c>
      <c r="R11" s="238">
        <v>786.65144201999999</v>
      </c>
      <c r="S11" s="238">
        <v>788.12318811</v>
      </c>
      <c r="T11" s="238">
        <v>789.55047081999999</v>
      </c>
      <c r="U11" s="238">
        <v>790.74685216</v>
      </c>
      <c r="V11" s="238">
        <v>792.22503658999995</v>
      </c>
      <c r="W11" s="238">
        <v>793.79858612999999</v>
      </c>
      <c r="X11" s="238">
        <v>795.75683486000003</v>
      </c>
      <c r="Y11" s="238">
        <v>797.30411404999995</v>
      </c>
      <c r="Z11" s="238">
        <v>798.72975776999999</v>
      </c>
      <c r="AA11" s="238">
        <v>800.21037688000001</v>
      </c>
      <c r="AB11" s="238">
        <v>801.26029153000002</v>
      </c>
      <c r="AC11" s="238">
        <v>802.05611257999999</v>
      </c>
      <c r="AD11" s="238">
        <v>801.83203164999998</v>
      </c>
      <c r="AE11" s="238">
        <v>802.69402176999995</v>
      </c>
      <c r="AF11" s="238">
        <v>803.87627455999996</v>
      </c>
      <c r="AG11" s="238">
        <v>805.31275020999999</v>
      </c>
      <c r="AH11" s="238">
        <v>807.18505820999997</v>
      </c>
      <c r="AI11" s="238">
        <v>809.42715876</v>
      </c>
      <c r="AJ11" s="238">
        <v>813.44025397999997</v>
      </c>
      <c r="AK11" s="238">
        <v>815.37103798999999</v>
      </c>
      <c r="AL11" s="238">
        <v>816.62071292999997</v>
      </c>
      <c r="AM11" s="238">
        <v>815.35420437000005</v>
      </c>
      <c r="AN11" s="238">
        <v>816.61796698000001</v>
      </c>
      <c r="AO11" s="238">
        <v>818.57692631999998</v>
      </c>
      <c r="AP11" s="238">
        <v>822.52387372999999</v>
      </c>
      <c r="AQ11" s="238">
        <v>824.90363305000005</v>
      </c>
      <c r="AR11" s="238">
        <v>827.00899559000004</v>
      </c>
      <c r="AS11" s="238">
        <v>829.13254023000002</v>
      </c>
      <c r="AT11" s="238">
        <v>830.46967509000001</v>
      </c>
      <c r="AU11" s="238">
        <v>831.31297903999996</v>
      </c>
      <c r="AV11" s="238">
        <v>830.42250405000004</v>
      </c>
      <c r="AW11" s="238">
        <v>831.20810717999996</v>
      </c>
      <c r="AX11" s="238">
        <v>832.42984039999999</v>
      </c>
      <c r="AY11" s="238">
        <v>834.95867687999998</v>
      </c>
      <c r="AZ11" s="238">
        <v>836.39944043000003</v>
      </c>
      <c r="BA11" s="238">
        <v>837.62310420999995</v>
      </c>
      <c r="BB11" s="238">
        <v>838.19810267000003</v>
      </c>
      <c r="BC11" s="238">
        <v>839.31124108999995</v>
      </c>
      <c r="BD11" s="238">
        <v>840.53095392</v>
      </c>
      <c r="BE11" s="238">
        <v>842.13081416</v>
      </c>
      <c r="BF11" s="238">
        <v>843.35849601999996</v>
      </c>
      <c r="BG11" s="238">
        <v>844.48757251999996</v>
      </c>
      <c r="BH11" s="329">
        <v>845.40279999999996</v>
      </c>
      <c r="BI11" s="329">
        <v>846.42110000000002</v>
      </c>
      <c r="BJ11" s="329">
        <v>847.42729999999995</v>
      </c>
      <c r="BK11" s="329">
        <v>848.27290000000005</v>
      </c>
      <c r="BL11" s="329">
        <v>849.36609999999996</v>
      </c>
      <c r="BM11" s="329">
        <v>850.55840000000001</v>
      </c>
      <c r="BN11" s="329">
        <v>851.99739999999997</v>
      </c>
      <c r="BO11" s="329">
        <v>853.27719999999999</v>
      </c>
      <c r="BP11" s="329">
        <v>854.54560000000004</v>
      </c>
      <c r="BQ11" s="329">
        <v>855.77589999999998</v>
      </c>
      <c r="BR11" s="329">
        <v>857.04100000000005</v>
      </c>
      <c r="BS11" s="329">
        <v>858.31439999999998</v>
      </c>
      <c r="BT11" s="329">
        <v>859.65200000000004</v>
      </c>
      <c r="BU11" s="329">
        <v>860.9</v>
      </c>
      <c r="BV11" s="329">
        <v>862.11429999999996</v>
      </c>
    </row>
    <row r="12" spans="1:74" ht="11.1" customHeight="1" x14ac:dyDescent="0.2">
      <c r="A12" s="148" t="s">
        <v>714</v>
      </c>
      <c r="B12" s="209" t="s">
        <v>452</v>
      </c>
      <c r="C12" s="238">
        <v>2157.7126211999998</v>
      </c>
      <c r="D12" s="238">
        <v>2165.0207897999999</v>
      </c>
      <c r="E12" s="238">
        <v>2165.8732337000001</v>
      </c>
      <c r="F12" s="238">
        <v>2146.1629074000002</v>
      </c>
      <c r="G12" s="238">
        <v>2144.6841865000001</v>
      </c>
      <c r="H12" s="238">
        <v>2147.3300253000002</v>
      </c>
      <c r="I12" s="238">
        <v>2162.6202540999998</v>
      </c>
      <c r="J12" s="238">
        <v>2167.1253396000002</v>
      </c>
      <c r="K12" s="238">
        <v>2169.3651120999998</v>
      </c>
      <c r="L12" s="238">
        <v>2167.8988493000002</v>
      </c>
      <c r="M12" s="238">
        <v>2166.6885375000002</v>
      </c>
      <c r="N12" s="238">
        <v>2164.2934544999998</v>
      </c>
      <c r="O12" s="238">
        <v>2157.5079443</v>
      </c>
      <c r="P12" s="238">
        <v>2155.1475605999999</v>
      </c>
      <c r="Q12" s="238">
        <v>2154.0066474999999</v>
      </c>
      <c r="R12" s="238">
        <v>2155.3448183</v>
      </c>
      <c r="S12" s="238">
        <v>2155.6981363999998</v>
      </c>
      <c r="T12" s="238">
        <v>2156.3262152000002</v>
      </c>
      <c r="U12" s="238">
        <v>2157.338604</v>
      </c>
      <c r="V12" s="238">
        <v>2158.4340419999999</v>
      </c>
      <c r="W12" s="238">
        <v>2159.7220785999998</v>
      </c>
      <c r="X12" s="238">
        <v>2160.1400426999999</v>
      </c>
      <c r="Y12" s="238">
        <v>2162.6102799999999</v>
      </c>
      <c r="Z12" s="238">
        <v>2166.0701192000001</v>
      </c>
      <c r="AA12" s="238">
        <v>2171.1186929</v>
      </c>
      <c r="AB12" s="238">
        <v>2176.1083868000001</v>
      </c>
      <c r="AC12" s="238">
        <v>2181.6383334000002</v>
      </c>
      <c r="AD12" s="238">
        <v>2188.9518739999999</v>
      </c>
      <c r="AE12" s="238">
        <v>2194.6298200000001</v>
      </c>
      <c r="AF12" s="238">
        <v>2199.9155126999999</v>
      </c>
      <c r="AG12" s="238">
        <v>2204.4639864999999</v>
      </c>
      <c r="AH12" s="238">
        <v>2209.2238966999998</v>
      </c>
      <c r="AI12" s="238">
        <v>2213.8502779</v>
      </c>
      <c r="AJ12" s="238">
        <v>2217.7252600000002</v>
      </c>
      <c r="AK12" s="238">
        <v>2222.5479854</v>
      </c>
      <c r="AL12" s="238">
        <v>2227.7005841999999</v>
      </c>
      <c r="AM12" s="238">
        <v>2233.1248457000002</v>
      </c>
      <c r="AN12" s="238">
        <v>2238.9808493</v>
      </c>
      <c r="AO12" s="238">
        <v>2245.2103843999998</v>
      </c>
      <c r="AP12" s="238">
        <v>2253.3535069999998</v>
      </c>
      <c r="AQ12" s="238">
        <v>2259.1750628</v>
      </c>
      <c r="AR12" s="238">
        <v>2264.2151078000002</v>
      </c>
      <c r="AS12" s="238">
        <v>2265.6679190999998</v>
      </c>
      <c r="AT12" s="238">
        <v>2271.2492348999999</v>
      </c>
      <c r="AU12" s="238">
        <v>2278.1533322999999</v>
      </c>
      <c r="AV12" s="238">
        <v>2287.8897843999998</v>
      </c>
      <c r="AW12" s="238">
        <v>2296.3072649000001</v>
      </c>
      <c r="AX12" s="238">
        <v>2304.9153468999998</v>
      </c>
      <c r="AY12" s="238">
        <v>2315.7921038999998</v>
      </c>
      <c r="AZ12" s="238">
        <v>2323.2228340000001</v>
      </c>
      <c r="BA12" s="238">
        <v>2329.2856106999998</v>
      </c>
      <c r="BB12" s="238">
        <v>2332.0079191</v>
      </c>
      <c r="BC12" s="238">
        <v>2336.8141750999998</v>
      </c>
      <c r="BD12" s="238">
        <v>2341.7318639</v>
      </c>
      <c r="BE12" s="238">
        <v>2346.6810461</v>
      </c>
      <c r="BF12" s="238">
        <v>2351.8815549999999</v>
      </c>
      <c r="BG12" s="238">
        <v>2357.2534510999999</v>
      </c>
      <c r="BH12" s="329">
        <v>2363.5360000000001</v>
      </c>
      <c r="BI12" s="329">
        <v>2368.6959999999999</v>
      </c>
      <c r="BJ12" s="329">
        <v>2373.473</v>
      </c>
      <c r="BK12" s="329">
        <v>2376.6469999999999</v>
      </c>
      <c r="BL12" s="329">
        <v>2381.5720000000001</v>
      </c>
      <c r="BM12" s="329">
        <v>2387.0279999999998</v>
      </c>
      <c r="BN12" s="329">
        <v>2393.857</v>
      </c>
      <c r="BO12" s="329">
        <v>2399.7449999999999</v>
      </c>
      <c r="BP12" s="329">
        <v>2405.5320000000002</v>
      </c>
      <c r="BQ12" s="329">
        <v>2411.567</v>
      </c>
      <c r="BR12" s="329">
        <v>2416.8939999999998</v>
      </c>
      <c r="BS12" s="329">
        <v>2421.8609999999999</v>
      </c>
      <c r="BT12" s="329">
        <v>2425.9360000000001</v>
      </c>
      <c r="BU12" s="329">
        <v>2430.5810000000001</v>
      </c>
      <c r="BV12" s="329">
        <v>2435.2649999999999</v>
      </c>
    </row>
    <row r="13" spans="1:74" ht="11.1" customHeight="1" x14ac:dyDescent="0.2">
      <c r="A13" s="148" t="s">
        <v>715</v>
      </c>
      <c r="B13" s="209" t="s">
        <v>453</v>
      </c>
      <c r="C13" s="238">
        <v>1106.9699553999999</v>
      </c>
      <c r="D13" s="238">
        <v>1109.8510672</v>
      </c>
      <c r="E13" s="238">
        <v>1112.1930428000001</v>
      </c>
      <c r="F13" s="238">
        <v>1113.3217835</v>
      </c>
      <c r="G13" s="238">
        <v>1115.0910604999999</v>
      </c>
      <c r="H13" s="238">
        <v>1116.8267751999999</v>
      </c>
      <c r="I13" s="238">
        <v>1118.1436302</v>
      </c>
      <c r="J13" s="238">
        <v>1120.1011931999999</v>
      </c>
      <c r="K13" s="238">
        <v>1122.3141667</v>
      </c>
      <c r="L13" s="238">
        <v>1125.4602703</v>
      </c>
      <c r="M13" s="238">
        <v>1127.6757754</v>
      </c>
      <c r="N13" s="238">
        <v>1129.6384014</v>
      </c>
      <c r="O13" s="238">
        <v>1130.7804062</v>
      </c>
      <c r="P13" s="238">
        <v>1132.6630806999999</v>
      </c>
      <c r="Q13" s="238">
        <v>1134.7186826</v>
      </c>
      <c r="R13" s="238">
        <v>1136.1792598</v>
      </c>
      <c r="S13" s="238">
        <v>1139.1566809000001</v>
      </c>
      <c r="T13" s="238">
        <v>1142.8829937</v>
      </c>
      <c r="U13" s="238">
        <v>1149.7966117000001</v>
      </c>
      <c r="V13" s="238">
        <v>1153.1918978000001</v>
      </c>
      <c r="W13" s="238">
        <v>1155.5072654999999</v>
      </c>
      <c r="X13" s="238">
        <v>1154.8886006</v>
      </c>
      <c r="Y13" s="238">
        <v>1156.4347172</v>
      </c>
      <c r="Z13" s="238">
        <v>1158.2915009000001</v>
      </c>
      <c r="AA13" s="238">
        <v>1160.9718651999999</v>
      </c>
      <c r="AB13" s="238">
        <v>1163.0652984999999</v>
      </c>
      <c r="AC13" s="238">
        <v>1165.0847140000001</v>
      </c>
      <c r="AD13" s="238">
        <v>1165.3673798</v>
      </c>
      <c r="AE13" s="238">
        <v>1168.4858088999999</v>
      </c>
      <c r="AF13" s="238">
        <v>1172.7772694</v>
      </c>
      <c r="AG13" s="238">
        <v>1180.7844932999999</v>
      </c>
      <c r="AH13" s="238">
        <v>1185.5149673000001</v>
      </c>
      <c r="AI13" s="238">
        <v>1189.5114234</v>
      </c>
      <c r="AJ13" s="238">
        <v>1191.7777675</v>
      </c>
      <c r="AK13" s="238">
        <v>1195.0532587</v>
      </c>
      <c r="AL13" s="238">
        <v>1198.3418028000001</v>
      </c>
      <c r="AM13" s="238">
        <v>1201.5905946</v>
      </c>
      <c r="AN13" s="238">
        <v>1204.9448483000001</v>
      </c>
      <c r="AO13" s="238">
        <v>1208.3517586</v>
      </c>
      <c r="AP13" s="238">
        <v>1211.4187489000001</v>
      </c>
      <c r="AQ13" s="238">
        <v>1215.2254049999999</v>
      </c>
      <c r="AR13" s="238">
        <v>1219.3791503</v>
      </c>
      <c r="AS13" s="238">
        <v>1225.4149021999999</v>
      </c>
      <c r="AT13" s="238">
        <v>1229.1116377999999</v>
      </c>
      <c r="AU13" s="238">
        <v>1232.0042745999999</v>
      </c>
      <c r="AV13" s="238">
        <v>1232.2738119999999</v>
      </c>
      <c r="AW13" s="238">
        <v>1234.9225014000001</v>
      </c>
      <c r="AX13" s="238">
        <v>1238.1313422999999</v>
      </c>
      <c r="AY13" s="238">
        <v>1243.0902847</v>
      </c>
      <c r="AZ13" s="238">
        <v>1246.5269661</v>
      </c>
      <c r="BA13" s="238">
        <v>1249.6313365000001</v>
      </c>
      <c r="BB13" s="238">
        <v>1251.9132207</v>
      </c>
      <c r="BC13" s="238">
        <v>1254.7206005</v>
      </c>
      <c r="BD13" s="238">
        <v>1257.5633006999999</v>
      </c>
      <c r="BE13" s="238">
        <v>1260.5239601000001</v>
      </c>
      <c r="BF13" s="238">
        <v>1263.3753219</v>
      </c>
      <c r="BG13" s="238">
        <v>1266.2000249</v>
      </c>
      <c r="BH13" s="329">
        <v>1269.1220000000001</v>
      </c>
      <c r="BI13" s="329">
        <v>1271.8009999999999</v>
      </c>
      <c r="BJ13" s="329">
        <v>1274.3589999999999</v>
      </c>
      <c r="BK13" s="329">
        <v>1276.348</v>
      </c>
      <c r="BL13" s="329">
        <v>1279.0029999999999</v>
      </c>
      <c r="BM13" s="329">
        <v>1281.876</v>
      </c>
      <c r="BN13" s="329">
        <v>1285.326</v>
      </c>
      <c r="BO13" s="329">
        <v>1288.3620000000001</v>
      </c>
      <c r="BP13" s="329">
        <v>1291.345</v>
      </c>
      <c r="BQ13" s="329">
        <v>1294.3579999999999</v>
      </c>
      <c r="BR13" s="329">
        <v>1297.173</v>
      </c>
      <c r="BS13" s="329">
        <v>1299.873</v>
      </c>
      <c r="BT13" s="329">
        <v>1302.394</v>
      </c>
      <c r="BU13" s="329">
        <v>1304.9110000000001</v>
      </c>
      <c r="BV13" s="329">
        <v>1307.3599999999999</v>
      </c>
    </row>
    <row r="14" spans="1:74" ht="11.1" customHeight="1" x14ac:dyDescent="0.2">
      <c r="A14" s="148" t="s">
        <v>716</v>
      </c>
      <c r="B14" s="209" t="s">
        <v>454</v>
      </c>
      <c r="C14" s="238">
        <v>3178.7392958999999</v>
      </c>
      <c r="D14" s="238">
        <v>3197.6255471999998</v>
      </c>
      <c r="E14" s="238">
        <v>3214.8238480999999</v>
      </c>
      <c r="F14" s="238">
        <v>3233.3595759</v>
      </c>
      <c r="G14" s="238">
        <v>3244.9129429</v>
      </c>
      <c r="H14" s="238">
        <v>3252.5093264000002</v>
      </c>
      <c r="I14" s="238">
        <v>3251.3577934</v>
      </c>
      <c r="J14" s="238">
        <v>3254.6334099000001</v>
      </c>
      <c r="K14" s="238">
        <v>3257.5452429000002</v>
      </c>
      <c r="L14" s="238">
        <v>3252.9911247999999</v>
      </c>
      <c r="M14" s="238">
        <v>3260.5020162000001</v>
      </c>
      <c r="N14" s="238">
        <v>3272.9757496000002</v>
      </c>
      <c r="O14" s="238">
        <v>3303.2493681000001</v>
      </c>
      <c r="P14" s="238">
        <v>3316.0210032999998</v>
      </c>
      <c r="Q14" s="238">
        <v>3324.1276981999999</v>
      </c>
      <c r="R14" s="238">
        <v>3318.5353033000001</v>
      </c>
      <c r="S14" s="238">
        <v>3324.0877300000002</v>
      </c>
      <c r="T14" s="238">
        <v>3331.7508286000002</v>
      </c>
      <c r="U14" s="238">
        <v>3344.8122874000001</v>
      </c>
      <c r="V14" s="238">
        <v>3354.2309638000002</v>
      </c>
      <c r="W14" s="238">
        <v>3363.2945458999998</v>
      </c>
      <c r="X14" s="238">
        <v>3370.6128087000002</v>
      </c>
      <c r="Y14" s="238">
        <v>3380.0088712000002</v>
      </c>
      <c r="Z14" s="238">
        <v>3390.0925081999999</v>
      </c>
      <c r="AA14" s="238">
        <v>3400.3890117999999</v>
      </c>
      <c r="AB14" s="238">
        <v>3412.203829</v>
      </c>
      <c r="AC14" s="238">
        <v>3425.0622518999999</v>
      </c>
      <c r="AD14" s="238">
        <v>3441.8525463999999</v>
      </c>
      <c r="AE14" s="238">
        <v>3454.6319810999998</v>
      </c>
      <c r="AF14" s="238">
        <v>3466.288822</v>
      </c>
      <c r="AG14" s="238">
        <v>3471.6542697999998</v>
      </c>
      <c r="AH14" s="238">
        <v>3484.9425225</v>
      </c>
      <c r="AI14" s="238">
        <v>3500.9847808</v>
      </c>
      <c r="AJ14" s="238">
        <v>3528.8106698000001</v>
      </c>
      <c r="AK14" s="238">
        <v>3543.5887204999999</v>
      </c>
      <c r="AL14" s="238">
        <v>3554.3485578999998</v>
      </c>
      <c r="AM14" s="238">
        <v>3551.1729968</v>
      </c>
      <c r="AN14" s="238">
        <v>3561.3342966</v>
      </c>
      <c r="AO14" s="238">
        <v>3574.9152720000002</v>
      </c>
      <c r="AP14" s="238">
        <v>3601.6992068</v>
      </c>
      <c r="AQ14" s="238">
        <v>3614.7820706000002</v>
      </c>
      <c r="AR14" s="238">
        <v>3623.9471472</v>
      </c>
      <c r="AS14" s="238">
        <v>3624.7943903</v>
      </c>
      <c r="AT14" s="238">
        <v>3629.4239272999998</v>
      </c>
      <c r="AU14" s="238">
        <v>3633.4357117999998</v>
      </c>
      <c r="AV14" s="238">
        <v>3633.8660085000001</v>
      </c>
      <c r="AW14" s="238">
        <v>3638.8650895000001</v>
      </c>
      <c r="AX14" s="238">
        <v>3645.4692196000001</v>
      </c>
      <c r="AY14" s="238">
        <v>3656.1825388000002</v>
      </c>
      <c r="AZ14" s="238">
        <v>3664.1186619</v>
      </c>
      <c r="BA14" s="238">
        <v>3671.7817289999998</v>
      </c>
      <c r="BB14" s="238">
        <v>3679.0669890999998</v>
      </c>
      <c r="BC14" s="238">
        <v>3686.2625072999999</v>
      </c>
      <c r="BD14" s="238">
        <v>3693.2635326999998</v>
      </c>
      <c r="BE14" s="238">
        <v>3701.1837903000001</v>
      </c>
      <c r="BF14" s="238">
        <v>3706.9605363000001</v>
      </c>
      <c r="BG14" s="238">
        <v>3711.7074957999998</v>
      </c>
      <c r="BH14" s="329">
        <v>3712.2330000000002</v>
      </c>
      <c r="BI14" s="329">
        <v>3717.3139999999999</v>
      </c>
      <c r="BJ14" s="329">
        <v>3723.759</v>
      </c>
      <c r="BK14" s="329">
        <v>3732.739</v>
      </c>
      <c r="BL14" s="329">
        <v>3741.0340000000001</v>
      </c>
      <c r="BM14" s="329">
        <v>3749.8150000000001</v>
      </c>
      <c r="BN14" s="329">
        <v>3760.567</v>
      </c>
      <c r="BO14" s="329">
        <v>3769.2049999999999</v>
      </c>
      <c r="BP14" s="329">
        <v>3777.2159999999999</v>
      </c>
      <c r="BQ14" s="329">
        <v>3784.38</v>
      </c>
      <c r="BR14" s="329">
        <v>3791.2979999999998</v>
      </c>
      <c r="BS14" s="329">
        <v>3797.752</v>
      </c>
      <c r="BT14" s="329">
        <v>3803.08</v>
      </c>
      <c r="BU14" s="329">
        <v>3809.1</v>
      </c>
      <c r="BV14" s="329">
        <v>3815.1509999999998</v>
      </c>
    </row>
    <row r="15" spans="1:74" ht="11.1" customHeight="1" x14ac:dyDescent="0.2">
      <c r="A15" s="148"/>
      <c r="B15" s="168" t="s">
        <v>1033</v>
      </c>
      <c r="C15" s="243"/>
      <c r="D15" s="243"/>
      <c r="E15" s="243"/>
      <c r="F15" s="243"/>
      <c r="G15" s="243"/>
      <c r="H15" s="243"/>
      <c r="I15" s="243"/>
      <c r="J15" s="243"/>
      <c r="K15" s="243"/>
      <c r="L15" s="243"/>
      <c r="M15" s="243"/>
      <c r="N15" s="243"/>
      <c r="O15" s="243"/>
      <c r="P15" s="243"/>
      <c r="Q15" s="243"/>
      <c r="R15" s="243"/>
      <c r="S15" s="243"/>
      <c r="T15" s="243"/>
      <c r="U15" s="243"/>
      <c r="V15" s="243"/>
      <c r="W15" s="243"/>
      <c r="X15" s="243"/>
      <c r="Y15" s="243"/>
      <c r="Z15" s="243"/>
      <c r="AA15" s="243"/>
      <c r="AB15" s="243"/>
      <c r="AC15" s="243"/>
      <c r="AD15" s="243"/>
      <c r="AE15" s="243"/>
      <c r="AF15" s="243"/>
      <c r="AG15" s="243"/>
      <c r="AH15" s="243"/>
      <c r="AI15" s="243"/>
      <c r="AJ15" s="243"/>
      <c r="AK15" s="243"/>
      <c r="AL15" s="243"/>
      <c r="AM15" s="243"/>
      <c r="AN15" s="243"/>
      <c r="AO15" s="243"/>
      <c r="AP15" s="243"/>
      <c r="AQ15" s="243"/>
      <c r="AR15" s="243"/>
      <c r="AS15" s="243"/>
      <c r="AT15" s="243"/>
      <c r="AU15" s="243"/>
      <c r="AV15" s="243"/>
      <c r="AW15" s="243"/>
      <c r="AX15" s="243"/>
      <c r="AY15" s="243"/>
      <c r="AZ15" s="243"/>
      <c r="BA15" s="243"/>
      <c r="BB15" s="243"/>
      <c r="BC15" s="243"/>
      <c r="BD15" s="243"/>
      <c r="BE15" s="243"/>
      <c r="BF15" s="243"/>
      <c r="BG15" s="243"/>
      <c r="BH15" s="341"/>
      <c r="BI15" s="341"/>
      <c r="BJ15" s="341"/>
      <c r="BK15" s="341"/>
      <c r="BL15" s="341"/>
      <c r="BM15" s="341"/>
      <c r="BN15" s="341"/>
      <c r="BO15" s="341"/>
      <c r="BP15" s="341"/>
      <c r="BQ15" s="341"/>
      <c r="BR15" s="341"/>
      <c r="BS15" s="341"/>
      <c r="BT15" s="341"/>
      <c r="BU15" s="341"/>
      <c r="BV15" s="341"/>
    </row>
    <row r="16" spans="1:74" ht="11.1" customHeight="1" x14ac:dyDescent="0.2">
      <c r="A16" s="148" t="s">
        <v>717</v>
      </c>
      <c r="B16" s="209" t="s">
        <v>447</v>
      </c>
      <c r="C16" s="256">
        <v>98.769235105000007</v>
      </c>
      <c r="D16" s="256">
        <v>98.539391839000004</v>
      </c>
      <c r="E16" s="256">
        <v>98.376242126999998</v>
      </c>
      <c r="F16" s="256">
        <v>98.368062434999999</v>
      </c>
      <c r="G16" s="256">
        <v>98.272092482000005</v>
      </c>
      <c r="H16" s="256">
        <v>98.176608736000006</v>
      </c>
      <c r="I16" s="256">
        <v>98.172752278999994</v>
      </c>
      <c r="J16" s="256">
        <v>98.009885128999997</v>
      </c>
      <c r="K16" s="256">
        <v>97.779148370000001</v>
      </c>
      <c r="L16" s="256">
        <v>97.311965974000003</v>
      </c>
      <c r="M16" s="256">
        <v>97.071922018999999</v>
      </c>
      <c r="N16" s="256">
        <v>96.890440476999999</v>
      </c>
      <c r="O16" s="256">
        <v>96.887750288999996</v>
      </c>
      <c r="P16" s="256">
        <v>96.733221865999994</v>
      </c>
      <c r="Q16" s="256">
        <v>96.547084150000003</v>
      </c>
      <c r="R16" s="256">
        <v>96.163020287999998</v>
      </c>
      <c r="S16" s="256">
        <v>96.038401625000006</v>
      </c>
      <c r="T16" s="256">
        <v>96.006911307999999</v>
      </c>
      <c r="U16" s="256">
        <v>96.155712687000005</v>
      </c>
      <c r="V16" s="256">
        <v>96.245106548999999</v>
      </c>
      <c r="W16" s="256">
        <v>96.362256243000004</v>
      </c>
      <c r="X16" s="256">
        <v>96.518558005000003</v>
      </c>
      <c r="Y16" s="256">
        <v>96.682672187999998</v>
      </c>
      <c r="Z16" s="256">
        <v>96.865995026999997</v>
      </c>
      <c r="AA16" s="256">
        <v>97.085586574999994</v>
      </c>
      <c r="AB16" s="256">
        <v>97.294531685999999</v>
      </c>
      <c r="AC16" s="256">
        <v>97.509890413999997</v>
      </c>
      <c r="AD16" s="256">
        <v>97.895659667999993</v>
      </c>
      <c r="AE16" s="256">
        <v>98.000847945000004</v>
      </c>
      <c r="AF16" s="256">
        <v>97.989452155999999</v>
      </c>
      <c r="AG16" s="256">
        <v>97.496850062999997</v>
      </c>
      <c r="AH16" s="256">
        <v>97.525752818000001</v>
      </c>
      <c r="AI16" s="256">
        <v>97.711538185999999</v>
      </c>
      <c r="AJ16" s="256">
        <v>98.388046024999994</v>
      </c>
      <c r="AK16" s="256">
        <v>98.637216719999998</v>
      </c>
      <c r="AL16" s="256">
        <v>98.792890133</v>
      </c>
      <c r="AM16" s="256">
        <v>98.703189452999993</v>
      </c>
      <c r="AN16" s="256">
        <v>98.785775907000001</v>
      </c>
      <c r="AO16" s="256">
        <v>98.888772685999996</v>
      </c>
      <c r="AP16" s="256">
        <v>99.007315867000003</v>
      </c>
      <c r="AQ16" s="256">
        <v>99.154781236999995</v>
      </c>
      <c r="AR16" s="256">
        <v>99.326304871999994</v>
      </c>
      <c r="AS16" s="256">
        <v>99.672206142999997</v>
      </c>
      <c r="AT16" s="256">
        <v>99.779106783000003</v>
      </c>
      <c r="AU16" s="256">
        <v>99.797326162000005</v>
      </c>
      <c r="AV16" s="256">
        <v>99.674256439999994</v>
      </c>
      <c r="AW16" s="256">
        <v>99.554569177000005</v>
      </c>
      <c r="AX16" s="256">
        <v>99.385656534000006</v>
      </c>
      <c r="AY16" s="256">
        <v>99.253758095999999</v>
      </c>
      <c r="AZ16" s="256">
        <v>98.921715000999995</v>
      </c>
      <c r="BA16" s="256">
        <v>98.475766835000002</v>
      </c>
      <c r="BB16" s="256">
        <v>97.524042918999996</v>
      </c>
      <c r="BC16" s="256">
        <v>97.144187622999993</v>
      </c>
      <c r="BD16" s="256">
        <v>96.944330265999994</v>
      </c>
      <c r="BE16" s="256">
        <v>97.266453929999997</v>
      </c>
      <c r="BF16" s="256">
        <v>97.170105141999997</v>
      </c>
      <c r="BG16" s="256">
        <v>96.997266981999999</v>
      </c>
      <c r="BH16" s="342">
        <v>96.524000000000001</v>
      </c>
      <c r="BI16" s="342">
        <v>96.366140000000001</v>
      </c>
      <c r="BJ16" s="342">
        <v>96.29974</v>
      </c>
      <c r="BK16" s="342">
        <v>96.435630000000003</v>
      </c>
      <c r="BL16" s="342">
        <v>96.469030000000004</v>
      </c>
      <c r="BM16" s="342">
        <v>96.510760000000005</v>
      </c>
      <c r="BN16" s="342">
        <v>96.536330000000007</v>
      </c>
      <c r="BO16" s="342">
        <v>96.613110000000006</v>
      </c>
      <c r="BP16" s="342">
        <v>96.7166</v>
      </c>
      <c r="BQ16" s="342">
        <v>96.892520000000005</v>
      </c>
      <c r="BR16" s="342">
        <v>97.015140000000002</v>
      </c>
      <c r="BS16" s="342">
        <v>97.130179999999996</v>
      </c>
      <c r="BT16" s="342">
        <v>97.251480000000001</v>
      </c>
      <c r="BU16" s="342">
        <v>97.340980000000002</v>
      </c>
      <c r="BV16" s="342">
        <v>97.412530000000004</v>
      </c>
    </row>
    <row r="17" spans="1:74" ht="11.1" customHeight="1" x14ac:dyDescent="0.2">
      <c r="A17" s="148" t="s">
        <v>718</v>
      </c>
      <c r="B17" s="209" t="s">
        <v>480</v>
      </c>
      <c r="C17" s="256">
        <v>99.347074473000006</v>
      </c>
      <c r="D17" s="256">
        <v>99.088357273</v>
      </c>
      <c r="E17" s="256">
        <v>98.888900630999998</v>
      </c>
      <c r="F17" s="256">
        <v>98.783258558</v>
      </c>
      <c r="G17" s="256">
        <v>98.676407522999995</v>
      </c>
      <c r="H17" s="256">
        <v>98.602901536999994</v>
      </c>
      <c r="I17" s="256">
        <v>98.737093209999998</v>
      </c>
      <c r="J17" s="256">
        <v>98.599512865999998</v>
      </c>
      <c r="K17" s="256">
        <v>98.364513114000005</v>
      </c>
      <c r="L17" s="256">
        <v>97.785070536000006</v>
      </c>
      <c r="M17" s="256">
        <v>97.540499534000006</v>
      </c>
      <c r="N17" s="256">
        <v>97.383776687999998</v>
      </c>
      <c r="O17" s="256">
        <v>97.522656393000005</v>
      </c>
      <c r="P17" s="256">
        <v>97.385814066999998</v>
      </c>
      <c r="Q17" s="256">
        <v>97.181004103999996</v>
      </c>
      <c r="R17" s="256">
        <v>96.687012523000007</v>
      </c>
      <c r="S17" s="256">
        <v>96.512177769999994</v>
      </c>
      <c r="T17" s="256">
        <v>96.435285866000001</v>
      </c>
      <c r="U17" s="256">
        <v>96.519237894</v>
      </c>
      <c r="V17" s="256">
        <v>96.591055874000006</v>
      </c>
      <c r="W17" s="256">
        <v>96.713640889999994</v>
      </c>
      <c r="X17" s="256">
        <v>96.969490819000001</v>
      </c>
      <c r="Y17" s="256">
        <v>97.131736498999999</v>
      </c>
      <c r="Z17" s="256">
        <v>97.282875808</v>
      </c>
      <c r="AA17" s="256">
        <v>97.375384827999994</v>
      </c>
      <c r="AB17" s="256">
        <v>97.539954331000004</v>
      </c>
      <c r="AC17" s="256">
        <v>97.729060399000005</v>
      </c>
      <c r="AD17" s="256">
        <v>98.176108970000001</v>
      </c>
      <c r="AE17" s="256">
        <v>98.239233717999994</v>
      </c>
      <c r="AF17" s="256">
        <v>98.151840581000002</v>
      </c>
      <c r="AG17" s="256">
        <v>97.456928731000005</v>
      </c>
      <c r="AH17" s="256">
        <v>97.411250443</v>
      </c>
      <c r="AI17" s="256">
        <v>97.557804888000007</v>
      </c>
      <c r="AJ17" s="256">
        <v>98.280873256999996</v>
      </c>
      <c r="AK17" s="256">
        <v>98.523682278999999</v>
      </c>
      <c r="AL17" s="256">
        <v>98.670513142000004</v>
      </c>
      <c r="AM17" s="256">
        <v>98.562117357000005</v>
      </c>
      <c r="AN17" s="256">
        <v>98.636428273000007</v>
      </c>
      <c r="AO17" s="256">
        <v>98.734197398000006</v>
      </c>
      <c r="AP17" s="256">
        <v>98.846602919999995</v>
      </c>
      <c r="AQ17" s="256">
        <v>98.997904825999996</v>
      </c>
      <c r="AR17" s="256">
        <v>99.179281302000007</v>
      </c>
      <c r="AS17" s="256">
        <v>99.503802050000004</v>
      </c>
      <c r="AT17" s="256">
        <v>99.660525390000004</v>
      </c>
      <c r="AU17" s="256">
        <v>99.762521023999994</v>
      </c>
      <c r="AV17" s="256">
        <v>99.900117047999998</v>
      </c>
      <c r="AW17" s="256">
        <v>99.824911197000006</v>
      </c>
      <c r="AX17" s="256">
        <v>99.627231567999999</v>
      </c>
      <c r="AY17" s="256">
        <v>99.233830373000004</v>
      </c>
      <c r="AZ17" s="256">
        <v>98.846139027000007</v>
      </c>
      <c r="BA17" s="256">
        <v>98.390909742999995</v>
      </c>
      <c r="BB17" s="256">
        <v>97.547162545000006</v>
      </c>
      <c r="BC17" s="256">
        <v>97.197592365999995</v>
      </c>
      <c r="BD17" s="256">
        <v>97.02121923</v>
      </c>
      <c r="BE17" s="256">
        <v>97.354315946</v>
      </c>
      <c r="BF17" s="256">
        <v>97.272132291000005</v>
      </c>
      <c r="BG17" s="256">
        <v>97.110941073000006</v>
      </c>
      <c r="BH17" s="342">
        <v>96.634979999999999</v>
      </c>
      <c r="BI17" s="342">
        <v>96.492599999999996</v>
      </c>
      <c r="BJ17" s="342">
        <v>96.44802</v>
      </c>
      <c r="BK17" s="342">
        <v>96.635599999999997</v>
      </c>
      <c r="BL17" s="342">
        <v>96.685879999999997</v>
      </c>
      <c r="BM17" s="342">
        <v>96.73321</v>
      </c>
      <c r="BN17" s="342">
        <v>96.743930000000006</v>
      </c>
      <c r="BO17" s="342">
        <v>96.810580000000002</v>
      </c>
      <c r="BP17" s="342">
        <v>96.899519999999995</v>
      </c>
      <c r="BQ17" s="342">
        <v>97.052480000000003</v>
      </c>
      <c r="BR17" s="342">
        <v>97.154679999999999</v>
      </c>
      <c r="BS17" s="342">
        <v>97.247860000000003</v>
      </c>
      <c r="BT17" s="342">
        <v>97.345020000000005</v>
      </c>
      <c r="BU17" s="342">
        <v>97.410409999999999</v>
      </c>
      <c r="BV17" s="342">
        <v>97.457030000000003</v>
      </c>
    </row>
    <row r="18" spans="1:74" ht="11.1" customHeight="1" x14ac:dyDescent="0.2">
      <c r="A18" s="148" t="s">
        <v>719</v>
      </c>
      <c r="B18" s="209" t="s">
        <v>448</v>
      </c>
      <c r="C18" s="256">
        <v>104.60074994</v>
      </c>
      <c r="D18" s="256">
        <v>104.39939687</v>
      </c>
      <c r="E18" s="256">
        <v>104.25354405</v>
      </c>
      <c r="F18" s="256">
        <v>104.16357524</v>
      </c>
      <c r="G18" s="256">
        <v>104.12843504999999</v>
      </c>
      <c r="H18" s="256">
        <v>104.14850724999999</v>
      </c>
      <c r="I18" s="256">
        <v>104.4374425</v>
      </c>
      <c r="J18" s="256">
        <v>104.40770152</v>
      </c>
      <c r="K18" s="256">
        <v>104.27293496999999</v>
      </c>
      <c r="L18" s="256">
        <v>103.79417536</v>
      </c>
      <c r="M18" s="256">
        <v>103.62858325000001</v>
      </c>
      <c r="N18" s="256">
        <v>103.53719116000001</v>
      </c>
      <c r="O18" s="256">
        <v>103.68089134</v>
      </c>
      <c r="P18" s="256">
        <v>103.6172301</v>
      </c>
      <c r="Q18" s="256">
        <v>103.5070997</v>
      </c>
      <c r="R18" s="256">
        <v>103.16688588</v>
      </c>
      <c r="S18" s="256">
        <v>103.10152785</v>
      </c>
      <c r="T18" s="256">
        <v>103.12741135</v>
      </c>
      <c r="U18" s="256">
        <v>103.31152701000001</v>
      </c>
      <c r="V18" s="256">
        <v>103.46965059</v>
      </c>
      <c r="W18" s="256">
        <v>103.66877273</v>
      </c>
      <c r="X18" s="256">
        <v>103.96270074</v>
      </c>
      <c r="Y18" s="256">
        <v>104.20346452</v>
      </c>
      <c r="Z18" s="256">
        <v>104.44487137</v>
      </c>
      <c r="AA18" s="256">
        <v>104.66949132000001</v>
      </c>
      <c r="AB18" s="256">
        <v>104.92525682</v>
      </c>
      <c r="AC18" s="256">
        <v>105.19473789</v>
      </c>
      <c r="AD18" s="256">
        <v>105.6974599</v>
      </c>
      <c r="AE18" s="256">
        <v>105.82972807</v>
      </c>
      <c r="AF18" s="256">
        <v>105.81106779</v>
      </c>
      <c r="AG18" s="256">
        <v>105.12027438</v>
      </c>
      <c r="AH18" s="256">
        <v>105.19066067</v>
      </c>
      <c r="AI18" s="256">
        <v>105.50102199</v>
      </c>
      <c r="AJ18" s="256">
        <v>106.50985378</v>
      </c>
      <c r="AK18" s="256">
        <v>106.9562936</v>
      </c>
      <c r="AL18" s="256">
        <v>107.29883689</v>
      </c>
      <c r="AM18" s="256">
        <v>107.41447736000001</v>
      </c>
      <c r="AN18" s="256">
        <v>107.64148227</v>
      </c>
      <c r="AO18" s="256">
        <v>107.85684534000001</v>
      </c>
      <c r="AP18" s="256">
        <v>107.99634287000001</v>
      </c>
      <c r="AQ18" s="256">
        <v>108.23659005</v>
      </c>
      <c r="AR18" s="256">
        <v>108.51336319000001</v>
      </c>
      <c r="AS18" s="256">
        <v>108.99968475999999</v>
      </c>
      <c r="AT18" s="256">
        <v>109.21974290999999</v>
      </c>
      <c r="AU18" s="256">
        <v>109.34656013999999</v>
      </c>
      <c r="AV18" s="256">
        <v>109.36260869</v>
      </c>
      <c r="AW18" s="256">
        <v>109.31608987</v>
      </c>
      <c r="AX18" s="256">
        <v>109.18947593</v>
      </c>
      <c r="AY18" s="256">
        <v>109.00163147000001</v>
      </c>
      <c r="AZ18" s="256">
        <v>108.70067883999999</v>
      </c>
      <c r="BA18" s="256">
        <v>108.30548265</v>
      </c>
      <c r="BB18" s="256">
        <v>107.45776157</v>
      </c>
      <c r="BC18" s="256">
        <v>107.14278923000001</v>
      </c>
      <c r="BD18" s="256">
        <v>107.00228430999999</v>
      </c>
      <c r="BE18" s="256">
        <v>107.42956407</v>
      </c>
      <c r="BF18" s="256">
        <v>107.34300605</v>
      </c>
      <c r="BG18" s="256">
        <v>107.13592752</v>
      </c>
      <c r="BH18" s="342">
        <v>106.44240000000001</v>
      </c>
      <c r="BI18" s="342">
        <v>106.2687</v>
      </c>
      <c r="BJ18" s="342">
        <v>106.249</v>
      </c>
      <c r="BK18" s="342">
        <v>106.6353</v>
      </c>
      <c r="BL18" s="342">
        <v>106.7345</v>
      </c>
      <c r="BM18" s="342">
        <v>106.7988</v>
      </c>
      <c r="BN18" s="342">
        <v>106.752</v>
      </c>
      <c r="BO18" s="342">
        <v>106.8032</v>
      </c>
      <c r="BP18" s="342">
        <v>106.8763</v>
      </c>
      <c r="BQ18" s="342">
        <v>106.98990000000001</v>
      </c>
      <c r="BR18" s="342">
        <v>107.093</v>
      </c>
      <c r="BS18" s="342">
        <v>107.2043</v>
      </c>
      <c r="BT18" s="342">
        <v>107.38030000000001</v>
      </c>
      <c r="BU18" s="342">
        <v>107.46510000000001</v>
      </c>
      <c r="BV18" s="342">
        <v>107.5154</v>
      </c>
    </row>
    <row r="19" spans="1:74" ht="11.1" customHeight="1" x14ac:dyDescent="0.2">
      <c r="A19" s="148" t="s">
        <v>720</v>
      </c>
      <c r="B19" s="209" t="s">
        <v>449</v>
      </c>
      <c r="C19" s="256">
        <v>102.77899736000001</v>
      </c>
      <c r="D19" s="256">
        <v>102.53852514</v>
      </c>
      <c r="E19" s="256">
        <v>102.31740859</v>
      </c>
      <c r="F19" s="256">
        <v>102.08015537</v>
      </c>
      <c r="G19" s="256">
        <v>101.92436939</v>
      </c>
      <c r="H19" s="256">
        <v>101.81455832</v>
      </c>
      <c r="I19" s="256">
        <v>101.89982931</v>
      </c>
      <c r="J19" s="256">
        <v>101.77013769</v>
      </c>
      <c r="K19" s="256">
        <v>101.57459061</v>
      </c>
      <c r="L19" s="256">
        <v>101.11070484</v>
      </c>
      <c r="M19" s="256">
        <v>100.93530924</v>
      </c>
      <c r="N19" s="256">
        <v>100.84592060999999</v>
      </c>
      <c r="O19" s="256">
        <v>101.06780165000001</v>
      </c>
      <c r="P19" s="256">
        <v>100.98147987999999</v>
      </c>
      <c r="Q19" s="256">
        <v>100.81221803</v>
      </c>
      <c r="R19" s="256">
        <v>100.29554963</v>
      </c>
      <c r="S19" s="256">
        <v>100.15875744</v>
      </c>
      <c r="T19" s="256">
        <v>100.13737501</v>
      </c>
      <c r="U19" s="256">
        <v>100.35009459</v>
      </c>
      <c r="V19" s="256">
        <v>100.47051245999999</v>
      </c>
      <c r="W19" s="256">
        <v>100.6173209</v>
      </c>
      <c r="X19" s="256">
        <v>100.80355134</v>
      </c>
      <c r="Y19" s="256">
        <v>100.99336732</v>
      </c>
      <c r="Z19" s="256">
        <v>101.19980027</v>
      </c>
      <c r="AA19" s="256">
        <v>101.39902563</v>
      </c>
      <c r="AB19" s="256">
        <v>101.65656097</v>
      </c>
      <c r="AC19" s="256">
        <v>101.94858171</v>
      </c>
      <c r="AD19" s="256">
        <v>102.51248285</v>
      </c>
      <c r="AE19" s="256">
        <v>102.69542817</v>
      </c>
      <c r="AF19" s="256">
        <v>102.73481266</v>
      </c>
      <c r="AG19" s="256">
        <v>102.18205386</v>
      </c>
      <c r="AH19" s="256">
        <v>102.27075352999999</v>
      </c>
      <c r="AI19" s="256">
        <v>102.55232922</v>
      </c>
      <c r="AJ19" s="256">
        <v>103.42227631</v>
      </c>
      <c r="AK19" s="256">
        <v>103.79298247</v>
      </c>
      <c r="AL19" s="256">
        <v>104.0599431</v>
      </c>
      <c r="AM19" s="256">
        <v>104.06039800000001</v>
      </c>
      <c r="AN19" s="256">
        <v>104.24193771</v>
      </c>
      <c r="AO19" s="256">
        <v>104.44180202</v>
      </c>
      <c r="AP19" s="256">
        <v>104.58474051</v>
      </c>
      <c r="AQ19" s="256">
        <v>104.87769186</v>
      </c>
      <c r="AR19" s="256">
        <v>105.24540562999999</v>
      </c>
      <c r="AS19" s="256">
        <v>105.91644961</v>
      </c>
      <c r="AT19" s="256">
        <v>106.26226242</v>
      </c>
      <c r="AU19" s="256">
        <v>106.51141183999999</v>
      </c>
      <c r="AV19" s="256">
        <v>106.68509028</v>
      </c>
      <c r="AW19" s="256">
        <v>106.7250186</v>
      </c>
      <c r="AX19" s="256">
        <v>106.65238921</v>
      </c>
      <c r="AY19" s="256">
        <v>106.36896921</v>
      </c>
      <c r="AZ19" s="256">
        <v>106.14489909</v>
      </c>
      <c r="BA19" s="256">
        <v>105.88194593999999</v>
      </c>
      <c r="BB19" s="256">
        <v>105.38041027</v>
      </c>
      <c r="BC19" s="256">
        <v>105.18946568</v>
      </c>
      <c r="BD19" s="256">
        <v>105.10941269</v>
      </c>
      <c r="BE19" s="256">
        <v>105.40358677</v>
      </c>
      <c r="BF19" s="256">
        <v>105.34781534</v>
      </c>
      <c r="BG19" s="256">
        <v>105.20543388999999</v>
      </c>
      <c r="BH19" s="342">
        <v>104.70910000000001</v>
      </c>
      <c r="BI19" s="342">
        <v>104.59399999999999</v>
      </c>
      <c r="BJ19" s="342">
        <v>104.59269999999999</v>
      </c>
      <c r="BK19" s="342">
        <v>104.85680000000001</v>
      </c>
      <c r="BL19" s="342">
        <v>104.9697</v>
      </c>
      <c r="BM19" s="342">
        <v>105.0827</v>
      </c>
      <c r="BN19" s="342">
        <v>105.1666</v>
      </c>
      <c r="BO19" s="342">
        <v>105.3023</v>
      </c>
      <c r="BP19" s="342">
        <v>105.46040000000001</v>
      </c>
      <c r="BQ19" s="342">
        <v>105.67700000000001</v>
      </c>
      <c r="BR19" s="342">
        <v>105.8527</v>
      </c>
      <c r="BS19" s="342">
        <v>106.02370000000001</v>
      </c>
      <c r="BT19" s="342">
        <v>106.2119</v>
      </c>
      <c r="BU19" s="342">
        <v>106.3569</v>
      </c>
      <c r="BV19" s="342">
        <v>106.4807</v>
      </c>
    </row>
    <row r="20" spans="1:74" ht="11.1" customHeight="1" x14ac:dyDescent="0.2">
      <c r="A20" s="148" t="s">
        <v>721</v>
      </c>
      <c r="B20" s="209" t="s">
        <v>450</v>
      </c>
      <c r="C20" s="256">
        <v>103.46716816</v>
      </c>
      <c r="D20" s="256">
        <v>103.36790599</v>
      </c>
      <c r="E20" s="256">
        <v>103.3304935</v>
      </c>
      <c r="F20" s="256">
        <v>103.38361365</v>
      </c>
      <c r="G20" s="256">
        <v>103.44838831</v>
      </c>
      <c r="H20" s="256">
        <v>103.55350043999999</v>
      </c>
      <c r="I20" s="256">
        <v>103.8366168</v>
      </c>
      <c r="J20" s="256">
        <v>103.9191538</v>
      </c>
      <c r="K20" s="256">
        <v>103.93877818999999</v>
      </c>
      <c r="L20" s="256">
        <v>103.76879275</v>
      </c>
      <c r="M20" s="256">
        <v>103.75761487</v>
      </c>
      <c r="N20" s="256">
        <v>103.77854730999999</v>
      </c>
      <c r="O20" s="256">
        <v>103.94310324999999</v>
      </c>
      <c r="P20" s="256">
        <v>103.94462145999999</v>
      </c>
      <c r="Q20" s="256">
        <v>103.89461511</v>
      </c>
      <c r="R20" s="256">
        <v>103.57783701</v>
      </c>
      <c r="S20" s="256">
        <v>103.58621694</v>
      </c>
      <c r="T20" s="256">
        <v>103.70450772</v>
      </c>
      <c r="U20" s="256">
        <v>104.04672850999999</v>
      </c>
      <c r="V20" s="256">
        <v>104.29932659000001</v>
      </c>
      <c r="W20" s="256">
        <v>104.57632112</v>
      </c>
      <c r="X20" s="256">
        <v>104.89117931</v>
      </c>
      <c r="Y20" s="256">
        <v>105.20686637</v>
      </c>
      <c r="Z20" s="256">
        <v>105.5368495</v>
      </c>
      <c r="AA20" s="256">
        <v>105.90516667999999</v>
      </c>
      <c r="AB20" s="256">
        <v>106.24571344</v>
      </c>
      <c r="AC20" s="256">
        <v>106.58252776</v>
      </c>
      <c r="AD20" s="256">
        <v>107.13627169</v>
      </c>
      <c r="AE20" s="256">
        <v>107.30012462000001</v>
      </c>
      <c r="AF20" s="256">
        <v>107.29474858</v>
      </c>
      <c r="AG20" s="256">
        <v>106.59171008</v>
      </c>
      <c r="AH20" s="256">
        <v>106.64420124999999</v>
      </c>
      <c r="AI20" s="256">
        <v>106.92378859999999</v>
      </c>
      <c r="AJ20" s="256">
        <v>107.86832400999999</v>
      </c>
      <c r="AK20" s="256">
        <v>108.27371478000001</v>
      </c>
      <c r="AL20" s="256">
        <v>108.57781281</v>
      </c>
      <c r="AM20" s="256">
        <v>108.61522074</v>
      </c>
      <c r="AN20" s="256">
        <v>108.84078126999999</v>
      </c>
      <c r="AO20" s="256">
        <v>109.08909706</v>
      </c>
      <c r="AP20" s="256">
        <v>109.35507224</v>
      </c>
      <c r="AQ20" s="256">
        <v>109.65272043</v>
      </c>
      <c r="AR20" s="256">
        <v>109.97694577</v>
      </c>
      <c r="AS20" s="256">
        <v>110.49578594</v>
      </c>
      <c r="AT20" s="256">
        <v>110.74713731</v>
      </c>
      <c r="AU20" s="256">
        <v>110.89903757</v>
      </c>
      <c r="AV20" s="256">
        <v>110.8885078</v>
      </c>
      <c r="AW20" s="256">
        <v>110.88874001000001</v>
      </c>
      <c r="AX20" s="256">
        <v>110.83675529999999</v>
      </c>
      <c r="AY20" s="256">
        <v>110.65938103000001</v>
      </c>
      <c r="AZ20" s="256">
        <v>110.55784195</v>
      </c>
      <c r="BA20" s="256">
        <v>110.45896543000001</v>
      </c>
      <c r="BB20" s="256">
        <v>110.30452425999999</v>
      </c>
      <c r="BC20" s="256">
        <v>110.25464323999999</v>
      </c>
      <c r="BD20" s="256">
        <v>110.25109517999999</v>
      </c>
      <c r="BE20" s="256">
        <v>110.47455238000001</v>
      </c>
      <c r="BF20" s="256">
        <v>110.42816599</v>
      </c>
      <c r="BG20" s="256">
        <v>110.29260832999999</v>
      </c>
      <c r="BH20" s="342">
        <v>109.8015</v>
      </c>
      <c r="BI20" s="342">
        <v>109.6874</v>
      </c>
      <c r="BJ20" s="342">
        <v>109.68389999999999</v>
      </c>
      <c r="BK20" s="342">
        <v>109.9498</v>
      </c>
      <c r="BL20" s="342">
        <v>110.0483</v>
      </c>
      <c r="BM20" s="342">
        <v>110.1383</v>
      </c>
      <c r="BN20" s="342">
        <v>110.1722</v>
      </c>
      <c r="BO20" s="342">
        <v>110.2809</v>
      </c>
      <c r="BP20" s="342">
        <v>110.41679999999999</v>
      </c>
      <c r="BQ20" s="342">
        <v>110.6236</v>
      </c>
      <c r="BR20" s="342">
        <v>110.7812</v>
      </c>
      <c r="BS20" s="342">
        <v>110.9333</v>
      </c>
      <c r="BT20" s="342">
        <v>111.1058</v>
      </c>
      <c r="BU20" s="342">
        <v>111.2272</v>
      </c>
      <c r="BV20" s="342">
        <v>111.3236</v>
      </c>
    </row>
    <row r="21" spans="1:74" ht="11.1" customHeight="1" x14ac:dyDescent="0.2">
      <c r="A21" s="148" t="s">
        <v>722</v>
      </c>
      <c r="B21" s="209" t="s">
        <v>451</v>
      </c>
      <c r="C21" s="256">
        <v>104.87234802</v>
      </c>
      <c r="D21" s="256">
        <v>104.74792327</v>
      </c>
      <c r="E21" s="256">
        <v>104.69535652</v>
      </c>
      <c r="F21" s="256">
        <v>104.75758259</v>
      </c>
      <c r="G21" s="256">
        <v>104.81653073</v>
      </c>
      <c r="H21" s="256">
        <v>104.91513577000001</v>
      </c>
      <c r="I21" s="256">
        <v>105.18004603999999</v>
      </c>
      <c r="J21" s="256">
        <v>105.26297859</v>
      </c>
      <c r="K21" s="256">
        <v>105.29058175</v>
      </c>
      <c r="L21" s="256">
        <v>105.08893489</v>
      </c>
      <c r="M21" s="256">
        <v>105.13631979</v>
      </c>
      <c r="N21" s="256">
        <v>105.25881578000001</v>
      </c>
      <c r="O21" s="256">
        <v>105.63264546000001</v>
      </c>
      <c r="P21" s="256">
        <v>105.77319674</v>
      </c>
      <c r="Q21" s="256">
        <v>105.8566922</v>
      </c>
      <c r="R21" s="256">
        <v>105.68776945</v>
      </c>
      <c r="S21" s="256">
        <v>105.80367506</v>
      </c>
      <c r="T21" s="256">
        <v>106.00904665</v>
      </c>
      <c r="U21" s="256">
        <v>106.44528167</v>
      </c>
      <c r="V21" s="256">
        <v>106.72353712</v>
      </c>
      <c r="W21" s="256">
        <v>106.98521047</v>
      </c>
      <c r="X21" s="256">
        <v>107.1920425</v>
      </c>
      <c r="Y21" s="256">
        <v>107.44924604000001</v>
      </c>
      <c r="Z21" s="256">
        <v>107.71856187</v>
      </c>
      <c r="AA21" s="256">
        <v>108.02177091999999</v>
      </c>
      <c r="AB21" s="256">
        <v>108.29897565</v>
      </c>
      <c r="AC21" s="256">
        <v>108.57195698</v>
      </c>
      <c r="AD21" s="256">
        <v>109.0668498</v>
      </c>
      <c r="AE21" s="256">
        <v>109.16178317000001</v>
      </c>
      <c r="AF21" s="256">
        <v>109.08289198</v>
      </c>
      <c r="AG21" s="256">
        <v>108.30855509</v>
      </c>
      <c r="AH21" s="256">
        <v>108.27323062000001</v>
      </c>
      <c r="AI21" s="256">
        <v>108.45529743</v>
      </c>
      <c r="AJ21" s="256">
        <v>109.28294793000001</v>
      </c>
      <c r="AK21" s="256">
        <v>109.57865298999999</v>
      </c>
      <c r="AL21" s="256">
        <v>109.77060501</v>
      </c>
      <c r="AM21" s="256">
        <v>109.70246731</v>
      </c>
      <c r="AN21" s="256">
        <v>109.80416579</v>
      </c>
      <c r="AO21" s="256">
        <v>109.91936373999999</v>
      </c>
      <c r="AP21" s="256">
        <v>109.9757547</v>
      </c>
      <c r="AQ21" s="256">
        <v>110.17218148000001</v>
      </c>
      <c r="AR21" s="256">
        <v>110.43633762</v>
      </c>
      <c r="AS21" s="256">
        <v>110.92402093</v>
      </c>
      <c r="AT21" s="256">
        <v>111.2067874</v>
      </c>
      <c r="AU21" s="256">
        <v>111.44043483999999</v>
      </c>
      <c r="AV21" s="256">
        <v>111.69458062</v>
      </c>
      <c r="AW21" s="256">
        <v>111.77777702</v>
      </c>
      <c r="AX21" s="256">
        <v>111.75964137</v>
      </c>
      <c r="AY21" s="256">
        <v>111.61451889</v>
      </c>
      <c r="AZ21" s="256">
        <v>111.41296029</v>
      </c>
      <c r="BA21" s="256">
        <v>111.12931077</v>
      </c>
      <c r="BB21" s="256">
        <v>110.44613562000001</v>
      </c>
      <c r="BC21" s="256">
        <v>110.23638028000001</v>
      </c>
      <c r="BD21" s="256">
        <v>110.18261003000001</v>
      </c>
      <c r="BE21" s="256">
        <v>110.64711445</v>
      </c>
      <c r="BF21" s="256">
        <v>110.63359724</v>
      </c>
      <c r="BG21" s="256">
        <v>110.50434797</v>
      </c>
      <c r="BH21" s="342">
        <v>109.9479</v>
      </c>
      <c r="BI21" s="342">
        <v>109.82080000000001</v>
      </c>
      <c r="BJ21" s="342">
        <v>109.8116</v>
      </c>
      <c r="BK21" s="342">
        <v>110.0926</v>
      </c>
      <c r="BL21" s="342">
        <v>110.19</v>
      </c>
      <c r="BM21" s="342">
        <v>110.2761</v>
      </c>
      <c r="BN21" s="342">
        <v>110.30070000000001</v>
      </c>
      <c r="BO21" s="342">
        <v>110.4019</v>
      </c>
      <c r="BP21" s="342">
        <v>110.5296</v>
      </c>
      <c r="BQ21" s="342">
        <v>110.7167</v>
      </c>
      <c r="BR21" s="342">
        <v>110.8724</v>
      </c>
      <c r="BS21" s="342">
        <v>111.02970000000001</v>
      </c>
      <c r="BT21" s="342">
        <v>111.226</v>
      </c>
      <c r="BU21" s="342">
        <v>111.3586</v>
      </c>
      <c r="BV21" s="342">
        <v>111.46469999999999</v>
      </c>
    </row>
    <row r="22" spans="1:74" ht="11.1" customHeight="1" x14ac:dyDescent="0.2">
      <c r="A22" s="148" t="s">
        <v>723</v>
      </c>
      <c r="B22" s="209" t="s">
        <v>452</v>
      </c>
      <c r="C22" s="256">
        <v>102.66458943000001</v>
      </c>
      <c r="D22" s="256">
        <v>102.18371768999999</v>
      </c>
      <c r="E22" s="256">
        <v>101.6397503</v>
      </c>
      <c r="F22" s="256">
        <v>100.85682711</v>
      </c>
      <c r="G22" s="256">
        <v>100.31856352</v>
      </c>
      <c r="H22" s="256">
        <v>99.849099389000003</v>
      </c>
      <c r="I22" s="256">
        <v>99.631868510000004</v>
      </c>
      <c r="J22" s="256">
        <v>99.162427937000004</v>
      </c>
      <c r="K22" s="256">
        <v>98.624211467999999</v>
      </c>
      <c r="L22" s="256">
        <v>97.798633893000002</v>
      </c>
      <c r="M22" s="256">
        <v>97.286804544999995</v>
      </c>
      <c r="N22" s="256">
        <v>96.870138209999993</v>
      </c>
      <c r="O22" s="256">
        <v>96.750533943999997</v>
      </c>
      <c r="P22" s="256">
        <v>96.372769347000002</v>
      </c>
      <c r="Q22" s="256">
        <v>95.938743473000002</v>
      </c>
      <c r="R22" s="256">
        <v>95.197816743000004</v>
      </c>
      <c r="S22" s="256">
        <v>94.839248001000001</v>
      </c>
      <c r="T22" s="256">
        <v>94.612397666999996</v>
      </c>
      <c r="U22" s="256">
        <v>94.610898939999998</v>
      </c>
      <c r="V22" s="256">
        <v>94.577260525</v>
      </c>
      <c r="W22" s="256">
        <v>94.605115620000007</v>
      </c>
      <c r="X22" s="256">
        <v>94.713040935999999</v>
      </c>
      <c r="Y22" s="256">
        <v>94.849950518</v>
      </c>
      <c r="Z22" s="256">
        <v>95.034421077999994</v>
      </c>
      <c r="AA22" s="256">
        <v>95.260430718999999</v>
      </c>
      <c r="AB22" s="256">
        <v>95.544539655999998</v>
      </c>
      <c r="AC22" s="256">
        <v>95.880725991000006</v>
      </c>
      <c r="AD22" s="256">
        <v>96.521566374000002</v>
      </c>
      <c r="AE22" s="256">
        <v>96.772475022999998</v>
      </c>
      <c r="AF22" s="256">
        <v>96.886028585999995</v>
      </c>
      <c r="AG22" s="256">
        <v>96.451428856999996</v>
      </c>
      <c r="AH22" s="256">
        <v>96.598370900000006</v>
      </c>
      <c r="AI22" s="256">
        <v>96.916056510999994</v>
      </c>
      <c r="AJ22" s="256">
        <v>97.763100530000003</v>
      </c>
      <c r="AK22" s="256">
        <v>98.153312142999994</v>
      </c>
      <c r="AL22" s="256">
        <v>98.445306192000004</v>
      </c>
      <c r="AM22" s="256">
        <v>98.450592082</v>
      </c>
      <c r="AN22" s="256">
        <v>98.687518945999997</v>
      </c>
      <c r="AO22" s="256">
        <v>98.967596190999998</v>
      </c>
      <c r="AP22" s="256">
        <v>99.307480888000001</v>
      </c>
      <c r="AQ22" s="256">
        <v>99.661366087999994</v>
      </c>
      <c r="AR22" s="256">
        <v>100.04590886</v>
      </c>
      <c r="AS22" s="256">
        <v>100.58492112</v>
      </c>
      <c r="AT22" s="256">
        <v>100.93792012</v>
      </c>
      <c r="AU22" s="256">
        <v>101.22871775999999</v>
      </c>
      <c r="AV22" s="256">
        <v>101.49032639000001</v>
      </c>
      <c r="AW22" s="256">
        <v>101.63196207</v>
      </c>
      <c r="AX22" s="256">
        <v>101.68663714</v>
      </c>
      <c r="AY22" s="256">
        <v>101.56648604</v>
      </c>
      <c r="AZ22" s="256">
        <v>101.51313906</v>
      </c>
      <c r="BA22" s="256">
        <v>101.43873065</v>
      </c>
      <c r="BB22" s="256">
        <v>101.23551552000001</v>
      </c>
      <c r="BC22" s="256">
        <v>101.19979321</v>
      </c>
      <c r="BD22" s="256">
        <v>101.22381842999999</v>
      </c>
      <c r="BE22" s="256">
        <v>101.49550685</v>
      </c>
      <c r="BF22" s="256">
        <v>101.49809037999999</v>
      </c>
      <c r="BG22" s="256">
        <v>101.41948468</v>
      </c>
      <c r="BH22" s="342">
        <v>101.0257</v>
      </c>
      <c r="BI22" s="342">
        <v>100.9602</v>
      </c>
      <c r="BJ22" s="342">
        <v>100.989</v>
      </c>
      <c r="BK22" s="342">
        <v>101.22199999999999</v>
      </c>
      <c r="BL22" s="342">
        <v>101.35680000000001</v>
      </c>
      <c r="BM22" s="342">
        <v>101.5034</v>
      </c>
      <c r="BN22" s="342">
        <v>101.6511</v>
      </c>
      <c r="BO22" s="342">
        <v>101.8293</v>
      </c>
      <c r="BP22" s="342">
        <v>102.0274</v>
      </c>
      <c r="BQ22" s="342">
        <v>102.2985</v>
      </c>
      <c r="BR22" s="342">
        <v>102.49639999999999</v>
      </c>
      <c r="BS22" s="342">
        <v>102.6743</v>
      </c>
      <c r="BT22" s="342">
        <v>102.83929999999999</v>
      </c>
      <c r="BU22" s="342">
        <v>102.9718</v>
      </c>
      <c r="BV22" s="342">
        <v>103.0789</v>
      </c>
    </row>
    <row r="23" spans="1:74" ht="11.1" customHeight="1" x14ac:dyDescent="0.2">
      <c r="A23" s="148" t="s">
        <v>724</v>
      </c>
      <c r="B23" s="209" t="s">
        <v>453</v>
      </c>
      <c r="C23" s="256">
        <v>103.93794853</v>
      </c>
      <c r="D23" s="256">
        <v>103.8501211</v>
      </c>
      <c r="E23" s="256">
        <v>103.81999793999999</v>
      </c>
      <c r="F23" s="256">
        <v>103.86994513</v>
      </c>
      <c r="G23" s="256">
        <v>103.93845595000001</v>
      </c>
      <c r="H23" s="256">
        <v>104.04789649</v>
      </c>
      <c r="I23" s="256">
        <v>104.33050789000001</v>
      </c>
      <c r="J23" s="256">
        <v>104.42262700000001</v>
      </c>
      <c r="K23" s="256">
        <v>104.45649496</v>
      </c>
      <c r="L23" s="256">
        <v>104.31491402</v>
      </c>
      <c r="M23" s="256">
        <v>104.32017802999999</v>
      </c>
      <c r="N23" s="256">
        <v>104.35508922</v>
      </c>
      <c r="O23" s="256">
        <v>104.56106855</v>
      </c>
      <c r="P23" s="256">
        <v>104.5492084</v>
      </c>
      <c r="Q23" s="256">
        <v>104.46092972</v>
      </c>
      <c r="R23" s="256">
        <v>104.02136182</v>
      </c>
      <c r="S23" s="256">
        <v>103.98639912</v>
      </c>
      <c r="T23" s="256">
        <v>104.08117092000001</v>
      </c>
      <c r="U23" s="256">
        <v>104.44673342</v>
      </c>
      <c r="V23" s="256">
        <v>104.69518207</v>
      </c>
      <c r="W23" s="256">
        <v>104.96757305</v>
      </c>
      <c r="X23" s="256">
        <v>105.22324288</v>
      </c>
      <c r="Y23" s="256">
        <v>105.57401616999999</v>
      </c>
      <c r="Z23" s="256">
        <v>105.97922944</v>
      </c>
      <c r="AA23" s="256">
        <v>106.50215025</v>
      </c>
      <c r="AB23" s="256">
        <v>106.96879278999999</v>
      </c>
      <c r="AC23" s="256">
        <v>107.44242462</v>
      </c>
      <c r="AD23" s="256">
        <v>108.08220602</v>
      </c>
      <c r="AE23" s="256">
        <v>108.45044627</v>
      </c>
      <c r="AF23" s="256">
        <v>108.70630563</v>
      </c>
      <c r="AG23" s="256">
        <v>108.46351878999999</v>
      </c>
      <c r="AH23" s="256">
        <v>108.78431535</v>
      </c>
      <c r="AI23" s="256">
        <v>109.28243000000001</v>
      </c>
      <c r="AJ23" s="256">
        <v>110.30213546</v>
      </c>
      <c r="AK23" s="256">
        <v>110.89668174000001</v>
      </c>
      <c r="AL23" s="256">
        <v>111.41034156000001</v>
      </c>
      <c r="AM23" s="256">
        <v>111.73708947999999</v>
      </c>
      <c r="AN23" s="256">
        <v>112.16849549</v>
      </c>
      <c r="AO23" s="256">
        <v>112.59853414</v>
      </c>
      <c r="AP23" s="256">
        <v>112.94498208</v>
      </c>
      <c r="AQ23" s="256">
        <v>113.43395352</v>
      </c>
      <c r="AR23" s="256">
        <v>113.98322511000001</v>
      </c>
      <c r="AS23" s="256">
        <v>114.7816814</v>
      </c>
      <c r="AT23" s="256">
        <v>115.30988988</v>
      </c>
      <c r="AU23" s="256">
        <v>115.75673509000001</v>
      </c>
      <c r="AV23" s="256">
        <v>116.21183277999999</v>
      </c>
      <c r="AW23" s="256">
        <v>116.42873967</v>
      </c>
      <c r="AX23" s="256">
        <v>116.49707149</v>
      </c>
      <c r="AY23" s="256">
        <v>116.1346901</v>
      </c>
      <c r="AZ23" s="256">
        <v>116.11747539</v>
      </c>
      <c r="BA23" s="256">
        <v>116.16328922</v>
      </c>
      <c r="BB23" s="256">
        <v>116.34969964</v>
      </c>
      <c r="BC23" s="256">
        <v>116.46339450000001</v>
      </c>
      <c r="BD23" s="256">
        <v>116.58194186</v>
      </c>
      <c r="BE23" s="256">
        <v>116.86541065</v>
      </c>
      <c r="BF23" s="256">
        <v>116.87361129</v>
      </c>
      <c r="BG23" s="256">
        <v>116.76661272</v>
      </c>
      <c r="BH23" s="342">
        <v>116.22450000000001</v>
      </c>
      <c r="BI23" s="342">
        <v>116.127</v>
      </c>
      <c r="BJ23" s="342">
        <v>116.1544</v>
      </c>
      <c r="BK23" s="342">
        <v>116.45</v>
      </c>
      <c r="BL23" s="342">
        <v>116.6193</v>
      </c>
      <c r="BM23" s="342">
        <v>116.8057</v>
      </c>
      <c r="BN23" s="342">
        <v>117.0089</v>
      </c>
      <c r="BO23" s="342">
        <v>117.23009999999999</v>
      </c>
      <c r="BP23" s="342">
        <v>117.4687</v>
      </c>
      <c r="BQ23" s="342">
        <v>117.76609999999999</v>
      </c>
      <c r="BR23" s="342">
        <v>118.00879999999999</v>
      </c>
      <c r="BS23" s="342">
        <v>118.238</v>
      </c>
      <c r="BT23" s="342">
        <v>118.4678</v>
      </c>
      <c r="BU23" s="342">
        <v>118.6596</v>
      </c>
      <c r="BV23" s="342">
        <v>118.82729999999999</v>
      </c>
    </row>
    <row r="24" spans="1:74" ht="11.1" customHeight="1" x14ac:dyDescent="0.2">
      <c r="A24" s="148" t="s">
        <v>725</v>
      </c>
      <c r="B24" s="209" t="s">
        <v>454</v>
      </c>
      <c r="C24" s="256">
        <v>103.02586700000001</v>
      </c>
      <c r="D24" s="256">
        <v>102.89252318</v>
      </c>
      <c r="E24" s="256">
        <v>102.81410759000001</v>
      </c>
      <c r="F24" s="256">
        <v>102.77995966</v>
      </c>
      <c r="G24" s="256">
        <v>102.81939597</v>
      </c>
      <c r="H24" s="256">
        <v>102.92175594</v>
      </c>
      <c r="I24" s="256">
        <v>103.36953054999999</v>
      </c>
      <c r="J24" s="256">
        <v>103.38586961</v>
      </c>
      <c r="K24" s="256">
        <v>103.25326409</v>
      </c>
      <c r="L24" s="256">
        <v>102.63636726999999</v>
      </c>
      <c r="M24" s="256">
        <v>102.45738263</v>
      </c>
      <c r="N24" s="256">
        <v>102.38096346</v>
      </c>
      <c r="O24" s="256">
        <v>102.63729336</v>
      </c>
      <c r="P24" s="256">
        <v>102.59336742000001</v>
      </c>
      <c r="Q24" s="256">
        <v>102.47936924</v>
      </c>
      <c r="R24" s="256">
        <v>102.11448931</v>
      </c>
      <c r="S24" s="256">
        <v>101.99595379</v>
      </c>
      <c r="T24" s="256">
        <v>101.94295318</v>
      </c>
      <c r="U24" s="256">
        <v>101.98382312</v>
      </c>
      <c r="V24" s="256">
        <v>102.04064055000001</v>
      </c>
      <c r="W24" s="256">
        <v>102.14174113999999</v>
      </c>
      <c r="X24" s="256">
        <v>102.35184904</v>
      </c>
      <c r="Y24" s="256">
        <v>102.49297281</v>
      </c>
      <c r="Z24" s="256">
        <v>102.62983661</v>
      </c>
      <c r="AA24" s="256">
        <v>102.72513241999999</v>
      </c>
      <c r="AB24" s="256">
        <v>102.88145728000001</v>
      </c>
      <c r="AC24" s="256">
        <v>103.06150316999999</v>
      </c>
      <c r="AD24" s="256">
        <v>103.49399621000001</v>
      </c>
      <c r="AE24" s="256">
        <v>103.5499396</v>
      </c>
      <c r="AF24" s="256">
        <v>103.45805943000001</v>
      </c>
      <c r="AG24" s="256">
        <v>102.71319695</v>
      </c>
      <c r="AH24" s="256">
        <v>102.70453876000001</v>
      </c>
      <c r="AI24" s="256">
        <v>102.92692611</v>
      </c>
      <c r="AJ24" s="256">
        <v>103.84373478000001</v>
      </c>
      <c r="AK24" s="256">
        <v>104.18068134000001</v>
      </c>
      <c r="AL24" s="256">
        <v>104.40114158999999</v>
      </c>
      <c r="AM24" s="256">
        <v>104.30600149999999</v>
      </c>
      <c r="AN24" s="256">
        <v>104.44282462</v>
      </c>
      <c r="AO24" s="256">
        <v>104.61249694999999</v>
      </c>
      <c r="AP24" s="256">
        <v>104.85044393</v>
      </c>
      <c r="AQ24" s="256">
        <v>105.05924555</v>
      </c>
      <c r="AR24" s="256">
        <v>105.27432727999999</v>
      </c>
      <c r="AS24" s="256">
        <v>105.49884376</v>
      </c>
      <c r="AT24" s="256">
        <v>105.7241197</v>
      </c>
      <c r="AU24" s="256">
        <v>105.95330977</v>
      </c>
      <c r="AV24" s="256">
        <v>106.36484572000001</v>
      </c>
      <c r="AW24" s="256">
        <v>106.46804019</v>
      </c>
      <c r="AX24" s="256">
        <v>106.44132497</v>
      </c>
      <c r="AY24" s="256">
        <v>106.09078055000001</v>
      </c>
      <c r="AZ24" s="256">
        <v>105.94968552</v>
      </c>
      <c r="BA24" s="256">
        <v>105.8241204</v>
      </c>
      <c r="BB24" s="256">
        <v>105.66600726999999</v>
      </c>
      <c r="BC24" s="256">
        <v>105.6075604</v>
      </c>
      <c r="BD24" s="256">
        <v>105.60070188</v>
      </c>
      <c r="BE24" s="256">
        <v>105.84484372999999</v>
      </c>
      <c r="BF24" s="256">
        <v>105.79160288999999</v>
      </c>
      <c r="BG24" s="256">
        <v>105.6403914</v>
      </c>
      <c r="BH24" s="342">
        <v>105.1083</v>
      </c>
      <c r="BI24" s="342">
        <v>104.97329999999999</v>
      </c>
      <c r="BJ24" s="342">
        <v>104.9526</v>
      </c>
      <c r="BK24" s="342">
        <v>105.1893</v>
      </c>
      <c r="BL24" s="342">
        <v>105.28959999999999</v>
      </c>
      <c r="BM24" s="342">
        <v>105.39660000000001</v>
      </c>
      <c r="BN24" s="342">
        <v>105.4731</v>
      </c>
      <c r="BO24" s="342">
        <v>105.6217</v>
      </c>
      <c r="BP24" s="342">
        <v>105.8049</v>
      </c>
      <c r="BQ24" s="342">
        <v>106.08499999999999</v>
      </c>
      <c r="BR24" s="342">
        <v>106.2912</v>
      </c>
      <c r="BS24" s="342">
        <v>106.48560000000001</v>
      </c>
      <c r="BT24" s="342">
        <v>106.6803</v>
      </c>
      <c r="BU24" s="342">
        <v>106.84180000000001</v>
      </c>
      <c r="BV24" s="342">
        <v>106.9823</v>
      </c>
    </row>
    <row r="25" spans="1:74" ht="11.1" customHeight="1" x14ac:dyDescent="0.2">
      <c r="A25" s="148"/>
      <c r="B25" s="168" t="s">
        <v>1169</v>
      </c>
      <c r="C25" s="244"/>
      <c r="D25" s="244"/>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c r="AC25" s="244"/>
      <c r="AD25" s="244"/>
      <c r="AE25" s="244"/>
      <c r="AF25" s="244"/>
      <c r="AG25" s="244"/>
      <c r="AH25" s="244"/>
      <c r="AI25" s="244"/>
      <c r="AJ25" s="244"/>
      <c r="AK25" s="244"/>
      <c r="AL25" s="244"/>
      <c r="AM25" s="244"/>
      <c r="AN25" s="244"/>
      <c r="AO25" s="244"/>
      <c r="AP25" s="244"/>
      <c r="AQ25" s="244"/>
      <c r="AR25" s="244"/>
      <c r="AS25" s="244"/>
      <c r="AT25" s="244"/>
      <c r="AU25" s="244"/>
      <c r="AV25" s="244"/>
      <c r="AW25" s="244"/>
      <c r="AX25" s="244"/>
      <c r="AY25" s="244"/>
      <c r="AZ25" s="244"/>
      <c r="BA25" s="244"/>
      <c r="BB25" s="244"/>
      <c r="BC25" s="244"/>
      <c r="BD25" s="244"/>
      <c r="BE25" s="244"/>
      <c r="BF25" s="244"/>
      <c r="BG25" s="244"/>
      <c r="BH25" s="343"/>
      <c r="BI25" s="343"/>
      <c r="BJ25" s="343"/>
      <c r="BK25" s="343"/>
      <c r="BL25" s="343"/>
      <c r="BM25" s="343"/>
      <c r="BN25" s="343"/>
      <c r="BO25" s="343"/>
      <c r="BP25" s="343"/>
      <c r="BQ25" s="343"/>
      <c r="BR25" s="343"/>
      <c r="BS25" s="343"/>
      <c r="BT25" s="343"/>
      <c r="BU25" s="343"/>
      <c r="BV25" s="343"/>
    </row>
    <row r="26" spans="1:74" ht="11.1" customHeight="1" x14ac:dyDescent="0.2">
      <c r="A26" s="148" t="s">
        <v>726</v>
      </c>
      <c r="B26" s="209" t="s">
        <v>447</v>
      </c>
      <c r="C26" s="238">
        <v>803.35788888000002</v>
      </c>
      <c r="D26" s="238">
        <v>806.45731779000005</v>
      </c>
      <c r="E26" s="238">
        <v>809.32643095000003</v>
      </c>
      <c r="F26" s="238">
        <v>812.40966658000002</v>
      </c>
      <c r="G26" s="238">
        <v>814.48481957000001</v>
      </c>
      <c r="H26" s="238">
        <v>815.99632814999995</v>
      </c>
      <c r="I26" s="238">
        <v>815.61569240999995</v>
      </c>
      <c r="J26" s="238">
        <v>816.99628709000001</v>
      </c>
      <c r="K26" s="238">
        <v>818.80961228000001</v>
      </c>
      <c r="L26" s="238">
        <v>822.52529417999995</v>
      </c>
      <c r="M26" s="238">
        <v>824.10186077000003</v>
      </c>
      <c r="N26" s="238">
        <v>825.00893823000001</v>
      </c>
      <c r="O26" s="238">
        <v>824.44590466</v>
      </c>
      <c r="P26" s="238">
        <v>824.61447032000001</v>
      </c>
      <c r="Q26" s="238">
        <v>824.71401330000003</v>
      </c>
      <c r="R26" s="238">
        <v>824.07157207</v>
      </c>
      <c r="S26" s="238">
        <v>824.53779082000005</v>
      </c>
      <c r="T26" s="238">
        <v>825.43970805000004</v>
      </c>
      <c r="U26" s="238">
        <v>827.91319634000001</v>
      </c>
      <c r="V26" s="238">
        <v>828.83460604000004</v>
      </c>
      <c r="W26" s="238">
        <v>829.33980976999999</v>
      </c>
      <c r="X26" s="238">
        <v>827.08672277999995</v>
      </c>
      <c r="Y26" s="238">
        <v>828.51607808999995</v>
      </c>
      <c r="Z26" s="238">
        <v>831.28579095999999</v>
      </c>
      <c r="AA26" s="238">
        <v>838.09142088999999</v>
      </c>
      <c r="AB26" s="238">
        <v>841.52017925999996</v>
      </c>
      <c r="AC26" s="238">
        <v>844.26762556000006</v>
      </c>
      <c r="AD26" s="238">
        <v>845.20085742000003</v>
      </c>
      <c r="AE26" s="238">
        <v>847.43535639000004</v>
      </c>
      <c r="AF26" s="238">
        <v>849.83822009000005</v>
      </c>
      <c r="AG26" s="238">
        <v>853.07953424000004</v>
      </c>
      <c r="AH26" s="238">
        <v>855.31656309000005</v>
      </c>
      <c r="AI26" s="238">
        <v>857.21939236000003</v>
      </c>
      <c r="AJ26" s="238">
        <v>857.11682054000005</v>
      </c>
      <c r="AK26" s="238">
        <v>859.60465180000006</v>
      </c>
      <c r="AL26" s="238">
        <v>863.01168462999999</v>
      </c>
      <c r="AM26" s="238">
        <v>870.6515971</v>
      </c>
      <c r="AN26" s="238">
        <v>873.41177448999997</v>
      </c>
      <c r="AO26" s="238">
        <v>874.60589488000005</v>
      </c>
      <c r="AP26" s="238">
        <v>871.05636636999998</v>
      </c>
      <c r="AQ26" s="238">
        <v>871.50156669</v>
      </c>
      <c r="AR26" s="238">
        <v>872.76390392999997</v>
      </c>
      <c r="AS26" s="238">
        <v>876.69789194999998</v>
      </c>
      <c r="AT26" s="238">
        <v>878.20361766999997</v>
      </c>
      <c r="AU26" s="238">
        <v>879.13559493000002</v>
      </c>
      <c r="AV26" s="238">
        <v>877.29864000999999</v>
      </c>
      <c r="AW26" s="238">
        <v>878.72950815000002</v>
      </c>
      <c r="AX26" s="238">
        <v>881.23301561000005</v>
      </c>
      <c r="AY26" s="238">
        <v>886.76422658000001</v>
      </c>
      <c r="AZ26" s="238">
        <v>889.94671458000005</v>
      </c>
      <c r="BA26" s="238">
        <v>892.73554377999994</v>
      </c>
      <c r="BB26" s="238">
        <v>895.07453364000003</v>
      </c>
      <c r="BC26" s="238">
        <v>897.11818065</v>
      </c>
      <c r="BD26" s="238">
        <v>898.81030425999995</v>
      </c>
      <c r="BE26" s="238">
        <v>899.74287584000001</v>
      </c>
      <c r="BF26" s="238">
        <v>901.03797412999995</v>
      </c>
      <c r="BG26" s="238">
        <v>902.28757050000002</v>
      </c>
      <c r="BH26" s="329">
        <v>903.42859999999996</v>
      </c>
      <c r="BI26" s="329">
        <v>904.6345</v>
      </c>
      <c r="BJ26" s="329">
        <v>905.84220000000005</v>
      </c>
      <c r="BK26" s="329">
        <v>906.87429999999995</v>
      </c>
      <c r="BL26" s="329">
        <v>908.21870000000001</v>
      </c>
      <c r="BM26" s="329">
        <v>909.69799999999998</v>
      </c>
      <c r="BN26" s="329">
        <v>911.51199999999994</v>
      </c>
      <c r="BO26" s="329">
        <v>913.11099999999999</v>
      </c>
      <c r="BP26" s="329">
        <v>914.69489999999996</v>
      </c>
      <c r="BQ26" s="329">
        <v>916.26790000000005</v>
      </c>
      <c r="BR26" s="329">
        <v>917.8184</v>
      </c>
      <c r="BS26" s="329">
        <v>919.35069999999996</v>
      </c>
      <c r="BT26" s="329">
        <v>920.61699999999996</v>
      </c>
      <c r="BU26" s="329">
        <v>922.29870000000005</v>
      </c>
      <c r="BV26" s="329">
        <v>924.14790000000005</v>
      </c>
    </row>
    <row r="27" spans="1:74" ht="11.1" customHeight="1" x14ac:dyDescent="0.2">
      <c r="A27" s="148" t="s">
        <v>727</v>
      </c>
      <c r="B27" s="209" t="s">
        <v>480</v>
      </c>
      <c r="C27" s="238">
        <v>2053.4236259999998</v>
      </c>
      <c r="D27" s="238">
        <v>2061.1687216</v>
      </c>
      <c r="E27" s="238">
        <v>2068.7122248000001</v>
      </c>
      <c r="F27" s="238">
        <v>2076.8483153000002</v>
      </c>
      <c r="G27" s="238">
        <v>2083.3929988999998</v>
      </c>
      <c r="H27" s="238">
        <v>2089.1404553000002</v>
      </c>
      <c r="I27" s="238">
        <v>2095.6579809999998</v>
      </c>
      <c r="J27" s="238">
        <v>2098.6355106000001</v>
      </c>
      <c r="K27" s="238">
        <v>2099.6403405000001</v>
      </c>
      <c r="L27" s="238">
        <v>2092.8010952</v>
      </c>
      <c r="M27" s="238">
        <v>2094.2640575</v>
      </c>
      <c r="N27" s="238">
        <v>2098.1578519999998</v>
      </c>
      <c r="O27" s="238">
        <v>2111.4046284000001</v>
      </c>
      <c r="P27" s="238">
        <v>2114.9684745999998</v>
      </c>
      <c r="Q27" s="238">
        <v>2115.7715403000002</v>
      </c>
      <c r="R27" s="238">
        <v>2107.8542567</v>
      </c>
      <c r="S27" s="238">
        <v>2107.6054383999999</v>
      </c>
      <c r="T27" s="238">
        <v>2109.0655164999998</v>
      </c>
      <c r="U27" s="238">
        <v>2113.9042304999998</v>
      </c>
      <c r="V27" s="238">
        <v>2117.5297968</v>
      </c>
      <c r="W27" s="238">
        <v>2121.6119549</v>
      </c>
      <c r="X27" s="238">
        <v>2123.2894166999999</v>
      </c>
      <c r="Y27" s="238">
        <v>2130.4307245</v>
      </c>
      <c r="Z27" s="238">
        <v>2140.1745901999998</v>
      </c>
      <c r="AA27" s="238">
        <v>2158.7014383999999</v>
      </c>
      <c r="AB27" s="238">
        <v>2169.0151013999998</v>
      </c>
      <c r="AC27" s="238">
        <v>2177.2960038000001</v>
      </c>
      <c r="AD27" s="238">
        <v>2180.4806382000002</v>
      </c>
      <c r="AE27" s="238">
        <v>2186.9936499999999</v>
      </c>
      <c r="AF27" s="238">
        <v>2193.7715318</v>
      </c>
      <c r="AG27" s="238">
        <v>2199.3938268000002</v>
      </c>
      <c r="AH27" s="238">
        <v>2207.7667913</v>
      </c>
      <c r="AI27" s="238">
        <v>2217.4699684000002</v>
      </c>
      <c r="AJ27" s="238">
        <v>2233.2010178999999</v>
      </c>
      <c r="AK27" s="238">
        <v>2242.0413755999998</v>
      </c>
      <c r="AL27" s="238">
        <v>2248.6887010999999</v>
      </c>
      <c r="AM27" s="238">
        <v>2250.3127014000002</v>
      </c>
      <c r="AN27" s="238">
        <v>2254.6966825</v>
      </c>
      <c r="AO27" s="238">
        <v>2259.0103512999999</v>
      </c>
      <c r="AP27" s="238">
        <v>2262.8901268</v>
      </c>
      <c r="AQ27" s="238">
        <v>2267.3358567</v>
      </c>
      <c r="AR27" s="238">
        <v>2271.9839602000002</v>
      </c>
      <c r="AS27" s="238">
        <v>2279.7590915999999</v>
      </c>
      <c r="AT27" s="238">
        <v>2282.6184511000001</v>
      </c>
      <c r="AU27" s="238">
        <v>2283.4866932999998</v>
      </c>
      <c r="AV27" s="238">
        <v>2275.1571506999999</v>
      </c>
      <c r="AW27" s="238">
        <v>2277.4481586000002</v>
      </c>
      <c r="AX27" s="238">
        <v>2283.1530496999999</v>
      </c>
      <c r="AY27" s="238">
        <v>2298.5143862999998</v>
      </c>
      <c r="AZ27" s="238">
        <v>2306.3651218</v>
      </c>
      <c r="BA27" s="238">
        <v>2312.9478187999998</v>
      </c>
      <c r="BB27" s="238">
        <v>2317.5306329999999</v>
      </c>
      <c r="BC27" s="238">
        <v>2322.1261358000002</v>
      </c>
      <c r="BD27" s="238">
        <v>2326.0024831000001</v>
      </c>
      <c r="BE27" s="238">
        <v>2328.3254373999998</v>
      </c>
      <c r="BF27" s="238">
        <v>2331.3891518</v>
      </c>
      <c r="BG27" s="238">
        <v>2334.3593888</v>
      </c>
      <c r="BH27" s="329">
        <v>2337.181</v>
      </c>
      <c r="BI27" s="329">
        <v>2340.0059999999999</v>
      </c>
      <c r="BJ27" s="329">
        <v>2342.779</v>
      </c>
      <c r="BK27" s="329">
        <v>2344.9780000000001</v>
      </c>
      <c r="BL27" s="329">
        <v>2348.0390000000002</v>
      </c>
      <c r="BM27" s="329">
        <v>2351.4389999999999</v>
      </c>
      <c r="BN27" s="329">
        <v>2355.71</v>
      </c>
      <c r="BO27" s="329">
        <v>2359.39</v>
      </c>
      <c r="BP27" s="329">
        <v>2363.0100000000002</v>
      </c>
      <c r="BQ27" s="329">
        <v>2366.5349999999999</v>
      </c>
      <c r="BR27" s="329">
        <v>2370.0630000000001</v>
      </c>
      <c r="BS27" s="329">
        <v>2373.5590000000002</v>
      </c>
      <c r="BT27" s="329">
        <v>2376.4490000000001</v>
      </c>
      <c r="BU27" s="329">
        <v>2380.3090000000002</v>
      </c>
      <c r="BV27" s="329">
        <v>2384.5650000000001</v>
      </c>
    </row>
    <row r="28" spans="1:74" ht="11.1" customHeight="1" x14ac:dyDescent="0.2">
      <c r="A28" s="148" t="s">
        <v>728</v>
      </c>
      <c r="B28" s="209" t="s">
        <v>448</v>
      </c>
      <c r="C28" s="238">
        <v>2211.1224852999999</v>
      </c>
      <c r="D28" s="238">
        <v>2220.155217</v>
      </c>
      <c r="E28" s="238">
        <v>2227.8414745999999</v>
      </c>
      <c r="F28" s="238">
        <v>2232.6942402999998</v>
      </c>
      <c r="G28" s="238">
        <v>2238.8028132999998</v>
      </c>
      <c r="H28" s="238">
        <v>2244.6801756999998</v>
      </c>
      <c r="I28" s="238">
        <v>2250.0865502000001</v>
      </c>
      <c r="J28" s="238">
        <v>2255.6813243000001</v>
      </c>
      <c r="K28" s="238">
        <v>2261.2247206000002</v>
      </c>
      <c r="L28" s="238">
        <v>2269.1151891</v>
      </c>
      <c r="M28" s="238">
        <v>2272.7569926000001</v>
      </c>
      <c r="N28" s="238">
        <v>2274.548581</v>
      </c>
      <c r="O28" s="238">
        <v>2271.9323254999999</v>
      </c>
      <c r="P28" s="238">
        <v>2271.9417050000002</v>
      </c>
      <c r="Q28" s="238">
        <v>2272.0190908999998</v>
      </c>
      <c r="R28" s="238">
        <v>2271.0637317999999</v>
      </c>
      <c r="S28" s="238">
        <v>2272.1026938999998</v>
      </c>
      <c r="T28" s="238">
        <v>2274.0352259000001</v>
      </c>
      <c r="U28" s="238">
        <v>2276.9849705000001</v>
      </c>
      <c r="V28" s="238">
        <v>2280.6119101999998</v>
      </c>
      <c r="W28" s="238">
        <v>2285.0396876</v>
      </c>
      <c r="X28" s="238">
        <v>2291.3585072000001</v>
      </c>
      <c r="Y28" s="238">
        <v>2296.5703070999998</v>
      </c>
      <c r="Z28" s="238">
        <v>2301.7652914999999</v>
      </c>
      <c r="AA28" s="238">
        <v>2307.8729179000002</v>
      </c>
      <c r="AB28" s="238">
        <v>2312.3371784000001</v>
      </c>
      <c r="AC28" s="238">
        <v>2316.0875305</v>
      </c>
      <c r="AD28" s="238">
        <v>2317.2489590999999</v>
      </c>
      <c r="AE28" s="238">
        <v>2320.9777555000001</v>
      </c>
      <c r="AF28" s="238">
        <v>2325.3989047999999</v>
      </c>
      <c r="AG28" s="238">
        <v>2331.1098052000002</v>
      </c>
      <c r="AH28" s="238">
        <v>2336.4676115000002</v>
      </c>
      <c r="AI28" s="238">
        <v>2342.0697218999999</v>
      </c>
      <c r="AJ28" s="238">
        <v>2346.7069542999998</v>
      </c>
      <c r="AK28" s="238">
        <v>2353.7045595999998</v>
      </c>
      <c r="AL28" s="238">
        <v>2361.8533556000002</v>
      </c>
      <c r="AM28" s="238">
        <v>2376.4841848999999</v>
      </c>
      <c r="AN28" s="238">
        <v>2382.9372305000002</v>
      </c>
      <c r="AO28" s="238">
        <v>2386.5433348000001</v>
      </c>
      <c r="AP28" s="238">
        <v>2381.2336761000001</v>
      </c>
      <c r="AQ28" s="238">
        <v>2383.6975145000001</v>
      </c>
      <c r="AR28" s="238">
        <v>2387.8660282999999</v>
      </c>
      <c r="AS28" s="238">
        <v>2397.2538273</v>
      </c>
      <c r="AT28" s="238">
        <v>2402.1957342000001</v>
      </c>
      <c r="AU28" s="238">
        <v>2406.2063588999999</v>
      </c>
      <c r="AV28" s="238">
        <v>2404.5024105000002</v>
      </c>
      <c r="AW28" s="238">
        <v>2410.2379391999998</v>
      </c>
      <c r="AX28" s="238">
        <v>2418.6296541000002</v>
      </c>
      <c r="AY28" s="238">
        <v>2435.9605164</v>
      </c>
      <c r="AZ28" s="238">
        <v>2444.9523825000001</v>
      </c>
      <c r="BA28" s="238">
        <v>2451.8882137999999</v>
      </c>
      <c r="BB28" s="238">
        <v>2454.8418247</v>
      </c>
      <c r="BC28" s="238">
        <v>2459.1102252999999</v>
      </c>
      <c r="BD28" s="238">
        <v>2462.7672300999998</v>
      </c>
      <c r="BE28" s="238">
        <v>2464.3666404000001</v>
      </c>
      <c r="BF28" s="238">
        <v>2467.8855027999998</v>
      </c>
      <c r="BG28" s="238">
        <v>2471.8776186</v>
      </c>
      <c r="BH28" s="329">
        <v>2477.7510000000002</v>
      </c>
      <c r="BI28" s="329">
        <v>2481.634</v>
      </c>
      <c r="BJ28" s="329">
        <v>2484.933</v>
      </c>
      <c r="BK28" s="329">
        <v>2486.4839999999999</v>
      </c>
      <c r="BL28" s="329">
        <v>2489.491</v>
      </c>
      <c r="BM28" s="329">
        <v>2492.7890000000002</v>
      </c>
      <c r="BN28" s="329">
        <v>2496.9029999999998</v>
      </c>
      <c r="BO28" s="329">
        <v>2500.39</v>
      </c>
      <c r="BP28" s="329">
        <v>2503.7739999999999</v>
      </c>
      <c r="BQ28" s="329">
        <v>2506.7930000000001</v>
      </c>
      <c r="BR28" s="329">
        <v>2510.1689999999999</v>
      </c>
      <c r="BS28" s="329">
        <v>2513.64</v>
      </c>
      <c r="BT28" s="329">
        <v>2516.6909999999998</v>
      </c>
      <c r="BU28" s="329">
        <v>2520.7370000000001</v>
      </c>
      <c r="BV28" s="329">
        <v>2525.2640000000001</v>
      </c>
    </row>
    <row r="29" spans="1:74" ht="11.1" customHeight="1" x14ac:dyDescent="0.2">
      <c r="A29" s="148" t="s">
        <v>729</v>
      </c>
      <c r="B29" s="209" t="s">
        <v>449</v>
      </c>
      <c r="C29" s="238">
        <v>1053.7365539</v>
      </c>
      <c r="D29" s="238">
        <v>1056.2316022</v>
      </c>
      <c r="E29" s="238">
        <v>1057.9174468000001</v>
      </c>
      <c r="F29" s="238">
        <v>1057.0791984</v>
      </c>
      <c r="G29" s="238">
        <v>1058.4328023999999</v>
      </c>
      <c r="H29" s="238">
        <v>1060.2633698</v>
      </c>
      <c r="I29" s="238">
        <v>1063.8704557999999</v>
      </c>
      <c r="J29" s="238">
        <v>1065.6802829999999</v>
      </c>
      <c r="K29" s="238">
        <v>1066.9924068</v>
      </c>
      <c r="L29" s="238">
        <v>1068.1133499</v>
      </c>
      <c r="M29" s="238">
        <v>1068.2001749000001</v>
      </c>
      <c r="N29" s="238">
        <v>1067.5594043999999</v>
      </c>
      <c r="O29" s="238">
        <v>1064.7238792999999</v>
      </c>
      <c r="P29" s="238">
        <v>1063.7282872999999</v>
      </c>
      <c r="Q29" s="238">
        <v>1063.1054692</v>
      </c>
      <c r="R29" s="238">
        <v>1062.5000497000001</v>
      </c>
      <c r="S29" s="238">
        <v>1062.8893108</v>
      </c>
      <c r="T29" s="238">
        <v>1063.9178770999999</v>
      </c>
      <c r="U29" s="238">
        <v>1066.7603242</v>
      </c>
      <c r="V29" s="238">
        <v>1068.1865694999999</v>
      </c>
      <c r="W29" s="238">
        <v>1069.3711886000001</v>
      </c>
      <c r="X29" s="238">
        <v>1069.5974332999999</v>
      </c>
      <c r="Y29" s="238">
        <v>1070.8363608</v>
      </c>
      <c r="Z29" s="238">
        <v>1072.3712229</v>
      </c>
      <c r="AA29" s="238">
        <v>1074.3492813</v>
      </c>
      <c r="AB29" s="238">
        <v>1076.3655667</v>
      </c>
      <c r="AC29" s="238">
        <v>1078.5673406999999</v>
      </c>
      <c r="AD29" s="238">
        <v>1082.3111934999999</v>
      </c>
      <c r="AE29" s="238">
        <v>1083.8665020000001</v>
      </c>
      <c r="AF29" s="238">
        <v>1084.5898563000001</v>
      </c>
      <c r="AG29" s="238">
        <v>1081.9380292000001</v>
      </c>
      <c r="AH29" s="238">
        <v>1082.904896</v>
      </c>
      <c r="AI29" s="238">
        <v>1084.9472294</v>
      </c>
      <c r="AJ29" s="238">
        <v>1089.4123169</v>
      </c>
      <c r="AK29" s="238">
        <v>1092.5951176000001</v>
      </c>
      <c r="AL29" s="238">
        <v>1095.8429191</v>
      </c>
      <c r="AM29" s="238">
        <v>1099.1887813999999</v>
      </c>
      <c r="AN29" s="238">
        <v>1102.5417895999999</v>
      </c>
      <c r="AO29" s="238">
        <v>1105.9350036999999</v>
      </c>
      <c r="AP29" s="238">
        <v>1110.5958312</v>
      </c>
      <c r="AQ29" s="238">
        <v>1113.1489014000001</v>
      </c>
      <c r="AR29" s="238">
        <v>1114.8216218</v>
      </c>
      <c r="AS29" s="238">
        <v>1113.005715</v>
      </c>
      <c r="AT29" s="238">
        <v>1114.8739438</v>
      </c>
      <c r="AU29" s="238">
        <v>1117.8180308000001</v>
      </c>
      <c r="AV29" s="238">
        <v>1123.2938511</v>
      </c>
      <c r="AW29" s="238">
        <v>1127.297748</v>
      </c>
      <c r="AX29" s="238">
        <v>1131.2855969</v>
      </c>
      <c r="AY29" s="238">
        <v>1135.9901496</v>
      </c>
      <c r="AZ29" s="238">
        <v>1139.396338</v>
      </c>
      <c r="BA29" s="238">
        <v>1142.2369140999999</v>
      </c>
      <c r="BB29" s="238">
        <v>1144.0951081000001</v>
      </c>
      <c r="BC29" s="238">
        <v>1146.1170371000001</v>
      </c>
      <c r="BD29" s="238">
        <v>1147.8859313</v>
      </c>
      <c r="BE29" s="238">
        <v>1147.2341134000001</v>
      </c>
      <c r="BF29" s="238">
        <v>1150.1226959999999</v>
      </c>
      <c r="BG29" s="238">
        <v>1154.3840018000001</v>
      </c>
      <c r="BH29" s="329">
        <v>1164.6300000000001</v>
      </c>
      <c r="BI29" s="329">
        <v>1168.1780000000001</v>
      </c>
      <c r="BJ29" s="329">
        <v>1169.6400000000001</v>
      </c>
      <c r="BK29" s="329">
        <v>1165.57</v>
      </c>
      <c r="BL29" s="329">
        <v>1165.4449999999999</v>
      </c>
      <c r="BM29" s="329">
        <v>1165.818</v>
      </c>
      <c r="BN29" s="329">
        <v>1167.203</v>
      </c>
      <c r="BO29" s="329">
        <v>1168.1890000000001</v>
      </c>
      <c r="BP29" s="329">
        <v>1169.29</v>
      </c>
      <c r="BQ29" s="329">
        <v>1170.357</v>
      </c>
      <c r="BR29" s="329">
        <v>1171.797</v>
      </c>
      <c r="BS29" s="329">
        <v>1173.461</v>
      </c>
      <c r="BT29" s="329">
        <v>1175.21</v>
      </c>
      <c r="BU29" s="329">
        <v>1177.4290000000001</v>
      </c>
      <c r="BV29" s="329">
        <v>1179.9780000000001</v>
      </c>
    </row>
    <row r="30" spans="1:74" ht="11.1" customHeight="1" x14ac:dyDescent="0.2">
      <c r="A30" s="148" t="s">
        <v>730</v>
      </c>
      <c r="B30" s="209" t="s">
        <v>450</v>
      </c>
      <c r="C30" s="238">
        <v>2823.3454479000002</v>
      </c>
      <c r="D30" s="238">
        <v>2839.0297971999998</v>
      </c>
      <c r="E30" s="238">
        <v>2851.8667504</v>
      </c>
      <c r="F30" s="238">
        <v>2859.2142337</v>
      </c>
      <c r="G30" s="238">
        <v>2868.3379507</v>
      </c>
      <c r="H30" s="238">
        <v>2876.5958271</v>
      </c>
      <c r="I30" s="238">
        <v>2883.5765271999999</v>
      </c>
      <c r="J30" s="238">
        <v>2890.4112249</v>
      </c>
      <c r="K30" s="238">
        <v>2896.6885842000002</v>
      </c>
      <c r="L30" s="238">
        <v>2901.1726681999999</v>
      </c>
      <c r="M30" s="238">
        <v>2907.2623035000001</v>
      </c>
      <c r="N30" s="238">
        <v>2913.7215531000002</v>
      </c>
      <c r="O30" s="238">
        <v>2923.2547275000002</v>
      </c>
      <c r="P30" s="238">
        <v>2928.4249728</v>
      </c>
      <c r="Q30" s="238">
        <v>2931.9365996000001</v>
      </c>
      <c r="R30" s="238">
        <v>2929.499988</v>
      </c>
      <c r="S30" s="238">
        <v>2932.9115923999998</v>
      </c>
      <c r="T30" s="238">
        <v>2937.881793</v>
      </c>
      <c r="U30" s="238">
        <v>2946.2140567000001</v>
      </c>
      <c r="V30" s="238">
        <v>2952.9488495000001</v>
      </c>
      <c r="W30" s="238">
        <v>2959.8896384</v>
      </c>
      <c r="X30" s="238">
        <v>2966.0578974</v>
      </c>
      <c r="Y30" s="238">
        <v>2974.1445727</v>
      </c>
      <c r="Z30" s="238">
        <v>2983.1711384</v>
      </c>
      <c r="AA30" s="238">
        <v>2996.2170566</v>
      </c>
      <c r="AB30" s="238">
        <v>3004.8138066000001</v>
      </c>
      <c r="AC30" s="238">
        <v>3012.0408505</v>
      </c>
      <c r="AD30" s="238">
        <v>3015.6846178999999</v>
      </c>
      <c r="AE30" s="238">
        <v>3021.8324272999998</v>
      </c>
      <c r="AF30" s="238">
        <v>3028.2707083</v>
      </c>
      <c r="AG30" s="238">
        <v>3033.3822022999998</v>
      </c>
      <c r="AH30" s="238">
        <v>3041.6143704999999</v>
      </c>
      <c r="AI30" s="238">
        <v>3051.3499542999998</v>
      </c>
      <c r="AJ30" s="238">
        <v>3064.3397221</v>
      </c>
      <c r="AK30" s="238">
        <v>3075.7690607999998</v>
      </c>
      <c r="AL30" s="238">
        <v>3087.3887389000001</v>
      </c>
      <c r="AM30" s="238">
        <v>3102.9566992</v>
      </c>
      <c r="AN30" s="238">
        <v>3112.1385988000002</v>
      </c>
      <c r="AO30" s="238">
        <v>3118.6923805000001</v>
      </c>
      <c r="AP30" s="238">
        <v>3115.8316066000002</v>
      </c>
      <c r="AQ30" s="238">
        <v>3122.218981</v>
      </c>
      <c r="AR30" s="238">
        <v>3131.0680659</v>
      </c>
      <c r="AS30" s="238">
        <v>3148.1140460000001</v>
      </c>
      <c r="AT30" s="238">
        <v>3157.5851636000002</v>
      </c>
      <c r="AU30" s="238">
        <v>3165.2166032999999</v>
      </c>
      <c r="AV30" s="238">
        <v>3163.511473</v>
      </c>
      <c r="AW30" s="238">
        <v>3173.0862259999999</v>
      </c>
      <c r="AX30" s="238">
        <v>3186.4439701000001</v>
      </c>
      <c r="AY30" s="238">
        <v>3212.5632073000002</v>
      </c>
      <c r="AZ30" s="238">
        <v>3226.7530575000001</v>
      </c>
      <c r="BA30" s="238">
        <v>3237.9920224000002</v>
      </c>
      <c r="BB30" s="238">
        <v>3243.2743773000002</v>
      </c>
      <c r="BC30" s="238">
        <v>3250.8658653000002</v>
      </c>
      <c r="BD30" s="238">
        <v>3257.7607618000002</v>
      </c>
      <c r="BE30" s="238">
        <v>3262.5023486999999</v>
      </c>
      <c r="BF30" s="238">
        <v>3269.0966002999999</v>
      </c>
      <c r="BG30" s="238">
        <v>3276.0867985999998</v>
      </c>
      <c r="BH30" s="329">
        <v>3284.7539999999999</v>
      </c>
      <c r="BI30" s="329">
        <v>3291.5749999999998</v>
      </c>
      <c r="BJ30" s="329">
        <v>3297.8310000000001</v>
      </c>
      <c r="BK30" s="329">
        <v>3301.759</v>
      </c>
      <c r="BL30" s="329">
        <v>3308.2080000000001</v>
      </c>
      <c r="BM30" s="329">
        <v>3315.413</v>
      </c>
      <c r="BN30" s="329">
        <v>3324.5410000000002</v>
      </c>
      <c r="BO30" s="329">
        <v>3332.386</v>
      </c>
      <c r="BP30" s="329">
        <v>3340.114</v>
      </c>
      <c r="BQ30" s="329">
        <v>3347.4319999999998</v>
      </c>
      <c r="BR30" s="329">
        <v>3355.1439999999998</v>
      </c>
      <c r="BS30" s="329">
        <v>3362.9589999999998</v>
      </c>
      <c r="BT30" s="329">
        <v>3370.1550000000002</v>
      </c>
      <c r="BU30" s="329">
        <v>3378.7139999999999</v>
      </c>
      <c r="BV30" s="329">
        <v>3387.9169999999999</v>
      </c>
    </row>
    <row r="31" spans="1:74" ht="11.1" customHeight="1" x14ac:dyDescent="0.2">
      <c r="A31" s="148" t="s">
        <v>731</v>
      </c>
      <c r="B31" s="209" t="s">
        <v>451</v>
      </c>
      <c r="C31" s="238">
        <v>811.47832731999995</v>
      </c>
      <c r="D31" s="238">
        <v>814.17945286999998</v>
      </c>
      <c r="E31" s="238">
        <v>816.60705800999995</v>
      </c>
      <c r="F31" s="238">
        <v>818.72954494999999</v>
      </c>
      <c r="G31" s="238">
        <v>820.63380759999995</v>
      </c>
      <c r="H31" s="238">
        <v>822.28824817999998</v>
      </c>
      <c r="I31" s="238">
        <v>823.50650374999998</v>
      </c>
      <c r="J31" s="238">
        <v>824.80107239999995</v>
      </c>
      <c r="K31" s="238">
        <v>825.98559118000003</v>
      </c>
      <c r="L31" s="238">
        <v>826.83855544999994</v>
      </c>
      <c r="M31" s="238">
        <v>827.96910301000003</v>
      </c>
      <c r="N31" s="238">
        <v>829.15572921</v>
      </c>
      <c r="O31" s="238">
        <v>831.07671631999995</v>
      </c>
      <c r="P31" s="238">
        <v>831.86678809</v>
      </c>
      <c r="Q31" s="238">
        <v>832.20422678</v>
      </c>
      <c r="R31" s="238">
        <v>830.72972785000002</v>
      </c>
      <c r="S31" s="238">
        <v>831.18137880999996</v>
      </c>
      <c r="T31" s="238">
        <v>832.19987510999999</v>
      </c>
      <c r="U31" s="238">
        <v>834.62867031999997</v>
      </c>
      <c r="V31" s="238">
        <v>836.14826711000001</v>
      </c>
      <c r="W31" s="238">
        <v>837.60211906999996</v>
      </c>
      <c r="X31" s="238">
        <v>838.33349697000006</v>
      </c>
      <c r="Y31" s="238">
        <v>840.14840617000004</v>
      </c>
      <c r="Z31" s="238">
        <v>842.39011745000005</v>
      </c>
      <c r="AA31" s="238">
        <v>846.17150985000001</v>
      </c>
      <c r="AB31" s="238">
        <v>848.43216600999995</v>
      </c>
      <c r="AC31" s="238">
        <v>850.28496498000004</v>
      </c>
      <c r="AD31" s="238">
        <v>851.26036108000005</v>
      </c>
      <c r="AE31" s="238">
        <v>852.64960489999999</v>
      </c>
      <c r="AF31" s="238">
        <v>853.98315076999995</v>
      </c>
      <c r="AG31" s="238">
        <v>854.64776370000004</v>
      </c>
      <c r="AH31" s="238">
        <v>856.32983993000005</v>
      </c>
      <c r="AI31" s="238">
        <v>858.41614445000005</v>
      </c>
      <c r="AJ31" s="238">
        <v>861.24677199999996</v>
      </c>
      <c r="AK31" s="238">
        <v>863.88646206999999</v>
      </c>
      <c r="AL31" s="238">
        <v>866.67530938000004</v>
      </c>
      <c r="AM31" s="238">
        <v>870.43006284000001</v>
      </c>
      <c r="AN31" s="238">
        <v>872.90466299000002</v>
      </c>
      <c r="AO31" s="238">
        <v>874.91585871999996</v>
      </c>
      <c r="AP31" s="238">
        <v>875.69865030000005</v>
      </c>
      <c r="AQ31" s="238">
        <v>877.35678699000005</v>
      </c>
      <c r="AR31" s="238">
        <v>879.12526904000003</v>
      </c>
      <c r="AS31" s="238">
        <v>881.44605746000002</v>
      </c>
      <c r="AT31" s="238">
        <v>883.10375953000005</v>
      </c>
      <c r="AU31" s="238">
        <v>884.54033621999997</v>
      </c>
      <c r="AV31" s="238">
        <v>884.02553218000003</v>
      </c>
      <c r="AW31" s="238">
        <v>886.31754966999995</v>
      </c>
      <c r="AX31" s="238">
        <v>889.68613331999995</v>
      </c>
      <c r="AY31" s="238">
        <v>896.75531136999996</v>
      </c>
      <c r="AZ31" s="238">
        <v>900.30900616999998</v>
      </c>
      <c r="BA31" s="238">
        <v>902.97124594000002</v>
      </c>
      <c r="BB31" s="238">
        <v>903.77572825000004</v>
      </c>
      <c r="BC31" s="238">
        <v>905.37978482999995</v>
      </c>
      <c r="BD31" s="238">
        <v>906.81711323000002</v>
      </c>
      <c r="BE31" s="238">
        <v>907.48695633</v>
      </c>
      <c r="BF31" s="238">
        <v>909.04139622000002</v>
      </c>
      <c r="BG31" s="238">
        <v>910.87967577999996</v>
      </c>
      <c r="BH31" s="329">
        <v>913.98829999999998</v>
      </c>
      <c r="BI31" s="329">
        <v>915.65440000000001</v>
      </c>
      <c r="BJ31" s="329">
        <v>916.86440000000005</v>
      </c>
      <c r="BK31" s="329">
        <v>916.7826</v>
      </c>
      <c r="BL31" s="329">
        <v>917.70730000000003</v>
      </c>
      <c r="BM31" s="329">
        <v>918.80290000000002</v>
      </c>
      <c r="BN31" s="329">
        <v>920.28</v>
      </c>
      <c r="BO31" s="329">
        <v>921.55909999999994</v>
      </c>
      <c r="BP31" s="329">
        <v>922.85090000000002</v>
      </c>
      <c r="BQ31" s="329">
        <v>924.15089999999998</v>
      </c>
      <c r="BR31" s="329">
        <v>925.47170000000006</v>
      </c>
      <c r="BS31" s="329">
        <v>926.80880000000002</v>
      </c>
      <c r="BT31" s="329">
        <v>927.82</v>
      </c>
      <c r="BU31" s="329">
        <v>929.44590000000005</v>
      </c>
      <c r="BV31" s="329">
        <v>931.34450000000004</v>
      </c>
    </row>
    <row r="32" spans="1:74" ht="11.1" customHeight="1" x14ac:dyDescent="0.2">
      <c r="A32" s="148" t="s">
        <v>732</v>
      </c>
      <c r="B32" s="209" t="s">
        <v>452</v>
      </c>
      <c r="C32" s="238">
        <v>1827.2622435999999</v>
      </c>
      <c r="D32" s="238">
        <v>1827.3886465999999</v>
      </c>
      <c r="E32" s="238">
        <v>1825.3174515999999</v>
      </c>
      <c r="F32" s="238">
        <v>1815.426935</v>
      </c>
      <c r="G32" s="238">
        <v>1813.1768362</v>
      </c>
      <c r="H32" s="238">
        <v>1812.9454317</v>
      </c>
      <c r="I32" s="238">
        <v>1818.9601012000001</v>
      </c>
      <c r="J32" s="238">
        <v>1819.5955509</v>
      </c>
      <c r="K32" s="238">
        <v>1819.0791603</v>
      </c>
      <c r="L32" s="238">
        <v>1816.8444105000001</v>
      </c>
      <c r="M32" s="238">
        <v>1814.4492286</v>
      </c>
      <c r="N32" s="238">
        <v>1811.3270955999999</v>
      </c>
      <c r="O32" s="238">
        <v>1805.581619</v>
      </c>
      <c r="P32" s="238">
        <v>1802.4278784999999</v>
      </c>
      <c r="Q32" s="238">
        <v>1799.9694815</v>
      </c>
      <c r="R32" s="238">
        <v>1797.5437766</v>
      </c>
      <c r="S32" s="238">
        <v>1796.9730552000001</v>
      </c>
      <c r="T32" s="238">
        <v>1797.594666</v>
      </c>
      <c r="U32" s="238">
        <v>1800.5929034000001</v>
      </c>
      <c r="V32" s="238">
        <v>1802.7109574999999</v>
      </c>
      <c r="W32" s="238">
        <v>1805.1331227000001</v>
      </c>
      <c r="X32" s="238">
        <v>1806.5879990999999</v>
      </c>
      <c r="Y32" s="238">
        <v>1810.5719366999999</v>
      </c>
      <c r="Z32" s="238">
        <v>1815.8135354000001</v>
      </c>
      <c r="AA32" s="238">
        <v>1825.0874527999999</v>
      </c>
      <c r="AB32" s="238">
        <v>1830.7633807</v>
      </c>
      <c r="AC32" s="238">
        <v>1835.6159766000001</v>
      </c>
      <c r="AD32" s="238">
        <v>1838.5353737</v>
      </c>
      <c r="AE32" s="238">
        <v>1842.5737056999999</v>
      </c>
      <c r="AF32" s="238">
        <v>1846.6211057999999</v>
      </c>
      <c r="AG32" s="238">
        <v>1850.0939593999999</v>
      </c>
      <c r="AH32" s="238">
        <v>1854.5972065000001</v>
      </c>
      <c r="AI32" s="238">
        <v>1859.5472325999999</v>
      </c>
      <c r="AJ32" s="238">
        <v>1863.5146055</v>
      </c>
      <c r="AK32" s="238">
        <v>1870.4302637000001</v>
      </c>
      <c r="AL32" s="238">
        <v>1878.864775</v>
      </c>
      <c r="AM32" s="238">
        <v>1893.3891896</v>
      </c>
      <c r="AN32" s="238">
        <v>1901.4331193999999</v>
      </c>
      <c r="AO32" s="238">
        <v>1907.5676145</v>
      </c>
      <c r="AP32" s="238">
        <v>1909.1576488000001</v>
      </c>
      <c r="AQ32" s="238">
        <v>1913.4495443999999</v>
      </c>
      <c r="AR32" s="238">
        <v>1917.8082750999999</v>
      </c>
      <c r="AS32" s="238">
        <v>1922.6622347</v>
      </c>
      <c r="AT32" s="238">
        <v>1926.8333402999999</v>
      </c>
      <c r="AU32" s="238">
        <v>1930.7499855999999</v>
      </c>
      <c r="AV32" s="238">
        <v>1931.5130372000001</v>
      </c>
      <c r="AW32" s="238">
        <v>1937.0951121000001</v>
      </c>
      <c r="AX32" s="238">
        <v>1944.5970769</v>
      </c>
      <c r="AY32" s="238">
        <v>1958.2861858000001</v>
      </c>
      <c r="AZ32" s="238">
        <v>1966.4274895999999</v>
      </c>
      <c r="BA32" s="238">
        <v>1973.2882423999999</v>
      </c>
      <c r="BB32" s="238">
        <v>1977.9090473000001</v>
      </c>
      <c r="BC32" s="238">
        <v>1982.9282461</v>
      </c>
      <c r="BD32" s="238">
        <v>1987.386442</v>
      </c>
      <c r="BE32" s="238">
        <v>1990.1376471000001</v>
      </c>
      <c r="BF32" s="238">
        <v>1994.3333275</v>
      </c>
      <c r="BG32" s="238">
        <v>1998.8274956</v>
      </c>
      <c r="BH32" s="329">
        <v>2004.691</v>
      </c>
      <c r="BI32" s="329">
        <v>2008.979</v>
      </c>
      <c r="BJ32" s="329">
        <v>2012.7619999999999</v>
      </c>
      <c r="BK32" s="329">
        <v>2014.9939999999999</v>
      </c>
      <c r="BL32" s="329">
        <v>2018.5509999999999</v>
      </c>
      <c r="BM32" s="329">
        <v>2022.3879999999999</v>
      </c>
      <c r="BN32" s="329">
        <v>2026.874</v>
      </c>
      <c r="BO32" s="329">
        <v>2030.9929999999999</v>
      </c>
      <c r="BP32" s="329">
        <v>2035.114</v>
      </c>
      <c r="BQ32" s="329">
        <v>2039.1079999999999</v>
      </c>
      <c r="BR32" s="329">
        <v>2043.3320000000001</v>
      </c>
      <c r="BS32" s="329">
        <v>2047.6569999999999</v>
      </c>
      <c r="BT32" s="329">
        <v>2051.4740000000002</v>
      </c>
      <c r="BU32" s="329">
        <v>2056.4540000000002</v>
      </c>
      <c r="BV32" s="329">
        <v>2061.989</v>
      </c>
    </row>
    <row r="33" spans="1:74" s="163" customFormat="1" ht="11.1" customHeight="1" x14ac:dyDescent="0.2">
      <c r="A33" s="148" t="s">
        <v>733</v>
      </c>
      <c r="B33" s="209" t="s">
        <v>453</v>
      </c>
      <c r="C33" s="238">
        <v>1008.9130599</v>
      </c>
      <c r="D33" s="238">
        <v>1014.1319397</v>
      </c>
      <c r="E33" s="238">
        <v>1018.2354116</v>
      </c>
      <c r="F33" s="238">
        <v>1020.3942889</v>
      </c>
      <c r="G33" s="238">
        <v>1022.8888349</v>
      </c>
      <c r="H33" s="238">
        <v>1024.8898629</v>
      </c>
      <c r="I33" s="238">
        <v>1025.4593116999999</v>
      </c>
      <c r="J33" s="238">
        <v>1027.1768497</v>
      </c>
      <c r="K33" s="238">
        <v>1029.1044158</v>
      </c>
      <c r="L33" s="238">
        <v>1032.0621232999999</v>
      </c>
      <c r="M33" s="238">
        <v>1033.7946604000001</v>
      </c>
      <c r="N33" s="238">
        <v>1035.1221404</v>
      </c>
      <c r="O33" s="238">
        <v>1035.4686572999999</v>
      </c>
      <c r="P33" s="238">
        <v>1036.4179529</v>
      </c>
      <c r="Q33" s="238">
        <v>1037.3941210999999</v>
      </c>
      <c r="R33" s="238">
        <v>1037.5737036</v>
      </c>
      <c r="S33" s="238">
        <v>1039.2212108000001</v>
      </c>
      <c r="T33" s="238">
        <v>1041.5131844</v>
      </c>
      <c r="U33" s="238">
        <v>1046.1807667</v>
      </c>
      <c r="V33" s="238">
        <v>1048.4633163000001</v>
      </c>
      <c r="W33" s="238">
        <v>1050.0919755</v>
      </c>
      <c r="X33" s="238">
        <v>1048.3641132</v>
      </c>
      <c r="Y33" s="238">
        <v>1050.7119649000001</v>
      </c>
      <c r="Z33" s="238">
        <v>1054.4328995999999</v>
      </c>
      <c r="AA33" s="238">
        <v>1062.6647195</v>
      </c>
      <c r="AB33" s="238">
        <v>1066.7784681000001</v>
      </c>
      <c r="AC33" s="238">
        <v>1069.9119478</v>
      </c>
      <c r="AD33" s="238">
        <v>1070.0956053</v>
      </c>
      <c r="AE33" s="238">
        <v>1072.7457122000001</v>
      </c>
      <c r="AF33" s="238">
        <v>1075.8927153</v>
      </c>
      <c r="AG33" s="238">
        <v>1079.9210565000001</v>
      </c>
      <c r="AH33" s="238">
        <v>1083.7735203</v>
      </c>
      <c r="AI33" s="238">
        <v>1087.8345486999999</v>
      </c>
      <c r="AJ33" s="238">
        <v>1091.5622109999999</v>
      </c>
      <c r="AK33" s="238">
        <v>1096.4468168000001</v>
      </c>
      <c r="AL33" s="238">
        <v>1101.9464350999999</v>
      </c>
      <c r="AM33" s="238">
        <v>1110.8335526000001</v>
      </c>
      <c r="AN33" s="238">
        <v>1115.4838315</v>
      </c>
      <c r="AO33" s="238">
        <v>1118.6697584000001</v>
      </c>
      <c r="AP33" s="238">
        <v>1117.3239765000001</v>
      </c>
      <c r="AQ33" s="238">
        <v>1119.8817165999999</v>
      </c>
      <c r="AR33" s="238">
        <v>1123.2756220000001</v>
      </c>
      <c r="AS33" s="238">
        <v>1128.701458</v>
      </c>
      <c r="AT33" s="238">
        <v>1132.8708701999999</v>
      </c>
      <c r="AU33" s="238">
        <v>1136.9796237999999</v>
      </c>
      <c r="AV33" s="238">
        <v>1139.9528686000001</v>
      </c>
      <c r="AW33" s="238">
        <v>1144.7464427</v>
      </c>
      <c r="AX33" s="238">
        <v>1150.2854958999999</v>
      </c>
      <c r="AY33" s="238">
        <v>1158.8356900000001</v>
      </c>
      <c r="AZ33" s="238">
        <v>1164.1664549</v>
      </c>
      <c r="BA33" s="238">
        <v>1168.5434525000001</v>
      </c>
      <c r="BB33" s="238">
        <v>1171.0532728000001</v>
      </c>
      <c r="BC33" s="238">
        <v>1174.2077932</v>
      </c>
      <c r="BD33" s="238">
        <v>1177.0936036999999</v>
      </c>
      <c r="BE33" s="238">
        <v>1179.3799571</v>
      </c>
      <c r="BF33" s="238">
        <v>1181.9764084000001</v>
      </c>
      <c r="BG33" s="238">
        <v>1184.5522102</v>
      </c>
      <c r="BH33" s="329">
        <v>1187.1780000000001</v>
      </c>
      <c r="BI33" s="329">
        <v>1189.6600000000001</v>
      </c>
      <c r="BJ33" s="329">
        <v>1192.067</v>
      </c>
      <c r="BK33" s="329">
        <v>1193.9680000000001</v>
      </c>
      <c r="BL33" s="329">
        <v>1196.5519999999999</v>
      </c>
      <c r="BM33" s="329">
        <v>1199.3869999999999</v>
      </c>
      <c r="BN33" s="329">
        <v>1202.9559999999999</v>
      </c>
      <c r="BO33" s="329">
        <v>1205.93</v>
      </c>
      <c r="BP33" s="329">
        <v>1208.7919999999999</v>
      </c>
      <c r="BQ33" s="329">
        <v>1211.31</v>
      </c>
      <c r="BR33" s="329">
        <v>1214.123</v>
      </c>
      <c r="BS33" s="329">
        <v>1216.998</v>
      </c>
      <c r="BT33" s="329">
        <v>1219.752</v>
      </c>
      <c r="BU33" s="329">
        <v>1222.8900000000001</v>
      </c>
      <c r="BV33" s="329">
        <v>1226.229</v>
      </c>
    </row>
    <row r="34" spans="1:74" s="163" customFormat="1" ht="11.1" customHeight="1" x14ac:dyDescent="0.2">
      <c r="A34" s="148" t="s">
        <v>734</v>
      </c>
      <c r="B34" s="209" t="s">
        <v>454</v>
      </c>
      <c r="C34" s="238">
        <v>2424.7268362</v>
      </c>
      <c r="D34" s="238">
        <v>2442.1018607999999</v>
      </c>
      <c r="E34" s="238">
        <v>2457.7691335999998</v>
      </c>
      <c r="F34" s="238">
        <v>2472.5923693</v>
      </c>
      <c r="G34" s="238">
        <v>2484.1963522999999</v>
      </c>
      <c r="H34" s="238">
        <v>2493.4447976000001</v>
      </c>
      <c r="I34" s="238">
        <v>2498.4924725000001</v>
      </c>
      <c r="J34" s="238">
        <v>2504.4137664</v>
      </c>
      <c r="K34" s="238">
        <v>2509.3634468</v>
      </c>
      <c r="L34" s="238">
        <v>2510.5751</v>
      </c>
      <c r="M34" s="238">
        <v>2515.6563636999999</v>
      </c>
      <c r="N34" s="238">
        <v>2521.8408239999999</v>
      </c>
      <c r="O34" s="238">
        <v>2533.8277914</v>
      </c>
      <c r="P34" s="238">
        <v>2538.6941624999999</v>
      </c>
      <c r="Q34" s="238">
        <v>2541.1392476000001</v>
      </c>
      <c r="R34" s="238">
        <v>2536.3813172999999</v>
      </c>
      <c r="S34" s="238">
        <v>2537.5701275000001</v>
      </c>
      <c r="T34" s="238">
        <v>2539.9239487999998</v>
      </c>
      <c r="U34" s="238">
        <v>2543.4513643999999</v>
      </c>
      <c r="V34" s="238">
        <v>2548.1287705</v>
      </c>
      <c r="W34" s="238">
        <v>2553.9647503000001</v>
      </c>
      <c r="X34" s="238">
        <v>2561.9720394000001</v>
      </c>
      <c r="Y34" s="238">
        <v>2569.3656148999999</v>
      </c>
      <c r="Z34" s="238">
        <v>2577.1582125</v>
      </c>
      <c r="AA34" s="238">
        <v>2586.5461237</v>
      </c>
      <c r="AB34" s="238">
        <v>2594.2395467000001</v>
      </c>
      <c r="AC34" s="238">
        <v>2601.4347729000001</v>
      </c>
      <c r="AD34" s="238">
        <v>2608.3788510999998</v>
      </c>
      <c r="AE34" s="238">
        <v>2614.3923973999999</v>
      </c>
      <c r="AF34" s="238">
        <v>2619.7224605000001</v>
      </c>
      <c r="AG34" s="238">
        <v>2619.3071033000001</v>
      </c>
      <c r="AH34" s="238">
        <v>2627.0666528000002</v>
      </c>
      <c r="AI34" s="238">
        <v>2637.9391719</v>
      </c>
      <c r="AJ34" s="238">
        <v>2657.7361894000001</v>
      </c>
      <c r="AK34" s="238">
        <v>2670.4760012000002</v>
      </c>
      <c r="AL34" s="238">
        <v>2681.9701361000002</v>
      </c>
      <c r="AM34" s="238">
        <v>2691.6244621999999</v>
      </c>
      <c r="AN34" s="238">
        <v>2701.0728422000002</v>
      </c>
      <c r="AO34" s="238">
        <v>2709.7211441999998</v>
      </c>
      <c r="AP34" s="238">
        <v>2717.4758922000001</v>
      </c>
      <c r="AQ34" s="238">
        <v>2724.5941453</v>
      </c>
      <c r="AR34" s="238">
        <v>2730.9824275999999</v>
      </c>
      <c r="AS34" s="238">
        <v>2734.6244919000001</v>
      </c>
      <c r="AT34" s="238">
        <v>2741.0650177000002</v>
      </c>
      <c r="AU34" s="238">
        <v>2748.2877577999998</v>
      </c>
      <c r="AV34" s="238">
        <v>2755.1640674999999</v>
      </c>
      <c r="AW34" s="238">
        <v>2764.7977199000002</v>
      </c>
      <c r="AX34" s="238">
        <v>2776.0600703</v>
      </c>
      <c r="AY34" s="238">
        <v>2792.8075482999998</v>
      </c>
      <c r="AZ34" s="238">
        <v>2804.4349723</v>
      </c>
      <c r="BA34" s="238">
        <v>2814.7987721</v>
      </c>
      <c r="BB34" s="238">
        <v>2823.9893949000002</v>
      </c>
      <c r="BC34" s="238">
        <v>2831.7581107000001</v>
      </c>
      <c r="BD34" s="238">
        <v>2838.1953668000001</v>
      </c>
      <c r="BE34" s="238">
        <v>2841.625243</v>
      </c>
      <c r="BF34" s="238">
        <v>2846.6565199000001</v>
      </c>
      <c r="BG34" s="238">
        <v>2851.6132773999998</v>
      </c>
      <c r="BH34" s="329">
        <v>2856.7170000000001</v>
      </c>
      <c r="BI34" s="329">
        <v>2861.3580000000002</v>
      </c>
      <c r="BJ34" s="329">
        <v>2865.76</v>
      </c>
      <c r="BK34" s="329">
        <v>2868.511</v>
      </c>
      <c r="BL34" s="329">
        <v>2873.49</v>
      </c>
      <c r="BM34" s="329">
        <v>2879.2860000000001</v>
      </c>
      <c r="BN34" s="329">
        <v>2887.13</v>
      </c>
      <c r="BO34" s="329">
        <v>2893.636</v>
      </c>
      <c r="BP34" s="329">
        <v>2900.0369999999998</v>
      </c>
      <c r="BQ34" s="329">
        <v>2906.4140000000002</v>
      </c>
      <c r="BR34" s="329">
        <v>2912.54</v>
      </c>
      <c r="BS34" s="329">
        <v>2918.4960000000001</v>
      </c>
      <c r="BT34" s="329">
        <v>2923.5639999999999</v>
      </c>
      <c r="BU34" s="329">
        <v>2929.723</v>
      </c>
      <c r="BV34" s="329">
        <v>2936.2539999999999</v>
      </c>
    </row>
    <row r="35" spans="1:74" s="163" customFormat="1" ht="11.1" customHeight="1" x14ac:dyDescent="0.2">
      <c r="A35" s="148"/>
      <c r="B35" s="168" t="s">
        <v>38</v>
      </c>
      <c r="C35" s="245"/>
      <c r="D35" s="245"/>
      <c r="E35" s="245"/>
      <c r="F35" s="245"/>
      <c r="G35" s="245"/>
      <c r="H35" s="245"/>
      <c r="I35" s="245"/>
      <c r="J35" s="245"/>
      <c r="K35" s="245"/>
      <c r="L35" s="245"/>
      <c r="M35" s="245"/>
      <c r="N35" s="245"/>
      <c r="O35" s="245"/>
      <c r="P35" s="245"/>
      <c r="Q35" s="245"/>
      <c r="R35" s="245"/>
      <c r="S35" s="245"/>
      <c r="T35" s="245"/>
      <c r="U35" s="245"/>
      <c r="V35" s="245"/>
      <c r="W35" s="245"/>
      <c r="X35" s="245"/>
      <c r="Y35" s="245"/>
      <c r="Z35" s="245"/>
      <c r="AA35" s="245"/>
      <c r="AB35" s="245"/>
      <c r="AC35" s="245"/>
      <c r="AD35" s="245"/>
      <c r="AE35" s="245"/>
      <c r="AF35" s="245"/>
      <c r="AG35" s="245"/>
      <c r="AH35" s="245"/>
      <c r="AI35" s="245"/>
      <c r="AJ35" s="245"/>
      <c r="AK35" s="245"/>
      <c r="AL35" s="245"/>
      <c r="AM35" s="245"/>
      <c r="AN35" s="245"/>
      <c r="AO35" s="245"/>
      <c r="AP35" s="245"/>
      <c r="AQ35" s="245"/>
      <c r="AR35" s="245"/>
      <c r="AS35" s="245"/>
      <c r="AT35" s="245"/>
      <c r="AU35" s="245"/>
      <c r="AV35" s="245"/>
      <c r="AW35" s="245"/>
      <c r="AX35" s="245"/>
      <c r="AY35" s="245"/>
      <c r="AZ35" s="245"/>
      <c r="BA35" s="245"/>
      <c r="BB35" s="245"/>
      <c r="BC35" s="245"/>
      <c r="BD35" s="245"/>
      <c r="BE35" s="245"/>
      <c r="BF35" s="245"/>
      <c r="BG35" s="245"/>
      <c r="BH35" s="344"/>
      <c r="BI35" s="344"/>
      <c r="BJ35" s="344"/>
      <c r="BK35" s="344"/>
      <c r="BL35" s="344"/>
      <c r="BM35" s="344"/>
      <c r="BN35" s="344"/>
      <c r="BO35" s="344"/>
      <c r="BP35" s="344"/>
      <c r="BQ35" s="344"/>
      <c r="BR35" s="344"/>
      <c r="BS35" s="344"/>
      <c r="BT35" s="344"/>
      <c r="BU35" s="344"/>
      <c r="BV35" s="344"/>
    </row>
    <row r="36" spans="1:74" s="163" customFormat="1" ht="11.1" customHeight="1" x14ac:dyDescent="0.2">
      <c r="A36" s="148" t="s">
        <v>735</v>
      </c>
      <c r="B36" s="209" t="s">
        <v>447</v>
      </c>
      <c r="C36" s="238">
        <v>5812.7649095999996</v>
      </c>
      <c r="D36" s="238">
        <v>5813.1767743</v>
      </c>
      <c r="E36" s="238">
        <v>5812.9221918000003</v>
      </c>
      <c r="F36" s="238">
        <v>5811.9481217000002</v>
      </c>
      <c r="G36" s="238">
        <v>5811.3727637000002</v>
      </c>
      <c r="H36" s="238">
        <v>5812.6071270000002</v>
      </c>
      <c r="I36" s="238">
        <v>5816.5992975999998</v>
      </c>
      <c r="J36" s="238">
        <v>5822.4456668000003</v>
      </c>
      <c r="K36" s="238">
        <v>5828.7797025999998</v>
      </c>
      <c r="L36" s="238">
        <v>5834.5279466000002</v>
      </c>
      <c r="M36" s="238">
        <v>5839.7892363999999</v>
      </c>
      <c r="N36" s="238">
        <v>5844.9554834</v>
      </c>
      <c r="O36" s="238">
        <v>5850.2525904000004</v>
      </c>
      <c r="P36" s="238">
        <v>5855.2424257000002</v>
      </c>
      <c r="Q36" s="238">
        <v>5859.3208492000003</v>
      </c>
      <c r="R36" s="238">
        <v>5862.0398127999997</v>
      </c>
      <c r="S36" s="238">
        <v>5863.5756379000004</v>
      </c>
      <c r="T36" s="238">
        <v>5864.2607383000004</v>
      </c>
      <c r="U36" s="238">
        <v>5864.4105712999999</v>
      </c>
      <c r="V36" s="238">
        <v>5864.2727686999997</v>
      </c>
      <c r="W36" s="238">
        <v>5864.0780060999996</v>
      </c>
      <c r="X36" s="238">
        <v>5863.9977148999997</v>
      </c>
      <c r="Y36" s="238">
        <v>5863.9663515000002</v>
      </c>
      <c r="Z36" s="238">
        <v>5863.8591280000001</v>
      </c>
      <c r="AA36" s="238">
        <v>5863.6965714999997</v>
      </c>
      <c r="AB36" s="238">
        <v>5864.0804693999999</v>
      </c>
      <c r="AC36" s="238">
        <v>5865.7579237</v>
      </c>
      <c r="AD36" s="238">
        <v>5869.1993012000003</v>
      </c>
      <c r="AE36" s="238">
        <v>5873.7680269000002</v>
      </c>
      <c r="AF36" s="238">
        <v>5878.5507907000001</v>
      </c>
      <c r="AG36" s="238">
        <v>5882.8344261000002</v>
      </c>
      <c r="AH36" s="238">
        <v>5886.7063420000004</v>
      </c>
      <c r="AI36" s="238">
        <v>5890.4540908999998</v>
      </c>
      <c r="AJ36" s="238">
        <v>5894.3073844</v>
      </c>
      <c r="AK36" s="238">
        <v>5898.2645702</v>
      </c>
      <c r="AL36" s="238">
        <v>5902.2661545999999</v>
      </c>
      <c r="AM36" s="238">
        <v>5906.2502566000003</v>
      </c>
      <c r="AN36" s="238">
        <v>5910.1454444999999</v>
      </c>
      <c r="AO36" s="238">
        <v>5913.8778988000004</v>
      </c>
      <c r="AP36" s="238">
        <v>5917.4756460999997</v>
      </c>
      <c r="AQ36" s="238">
        <v>5921.3740963</v>
      </c>
      <c r="AR36" s="238">
        <v>5926.1105052000003</v>
      </c>
      <c r="AS36" s="238">
        <v>5931.9688711999997</v>
      </c>
      <c r="AT36" s="238">
        <v>5938.2201642</v>
      </c>
      <c r="AU36" s="238">
        <v>5943.8820970999996</v>
      </c>
      <c r="AV36" s="238">
        <v>5948.2543567000002</v>
      </c>
      <c r="AW36" s="238">
        <v>5951.7645272999998</v>
      </c>
      <c r="AX36" s="238">
        <v>5955.1221675999996</v>
      </c>
      <c r="AY36" s="238">
        <v>5958.8155035</v>
      </c>
      <c r="AZ36" s="238">
        <v>5962.4474314999998</v>
      </c>
      <c r="BA36" s="238">
        <v>5965.3995151999998</v>
      </c>
      <c r="BB36" s="238">
        <v>5967.3135482999996</v>
      </c>
      <c r="BC36" s="238">
        <v>5968.8722440000001</v>
      </c>
      <c r="BD36" s="238">
        <v>5971.0185455999999</v>
      </c>
      <c r="BE36" s="238">
        <v>5974.4139440999998</v>
      </c>
      <c r="BF36" s="238">
        <v>5978.5941217999998</v>
      </c>
      <c r="BG36" s="238">
        <v>5982.8133091999998</v>
      </c>
      <c r="BH36" s="329">
        <v>5986.4920000000002</v>
      </c>
      <c r="BI36" s="329">
        <v>5989.72</v>
      </c>
      <c r="BJ36" s="329">
        <v>5992.7489999999998</v>
      </c>
      <c r="BK36" s="329">
        <v>5995.8159999999998</v>
      </c>
      <c r="BL36" s="329">
        <v>5999.0739999999996</v>
      </c>
      <c r="BM36" s="329">
        <v>6002.6570000000002</v>
      </c>
      <c r="BN36" s="329">
        <v>6006.6049999999996</v>
      </c>
      <c r="BO36" s="329">
        <v>6010.5739999999996</v>
      </c>
      <c r="BP36" s="329">
        <v>6014.1289999999999</v>
      </c>
      <c r="BQ36" s="329">
        <v>6016.9690000000001</v>
      </c>
      <c r="BR36" s="329">
        <v>6019.35</v>
      </c>
      <c r="BS36" s="329">
        <v>6021.665</v>
      </c>
      <c r="BT36" s="329">
        <v>6024.2389999999996</v>
      </c>
      <c r="BU36" s="329">
        <v>6027.1149999999998</v>
      </c>
      <c r="BV36" s="329">
        <v>6030.2650000000003</v>
      </c>
    </row>
    <row r="37" spans="1:74" s="163" customFormat="1" ht="11.1" customHeight="1" x14ac:dyDescent="0.2">
      <c r="A37" s="148" t="s">
        <v>736</v>
      </c>
      <c r="B37" s="209" t="s">
        <v>480</v>
      </c>
      <c r="C37" s="238">
        <v>15945.190739</v>
      </c>
      <c r="D37" s="238">
        <v>15945.199568</v>
      </c>
      <c r="E37" s="238">
        <v>15944.359899999999</v>
      </c>
      <c r="F37" s="238">
        <v>15942.668589999999</v>
      </c>
      <c r="G37" s="238">
        <v>15941.090485999999</v>
      </c>
      <c r="H37" s="238">
        <v>15940.832431000001</v>
      </c>
      <c r="I37" s="238">
        <v>15942.707976</v>
      </c>
      <c r="J37" s="238">
        <v>15945.957496000001</v>
      </c>
      <c r="K37" s="238">
        <v>15949.428076</v>
      </c>
      <c r="L37" s="238">
        <v>15952.274842999999</v>
      </c>
      <c r="M37" s="238">
        <v>15954.885101</v>
      </c>
      <c r="N37" s="238">
        <v>15957.954199</v>
      </c>
      <c r="O37" s="238">
        <v>15961.607096</v>
      </c>
      <c r="P37" s="238">
        <v>15963.687191999999</v>
      </c>
      <c r="Q37" s="238">
        <v>15961.467495000001</v>
      </c>
      <c r="R37" s="238">
        <v>15953.612322000001</v>
      </c>
      <c r="S37" s="238">
        <v>15944.35122</v>
      </c>
      <c r="T37" s="238">
        <v>15939.305043</v>
      </c>
      <c r="U37" s="238">
        <v>15942.470339</v>
      </c>
      <c r="V37" s="238">
        <v>15951.346443</v>
      </c>
      <c r="W37" s="238">
        <v>15961.80838</v>
      </c>
      <c r="X37" s="238">
        <v>15970.571123</v>
      </c>
      <c r="Y37" s="238">
        <v>15977.709409999999</v>
      </c>
      <c r="Z37" s="238">
        <v>15984.137923</v>
      </c>
      <c r="AA37" s="238">
        <v>15990.914359</v>
      </c>
      <c r="AB37" s="238">
        <v>15999.668475</v>
      </c>
      <c r="AC37" s="238">
        <v>16012.173043000001</v>
      </c>
      <c r="AD37" s="238">
        <v>16029.460587</v>
      </c>
      <c r="AE37" s="238">
        <v>16049.602623999999</v>
      </c>
      <c r="AF37" s="238">
        <v>16069.930425</v>
      </c>
      <c r="AG37" s="238">
        <v>16088.35828</v>
      </c>
      <c r="AH37" s="238">
        <v>16105.132577</v>
      </c>
      <c r="AI37" s="238">
        <v>16121.082724</v>
      </c>
      <c r="AJ37" s="238">
        <v>16136.870529</v>
      </c>
      <c r="AK37" s="238">
        <v>16152.487392999999</v>
      </c>
      <c r="AL37" s="238">
        <v>16167.757114</v>
      </c>
      <c r="AM37" s="238">
        <v>16182.499775</v>
      </c>
      <c r="AN37" s="238">
        <v>16196.52058</v>
      </c>
      <c r="AO37" s="238">
        <v>16209.621016999999</v>
      </c>
      <c r="AP37" s="238">
        <v>16221.879658</v>
      </c>
      <c r="AQ37" s="238">
        <v>16234.483409</v>
      </c>
      <c r="AR37" s="238">
        <v>16248.896261</v>
      </c>
      <c r="AS37" s="238">
        <v>16265.915645999999</v>
      </c>
      <c r="AT37" s="238">
        <v>16283.672763</v>
      </c>
      <c r="AU37" s="238">
        <v>16299.632255</v>
      </c>
      <c r="AV37" s="238">
        <v>16311.964103</v>
      </c>
      <c r="AW37" s="238">
        <v>16321.65965</v>
      </c>
      <c r="AX37" s="238">
        <v>16330.415583</v>
      </c>
      <c r="AY37" s="238">
        <v>16339.437979</v>
      </c>
      <c r="AZ37" s="238">
        <v>16347.970488000001</v>
      </c>
      <c r="BA37" s="238">
        <v>16354.766151</v>
      </c>
      <c r="BB37" s="238">
        <v>16359.154987</v>
      </c>
      <c r="BC37" s="238">
        <v>16362.774911</v>
      </c>
      <c r="BD37" s="238">
        <v>16367.840815</v>
      </c>
      <c r="BE37" s="238">
        <v>16375.919852000001</v>
      </c>
      <c r="BF37" s="238">
        <v>16385.988216999998</v>
      </c>
      <c r="BG37" s="238">
        <v>16396.374366</v>
      </c>
      <c r="BH37" s="329">
        <v>16405.759999999998</v>
      </c>
      <c r="BI37" s="329">
        <v>16414.21</v>
      </c>
      <c r="BJ37" s="329">
        <v>16422.150000000001</v>
      </c>
      <c r="BK37" s="329">
        <v>16430.02</v>
      </c>
      <c r="BL37" s="329">
        <v>16438.27</v>
      </c>
      <c r="BM37" s="329">
        <v>16447.38</v>
      </c>
      <c r="BN37" s="329">
        <v>16457.54</v>
      </c>
      <c r="BO37" s="329">
        <v>16467.89</v>
      </c>
      <c r="BP37" s="329">
        <v>16477.25</v>
      </c>
      <c r="BQ37" s="329">
        <v>16484.84</v>
      </c>
      <c r="BR37" s="329">
        <v>16491.25</v>
      </c>
      <c r="BS37" s="329">
        <v>16497.419999999998</v>
      </c>
      <c r="BT37" s="329">
        <v>16504.13</v>
      </c>
      <c r="BU37" s="329">
        <v>16511.509999999998</v>
      </c>
      <c r="BV37" s="329">
        <v>16519.509999999998</v>
      </c>
    </row>
    <row r="38" spans="1:74" s="163" customFormat="1" ht="11.1" customHeight="1" x14ac:dyDescent="0.2">
      <c r="A38" s="148" t="s">
        <v>737</v>
      </c>
      <c r="B38" s="209" t="s">
        <v>448</v>
      </c>
      <c r="C38" s="238">
        <v>18654.945956</v>
      </c>
      <c r="D38" s="238">
        <v>18666.700203</v>
      </c>
      <c r="E38" s="238">
        <v>18677.564964000001</v>
      </c>
      <c r="F38" s="238">
        <v>18687.302561</v>
      </c>
      <c r="G38" s="238">
        <v>18697.077702999999</v>
      </c>
      <c r="H38" s="238">
        <v>18708.405691</v>
      </c>
      <c r="I38" s="238">
        <v>18722.328835</v>
      </c>
      <c r="J38" s="238">
        <v>18737.997456000001</v>
      </c>
      <c r="K38" s="238">
        <v>18754.088881</v>
      </c>
      <c r="L38" s="238">
        <v>18769.580258999998</v>
      </c>
      <c r="M38" s="238">
        <v>18784.648019</v>
      </c>
      <c r="N38" s="238">
        <v>18799.768413000002</v>
      </c>
      <c r="O38" s="238">
        <v>18815.025280000002</v>
      </c>
      <c r="P38" s="238">
        <v>18828.932815</v>
      </c>
      <c r="Q38" s="238">
        <v>18839.612802</v>
      </c>
      <c r="R38" s="238">
        <v>18845.766507</v>
      </c>
      <c r="S38" s="238">
        <v>18848.413135999999</v>
      </c>
      <c r="T38" s="238">
        <v>18849.151376999998</v>
      </c>
      <c r="U38" s="238">
        <v>18849.342100999998</v>
      </c>
      <c r="V38" s="238">
        <v>18849.394899999999</v>
      </c>
      <c r="W38" s="238">
        <v>18849.481546999999</v>
      </c>
      <c r="X38" s="238">
        <v>18849.700859</v>
      </c>
      <c r="Y38" s="238">
        <v>18849.859836</v>
      </c>
      <c r="Z38" s="238">
        <v>18849.692521000001</v>
      </c>
      <c r="AA38" s="238">
        <v>18849.382399999999</v>
      </c>
      <c r="AB38" s="238">
        <v>18850.910727999999</v>
      </c>
      <c r="AC38" s="238">
        <v>18856.708202000002</v>
      </c>
      <c r="AD38" s="238">
        <v>18868.269299</v>
      </c>
      <c r="AE38" s="238">
        <v>18883.343613000001</v>
      </c>
      <c r="AF38" s="238">
        <v>18898.744518</v>
      </c>
      <c r="AG38" s="238">
        <v>18912.007936999998</v>
      </c>
      <c r="AH38" s="238">
        <v>18923.559992999999</v>
      </c>
      <c r="AI38" s="238">
        <v>18934.549354999999</v>
      </c>
      <c r="AJ38" s="238">
        <v>18945.891564000001</v>
      </c>
      <c r="AK38" s="238">
        <v>18957.569640999998</v>
      </c>
      <c r="AL38" s="238">
        <v>18969.333477</v>
      </c>
      <c r="AM38" s="238">
        <v>18980.936809999999</v>
      </c>
      <c r="AN38" s="238">
        <v>18992.148781</v>
      </c>
      <c r="AO38" s="238">
        <v>19002.742381</v>
      </c>
      <c r="AP38" s="238">
        <v>19012.819024</v>
      </c>
      <c r="AQ38" s="238">
        <v>19023.793829999999</v>
      </c>
      <c r="AR38" s="238">
        <v>19037.410343</v>
      </c>
      <c r="AS38" s="238">
        <v>19054.602180000002</v>
      </c>
      <c r="AT38" s="238">
        <v>19073.063251</v>
      </c>
      <c r="AU38" s="238">
        <v>19089.677535999999</v>
      </c>
      <c r="AV38" s="238">
        <v>19102.197815</v>
      </c>
      <c r="AW38" s="238">
        <v>19111.852061000001</v>
      </c>
      <c r="AX38" s="238">
        <v>19120.737042000001</v>
      </c>
      <c r="AY38" s="238">
        <v>19130.389216</v>
      </c>
      <c r="AZ38" s="238">
        <v>19140.103795999999</v>
      </c>
      <c r="BA38" s="238">
        <v>19148.615679999999</v>
      </c>
      <c r="BB38" s="238">
        <v>19155.190713</v>
      </c>
      <c r="BC38" s="238">
        <v>19161.218518000001</v>
      </c>
      <c r="BD38" s="238">
        <v>19168.61966</v>
      </c>
      <c r="BE38" s="238">
        <v>19178.752481</v>
      </c>
      <c r="BF38" s="238">
        <v>19190.726418999999</v>
      </c>
      <c r="BG38" s="238">
        <v>19203.088684999999</v>
      </c>
      <c r="BH38" s="329">
        <v>19214.64</v>
      </c>
      <c r="BI38" s="329">
        <v>19225.2</v>
      </c>
      <c r="BJ38" s="329">
        <v>19234.849999999999</v>
      </c>
      <c r="BK38" s="329">
        <v>19243.87</v>
      </c>
      <c r="BL38" s="329">
        <v>19253.400000000001</v>
      </c>
      <c r="BM38" s="329">
        <v>19264.810000000001</v>
      </c>
      <c r="BN38" s="329">
        <v>19278.88</v>
      </c>
      <c r="BO38" s="329">
        <v>19294.14</v>
      </c>
      <c r="BP38" s="329">
        <v>19308.54</v>
      </c>
      <c r="BQ38" s="329">
        <v>19320.62</v>
      </c>
      <c r="BR38" s="329">
        <v>19331.080000000002</v>
      </c>
      <c r="BS38" s="329">
        <v>19341.21</v>
      </c>
      <c r="BT38" s="329">
        <v>19352.03</v>
      </c>
      <c r="BU38" s="329">
        <v>19363.52</v>
      </c>
      <c r="BV38" s="329">
        <v>19375.39</v>
      </c>
    </row>
    <row r="39" spans="1:74" s="163" customFormat="1" ht="11.1" customHeight="1" x14ac:dyDescent="0.2">
      <c r="A39" s="148" t="s">
        <v>738</v>
      </c>
      <c r="B39" s="209" t="s">
        <v>449</v>
      </c>
      <c r="C39" s="238">
        <v>8447.3758445999993</v>
      </c>
      <c r="D39" s="238">
        <v>8454.6181372999999</v>
      </c>
      <c r="E39" s="238">
        <v>8461.9932566999996</v>
      </c>
      <c r="F39" s="238">
        <v>8469.4487217999995</v>
      </c>
      <c r="G39" s="238">
        <v>8476.3871082000005</v>
      </c>
      <c r="H39" s="238">
        <v>8482.0747558999992</v>
      </c>
      <c r="I39" s="238">
        <v>8486.0348653000001</v>
      </c>
      <c r="J39" s="238">
        <v>8488.8180807999997</v>
      </c>
      <c r="K39" s="238">
        <v>8491.2319074000006</v>
      </c>
      <c r="L39" s="238">
        <v>8493.9368095999998</v>
      </c>
      <c r="M39" s="238">
        <v>8497.0050883999993</v>
      </c>
      <c r="N39" s="238">
        <v>8500.3620040999995</v>
      </c>
      <c r="O39" s="238">
        <v>8503.7629649999999</v>
      </c>
      <c r="P39" s="238">
        <v>8506.2839710000007</v>
      </c>
      <c r="Q39" s="238">
        <v>8506.8311701000002</v>
      </c>
      <c r="R39" s="238">
        <v>8504.8264376999996</v>
      </c>
      <c r="S39" s="238">
        <v>8501.7545587000004</v>
      </c>
      <c r="T39" s="238">
        <v>8499.6160455000008</v>
      </c>
      <c r="U39" s="238">
        <v>8499.8741671999996</v>
      </c>
      <c r="V39" s="238">
        <v>8501.8432192</v>
      </c>
      <c r="W39" s="238">
        <v>8504.3002534999996</v>
      </c>
      <c r="X39" s="238">
        <v>8506.2647684000003</v>
      </c>
      <c r="Y39" s="238">
        <v>8507.7260461999995</v>
      </c>
      <c r="Z39" s="238">
        <v>8508.9158155000005</v>
      </c>
      <c r="AA39" s="238">
        <v>8510.1923427999991</v>
      </c>
      <c r="AB39" s="238">
        <v>8512.4200467999999</v>
      </c>
      <c r="AC39" s="238">
        <v>8516.5898846</v>
      </c>
      <c r="AD39" s="238">
        <v>8523.3008133000003</v>
      </c>
      <c r="AE39" s="238">
        <v>8531.5837917999997</v>
      </c>
      <c r="AF39" s="238">
        <v>8540.0777794999995</v>
      </c>
      <c r="AG39" s="238">
        <v>8547.7292257999998</v>
      </c>
      <c r="AH39" s="238">
        <v>8554.7145402000006</v>
      </c>
      <c r="AI39" s="238">
        <v>8561.5176221999991</v>
      </c>
      <c r="AJ39" s="238">
        <v>8568.5244543000008</v>
      </c>
      <c r="AK39" s="238">
        <v>8575.7293508000002</v>
      </c>
      <c r="AL39" s="238">
        <v>8583.0287091999999</v>
      </c>
      <c r="AM39" s="238">
        <v>8590.3187120000002</v>
      </c>
      <c r="AN39" s="238">
        <v>8597.4946830000008</v>
      </c>
      <c r="AO39" s="238">
        <v>8604.4517309000003</v>
      </c>
      <c r="AP39" s="238">
        <v>8611.2339116000003</v>
      </c>
      <c r="AQ39" s="238">
        <v>8618.4810686000001</v>
      </c>
      <c r="AR39" s="238">
        <v>8626.9819920999998</v>
      </c>
      <c r="AS39" s="238">
        <v>8637.1579137000008</v>
      </c>
      <c r="AT39" s="238">
        <v>8647.9598291999991</v>
      </c>
      <c r="AU39" s="238">
        <v>8657.9711755999997</v>
      </c>
      <c r="AV39" s="238">
        <v>8666.1703985999993</v>
      </c>
      <c r="AW39" s="238">
        <v>8673.1159779000009</v>
      </c>
      <c r="AX39" s="238">
        <v>8679.7614020000001</v>
      </c>
      <c r="AY39" s="238">
        <v>8686.8082463999999</v>
      </c>
      <c r="AZ39" s="238">
        <v>8693.9504347999991</v>
      </c>
      <c r="BA39" s="238">
        <v>8700.6299782000006</v>
      </c>
      <c r="BB39" s="238">
        <v>8706.5147068000006</v>
      </c>
      <c r="BC39" s="238">
        <v>8712.1757278000005</v>
      </c>
      <c r="BD39" s="238">
        <v>8718.4099676999995</v>
      </c>
      <c r="BE39" s="238">
        <v>8725.7705447999997</v>
      </c>
      <c r="BF39" s="238">
        <v>8733.8353434000001</v>
      </c>
      <c r="BG39" s="238">
        <v>8741.9384394999997</v>
      </c>
      <c r="BH39" s="329">
        <v>8749.5540000000001</v>
      </c>
      <c r="BI39" s="329">
        <v>8756.7199999999993</v>
      </c>
      <c r="BJ39" s="329">
        <v>8763.6110000000008</v>
      </c>
      <c r="BK39" s="329">
        <v>8770.4249999999993</v>
      </c>
      <c r="BL39" s="329">
        <v>8777.4390000000003</v>
      </c>
      <c r="BM39" s="329">
        <v>8784.9490000000005</v>
      </c>
      <c r="BN39" s="329">
        <v>8793.1029999999992</v>
      </c>
      <c r="BO39" s="329">
        <v>8801.4429999999993</v>
      </c>
      <c r="BP39" s="329">
        <v>8809.3649999999998</v>
      </c>
      <c r="BQ39" s="329">
        <v>8816.4419999999991</v>
      </c>
      <c r="BR39" s="329">
        <v>8822.9609999999993</v>
      </c>
      <c r="BS39" s="329">
        <v>8829.39</v>
      </c>
      <c r="BT39" s="329">
        <v>8836.0959999999995</v>
      </c>
      <c r="BU39" s="329">
        <v>8843.0470000000005</v>
      </c>
      <c r="BV39" s="329">
        <v>8850.1059999999998</v>
      </c>
    </row>
    <row r="40" spans="1:74" s="163" customFormat="1" ht="11.1" customHeight="1" x14ac:dyDescent="0.2">
      <c r="A40" s="148" t="s">
        <v>739</v>
      </c>
      <c r="B40" s="209" t="s">
        <v>450</v>
      </c>
      <c r="C40" s="238">
        <v>24583.985762</v>
      </c>
      <c r="D40" s="238">
        <v>24617.888718999999</v>
      </c>
      <c r="E40" s="238">
        <v>24651.632807000002</v>
      </c>
      <c r="F40" s="238">
        <v>24685.047640000001</v>
      </c>
      <c r="G40" s="238">
        <v>24717.512531</v>
      </c>
      <c r="H40" s="238">
        <v>24748.294218999999</v>
      </c>
      <c r="I40" s="238">
        <v>24776.944597999998</v>
      </c>
      <c r="J40" s="238">
        <v>24804.156187000001</v>
      </c>
      <c r="K40" s="238">
        <v>24830.906662000001</v>
      </c>
      <c r="L40" s="238">
        <v>24858.003224</v>
      </c>
      <c r="M40" s="238">
        <v>24885.571174000001</v>
      </c>
      <c r="N40" s="238">
        <v>24913.565336</v>
      </c>
      <c r="O40" s="238">
        <v>24941.528646999999</v>
      </c>
      <c r="P40" s="238">
        <v>24967.356490999999</v>
      </c>
      <c r="Q40" s="238">
        <v>24988.532364999999</v>
      </c>
      <c r="R40" s="238">
        <v>25003.440468000001</v>
      </c>
      <c r="S40" s="238">
        <v>25014.067811000001</v>
      </c>
      <c r="T40" s="238">
        <v>25023.302109</v>
      </c>
      <c r="U40" s="238">
        <v>25033.452619</v>
      </c>
      <c r="V40" s="238">
        <v>25044.514771999999</v>
      </c>
      <c r="W40" s="238">
        <v>25055.905543000001</v>
      </c>
      <c r="X40" s="238">
        <v>25067.116934999998</v>
      </c>
      <c r="Y40" s="238">
        <v>25077.941065999999</v>
      </c>
      <c r="Z40" s="238">
        <v>25088.245084999999</v>
      </c>
      <c r="AA40" s="238">
        <v>25098.445765</v>
      </c>
      <c r="AB40" s="238">
        <v>25111.158383999998</v>
      </c>
      <c r="AC40" s="238">
        <v>25129.547844000001</v>
      </c>
      <c r="AD40" s="238">
        <v>25155.559508999999</v>
      </c>
      <c r="AE40" s="238">
        <v>25186.260575</v>
      </c>
      <c r="AF40" s="238">
        <v>25217.498694999998</v>
      </c>
      <c r="AG40" s="238">
        <v>25246.08554</v>
      </c>
      <c r="AH40" s="238">
        <v>25272.688844</v>
      </c>
      <c r="AI40" s="238">
        <v>25298.940353999998</v>
      </c>
      <c r="AJ40" s="238">
        <v>25326.139061000002</v>
      </c>
      <c r="AK40" s="238">
        <v>25354.252928999998</v>
      </c>
      <c r="AL40" s="238">
        <v>25382.917162999998</v>
      </c>
      <c r="AM40" s="238">
        <v>25411.782526999999</v>
      </c>
      <c r="AN40" s="238">
        <v>25440.562021000002</v>
      </c>
      <c r="AO40" s="238">
        <v>25468.984202</v>
      </c>
      <c r="AP40" s="238">
        <v>25497.196705999999</v>
      </c>
      <c r="AQ40" s="238">
        <v>25527.023473000001</v>
      </c>
      <c r="AR40" s="238">
        <v>25560.70752</v>
      </c>
      <c r="AS40" s="238">
        <v>25599.429491999999</v>
      </c>
      <c r="AT40" s="238">
        <v>25640.120536999999</v>
      </c>
      <c r="AU40" s="238">
        <v>25678.649428000001</v>
      </c>
      <c r="AV40" s="238">
        <v>25712.033922999999</v>
      </c>
      <c r="AW40" s="238">
        <v>25741.887713</v>
      </c>
      <c r="AX40" s="238">
        <v>25770.973473999999</v>
      </c>
      <c r="AY40" s="238">
        <v>25801.332269999999</v>
      </c>
      <c r="AZ40" s="238">
        <v>25832.118717000001</v>
      </c>
      <c r="BA40" s="238">
        <v>25861.765821000001</v>
      </c>
      <c r="BB40" s="238">
        <v>25889.311243</v>
      </c>
      <c r="BC40" s="238">
        <v>25916.211262000001</v>
      </c>
      <c r="BD40" s="238">
        <v>25944.526812</v>
      </c>
      <c r="BE40" s="238">
        <v>25975.688158000001</v>
      </c>
      <c r="BF40" s="238">
        <v>26008.602903999999</v>
      </c>
      <c r="BG40" s="238">
        <v>26041.547984000001</v>
      </c>
      <c r="BH40" s="329">
        <v>26073.18</v>
      </c>
      <c r="BI40" s="329">
        <v>26103.68</v>
      </c>
      <c r="BJ40" s="329">
        <v>26133.599999999999</v>
      </c>
      <c r="BK40" s="329">
        <v>26163.54</v>
      </c>
      <c r="BL40" s="329">
        <v>26194.28</v>
      </c>
      <c r="BM40" s="329">
        <v>26226.61</v>
      </c>
      <c r="BN40" s="329">
        <v>26260.9</v>
      </c>
      <c r="BO40" s="329">
        <v>26295.69</v>
      </c>
      <c r="BP40" s="329">
        <v>26329.07</v>
      </c>
      <c r="BQ40" s="329">
        <v>26359.69</v>
      </c>
      <c r="BR40" s="329">
        <v>26388.45</v>
      </c>
      <c r="BS40" s="329">
        <v>26416.81</v>
      </c>
      <c r="BT40" s="329">
        <v>26445.95</v>
      </c>
      <c r="BU40" s="329">
        <v>26475.99</v>
      </c>
      <c r="BV40" s="329">
        <v>26506.74</v>
      </c>
    </row>
    <row r="41" spans="1:74" s="163" customFormat="1" ht="11.1" customHeight="1" x14ac:dyDescent="0.2">
      <c r="A41" s="148" t="s">
        <v>740</v>
      </c>
      <c r="B41" s="209" t="s">
        <v>451</v>
      </c>
      <c r="C41" s="238">
        <v>7529.0525237000002</v>
      </c>
      <c r="D41" s="238">
        <v>7534.1282947999998</v>
      </c>
      <c r="E41" s="238">
        <v>7539.0050447000003</v>
      </c>
      <c r="F41" s="238">
        <v>7543.6461416000002</v>
      </c>
      <c r="G41" s="238">
        <v>7548.1427014000001</v>
      </c>
      <c r="H41" s="238">
        <v>7552.6177770000004</v>
      </c>
      <c r="I41" s="238">
        <v>7557.1650135999998</v>
      </c>
      <c r="J41" s="238">
        <v>7561.7604251000002</v>
      </c>
      <c r="K41" s="238">
        <v>7566.3506181000002</v>
      </c>
      <c r="L41" s="238">
        <v>7570.9013169</v>
      </c>
      <c r="M41" s="238">
        <v>7575.4547189000004</v>
      </c>
      <c r="N41" s="238">
        <v>7580.0721399000004</v>
      </c>
      <c r="O41" s="238">
        <v>7584.6856197999996</v>
      </c>
      <c r="P41" s="238">
        <v>7588.7100965999998</v>
      </c>
      <c r="Q41" s="238">
        <v>7591.4312327999996</v>
      </c>
      <c r="R41" s="238">
        <v>7592.3549658000002</v>
      </c>
      <c r="S41" s="238">
        <v>7591.8683322999996</v>
      </c>
      <c r="T41" s="238">
        <v>7590.5786437999996</v>
      </c>
      <c r="U41" s="238">
        <v>7589.0084564999997</v>
      </c>
      <c r="V41" s="238">
        <v>7587.3413039999996</v>
      </c>
      <c r="W41" s="238">
        <v>7585.6759644000003</v>
      </c>
      <c r="X41" s="238">
        <v>7584.0765203999999</v>
      </c>
      <c r="Y41" s="238">
        <v>7582.4682724000004</v>
      </c>
      <c r="Z41" s="238">
        <v>7580.7418256999999</v>
      </c>
      <c r="AA41" s="238">
        <v>7578.9655494999997</v>
      </c>
      <c r="AB41" s="238">
        <v>7577.9188694000004</v>
      </c>
      <c r="AC41" s="238">
        <v>7578.5589749999999</v>
      </c>
      <c r="AD41" s="238">
        <v>7581.4831531</v>
      </c>
      <c r="AE41" s="238">
        <v>7585.8490779000003</v>
      </c>
      <c r="AF41" s="238">
        <v>7590.4545207000001</v>
      </c>
      <c r="AG41" s="238">
        <v>7594.3743913999997</v>
      </c>
      <c r="AH41" s="238">
        <v>7597.7921544999999</v>
      </c>
      <c r="AI41" s="238">
        <v>7601.1684132999999</v>
      </c>
      <c r="AJ41" s="238">
        <v>7604.8702200999996</v>
      </c>
      <c r="AK41" s="238">
        <v>7608.8904240000002</v>
      </c>
      <c r="AL41" s="238">
        <v>7613.1283233000004</v>
      </c>
      <c r="AM41" s="238">
        <v>7617.4853665999999</v>
      </c>
      <c r="AN41" s="238">
        <v>7621.8716039000001</v>
      </c>
      <c r="AO41" s="238">
        <v>7626.1992358999996</v>
      </c>
      <c r="AP41" s="238">
        <v>7630.5098695999995</v>
      </c>
      <c r="AQ41" s="238">
        <v>7635.3627380999997</v>
      </c>
      <c r="AR41" s="238">
        <v>7641.4464813000004</v>
      </c>
      <c r="AS41" s="238">
        <v>7649.1291369</v>
      </c>
      <c r="AT41" s="238">
        <v>7657.4963346000004</v>
      </c>
      <c r="AU41" s="238">
        <v>7665.3131021999998</v>
      </c>
      <c r="AV41" s="238">
        <v>7671.6826278999997</v>
      </c>
      <c r="AW41" s="238">
        <v>7677.0607431999997</v>
      </c>
      <c r="AX41" s="238">
        <v>7682.2414398999999</v>
      </c>
      <c r="AY41" s="238">
        <v>7687.8149683000001</v>
      </c>
      <c r="AZ41" s="238">
        <v>7693.5566116</v>
      </c>
      <c r="BA41" s="238">
        <v>7699.0379113999998</v>
      </c>
      <c r="BB41" s="238">
        <v>7704.0017027000004</v>
      </c>
      <c r="BC41" s="238">
        <v>7708.8759950000003</v>
      </c>
      <c r="BD41" s="238">
        <v>7714.2600912999997</v>
      </c>
      <c r="BE41" s="238">
        <v>7720.5644614000003</v>
      </c>
      <c r="BF41" s="238">
        <v>7727.4442428000002</v>
      </c>
      <c r="BG41" s="238">
        <v>7734.3657397999996</v>
      </c>
      <c r="BH41" s="329">
        <v>7740.9030000000002</v>
      </c>
      <c r="BI41" s="329">
        <v>7747.0649999999996</v>
      </c>
      <c r="BJ41" s="329">
        <v>7752.9660000000003</v>
      </c>
      <c r="BK41" s="329">
        <v>7758.7449999999999</v>
      </c>
      <c r="BL41" s="329">
        <v>7764.6379999999999</v>
      </c>
      <c r="BM41" s="329">
        <v>7770.902</v>
      </c>
      <c r="BN41" s="329">
        <v>7777.6750000000002</v>
      </c>
      <c r="BO41" s="329">
        <v>7784.6149999999998</v>
      </c>
      <c r="BP41" s="329">
        <v>7791.26</v>
      </c>
      <c r="BQ41" s="329">
        <v>7797.2820000000002</v>
      </c>
      <c r="BR41" s="329">
        <v>7802.884</v>
      </c>
      <c r="BS41" s="329">
        <v>7808.4040000000005</v>
      </c>
      <c r="BT41" s="329">
        <v>7814.1239999999998</v>
      </c>
      <c r="BU41" s="329">
        <v>7820.1049999999996</v>
      </c>
      <c r="BV41" s="329">
        <v>7826.3549999999996</v>
      </c>
    </row>
    <row r="42" spans="1:74" s="163" customFormat="1" ht="11.1" customHeight="1" x14ac:dyDescent="0.2">
      <c r="A42" s="148" t="s">
        <v>741</v>
      </c>
      <c r="B42" s="209" t="s">
        <v>452</v>
      </c>
      <c r="C42" s="238">
        <v>14284.619398999999</v>
      </c>
      <c r="D42" s="238">
        <v>14303.570401000001</v>
      </c>
      <c r="E42" s="238">
        <v>14322.552024000001</v>
      </c>
      <c r="F42" s="238">
        <v>14341.519201999999</v>
      </c>
      <c r="G42" s="238">
        <v>14359.81107</v>
      </c>
      <c r="H42" s="238">
        <v>14376.612811000001</v>
      </c>
      <c r="I42" s="238">
        <v>14391.404675</v>
      </c>
      <c r="J42" s="238">
        <v>14404.847175999999</v>
      </c>
      <c r="K42" s="238">
        <v>14417.895896</v>
      </c>
      <c r="L42" s="238">
        <v>14431.319592</v>
      </c>
      <c r="M42" s="238">
        <v>14445.139714999999</v>
      </c>
      <c r="N42" s="238">
        <v>14459.190895</v>
      </c>
      <c r="O42" s="238">
        <v>14473.120042</v>
      </c>
      <c r="P42" s="238">
        <v>14485.82321</v>
      </c>
      <c r="Q42" s="238">
        <v>14496.008736</v>
      </c>
      <c r="R42" s="238">
        <v>14502.791079000001</v>
      </c>
      <c r="S42" s="238">
        <v>14506.909189</v>
      </c>
      <c r="T42" s="238">
        <v>14509.508136</v>
      </c>
      <c r="U42" s="238">
        <v>14511.573162000001</v>
      </c>
      <c r="V42" s="238">
        <v>14513.450178999999</v>
      </c>
      <c r="W42" s="238">
        <v>14515.325269000001</v>
      </c>
      <c r="X42" s="238">
        <v>14517.319056</v>
      </c>
      <c r="Y42" s="238">
        <v>14519.290319</v>
      </c>
      <c r="Z42" s="238">
        <v>14521.032377</v>
      </c>
      <c r="AA42" s="238">
        <v>14522.677395000001</v>
      </c>
      <c r="AB42" s="238">
        <v>14525.712926</v>
      </c>
      <c r="AC42" s="238">
        <v>14531.965364</v>
      </c>
      <c r="AD42" s="238">
        <v>14542.579444999999</v>
      </c>
      <c r="AE42" s="238">
        <v>14555.973250999999</v>
      </c>
      <c r="AF42" s="238">
        <v>14569.883202000001</v>
      </c>
      <c r="AG42" s="238">
        <v>14582.563614999999</v>
      </c>
      <c r="AH42" s="238">
        <v>14594.340383999999</v>
      </c>
      <c r="AI42" s="238">
        <v>14606.0573</v>
      </c>
      <c r="AJ42" s="238">
        <v>14618.387666000001</v>
      </c>
      <c r="AK42" s="238">
        <v>14631.322838</v>
      </c>
      <c r="AL42" s="238">
        <v>14644.683682999999</v>
      </c>
      <c r="AM42" s="238">
        <v>14658.290724</v>
      </c>
      <c r="AN42" s="238">
        <v>14671.963107</v>
      </c>
      <c r="AO42" s="238">
        <v>14685.519630000001</v>
      </c>
      <c r="AP42" s="238">
        <v>14699.036629</v>
      </c>
      <c r="AQ42" s="238">
        <v>14713.620589</v>
      </c>
      <c r="AR42" s="238">
        <v>14730.635531</v>
      </c>
      <c r="AS42" s="238">
        <v>14750.827237</v>
      </c>
      <c r="AT42" s="238">
        <v>14772.468535</v>
      </c>
      <c r="AU42" s="238">
        <v>14793.214013999999</v>
      </c>
      <c r="AV42" s="238">
        <v>14811.327796</v>
      </c>
      <c r="AW42" s="238">
        <v>14827.512137</v>
      </c>
      <c r="AX42" s="238">
        <v>14843.078826000001</v>
      </c>
      <c r="AY42" s="238">
        <v>14859.026302</v>
      </c>
      <c r="AZ42" s="238">
        <v>14875.099588999999</v>
      </c>
      <c r="BA42" s="238">
        <v>14890.730363000001</v>
      </c>
      <c r="BB42" s="238">
        <v>14905.609479999999</v>
      </c>
      <c r="BC42" s="238">
        <v>14920.464537</v>
      </c>
      <c r="BD42" s="238">
        <v>14936.282313</v>
      </c>
      <c r="BE42" s="238">
        <v>14953.734082000001</v>
      </c>
      <c r="BF42" s="238">
        <v>14972.229078</v>
      </c>
      <c r="BG42" s="238">
        <v>14990.86103</v>
      </c>
      <c r="BH42" s="329">
        <v>15008.92</v>
      </c>
      <c r="BI42" s="329">
        <v>15026.48</v>
      </c>
      <c r="BJ42" s="329">
        <v>15043.81</v>
      </c>
      <c r="BK42" s="329">
        <v>15061.2</v>
      </c>
      <c r="BL42" s="329">
        <v>15079.01</v>
      </c>
      <c r="BM42" s="329">
        <v>15097.62</v>
      </c>
      <c r="BN42" s="329">
        <v>15117.21</v>
      </c>
      <c r="BO42" s="329">
        <v>15137.07</v>
      </c>
      <c r="BP42" s="329">
        <v>15156.31</v>
      </c>
      <c r="BQ42" s="329">
        <v>15174.27</v>
      </c>
      <c r="BR42" s="329">
        <v>15191.39</v>
      </c>
      <c r="BS42" s="329">
        <v>15208.34</v>
      </c>
      <c r="BT42" s="329">
        <v>15225.69</v>
      </c>
      <c r="BU42" s="329">
        <v>15243.55</v>
      </c>
      <c r="BV42" s="329">
        <v>15261.95</v>
      </c>
    </row>
    <row r="43" spans="1:74" s="163" customFormat="1" ht="11.1" customHeight="1" x14ac:dyDescent="0.2">
      <c r="A43" s="148" t="s">
        <v>742</v>
      </c>
      <c r="B43" s="209" t="s">
        <v>453</v>
      </c>
      <c r="C43" s="238">
        <v>8764.2402172999991</v>
      </c>
      <c r="D43" s="238">
        <v>8775.7110969000005</v>
      </c>
      <c r="E43" s="238">
        <v>8786.6991120000002</v>
      </c>
      <c r="F43" s="238">
        <v>8797.1267076000004</v>
      </c>
      <c r="G43" s="238">
        <v>8807.6413749999992</v>
      </c>
      <c r="H43" s="238">
        <v>8819.0718670999995</v>
      </c>
      <c r="I43" s="238">
        <v>8831.9824965999996</v>
      </c>
      <c r="J43" s="238">
        <v>8845.8798162000003</v>
      </c>
      <c r="K43" s="238">
        <v>8860.0059383000007</v>
      </c>
      <c r="L43" s="238">
        <v>8873.7808987000008</v>
      </c>
      <c r="M43" s="238">
        <v>8887.3364266999997</v>
      </c>
      <c r="N43" s="238">
        <v>8900.9821747000005</v>
      </c>
      <c r="O43" s="238">
        <v>8914.7935433000002</v>
      </c>
      <c r="P43" s="238">
        <v>8927.9089263999995</v>
      </c>
      <c r="Q43" s="238">
        <v>8939.2324659999995</v>
      </c>
      <c r="R43" s="238">
        <v>8948.0982786000004</v>
      </c>
      <c r="S43" s="238">
        <v>8955.5603785999992</v>
      </c>
      <c r="T43" s="238">
        <v>8963.1027549999999</v>
      </c>
      <c r="U43" s="238">
        <v>8971.8537923000004</v>
      </c>
      <c r="V43" s="238">
        <v>8981.5194577000002</v>
      </c>
      <c r="W43" s="238">
        <v>8991.4501142000008</v>
      </c>
      <c r="X43" s="238">
        <v>9001.1188110999992</v>
      </c>
      <c r="Y43" s="238">
        <v>9010.4893441999993</v>
      </c>
      <c r="Z43" s="238">
        <v>9019.6481956999996</v>
      </c>
      <c r="AA43" s="238">
        <v>9028.8411383000002</v>
      </c>
      <c r="AB43" s="238">
        <v>9038.9511063999998</v>
      </c>
      <c r="AC43" s="238">
        <v>9051.0203249000006</v>
      </c>
      <c r="AD43" s="238">
        <v>9065.7123735000005</v>
      </c>
      <c r="AE43" s="238">
        <v>9082.1762517999996</v>
      </c>
      <c r="AF43" s="238">
        <v>9099.1823146000006</v>
      </c>
      <c r="AG43" s="238">
        <v>9115.7503772</v>
      </c>
      <c r="AH43" s="238">
        <v>9131.8980981999994</v>
      </c>
      <c r="AI43" s="238">
        <v>9147.892597</v>
      </c>
      <c r="AJ43" s="238">
        <v>9163.9485975000007</v>
      </c>
      <c r="AK43" s="238">
        <v>9180.0712414999998</v>
      </c>
      <c r="AL43" s="238">
        <v>9196.2132756999999</v>
      </c>
      <c r="AM43" s="238">
        <v>9212.3155712000007</v>
      </c>
      <c r="AN43" s="238">
        <v>9228.2714990000004</v>
      </c>
      <c r="AO43" s="238">
        <v>9243.9625548000004</v>
      </c>
      <c r="AP43" s="238">
        <v>9259.4241172000002</v>
      </c>
      <c r="AQ43" s="238">
        <v>9275.3070953000006</v>
      </c>
      <c r="AR43" s="238">
        <v>9292.4162813999992</v>
      </c>
      <c r="AS43" s="238">
        <v>9311.1667601999998</v>
      </c>
      <c r="AT43" s="238">
        <v>9330.4147883999995</v>
      </c>
      <c r="AU43" s="238">
        <v>9348.6269155000009</v>
      </c>
      <c r="AV43" s="238">
        <v>9364.7118270999999</v>
      </c>
      <c r="AW43" s="238">
        <v>9379.3467543999996</v>
      </c>
      <c r="AX43" s="238">
        <v>9393.6510648999993</v>
      </c>
      <c r="AY43" s="238">
        <v>9408.4284828</v>
      </c>
      <c r="AZ43" s="238">
        <v>9423.2201590000004</v>
      </c>
      <c r="BA43" s="238">
        <v>9437.2516015000001</v>
      </c>
      <c r="BB43" s="238">
        <v>9450.0533317000009</v>
      </c>
      <c r="BC43" s="238">
        <v>9462.3759258999999</v>
      </c>
      <c r="BD43" s="238">
        <v>9475.2749743000004</v>
      </c>
      <c r="BE43" s="238">
        <v>9489.4866228999999</v>
      </c>
      <c r="BF43" s="238">
        <v>9504.4692421</v>
      </c>
      <c r="BG43" s="238">
        <v>9519.3617584999993</v>
      </c>
      <c r="BH43" s="329">
        <v>9533.5010000000002</v>
      </c>
      <c r="BI43" s="329">
        <v>9547.0130000000008</v>
      </c>
      <c r="BJ43" s="329">
        <v>9560.2240000000002</v>
      </c>
      <c r="BK43" s="329">
        <v>9573.4449999999997</v>
      </c>
      <c r="BL43" s="329">
        <v>9586.9449999999997</v>
      </c>
      <c r="BM43" s="329">
        <v>9600.9779999999992</v>
      </c>
      <c r="BN43" s="329">
        <v>9615.6569999999992</v>
      </c>
      <c r="BO43" s="329">
        <v>9630.5169999999998</v>
      </c>
      <c r="BP43" s="329">
        <v>9644.9529999999995</v>
      </c>
      <c r="BQ43" s="329">
        <v>9658.5329999999994</v>
      </c>
      <c r="BR43" s="329">
        <v>9671.5319999999992</v>
      </c>
      <c r="BS43" s="329">
        <v>9684.4040000000005</v>
      </c>
      <c r="BT43" s="329">
        <v>9697.5139999999992</v>
      </c>
      <c r="BU43" s="329">
        <v>9710.8960000000006</v>
      </c>
      <c r="BV43" s="329">
        <v>9724.4940000000006</v>
      </c>
    </row>
    <row r="44" spans="1:74" s="163" customFormat="1" ht="11.1" customHeight="1" x14ac:dyDescent="0.2">
      <c r="A44" s="148" t="s">
        <v>743</v>
      </c>
      <c r="B44" s="209" t="s">
        <v>454</v>
      </c>
      <c r="C44" s="238">
        <v>18371.155116999998</v>
      </c>
      <c r="D44" s="238">
        <v>18392.533893</v>
      </c>
      <c r="E44" s="238">
        <v>18413.789218999998</v>
      </c>
      <c r="F44" s="238">
        <v>18434.801723</v>
      </c>
      <c r="G44" s="238">
        <v>18455.105963999998</v>
      </c>
      <c r="H44" s="238">
        <v>18474.149987000001</v>
      </c>
      <c r="I44" s="238">
        <v>18491.595826000001</v>
      </c>
      <c r="J44" s="238">
        <v>18507.961490999998</v>
      </c>
      <c r="K44" s="238">
        <v>18523.978985000002</v>
      </c>
      <c r="L44" s="238">
        <v>18540.252664</v>
      </c>
      <c r="M44" s="238">
        <v>18556.876301</v>
      </c>
      <c r="N44" s="238">
        <v>18573.816021999999</v>
      </c>
      <c r="O44" s="238">
        <v>18590.730668</v>
      </c>
      <c r="P44" s="238">
        <v>18606.049931000001</v>
      </c>
      <c r="Q44" s="238">
        <v>18617.896217000001</v>
      </c>
      <c r="R44" s="238">
        <v>18625.066219</v>
      </c>
      <c r="S44" s="238">
        <v>18629.053774</v>
      </c>
      <c r="T44" s="238">
        <v>18632.027004</v>
      </c>
      <c r="U44" s="238">
        <v>18635.718766000002</v>
      </c>
      <c r="V44" s="238">
        <v>18640.120838999999</v>
      </c>
      <c r="W44" s="238">
        <v>18644.789736999999</v>
      </c>
      <c r="X44" s="238">
        <v>18649.334982</v>
      </c>
      <c r="Y44" s="238">
        <v>18653.578142999999</v>
      </c>
      <c r="Z44" s="238">
        <v>18657.393797000001</v>
      </c>
      <c r="AA44" s="238">
        <v>18661.088947</v>
      </c>
      <c r="AB44" s="238">
        <v>18666.700293000002</v>
      </c>
      <c r="AC44" s="238">
        <v>18676.696956</v>
      </c>
      <c r="AD44" s="238">
        <v>18692.547603999999</v>
      </c>
      <c r="AE44" s="238">
        <v>18711.719076000001</v>
      </c>
      <c r="AF44" s="238">
        <v>18730.677755000001</v>
      </c>
      <c r="AG44" s="238">
        <v>18746.73805</v>
      </c>
      <c r="AH44" s="238">
        <v>18760.606468000002</v>
      </c>
      <c r="AI44" s="238">
        <v>18773.837544999998</v>
      </c>
      <c r="AJ44" s="238">
        <v>18787.668035999999</v>
      </c>
      <c r="AK44" s="238">
        <v>18802.063596</v>
      </c>
      <c r="AL44" s="238">
        <v>18816.6721</v>
      </c>
      <c r="AM44" s="238">
        <v>18831.162628999999</v>
      </c>
      <c r="AN44" s="238">
        <v>18845.289075000001</v>
      </c>
      <c r="AO44" s="238">
        <v>18858.826536</v>
      </c>
      <c r="AP44" s="238">
        <v>18871.892982000001</v>
      </c>
      <c r="AQ44" s="238">
        <v>18885.977889000002</v>
      </c>
      <c r="AR44" s="238">
        <v>18902.913604000001</v>
      </c>
      <c r="AS44" s="238">
        <v>18923.687043000002</v>
      </c>
      <c r="AT44" s="238">
        <v>18945.903383000001</v>
      </c>
      <c r="AU44" s="238">
        <v>18966.322366</v>
      </c>
      <c r="AV44" s="238">
        <v>18982.641476000001</v>
      </c>
      <c r="AW44" s="238">
        <v>18996.309157</v>
      </c>
      <c r="AX44" s="238">
        <v>19009.711593</v>
      </c>
      <c r="AY44" s="238">
        <v>19024.590483</v>
      </c>
      <c r="AZ44" s="238">
        <v>19040.109583000001</v>
      </c>
      <c r="BA44" s="238">
        <v>19054.788164000001</v>
      </c>
      <c r="BB44" s="238">
        <v>19067.719734999999</v>
      </c>
      <c r="BC44" s="238">
        <v>19080.294757</v>
      </c>
      <c r="BD44" s="238">
        <v>19094.477932000002</v>
      </c>
      <c r="BE44" s="238">
        <v>19111.625156999999</v>
      </c>
      <c r="BF44" s="238">
        <v>19130.657124000001</v>
      </c>
      <c r="BG44" s="238">
        <v>19149.885725</v>
      </c>
      <c r="BH44" s="329">
        <v>19168</v>
      </c>
      <c r="BI44" s="329">
        <v>19185.23</v>
      </c>
      <c r="BJ44" s="329">
        <v>19202.169999999998</v>
      </c>
      <c r="BK44" s="329">
        <v>19219.37</v>
      </c>
      <c r="BL44" s="329">
        <v>19237.16</v>
      </c>
      <c r="BM44" s="329">
        <v>19255.84</v>
      </c>
      <c r="BN44" s="329">
        <v>19275.48</v>
      </c>
      <c r="BO44" s="329">
        <v>19295.28</v>
      </c>
      <c r="BP44" s="329">
        <v>19314.240000000002</v>
      </c>
      <c r="BQ44" s="329">
        <v>19331.669999999998</v>
      </c>
      <c r="BR44" s="329">
        <v>19348.09</v>
      </c>
      <c r="BS44" s="329">
        <v>19364.349999999999</v>
      </c>
      <c r="BT44" s="329">
        <v>19381.14</v>
      </c>
      <c r="BU44" s="329">
        <v>19398.55</v>
      </c>
      <c r="BV44" s="329">
        <v>19416.54</v>
      </c>
    </row>
    <row r="45" spans="1:74" s="163" customFormat="1" ht="11.1" customHeight="1" x14ac:dyDescent="0.2">
      <c r="A45" s="148"/>
      <c r="B45" s="168" t="s">
        <v>744</v>
      </c>
      <c r="C45" s="246"/>
      <c r="D45" s="246"/>
      <c r="E45" s="246"/>
      <c r="F45" s="246"/>
      <c r="G45" s="246"/>
      <c r="H45" s="246"/>
      <c r="I45" s="246"/>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6"/>
      <c r="AM45" s="246"/>
      <c r="AN45" s="246"/>
      <c r="AO45" s="246"/>
      <c r="AP45" s="246"/>
      <c r="AQ45" s="246"/>
      <c r="AR45" s="246"/>
      <c r="AS45" s="246"/>
      <c r="AT45" s="246"/>
      <c r="AU45" s="246"/>
      <c r="AV45" s="246"/>
      <c r="AW45" s="246"/>
      <c r="AX45" s="246"/>
      <c r="AY45" s="246"/>
      <c r="AZ45" s="246"/>
      <c r="BA45" s="246"/>
      <c r="BB45" s="246"/>
      <c r="BC45" s="246"/>
      <c r="BD45" s="246"/>
      <c r="BE45" s="246"/>
      <c r="BF45" s="246"/>
      <c r="BG45" s="246"/>
      <c r="BH45" s="345"/>
      <c r="BI45" s="345"/>
      <c r="BJ45" s="345"/>
      <c r="BK45" s="345"/>
      <c r="BL45" s="345"/>
      <c r="BM45" s="345"/>
      <c r="BN45" s="345"/>
      <c r="BO45" s="345"/>
      <c r="BP45" s="345"/>
      <c r="BQ45" s="345"/>
      <c r="BR45" s="345"/>
      <c r="BS45" s="345"/>
      <c r="BT45" s="345"/>
      <c r="BU45" s="345"/>
      <c r="BV45" s="345"/>
    </row>
    <row r="46" spans="1:74" s="163" customFormat="1" ht="11.1" customHeight="1" x14ac:dyDescent="0.2">
      <c r="A46" s="148" t="s">
        <v>745</v>
      </c>
      <c r="B46" s="209" t="s">
        <v>447</v>
      </c>
      <c r="C46" s="256">
        <v>7.1610557509000001</v>
      </c>
      <c r="D46" s="256">
        <v>7.1690014141000002</v>
      </c>
      <c r="E46" s="256">
        <v>7.1798224048000003</v>
      </c>
      <c r="F46" s="256">
        <v>7.2021829789999998</v>
      </c>
      <c r="G46" s="256">
        <v>7.2122564327000003</v>
      </c>
      <c r="H46" s="256">
        <v>7.2187070219000002</v>
      </c>
      <c r="I46" s="256">
        <v>7.2137140367999999</v>
      </c>
      <c r="J46" s="256">
        <v>7.2187844294000003</v>
      </c>
      <c r="K46" s="256">
        <v>7.2260974897999999</v>
      </c>
      <c r="L46" s="256">
        <v>7.2378207461999997</v>
      </c>
      <c r="M46" s="256">
        <v>7.2479934962000003</v>
      </c>
      <c r="N46" s="256">
        <v>7.2587832679000002</v>
      </c>
      <c r="O46" s="256">
        <v>7.2737177109999998</v>
      </c>
      <c r="P46" s="256">
        <v>7.2830957889999999</v>
      </c>
      <c r="Q46" s="256">
        <v>7.2904451514000002</v>
      </c>
      <c r="R46" s="256">
        <v>7.2903651724999996</v>
      </c>
      <c r="S46" s="256">
        <v>7.2977075731000003</v>
      </c>
      <c r="T46" s="256">
        <v>7.3070717275000003</v>
      </c>
      <c r="U46" s="256">
        <v>7.3247151515000004</v>
      </c>
      <c r="V46" s="256">
        <v>7.3334296762999998</v>
      </c>
      <c r="W46" s="256">
        <v>7.339472818</v>
      </c>
      <c r="X46" s="256">
        <v>7.3371884280000002</v>
      </c>
      <c r="Y46" s="256">
        <v>7.3421309145000002</v>
      </c>
      <c r="Z46" s="256">
        <v>7.3486441291000002</v>
      </c>
      <c r="AA46" s="256">
        <v>7.3600231926999999</v>
      </c>
      <c r="AB46" s="256">
        <v>7.3672065227000001</v>
      </c>
      <c r="AC46" s="256">
        <v>7.3734892398999996</v>
      </c>
      <c r="AD46" s="256">
        <v>7.3764282764000004</v>
      </c>
      <c r="AE46" s="256">
        <v>7.3827420693999999</v>
      </c>
      <c r="AF46" s="256">
        <v>7.3899875507999999</v>
      </c>
      <c r="AG46" s="256">
        <v>7.4026253053</v>
      </c>
      <c r="AH46" s="256">
        <v>7.4083887252</v>
      </c>
      <c r="AI46" s="256">
        <v>7.4117383951000004</v>
      </c>
      <c r="AJ46" s="256">
        <v>7.4072065928999997</v>
      </c>
      <c r="AK46" s="256">
        <v>7.4098295543999999</v>
      </c>
      <c r="AL46" s="256">
        <v>7.4141395574000004</v>
      </c>
      <c r="AM46" s="256">
        <v>7.4229610133000001</v>
      </c>
      <c r="AN46" s="256">
        <v>7.4285267910000004</v>
      </c>
      <c r="AO46" s="256">
        <v>7.4336613019</v>
      </c>
      <c r="AP46" s="256">
        <v>7.4374179812000003</v>
      </c>
      <c r="AQ46" s="256">
        <v>7.4423998818000001</v>
      </c>
      <c r="AR46" s="256">
        <v>7.4476604390999999</v>
      </c>
      <c r="AS46" s="256">
        <v>7.4535673485</v>
      </c>
      <c r="AT46" s="256">
        <v>7.4591094474000004</v>
      </c>
      <c r="AU46" s="256">
        <v>7.4646544311999996</v>
      </c>
      <c r="AV46" s="256">
        <v>7.4684573372000003</v>
      </c>
      <c r="AW46" s="256">
        <v>7.4753168131000001</v>
      </c>
      <c r="AX46" s="256">
        <v>7.4834878960999998</v>
      </c>
      <c r="AY46" s="256">
        <v>7.4971176575999996</v>
      </c>
      <c r="AZ46" s="256">
        <v>7.5048016514000002</v>
      </c>
      <c r="BA46" s="256">
        <v>7.5106869490000001</v>
      </c>
      <c r="BB46" s="256">
        <v>7.5115339809000004</v>
      </c>
      <c r="BC46" s="256">
        <v>7.5162515626999999</v>
      </c>
      <c r="BD46" s="256">
        <v>7.5216001251</v>
      </c>
      <c r="BE46" s="256">
        <v>7.5282509253000001</v>
      </c>
      <c r="BF46" s="256">
        <v>7.5343580060999997</v>
      </c>
      <c r="BG46" s="256">
        <v>7.5405926247000004</v>
      </c>
      <c r="BH46" s="342">
        <v>7.5477230000000004</v>
      </c>
      <c r="BI46" s="342">
        <v>7.5536370000000002</v>
      </c>
      <c r="BJ46" s="342">
        <v>7.5591020000000002</v>
      </c>
      <c r="BK46" s="342">
        <v>7.5620880000000001</v>
      </c>
      <c r="BL46" s="342">
        <v>7.5681779999999996</v>
      </c>
      <c r="BM46" s="342">
        <v>7.5753430000000002</v>
      </c>
      <c r="BN46" s="342">
        <v>7.5885150000000001</v>
      </c>
      <c r="BO46" s="342">
        <v>7.5941260000000002</v>
      </c>
      <c r="BP46" s="342">
        <v>7.5971120000000001</v>
      </c>
      <c r="BQ46" s="342">
        <v>7.5934270000000001</v>
      </c>
      <c r="BR46" s="342">
        <v>7.5941929999999997</v>
      </c>
      <c r="BS46" s="342">
        <v>7.5953670000000004</v>
      </c>
      <c r="BT46" s="342">
        <v>7.5969939999999996</v>
      </c>
      <c r="BU46" s="342">
        <v>7.5989469999999999</v>
      </c>
      <c r="BV46" s="342">
        <v>7.6012740000000001</v>
      </c>
    </row>
    <row r="47" spans="1:74" s="163" customFormat="1" ht="11.1" customHeight="1" x14ac:dyDescent="0.2">
      <c r="A47" s="148" t="s">
        <v>746</v>
      </c>
      <c r="B47" s="209" t="s">
        <v>480</v>
      </c>
      <c r="C47" s="256">
        <v>18.920451620000001</v>
      </c>
      <c r="D47" s="256">
        <v>18.938929373000001</v>
      </c>
      <c r="E47" s="256">
        <v>18.960977380999999</v>
      </c>
      <c r="F47" s="256">
        <v>18.994155306</v>
      </c>
      <c r="G47" s="256">
        <v>19.017674074999999</v>
      </c>
      <c r="H47" s="256">
        <v>19.039093351000002</v>
      </c>
      <c r="I47" s="256">
        <v>19.053372882000001</v>
      </c>
      <c r="J47" s="256">
        <v>19.074373360999999</v>
      </c>
      <c r="K47" s="256">
        <v>19.097054536000002</v>
      </c>
      <c r="L47" s="256">
        <v>19.124567614</v>
      </c>
      <c r="M47" s="256">
        <v>19.148246775</v>
      </c>
      <c r="N47" s="256">
        <v>19.171243227000001</v>
      </c>
      <c r="O47" s="256">
        <v>19.195003756999999</v>
      </c>
      <c r="P47" s="256">
        <v>19.2155497</v>
      </c>
      <c r="Q47" s="256">
        <v>19.234327843999999</v>
      </c>
      <c r="R47" s="256">
        <v>19.244133590000001</v>
      </c>
      <c r="S47" s="256">
        <v>19.264779583999999</v>
      </c>
      <c r="T47" s="256">
        <v>19.289061228000001</v>
      </c>
      <c r="U47" s="256">
        <v>19.325040067</v>
      </c>
      <c r="V47" s="256">
        <v>19.350546849000001</v>
      </c>
      <c r="W47" s="256">
        <v>19.373643121000001</v>
      </c>
      <c r="X47" s="256">
        <v>19.388976971999998</v>
      </c>
      <c r="Y47" s="256">
        <v>19.411266157</v>
      </c>
      <c r="Z47" s="256">
        <v>19.435158764000001</v>
      </c>
      <c r="AA47" s="256">
        <v>19.467413019999999</v>
      </c>
      <c r="AB47" s="256">
        <v>19.489443803</v>
      </c>
      <c r="AC47" s="256">
        <v>19.508009339000001</v>
      </c>
      <c r="AD47" s="256">
        <v>19.513138905999998</v>
      </c>
      <c r="AE47" s="256">
        <v>19.532251987999999</v>
      </c>
      <c r="AF47" s="256">
        <v>19.555377863</v>
      </c>
      <c r="AG47" s="256">
        <v>19.591689950999999</v>
      </c>
      <c r="AH47" s="256">
        <v>19.615961348999999</v>
      </c>
      <c r="AI47" s="256">
        <v>19.637365476999999</v>
      </c>
      <c r="AJ47" s="256">
        <v>19.652830502</v>
      </c>
      <c r="AK47" s="256">
        <v>19.670803961000001</v>
      </c>
      <c r="AL47" s="256">
        <v>19.688214022</v>
      </c>
      <c r="AM47" s="256">
        <v>19.699381907999999</v>
      </c>
      <c r="AN47" s="256">
        <v>19.719924256999999</v>
      </c>
      <c r="AO47" s="256">
        <v>19.744162291999999</v>
      </c>
      <c r="AP47" s="256">
        <v>19.780493577000001</v>
      </c>
      <c r="AQ47" s="256">
        <v>19.805824810000001</v>
      </c>
      <c r="AR47" s="256">
        <v>19.828553554999999</v>
      </c>
      <c r="AS47" s="256">
        <v>19.843537732000001</v>
      </c>
      <c r="AT47" s="256">
        <v>19.864918063000001</v>
      </c>
      <c r="AU47" s="256">
        <v>19.887552467999999</v>
      </c>
      <c r="AV47" s="256">
        <v>19.913417704</v>
      </c>
      <c r="AW47" s="256">
        <v>19.937077687999999</v>
      </c>
      <c r="AX47" s="256">
        <v>19.960509176999999</v>
      </c>
      <c r="AY47" s="256">
        <v>19.989192538000001</v>
      </c>
      <c r="AZ47" s="256">
        <v>20.008056764999999</v>
      </c>
      <c r="BA47" s="256">
        <v>20.022582222</v>
      </c>
      <c r="BB47" s="256">
        <v>20.025473310999999</v>
      </c>
      <c r="BC47" s="256">
        <v>20.036792931000001</v>
      </c>
      <c r="BD47" s="256">
        <v>20.049245483</v>
      </c>
      <c r="BE47" s="256">
        <v>20.062673441000001</v>
      </c>
      <c r="BF47" s="256">
        <v>20.07751</v>
      </c>
      <c r="BG47" s="256">
        <v>20.093597635999998</v>
      </c>
      <c r="BH47" s="342">
        <v>20.113859999999999</v>
      </c>
      <c r="BI47" s="342">
        <v>20.13026</v>
      </c>
      <c r="BJ47" s="342">
        <v>20.145710000000001</v>
      </c>
      <c r="BK47" s="342">
        <v>20.155249999999999</v>
      </c>
      <c r="BL47" s="342">
        <v>20.172529999999998</v>
      </c>
      <c r="BM47" s="342">
        <v>20.192609999999998</v>
      </c>
      <c r="BN47" s="342">
        <v>20.229659999999999</v>
      </c>
      <c r="BO47" s="342">
        <v>20.24465</v>
      </c>
      <c r="BP47" s="342">
        <v>20.251760000000001</v>
      </c>
      <c r="BQ47" s="342">
        <v>20.238579999999999</v>
      </c>
      <c r="BR47" s="342">
        <v>20.239270000000001</v>
      </c>
      <c r="BS47" s="342">
        <v>20.241389999999999</v>
      </c>
      <c r="BT47" s="342">
        <v>20.245370000000001</v>
      </c>
      <c r="BU47" s="342">
        <v>20.250080000000001</v>
      </c>
      <c r="BV47" s="342">
        <v>20.255939999999999</v>
      </c>
    </row>
    <row r="48" spans="1:74" s="163" customFormat="1" ht="11.1" customHeight="1" x14ac:dyDescent="0.2">
      <c r="A48" s="148" t="s">
        <v>747</v>
      </c>
      <c r="B48" s="209" t="s">
        <v>448</v>
      </c>
      <c r="C48" s="256">
        <v>21.317981423999999</v>
      </c>
      <c r="D48" s="256">
        <v>21.343782015999999</v>
      </c>
      <c r="E48" s="256">
        <v>21.374754741</v>
      </c>
      <c r="F48" s="256">
        <v>21.425932345</v>
      </c>
      <c r="G48" s="256">
        <v>21.455974774000001</v>
      </c>
      <c r="H48" s="256">
        <v>21.479914775000001</v>
      </c>
      <c r="I48" s="256">
        <v>21.486738871</v>
      </c>
      <c r="J48" s="256">
        <v>21.506734124000001</v>
      </c>
      <c r="K48" s="256">
        <v>21.528887056999999</v>
      </c>
      <c r="L48" s="256">
        <v>21.554806898999999</v>
      </c>
      <c r="M48" s="256">
        <v>21.580068270000002</v>
      </c>
      <c r="N48" s="256">
        <v>21.606280397999999</v>
      </c>
      <c r="O48" s="256">
        <v>21.639887554000001</v>
      </c>
      <c r="P48" s="256">
        <v>21.663167996999999</v>
      </c>
      <c r="Q48" s="256">
        <v>21.682565998000001</v>
      </c>
      <c r="R48" s="256">
        <v>21.688513153999999</v>
      </c>
      <c r="S48" s="256">
        <v>21.707322566999999</v>
      </c>
      <c r="T48" s="256">
        <v>21.729425838000001</v>
      </c>
      <c r="U48" s="256">
        <v>21.760427823000001</v>
      </c>
      <c r="V48" s="256">
        <v>21.784915164000001</v>
      </c>
      <c r="W48" s="256">
        <v>21.808492719</v>
      </c>
      <c r="X48" s="256">
        <v>21.831812320000001</v>
      </c>
      <c r="Y48" s="256">
        <v>21.853081429</v>
      </c>
      <c r="Z48" s="256">
        <v>21.872951876999998</v>
      </c>
      <c r="AA48" s="256">
        <v>21.891251881999999</v>
      </c>
      <c r="AB48" s="256">
        <v>21.908453849000001</v>
      </c>
      <c r="AC48" s="256">
        <v>21.924385993000001</v>
      </c>
      <c r="AD48" s="256">
        <v>21.936236377</v>
      </c>
      <c r="AE48" s="256">
        <v>21.951737830999999</v>
      </c>
      <c r="AF48" s="256">
        <v>21.968078416000001</v>
      </c>
      <c r="AG48" s="256">
        <v>21.989305588000001</v>
      </c>
      <c r="AH48" s="256">
        <v>22.004288846000001</v>
      </c>
      <c r="AI48" s="256">
        <v>22.017075643999998</v>
      </c>
      <c r="AJ48" s="256">
        <v>22.018183786000002</v>
      </c>
      <c r="AK48" s="256">
        <v>22.033689313</v>
      </c>
      <c r="AL48" s="256">
        <v>22.054110027</v>
      </c>
      <c r="AM48" s="256">
        <v>22.089077147000001</v>
      </c>
      <c r="AN48" s="256">
        <v>22.112104822999999</v>
      </c>
      <c r="AO48" s="256">
        <v>22.132824272000001</v>
      </c>
      <c r="AP48" s="256">
        <v>22.144830995</v>
      </c>
      <c r="AQ48" s="256">
        <v>22.165737365999998</v>
      </c>
      <c r="AR48" s="256">
        <v>22.189138884999998</v>
      </c>
      <c r="AS48" s="256">
        <v>22.221493378000002</v>
      </c>
      <c r="AT48" s="256">
        <v>22.245041826000001</v>
      </c>
      <c r="AU48" s="256">
        <v>22.266242052999999</v>
      </c>
      <c r="AV48" s="256">
        <v>22.276129072</v>
      </c>
      <c r="AW48" s="256">
        <v>22.299356598999999</v>
      </c>
      <c r="AX48" s="256">
        <v>22.326959646999999</v>
      </c>
      <c r="AY48" s="256">
        <v>22.379977111999999</v>
      </c>
      <c r="AZ48" s="256">
        <v>22.400552027</v>
      </c>
      <c r="BA48" s="256">
        <v>22.409723288999999</v>
      </c>
      <c r="BB48" s="256">
        <v>22.386173928000002</v>
      </c>
      <c r="BC48" s="256">
        <v>22.388525611999999</v>
      </c>
      <c r="BD48" s="256">
        <v>22.395461372</v>
      </c>
      <c r="BE48" s="256">
        <v>22.413502756</v>
      </c>
      <c r="BF48" s="256">
        <v>22.424715503000002</v>
      </c>
      <c r="BG48" s="256">
        <v>22.435621162</v>
      </c>
      <c r="BH48" s="342">
        <v>22.44247</v>
      </c>
      <c r="BI48" s="342">
        <v>22.455570000000002</v>
      </c>
      <c r="BJ48" s="342">
        <v>22.47118</v>
      </c>
      <c r="BK48" s="342">
        <v>22.491599999999998</v>
      </c>
      <c r="BL48" s="342">
        <v>22.510490000000001</v>
      </c>
      <c r="BM48" s="342">
        <v>22.530149999999999</v>
      </c>
      <c r="BN48" s="342">
        <v>22.562539999999998</v>
      </c>
      <c r="BO48" s="342">
        <v>22.574780000000001</v>
      </c>
      <c r="BP48" s="342">
        <v>22.57882</v>
      </c>
      <c r="BQ48" s="342">
        <v>22.560459999999999</v>
      </c>
      <c r="BR48" s="342">
        <v>22.558769999999999</v>
      </c>
      <c r="BS48" s="342">
        <v>22.559539999999998</v>
      </c>
      <c r="BT48" s="342">
        <v>22.564730000000001</v>
      </c>
      <c r="BU48" s="342">
        <v>22.568950000000001</v>
      </c>
      <c r="BV48" s="342">
        <v>22.574169999999999</v>
      </c>
    </row>
    <row r="49" spans="1:74" s="163" customFormat="1" ht="11.1" customHeight="1" x14ac:dyDescent="0.2">
      <c r="A49" s="148" t="s">
        <v>748</v>
      </c>
      <c r="B49" s="209" t="s">
        <v>449</v>
      </c>
      <c r="C49" s="256">
        <v>10.419205158</v>
      </c>
      <c r="D49" s="256">
        <v>10.433087005999999</v>
      </c>
      <c r="E49" s="256">
        <v>10.445566559</v>
      </c>
      <c r="F49" s="256">
        <v>10.457913359999999</v>
      </c>
      <c r="G49" s="256">
        <v>10.466636168999999</v>
      </c>
      <c r="H49" s="256">
        <v>10.473004528000001</v>
      </c>
      <c r="I49" s="256">
        <v>10.4719701</v>
      </c>
      <c r="J49" s="256">
        <v>10.477415812</v>
      </c>
      <c r="K49" s="256">
        <v>10.484293327</v>
      </c>
      <c r="L49" s="256">
        <v>10.494676455</v>
      </c>
      <c r="M49" s="256">
        <v>10.502862217000001</v>
      </c>
      <c r="N49" s="256">
        <v>10.510924423000001</v>
      </c>
      <c r="O49" s="256">
        <v>10.519212904</v>
      </c>
      <c r="P49" s="256">
        <v>10.526765627</v>
      </c>
      <c r="Q49" s="256">
        <v>10.533932420999999</v>
      </c>
      <c r="R49" s="256">
        <v>10.537488196</v>
      </c>
      <c r="S49" s="256">
        <v>10.546301954</v>
      </c>
      <c r="T49" s="256">
        <v>10.557148602</v>
      </c>
      <c r="U49" s="256">
        <v>10.577227033</v>
      </c>
      <c r="V49" s="256">
        <v>10.586740295</v>
      </c>
      <c r="W49" s="256">
        <v>10.592887277999999</v>
      </c>
      <c r="X49" s="256">
        <v>10.587242407</v>
      </c>
      <c r="Y49" s="256">
        <v>10.592976017</v>
      </c>
      <c r="Z49" s="256">
        <v>10.601662532000001</v>
      </c>
      <c r="AA49" s="256">
        <v>10.622199463999999</v>
      </c>
      <c r="AB49" s="256">
        <v>10.630118655</v>
      </c>
      <c r="AC49" s="256">
        <v>10.634317617000001</v>
      </c>
      <c r="AD49" s="256">
        <v>10.626592496000001</v>
      </c>
      <c r="AE49" s="256">
        <v>10.629503890000001</v>
      </c>
      <c r="AF49" s="256">
        <v>10.634847945000001</v>
      </c>
      <c r="AG49" s="256">
        <v>10.647602712999999</v>
      </c>
      <c r="AH49" s="256">
        <v>10.654078552</v>
      </c>
      <c r="AI49" s="256">
        <v>10.659253515</v>
      </c>
      <c r="AJ49" s="256">
        <v>10.659422606</v>
      </c>
      <c r="AK49" s="256">
        <v>10.664774561</v>
      </c>
      <c r="AL49" s="256">
        <v>10.671604385</v>
      </c>
      <c r="AM49" s="256">
        <v>10.682130995</v>
      </c>
      <c r="AN49" s="256">
        <v>10.69025237</v>
      </c>
      <c r="AO49" s="256">
        <v>10.698187427000001</v>
      </c>
      <c r="AP49" s="256">
        <v>10.702465567000001</v>
      </c>
      <c r="AQ49" s="256">
        <v>10.712630936</v>
      </c>
      <c r="AR49" s="256">
        <v>10.725212937</v>
      </c>
      <c r="AS49" s="256">
        <v>10.747039009</v>
      </c>
      <c r="AT49" s="256">
        <v>10.759333691</v>
      </c>
      <c r="AU49" s="256">
        <v>10.768924424</v>
      </c>
      <c r="AV49" s="256">
        <v>10.774034943</v>
      </c>
      <c r="AW49" s="256">
        <v>10.779549976</v>
      </c>
      <c r="AX49" s="256">
        <v>10.783693259</v>
      </c>
      <c r="AY49" s="256">
        <v>10.78191887</v>
      </c>
      <c r="AZ49" s="256">
        <v>10.786728092000001</v>
      </c>
      <c r="BA49" s="256">
        <v>10.793575003999999</v>
      </c>
      <c r="BB49" s="256">
        <v>10.806084285000001</v>
      </c>
      <c r="BC49" s="256">
        <v>10.814288069</v>
      </c>
      <c r="BD49" s="256">
        <v>10.821811034</v>
      </c>
      <c r="BE49" s="256">
        <v>10.827516888</v>
      </c>
      <c r="BF49" s="256">
        <v>10.834530436</v>
      </c>
      <c r="BG49" s="256">
        <v>10.841715387000001</v>
      </c>
      <c r="BH49" s="342">
        <v>10.848750000000001</v>
      </c>
      <c r="BI49" s="342">
        <v>10.85652</v>
      </c>
      <c r="BJ49" s="342">
        <v>10.864699999999999</v>
      </c>
      <c r="BK49" s="342">
        <v>10.87237</v>
      </c>
      <c r="BL49" s="342">
        <v>10.882070000000001</v>
      </c>
      <c r="BM49" s="342">
        <v>10.89289</v>
      </c>
      <c r="BN49" s="342">
        <v>10.911049999999999</v>
      </c>
      <c r="BO49" s="342">
        <v>10.919420000000001</v>
      </c>
      <c r="BP49" s="342">
        <v>10.924239999999999</v>
      </c>
      <c r="BQ49" s="342">
        <v>10.920349999999999</v>
      </c>
      <c r="BR49" s="342">
        <v>10.92192</v>
      </c>
      <c r="BS49" s="342">
        <v>10.9238</v>
      </c>
      <c r="BT49" s="342">
        <v>10.92525</v>
      </c>
      <c r="BU49" s="342">
        <v>10.928290000000001</v>
      </c>
      <c r="BV49" s="342">
        <v>10.9322</v>
      </c>
    </row>
    <row r="50" spans="1:74" s="163" customFormat="1" ht="11.1" customHeight="1" x14ac:dyDescent="0.2">
      <c r="A50" s="148" t="s">
        <v>749</v>
      </c>
      <c r="B50" s="209" t="s">
        <v>450</v>
      </c>
      <c r="C50" s="256">
        <v>26.634828301999999</v>
      </c>
      <c r="D50" s="256">
        <v>26.691574330000002</v>
      </c>
      <c r="E50" s="256">
        <v>26.749635429000001</v>
      </c>
      <c r="F50" s="256">
        <v>26.810777237</v>
      </c>
      <c r="G50" s="256">
        <v>26.870144246999999</v>
      </c>
      <c r="H50" s="256">
        <v>26.929502098</v>
      </c>
      <c r="I50" s="256">
        <v>26.984331253000001</v>
      </c>
      <c r="J50" s="256">
        <v>27.047060435999999</v>
      </c>
      <c r="K50" s="256">
        <v>27.113170110999999</v>
      </c>
      <c r="L50" s="256">
        <v>27.199800215</v>
      </c>
      <c r="M50" s="256">
        <v>27.259815919000001</v>
      </c>
      <c r="N50" s="256">
        <v>27.310357162999999</v>
      </c>
      <c r="O50" s="256">
        <v>27.333433348</v>
      </c>
      <c r="P50" s="256">
        <v>27.378518616000001</v>
      </c>
      <c r="Q50" s="256">
        <v>27.427622369000002</v>
      </c>
      <c r="R50" s="256">
        <v>27.485020958</v>
      </c>
      <c r="S50" s="256">
        <v>27.538954422</v>
      </c>
      <c r="T50" s="256">
        <v>27.593699111999999</v>
      </c>
      <c r="U50" s="256">
        <v>27.653232092</v>
      </c>
      <c r="V50" s="256">
        <v>27.706616431</v>
      </c>
      <c r="W50" s="256">
        <v>27.757829195999999</v>
      </c>
      <c r="X50" s="256">
        <v>27.807218395</v>
      </c>
      <c r="Y50" s="256">
        <v>27.853827003999999</v>
      </c>
      <c r="Z50" s="256">
        <v>27.898003031999998</v>
      </c>
      <c r="AA50" s="256">
        <v>27.944110257999998</v>
      </c>
      <c r="AB50" s="256">
        <v>27.980148290999999</v>
      </c>
      <c r="AC50" s="256">
        <v>28.010480909000002</v>
      </c>
      <c r="AD50" s="256">
        <v>28.026724436999999</v>
      </c>
      <c r="AE50" s="256">
        <v>28.051933983000001</v>
      </c>
      <c r="AF50" s="256">
        <v>28.077725871999998</v>
      </c>
      <c r="AG50" s="256">
        <v>28.092716833000001</v>
      </c>
      <c r="AH50" s="256">
        <v>28.128210860999999</v>
      </c>
      <c r="AI50" s="256">
        <v>28.172824685999998</v>
      </c>
      <c r="AJ50" s="256">
        <v>28.238820769</v>
      </c>
      <c r="AK50" s="256">
        <v>28.292477338000001</v>
      </c>
      <c r="AL50" s="256">
        <v>28.346056857000001</v>
      </c>
      <c r="AM50" s="256">
        <v>28.399674203</v>
      </c>
      <c r="AN50" s="256">
        <v>28.453013461000001</v>
      </c>
      <c r="AO50" s="256">
        <v>28.506189509999999</v>
      </c>
      <c r="AP50" s="256">
        <v>28.563496618999999</v>
      </c>
      <c r="AQ50" s="256">
        <v>28.613125544999999</v>
      </c>
      <c r="AR50" s="256">
        <v>28.659370558999999</v>
      </c>
      <c r="AS50" s="256">
        <v>28.694859595</v>
      </c>
      <c r="AT50" s="256">
        <v>28.739865834</v>
      </c>
      <c r="AU50" s="256">
        <v>28.787017210999998</v>
      </c>
      <c r="AV50" s="256">
        <v>28.837057558000001</v>
      </c>
      <c r="AW50" s="256">
        <v>28.887941335000001</v>
      </c>
      <c r="AX50" s="256">
        <v>28.940412374000001</v>
      </c>
      <c r="AY50" s="256">
        <v>29.010961340000001</v>
      </c>
      <c r="AZ50" s="256">
        <v>29.054238907999999</v>
      </c>
      <c r="BA50" s="256">
        <v>29.086735740999998</v>
      </c>
      <c r="BB50" s="256">
        <v>29.091396662000001</v>
      </c>
      <c r="BC50" s="256">
        <v>29.115123407999999</v>
      </c>
      <c r="BD50" s="256">
        <v>29.140860801999999</v>
      </c>
      <c r="BE50" s="256">
        <v>29.167761355</v>
      </c>
      <c r="BF50" s="256">
        <v>29.198155660000001</v>
      </c>
      <c r="BG50" s="256">
        <v>29.231196230999998</v>
      </c>
      <c r="BH50" s="342">
        <v>29.26857</v>
      </c>
      <c r="BI50" s="342">
        <v>29.30564</v>
      </c>
      <c r="BJ50" s="342">
        <v>29.344090000000001</v>
      </c>
      <c r="BK50" s="342">
        <v>29.377949999999998</v>
      </c>
      <c r="BL50" s="342">
        <v>29.423629999999999</v>
      </c>
      <c r="BM50" s="342">
        <v>29.475169999999999</v>
      </c>
      <c r="BN50" s="342">
        <v>29.556740000000001</v>
      </c>
      <c r="BO50" s="342">
        <v>29.601849999999999</v>
      </c>
      <c r="BP50" s="342">
        <v>29.634689999999999</v>
      </c>
      <c r="BQ50" s="342">
        <v>29.635660000000001</v>
      </c>
      <c r="BR50" s="342">
        <v>29.658629999999999</v>
      </c>
      <c r="BS50" s="342">
        <v>29.684010000000001</v>
      </c>
      <c r="BT50" s="342">
        <v>29.71444</v>
      </c>
      <c r="BU50" s="342">
        <v>29.742660000000001</v>
      </c>
      <c r="BV50" s="342">
        <v>29.7713</v>
      </c>
    </row>
    <row r="51" spans="1:74" s="163" customFormat="1" ht="11.1" customHeight="1" x14ac:dyDescent="0.2">
      <c r="A51" s="148" t="s">
        <v>750</v>
      </c>
      <c r="B51" s="209" t="s">
        <v>451</v>
      </c>
      <c r="C51" s="256">
        <v>7.7773758375000002</v>
      </c>
      <c r="D51" s="256">
        <v>7.7867854908999998</v>
      </c>
      <c r="E51" s="256">
        <v>7.7990303895000004</v>
      </c>
      <c r="F51" s="256">
        <v>7.8197707392</v>
      </c>
      <c r="G51" s="256">
        <v>7.8334409737000001</v>
      </c>
      <c r="H51" s="256">
        <v>7.8457012987999999</v>
      </c>
      <c r="I51" s="256">
        <v>7.8523852607000002</v>
      </c>
      <c r="J51" s="256">
        <v>7.8649506076</v>
      </c>
      <c r="K51" s="256">
        <v>7.8792308855000002</v>
      </c>
      <c r="L51" s="256">
        <v>7.8994951180999999</v>
      </c>
      <c r="M51" s="256">
        <v>7.9140034905999999</v>
      </c>
      <c r="N51" s="256">
        <v>7.9270250265</v>
      </c>
      <c r="O51" s="256">
        <v>7.9379655264000002</v>
      </c>
      <c r="P51" s="256">
        <v>7.9484590387000003</v>
      </c>
      <c r="Q51" s="256">
        <v>7.9579113639000001</v>
      </c>
      <c r="R51" s="256">
        <v>7.9629343191000004</v>
      </c>
      <c r="S51" s="256">
        <v>7.9728454074000004</v>
      </c>
      <c r="T51" s="256">
        <v>7.9842564456999998</v>
      </c>
      <c r="U51" s="256">
        <v>8.0024642951999994</v>
      </c>
      <c r="V51" s="256">
        <v>8.0129025879999993</v>
      </c>
      <c r="W51" s="256">
        <v>8.0208681850999994</v>
      </c>
      <c r="X51" s="256">
        <v>8.0207143475000002</v>
      </c>
      <c r="Y51" s="256">
        <v>8.0279696074999993</v>
      </c>
      <c r="Z51" s="256">
        <v>8.0369872262000008</v>
      </c>
      <c r="AA51" s="256">
        <v>8.0533943312999998</v>
      </c>
      <c r="AB51" s="256">
        <v>8.0617163214000005</v>
      </c>
      <c r="AC51" s="256">
        <v>8.0675803243999997</v>
      </c>
      <c r="AD51" s="256">
        <v>8.0653741189999995</v>
      </c>
      <c r="AE51" s="256">
        <v>8.0705313135000001</v>
      </c>
      <c r="AF51" s="256">
        <v>8.0774396866</v>
      </c>
      <c r="AG51" s="256">
        <v>8.0897405803000009</v>
      </c>
      <c r="AH51" s="256">
        <v>8.0974203042999999</v>
      </c>
      <c r="AI51" s="256">
        <v>8.1041202004000006</v>
      </c>
      <c r="AJ51" s="256">
        <v>8.1087157509000001</v>
      </c>
      <c r="AK51" s="256">
        <v>8.1142993797000003</v>
      </c>
      <c r="AL51" s="256">
        <v>8.1197465692000002</v>
      </c>
      <c r="AM51" s="256">
        <v>8.1212290799000009</v>
      </c>
      <c r="AN51" s="256">
        <v>8.1292745698999997</v>
      </c>
      <c r="AO51" s="256">
        <v>8.1400547999999997</v>
      </c>
      <c r="AP51" s="256">
        <v>8.1582968436000005</v>
      </c>
      <c r="AQ51" s="256">
        <v>8.1710012487999997</v>
      </c>
      <c r="AR51" s="256">
        <v>8.1828950889000005</v>
      </c>
      <c r="AS51" s="256">
        <v>8.1915170148000005</v>
      </c>
      <c r="AT51" s="256">
        <v>8.2036357369000008</v>
      </c>
      <c r="AU51" s="256">
        <v>8.2167899059000007</v>
      </c>
      <c r="AV51" s="256">
        <v>8.2333634397999997</v>
      </c>
      <c r="AW51" s="256">
        <v>8.2468005644000009</v>
      </c>
      <c r="AX51" s="256">
        <v>8.2594851977000001</v>
      </c>
      <c r="AY51" s="256">
        <v>8.2725367217999999</v>
      </c>
      <c r="AZ51" s="256">
        <v>8.2828768356999998</v>
      </c>
      <c r="BA51" s="256">
        <v>8.2916249216000004</v>
      </c>
      <c r="BB51" s="256">
        <v>8.2969516527000007</v>
      </c>
      <c r="BC51" s="256">
        <v>8.3038876776000006</v>
      </c>
      <c r="BD51" s="256">
        <v>8.3106036697000008</v>
      </c>
      <c r="BE51" s="256">
        <v>8.3173621734999994</v>
      </c>
      <c r="BF51" s="256">
        <v>8.3234411912000006</v>
      </c>
      <c r="BG51" s="256">
        <v>8.3291032673000007</v>
      </c>
      <c r="BH51" s="342">
        <v>8.3328059999999997</v>
      </c>
      <c r="BI51" s="342">
        <v>8.3387910000000005</v>
      </c>
      <c r="BJ51" s="342">
        <v>8.3455159999999999</v>
      </c>
      <c r="BK51" s="342">
        <v>8.3520249999999994</v>
      </c>
      <c r="BL51" s="342">
        <v>8.3609480000000005</v>
      </c>
      <c r="BM51" s="342">
        <v>8.3713280000000001</v>
      </c>
      <c r="BN51" s="342">
        <v>8.3895949999999999</v>
      </c>
      <c r="BO51" s="342">
        <v>8.3980689999999996</v>
      </c>
      <c r="BP51" s="342">
        <v>8.4031769999999995</v>
      </c>
      <c r="BQ51" s="342">
        <v>8.3996729999999999</v>
      </c>
      <c r="BR51" s="342">
        <v>8.4019890000000004</v>
      </c>
      <c r="BS51" s="342">
        <v>8.4048770000000008</v>
      </c>
      <c r="BT51" s="342">
        <v>8.4086320000000008</v>
      </c>
      <c r="BU51" s="342">
        <v>8.4124409999999994</v>
      </c>
      <c r="BV51" s="342">
        <v>8.4165989999999997</v>
      </c>
    </row>
    <row r="52" spans="1:74" s="163" customFormat="1" ht="11.1" customHeight="1" x14ac:dyDescent="0.2">
      <c r="A52" s="148" t="s">
        <v>751</v>
      </c>
      <c r="B52" s="209" t="s">
        <v>452</v>
      </c>
      <c r="C52" s="256">
        <v>16.600019629999998</v>
      </c>
      <c r="D52" s="256">
        <v>16.617807803000002</v>
      </c>
      <c r="E52" s="256">
        <v>16.631386972000001</v>
      </c>
      <c r="F52" s="256">
        <v>16.630578830000001</v>
      </c>
      <c r="G52" s="256">
        <v>16.643373726</v>
      </c>
      <c r="H52" s="256">
        <v>16.659593351000002</v>
      </c>
      <c r="I52" s="256">
        <v>16.688289018999999</v>
      </c>
      <c r="J52" s="256">
        <v>16.704569618000001</v>
      </c>
      <c r="K52" s="256">
        <v>16.717486461</v>
      </c>
      <c r="L52" s="256">
        <v>16.723044695999999</v>
      </c>
      <c r="M52" s="256">
        <v>16.732230167000001</v>
      </c>
      <c r="N52" s="256">
        <v>16.741048022000001</v>
      </c>
      <c r="O52" s="256">
        <v>16.749389129000001</v>
      </c>
      <c r="P52" s="256">
        <v>16.757553598000001</v>
      </c>
      <c r="Q52" s="256">
        <v>16.765432300000001</v>
      </c>
      <c r="R52" s="256">
        <v>16.767498377999999</v>
      </c>
      <c r="S52" s="256">
        <v>16.778950684000002</v>
      </c>
      <c r="T52" s="256">
        <v>16.794262364000001</v>
      </c>
      <c r="U52" s="256">
        <v>16.818998031</v>
      </c>
      <c r="V52" s="256">
        <v>16.837854998000001</v>
      </c>
      <c r="W52" s="256">
        <v>16.856397876999999</v>
      </c>
      <c r="X52" s="256">
        <v>16.870733722000001</v>
      </c>
      <c r="Y52" s="256">
        <v>16.891568139</v>
      </c>
      <c r="Z52" s="256">
        <v>16.915008178000001</v>
      </c>
      <c r="AA52" s="256">
        <v>16.944369474999998</v>
      </c>
      <c r="AB52" s="256">
        <v>16.970534036</v>
      </c>
      <c r="AC52" s="256">
        <v>16.996817493999998</v>
      </c>
      <c r="AD52" s="256">
        <v>17.027885411</v>
      </c>
      <c r="AE52" s="256">
        <v>17.050907494</v>
      </c>
      <c r="AF52" s="256">
        <v>17.070549305</v>
      </c>
      <c r="AG52" s="256">
        <v>17.076958163</v>
      </c>
      <c r="AH52" s="256">
        <v>17.097228937000001</v>
      </c>
      <c r="AI52" s="256">
        <v>17.121508947999999</v>
      </c>
      <c r="AJ52" s="256">
        <v>17.156229486000001</v>
      </c>
      <c r="AK52" s="256">
        <v>17.183704503000001</v>
      </c>
      <c r="AL52" s="256">
        <v>17.210365286999998</v>
      </c>
      <c r="AM52" s="256">
        <v>17.229641936</v>
      </c>
      <c r="AN52" s="256">
        <v>17.259601687</v>
      </c>
      <c r="AO52" s="256">
        <v>17.293674633999998</v>
      </c>
      <c r="AP52" s="256">
        <v>17.337049750999999</v>
      </c>
      <c r="AQ52" s="256">
        <v>17.375457363999999</v>
      </c>
      <c r="AR52" s="256">
        <v>17.414086443999999</v>
      </c>
      <c r="AS52" s="256">
        <v>17.457079520000001</v>
      </c>
      <c r="AT52" s="256">
        <v>17.493044640000001</v>
      </c>
      <c r="AU52" s="256">
        <v>17.526124330999998</v>
      </c>
      <c r="AV52" s="256">
        <v>17.556887457999999</v>
      </c>
      <c r="AW52" s="256">
        <v>17.583769645</v>
      </c>
      <c r="AX52" s="256">
        <v>17.607339756999998</v>
      </c>
      <c r="AY52" s="256">
        <v>17.618384108000001</v>
      </c>
      <c r="AZ52" s="256">
        <v>17.642240331</v>
      </c>
      <c r="BA52" s="256">
        <v>17.669694743000001</v>
      </c>
      <c r="BB52" s="256">
        <v>17.705844929000001</v>
      </c>
      <c r="BC52" s="256">
        <v>17.736672527</v>
      </c>
      <c r="BD52" s="256">
        <v>17.767275122000001</v>
      </c>
      <c r="BE52" s="256">
        <v>17.801008495000001</v>
      </c>
      <c r="BF52" s="256">
        <v>17.828644252</v>
      </c>
      <c r="BG52" s="256">
        <v>17.853538173</v>
      </c>
      <c r="BH52" s="342">
        <v>17.871500000000001</v>
      </c>
      <c r="BI52" s="342">
        <v>17.89405</v>
      </c>
      <c r="BJ52" s="342">
        <v>17.917010000000001</v>
      </c>
      <c r="BK52" s="342">
        <v>17.935890000000001</v>
      </c>
      <c r="BL52" s="342">
        <v>17.962990000000001</v>
      </c>
      <c r="BM52" s="342">
        <v>17.993839999999999</v>
      </c>
      <c r="BN52" s="342">
        <v>18.042549999999999</v>
      </c>
      <c r="BO52" s="342">
        <v>18.070319999999999</v>
      </c>
      <c r="BP52" s="342">
        <v>18.091270000000002</v>
      </c>
      <c r="BQ52" s="342">
        <v>18.095659999999999</v>
      </c>
      <c r="BR52" s="342">
        <v>18.11026</v>
      </c>
      <c r="BS52" s="342">
        <v>18.125319999999999</v>
      </c>
      <c r="BT52" s="342">
        <v>18.140470000000001</v>
      </c>
      <c r="BU52" s="342">
        <v>18.156780000000001</v>
      </c>
      <c r="BV52" s="342">
        <v>18.173850000000002</v>
      </c>
    </row>
    <row r="53" spans="1:74" s="163" customFormat="1" ht="11.1" customHeight="1" x14ac:dyDescent="0.2">
      <c r="A53" s="148" t="s">
        <v>752</v>
      </c>
      <c r="B53" s="209" t="s">
        <v>453</v>
      </c>
      <c r="C53" s="256">
        <v>9.9304099731999997</v>
      </c>
      <c r="D53" s="256">
        <v>9.9540552443999992</v>
      </c>
      <c r="E53" s="256">
        <v>9.9729913327999995</v>
      </c>
      <c r="F53" s="256">
        <v>9.9795389829999994</v>
      </c>
      <c r="G53" s="256">
        <v>9.9948161474999999</v>
      </c>
      <c r="H53" s="256">
        <v>10.011143571</v>
      </c>
      <c r="I53" s="256">
        <v>10.026104307000001</v>
      </c>
      <c r="J53" s="256">
        <v>10.046344958000001</v>
      </c>
      <c r="K53" s="256">
        <v>10.069448576999999</v>
      </c>
      <c r="L53" s="256">
        <v>10.102044882</v>
      </c>
      <c r="M53" s="256">
        <v>10.125902148</v>
      </c>
      <c r="N53" s="256">
        <v>10.147650092999999</v>
      </c>
      <c r="O53" s="256">
        <v>10.165198759000001</v>
      </c>
      <c r="P53" s="256">
        <v>10.18429553</v>
      </c>
      <c r="Q53" s="256">
        <v>10.202850449</v>
      </c>
      <c r="R53" s="256">
        <v>10.216380686999999</v>
      </c>
      <c r="S53" s="256">
        <v>10.237214023</v>
      </c>
      <c r="T53" s="256">
        <v>10.260867628</v>
      </c>
      <c r="U53" s="256">
        <v>10.296104145999999</v>
      </c>
      <c r="V53" s="256">
        <v>10.318826305</v>
      </c>
      <c r="W53" s="256">
        <v>10.337796749000001</v>
      </c>
      <c r="X53" s="256">
        <v>10.344859898999999</v>
      </c>
      <c r="Y53" s="256">
        <v>10.362443599000001</v>
      </c>
      <c r="Z53" s="256">
        <v>10.382392268</v>
      </c>
      <c r="AA53" s="256">
        <v>10.408069341999999</v>
      </c>
      <c r="AB53" s="256">
        <v>10.430225376999999</v>
      </c>
      <c r="AC53" s="256">
        <v>10.452223806999999</v>
      </c>
      <c r="AD53" s="256">
        <v>10.4733926</v>
      </c>
      <c r="AE53" s="256">
        <v>10.495579844</v>
      </c>
      <c r="AF53" s="256">
        <v>10.518113507000001</v>
      </c>
      <c r="AG53" s="256">
        <v>10.542555292999999</v>
      </c>
      <c r="AH53" s="256">
        <v>10.564610517</v>
      </c>
      <c r="AI53" s="256">
        <v>10.585840881999999</v>
      </c>
      <c r="AJ53" s="256">
        <v>10.602536905999999</v>
      </c>
      <c r="AK53" s="256">
        <v>10.624899665999999</v>
      </c>
      <c r="AL53" s="256">
        <v>10.64921968</v>
      </c>
      <c r="AM53" s="256">
        <v>10.678062164</v>
      </c>
      <c r="AN53" s="256">
        <v>10.704372771999999</v>
      </c>
      <c r="AO53" s="256">
        <v>10.730716722</v>
      </c>
      <c r="AP53" s="256">
        <v>10.756079933000001</v>
      </c>
      <c r="AQ53" s="256">
        <v>10.783251126</v>
      </c>
      <c r="AR53" s="256">
        <v>10.81121622</v>
      </c>
      <c r="AS53" s="256">
        <v>10.843204868000001</v>
      </c>
      <c r="AT53" s="256">
        <v>10.870335525</v>
      </c>
      <c r="AU53" s="256">
        <v>10.895837844000001</v>
      </c>
      <c r="AV53" s="256">
        <v>10.918919334</v>
      </c>
      <c r="AW53" s="256">
        <v>10.941759344999999</v>
      </c>
      <c r="AX53" s="256">
        <v>10.963565386999999</v>
      </c>
      <c r="AY53" s="256">
        <v>10.983340956999999</v>
      </c>
      <c r="AZ53" s="256">
        <v>11.003826438000001</v>
      </c>
      <c r="BA53" s="256">
        <v>11.024025327</v>
      </c>
      <c r="BB53" s="256">
        <v>11.043699355999999</v>
      </c>
      <c r="BC53" s="256">
        <v>11.063503765</v>
      </c>
      <c r="BD53" s="256">
        <v>11.083200284</v>
      </c>
      <c r="BE53" s="256">
        <v>11.103908278</v>
      </c>
      <c r="BF53" s="256">
        <v>11.122549493999999</v>
      </c>
      <c r="BG53" s="256">
        <v>11.140243297</v>
      </c>
      <c r="BH53" s="342">
        <v>11.15537</v>
      </c>
      <c r="BI53" s="342">
        <v>11.17238</v>
      </c>
      <c r="BJ53" s="342">
        <v>11.18967</v>
      </c>
      <c r="BK53" s="342">
        <v>11.203519999999999</v>
      </c>
      <c r="BL53" s="342">
        <v>11.224119999999999</v>
      </c>
      <c r="BM53" s="342">
        <v>11.247769999999999</v>
      </c>
      <c r="BN53" s="342">
        <v>11.2857</v>
      </c>
      <c r="BO53" s="342">
        <v>11.30702</v>
      </c>
      <c r="BP53" s="342">
        <v>11.322950000000001</v>
      </c>
      <c r="BQ53" s="342">
        <v>11.326090000000001</v>
      </c>
      <c r="BR53" s="342">
        <v>11.336830000000001</v>
      </c>
      <c r="BS53" s="342">
        <v>11.34775</v>
      </c>
      <c r="BT53" s="342">
        <v>11.35838</v>
      </c>
      <c r="BU53" s="342">
        <v>11.370039999999999</v>
      </c>
      <c r="BV53" s="342">
        <v>11.38226</v>
      </c>
    </row>
    <row r="54" spans="1:74" s="163" customFormat="1" ht="11.1" customHeight="1" x14ac:dyDescent="0.2">
      <c r="A54" s="149" t="s">
        <v>753</v>
      </c>
      <c r="B54" s="210" t="s">
        <v>454</v>
      </c>
      <c r="C54" s="69">
        <v>21.567870486</v>
      </c>
      <c r="D54" s="69">
        <v>21.622746043999999</v>
      </c>
      <c r="E54" s="69">
        <v>21.674910096000001</v>
      </c>
      <c r="F54" s="69">
        <v>21.715529334999999</v>
      </c>
      <c r="G54" s="69">
        <v>21.768895351000001</v>
      </c>
      <c r="H54" s="69">
        <v>21.82617484</v>
      </c>
      <c r="I54" s="69">
        <v>21.896897535000001</v>
      </c>
      <c r="J54" s="69">
        <v>21.954856668000001</v>
      </c>
      <c r="K54" s="69">
        <v>22.009581974</v>
      </c>
      <c r="L54" s="69">
        <v>22.059184234</v>
      </c>
      <c r="M54" s="69">
        <v>22.108858798</v>
      </c>
      <c r="N54" s="69">
        <v>22.156716448000001</v>
      </c>
      <c r="O54" s="69">
        <v>22.198264860999998</v>
      </c>
      <c r="P54" s="69">
        <v>22.245857923999999</v>
      </c>
      <c r="Q54" s="69">
        <v>22.295003315999999</v>
      </c>
      <c r="R54" s="69">
        <v>22.350642423</v>
      </c>
      <c r="S54" s="69">
        <v>22.399186429</v>
      </c>
      <c r="T54" s="69">
        <v>22.445576722999999</v>
      </c>
      <c r="U54" s="69">
        <v>22.488140895000001</v>
      </c>
      <c r="V54" s="69">
        <v>22.531478068999998</v>
      </c>
      <c r="W54" s="69">
        <v>22.573915838000001</v>
      </c>
      <c r="X54" s="69">
        <v>22.618849339</v>
      </c>
      <c r="Y54" s="69">
        <v>22.656941943</v>
      </c>
      <c r="Z54" s="69">
        <v>22.691588787000001</v>
      </c>
      <c r="AA54" s="69">
        <v>22.706912159000002</v>
      </c>
      <c r="AB54" s="69">
        <v>22.746575768</v>
      </c>
      <c r="AC54" s="69">
        <v>22.794701901</v>
      </c>
      <c r="AD54" s="69">
        <v>22.869095019</v>
      </c>
      <c r="AE54" s="69">
        <v>22.920792856999999</v>
      </c>
      <c r="AF54" s="69">
        <v>22.967599876000001</v>
      </c>
      <c r="AG54" s="69">
        <v>23.005058586000001</v>
      </c>
      <c r="AH54" s="69">
        <v>23.045427082</v>
      </c>
      <c r="AI54" s="69">
        <v>23.084247874999999</v>
      </c>
      <c r="AJ54" s="69">
        <v>23.115633792000001</v>
      </c>
      <c r="AK54" s="69">
        <v>23.155774558000001</v>
      </c>
      <c r="AL54" s="69">
        <v>23.198782999999999</v>
      </c>
      <c r="AM54" s="69">
        <v>23.250529619999998</v>
      </c>
      <c r="AN54" s="69">
        <v>23.294870538000001</v>
      </c>
      <c r="AO54" s="69">
        <v>23.337676256000002</v>
      </c>
      <c r="AP54" s="69">
        <v>23.380252667000001</v>
      </c>
      <c r="AQ54" s="69">
        <v>23.419008565999999</v>
      </c>
      <c r="AR54" s="69">
        <v>23.455249846000001</v>
      </c>
      <c r="AS54" s="69">
        <v>23.481349322</v>
      </c>
      <c r="AT54" s="69">
        <v>23.518281751</v>
      </c>
      <c r="AU54" s="69">
        <v>23.558419947000001</v>
      </c>
      <c r="AV54" s="69">
        <v>23.611587662000002</v>
      </c>
      <c r="AW54" s="69">
        <v>23.650769582999999</v>
      </c>
      <c r="AX54" s="69">
        <v>23.685789460999999</v>
      </c>
      <c r="AY54" s="69">
        <v>23.704916775000001</v>
      </c>
      <c r="AZ54" s="69">
        <v>23.740410453999999</v>
      </c>
      <c r="BA54" s="69">
        <v>23.780539979</v>
      </c>
      <c r="BB54" s="69">
        <v>23.838953366999998</v>
      </c>
      <c r="BC54" s="69">
        <v>23.878118572000002</v>
      </c>
      <c r="BD54" s="69">
        <v>23.911683611000001</v>
      </c>
      <c r="BE54" s="69">
        <v>23.933626400000001</v>
      </c>
      <c r="BF54" s="69">
        <v>23.960507668999998</v>
      </c>
      <c r="BG54" s="69">
        <v>23.986305335000001</v>
      </c>
      <c r="BH54" s="346">
        <v>24.00901</v>
      </c>
      <c r="BI54" s="346">
        <v>24.03415</v>
      </c>
      <c r="BJ54" s="346">
        <v>24.059709999999999</v>
      </c>
      <c r="BK54" s="346">
        <v>24.081240000000001</v>
      </c>
      <c r="BL54" s="346">
        <v>24.11101</v>
      </c>
      <c r="BM54" s="346">
        <v>24.144549999999999</v>
      </c>
      <c r="BN54" s="346">
        <v>24.198029999999999</v>
      </c>
      <c r="BO54" s="346">
        <v>24.22701</v>
      </c>
      <c r="BP54" s="346">
        <v>24.24766</v>
      </c>
      <c r="BQ54" s="346">
        <v>24.24849</v>
      </c>
      <c r="BR54" s="346">
        <v>24.26108</v>
      </c>
      <c r="BS54" s="346">
        <v>24.27393</v>
      </c>
      <c r="BT54" s="346">
        <v>24.284980000000001</v>
      </c>
      <c r="BU54" s="346">
        <v>24.29993</v>
      </c>
      <c r="BV54" s="346">
        <v>24.316700000000001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47"/>
      <c r="AZ55" s="347"/>
      <c r="BA55" s="347"/>
      <c r="BB55" s="347"/>
      <c r="BC55" s="347"/>
      <c r="BD55" s="696"/>
      <c r="BE55" s="696"/>
      <c r="BF55" s="696"/>
      <c r="BG55" s="696"/>
      <c r="BH55" s="347"/>
      <c r="BI55" s="347"/>
      <c r="BJ55" s="347"/>
      <c r="BK55" s="347"/>
      <c r="BL55" s="347"/>
      <c r="BM55" s="347"/>
      <c r="BN55" s="347"/>
      <c r="BO55" s="347"/>
      <c r="BP55" s="347"/>
      <c r="BQ55" s="347"/>
      <c r="BR55" s="347"/>
      <c r="BS55" s="347"/>
      <c r="BT55" s="347"/>
      <c r="BU55" s="347"/>
      <c r="BV55" s="347"/>
    </row>
    <row r="56" spans="1:74" s="163" customFormat="1" ht="12" customHeight="1" x14ac:dyDescent="0.2">
      <c r="A56" s="148"/>
      <c r="B56" s="802" t="s">
        <v>834</v>
      </c>
      <c r="C56" s="799"/>
      <c r="D56" s="799"/>
      <c r="E56" s="799"/>
      <c r="F56" s="799"/>
      <c r="G56" s="799"/>
      <c r="H56" s="799"/>
      <c r="I56" s="799"/>
      <c r="J56" s="799"/>
      <c r="K56" s="799"/>
      <c r="L56" s="799"/>
      <c r="M56" s="799"/>
      <c r="N56" s="799"/>
      <c r="O56" s="799"/>
      <c r="P56" s="799"/>
      <c r="Q56" s="799"/>
      <c r="AY56" s="502"/>
      <c r="AZ56" s="502"/>
      <c r="BA56" s="502"/>
      <c r="BB56" s="502"/>
      <c r="BC56" s="502"/>
      <c r="BD56" s="697"/>
      <c r="BE56" s="697"/>
      <c r="BF56" s="697"/>
      <c r="BG56" s="697"/>
      <c r="BH56" s="502"/>
      <c r="BI56" s="502"/>
      <c r="BJ56" s="502"/>
    </row>
    <row r="57" spans="1:74" s="463" customFormat="1" ht="12" customHeight="1" x14ac:dyDescent="0.2">
      <c r="A57" s="462"/>
      <c r="B57" s="788" t="s">
        <v>859</v>
      </c>
      <c r="C57" s="789"/>
      <c r="D57" s="789"/>
      <c r="E57" s="789"/>
      <c r="F57" s="789"/>
      <c r="G57" s="789"/>
      <c r="H57" s="789"/>
      <c r="I57" s="789"/>
      <c r="J57" s="789"/>
      <c r="K57" s="789"/>
      <c r="L57" s="789"/>
      <c r="M57" s="789"/>
      <c r="N57" s="789"/>
      <c r="O57" s="789"/>
      <c r="P57" s="789"/>
      <c r="Q57" s="785"/>
      <c r="AY57" s="503"/>
      <c r="AZ57" s="503"/>
      <c r="BA57" s="503"/>
      <c r="BB57" s="503"/>
      <c r="BC57" s="503"/>
      <c r="BD57" s="698"/>
      <c r="BE57" s="698"/>
      <c r="BF57" s="698"/>
      <c r="BG57" s="698"/>
      <c r="BH57" s="503"/>
      <c r="BI57" s="503"/>
      <c r="BJ57" s="503"/>
    </row>
    <row r="58" spans="1:74" s="463" customFormat="1" ht="12" customHeight="1" x14ac:dyDescent="0.2">
      <c r="A58" s="462"/>
      <c r="B58" s="783" t="s">
        <v>895</v>
      </c>
      <c r="C58" s="789"/>
      <c r="D58" s="789"/>
      <c r="E58" s="789"/>
      <c r="F58" s="789"/>
      <c r="G58" s="789"/>
      <c r="H58" s="789"/>
      <c r="I58" s="789"/>
      <c r="J58" s="789"/>
      <c r="K58" s="789"/>
      <c r="L58" s="789"/>
      <c r="M58" s="789"/>
      <c r="N58" s="789"/>
      <c r="O58" s="789"/>
      <c r="P58" s="789"/>
      <c r="Q58" s="785"/>
      <c r="AY58" s="503"/>
      <c r="AZ58" s="503"/>
      <c r="BA58" s="503"/>
      <c r="BB58" s="503"/>
      <c r="BC58" s="503"/>
      <c r="BD58" s="698"/>
      <c r="BE58" s="698"/>
      <c r="BF58" s="698"/>
      <c r="BG58" s="698"/>
      <c r="BH58" s="503"/>
      <c r="BI58" s="503"/>
      <c r="BJ58" s="503"/>
    </row>
    <row r="59" spans="1:74" s="464" customFormat="1" ht="12" customHeight="1" x14ac:dyDescent="0.2">
      <c r="A59" s="462"/>
      <c r="B59" s="832" t="s">
        <v>896</v>
      </c>
      <c r="C59" s="785"/>
      <c r="D59" s="785"/>
      <c r="E59" s="785"/>
      <c r="F59" s="785"/>
      <c r="G59" s="785"/>
      <c r="H59" s="785"/>
      <c r="I59" s="785"/>
      <c r="J59" s="785"/>
      <c r="K59" s="785"/>
      <c r="L59" s="785"/>
      <c r="M59" s="785"/>
      <c r="N59" s="785"/>
      <c r="O59" s="785"/>
      <c r="P59" s="785"/>
      <c r="Q59" s="785"/>
      <c r="AY59" s="504"/>
      <c r="AZ59" s="504"/>
      <c r="BA59" s="504"/>
      <c r="BB59" s="504"/>
      <c r="BC59" s="504"/>
      <c r="BD59" s="699"/>
      <c r="BE59" s="699"/>
      <c r="BF59" s="699"/>
      <c r="BG59" s="699"/>
      <c r="BH59" s="504"/>
      <c r="BI59" s="504"/>
      <c r="BJ59" s="504"/>
    </row>
    <row r="60" spans="1:74" s="463" customFormat="1" ht="12" customHeight="1" x14ac:dyDescent="0.2">
      <c r="A60" s="462"/>
      <c r="B60" s="788" t="s">
        <v>4</v>
      </c>
      <c r="C60" s="789"/>
      <c r="D60" s="789"/>
      <c r="E60" s="789"/>
      <c r="F60" s="789"/>
      <c r="G60" s="789"/>
      <c r="H60" s="789"/>
      <c r="I60" s="789"/>
      <c r="J60" s="789"/>
      <c r="K60" s="789"/>
      <c r="L60" s="789"/>
      <c r="M60" s="789"/>
      <c r="N60" s="789"/>
      <c r="O60" s="789"/>
      <c r="P60" s="789"/>
      <c r="Q60" s="785"/>
      <c r="AY60" s="503"/>
      <c r="AZ60" s="503"/>
      <c r="BA60" s="503"/>
      <c r="BB60" s="503"/>
      <c r="BC60" s="503"/>
      <c r="BD60" s="698"/>
      <c r="BE60" s="698"/>
      <c r="BF60" s="698"/>
      <c r="BG60" s="503"/>
      <c r="BH60" s="503"/>
      <c r="BI60" s="503"/>
      <c r="BJ60" s="503"/>
    </row>
    <row r="61" spans="1:74" s="463" customFormat="1" ht="12" customHeight="1" x14ac:dyDescent="0.2">
      <c r="A61" s="462"/>
      <c r="B61" s="783" t="s">
        <v>863</v>
      </c>
      <c r="C61" s="784"/>
      <c r="D61" s="784"/>
      <c r="E61" s="784"/>
      <c r="F61" s="784"/>
      <c r="G61" s="784"/>
      <c r="H61" s="784"/>
      <c r="I61" s="784"/>
      <c r="J61" s="784"/>
      <c r="K61" s="784"/>
      <c r="L61" s="784"/>
      <c r="M61" s="784"/>
      <c r="N61" s="784"/>
      <c r="O61" s="784"/>
      <c r="P61" s="784"/>
      <c r="Q61" s="785"/>
      <c r="AY61" s="503"/>
      <c r="AZ61" s="503"/>
      <c r="BA61" s="503"/>
      <c r="BB61" s="503"/>
      <c r="BC61" s="503"/>
      <c r="BD61" s="698"/>
      <c r="BE61" s="698"/>
      <c r="BF61" s="698"/>
      <c r="BG61" s="503"/>
      <c r="BH61" s="503"/>
      <c r="BI61" s="503"/>
      <c r="BJ61" s="503"/>
    </row>
    <row r="62" spans="1:74" s="463" customFormat="1" ht="12" customHeight="1" x14ac:dyDescent="0.2">
      <c r="A62" s="429"/>
      <c r="B62" s="805" t="s">
        <v>1153</v>
      </c>
      <c r="C62" s="785"/>
      <c r="D62" s="785"/>
      <c r="E62" s="785"/>
      <c r="F62" s="785"/>
      <c r="G62" s="785"/>
      <c r="H62" s="785"/>
      <c r="I62" s="785"/>
      <c r="J62" s="785"/>
      <c r="K62" s="785"/>
      <c r="L62" s="785"/>
      <c r="M62" s="785"/>
      <c r="N62" s="785"/>
      <c r="O62" s="785"/>
      <c r="P62" s="785"/>
      <c r="Q62" s="785"/>
      <c r="AY62" s="503"/>
      <c r="AZ62" s="503"/>
      <c r="BA62" s="503"/>
      <c r="BB62" s="503"/>
      <c r="BC62" s="503"/>
      <c r="BD62" s="698"/>
      <c r="BE62" s="698"/>
      <c r="BF62" s="698"/>
      <c r="BG62" s="503"/>
      <c r="BH62" s="503"/>
      <c r="BI62" s="503"/>
      <c r="BJ62" s="503"/>
    </row>
    <row r="63" spans="1:74" x14ac:dyDescent="0.2">
      <c r="BK63" s="348"/>
      <c r="BL63" s="348"/>
      <c r="BM63" s="348"/>
      <c r="BN63" s="348"/>
      <c r="BO63" s="348"/>
      <c r="BP63" s="348"/>
      <c r="BQ63" s="348"/>
      <c r="BR63" s="348"/>
      <c r="BS63" s="348"/>
      <c r="BT63" s="348"/>
      <c r="BU63" s="348"/>
      <c r="BV63" s="348"/>
    </row>
    <row r="64" spans="1:74" x14ac:dyDescent="0.2">
      <c r="BK64" s="348"/>
      <c r="BL64" s="348"/>
      <c r="BM64" s="348"/>
      <c r="BN64" s="348"/>
      <c r="BO64" s="348"/>
      <c r="BP64" s="348"/>
      <c r="BQ64" s="348"/>
      <c r="BR64" s="348"/>
      <c r="BS64" s="348"/>
      <c r="BT64" s="348"/>
      <c r="BU64" s="348"/>
      <c r="BV64" s="348"/>
    </row>
    <row r="65" spans="63:74" x14ac:dyDescent="0.2">
      <c r="BK65" s="348"/>
      <c r="BL65" s="348"/>
      <c r="BM65" s="348"/>
      <c r="BN65" s="348"/>
      <c r="BO65" s="348"/>
      <c r="BP65" s="348"/>
      <c r="BQ65" s="348"/>
      <c r="BR65" s="348"/>
      <c r="BS65" s="348"/>
      <c r="BT65" s="348"/>
      <c r="BU65" s="348"/>
      <c r="BV65" s="348"/>
    </row>
    <row r="66" spans="63:74" x14ac:dyDescent="0.2">
      <c r="BK66" s="348"/>
      <c r="BL66" s="348"/>
      <c r="BM66" s="348"/>
      <c r="BN66" s="348"/>
      <c r="BO66" s="348"/>
      <c r="BP66" s="348"/>
      <c r="BQ66" s="348"/>
      <c r="BR66" s="348"/>
      <c r="BS66" s="348"/>
      <c r="BT66" s="348"/>
      <c r="BU66" s="348"/>
      <c r="BV66" s="348"/>
    </row>
    <row r="67" spans="63:74" x14ac:dyDescent="0.2">
      <c r="BK67" s="348"/>
      <c r="BL67" s="348"/>
      <c r="BM67" s="348"/>
      <c r="BN67" s="348"/>
      <c r="BO67" s="348"/>
      <c r="BP67" s="348"/>
      <c r="BQ67" s="348"/>
      <c r="BR67" s="348"/>
      <c r="BS67" s="348"/>
      <c r="BT67" s="348"/>
      <c r="BU67" s="348"/>
      <c r="BV67" s="348"/>
    </row>
    <row r="68" spans="63:74" x14ac:dyDescent="0.2">
      <c r="BK68" s="348"/>
      <c r="BL68" s="348"/>
      <c r="BM68" s="348"/>
      <c r="BN68" s="348"/>
      <c r="BO68" s="348"/>
      <c r="BP68" s="348"/>
      <c r="BQ68" s="348"/>
      <c r="BR68" s="348"/>
      <c r="BS68" s="348"/>
      <c r="BT68" s="348"/>
      <c r="BU68" s="348"/>
      <c r="BV68" s="348"/>
    </row>
    <row r="69" spans="63:74" x14ac:dyDescent="0.2">
      <c r="BK69" s="348"/>
      <c r="BL69" s="348"/>
      <c r="BM69" s="348"/>
      <c r="BN69" s="348"/>
      <c r="BO69" s="348"/>
      <c r="BP69" s="348"/>
      <c r="BQ69" s="348"/>
      <c r="BR69" s="348"/>
      <c r="BS69" s="348"/>
      <c r="BT69" s="348"/>
      <c r="BU69" s="348"/>
      <c r="BV69" s="348"/>
    </row>
    <row r="70" spans="63:74" x14ac:dyDescent="0.2">
      <c r="BK70" s="348"/>
      <c r="BL70" s="348"/>
      <c r="BM70" s="348"/>
      <c r="BN70" s="348"/>
      <c r="BO70" s="348"/>
      <c r="BP70" s="348"/>
      <c r="BQ70" s="348"/>
      <c r="BR70" s="348"/>
      <c r="BS70" s="348"/>
      <c r="BT70" s="348"/>
      <c r="BU70" s="348"/>
      <c r="BV70" s="348"/>
    </row>
    <row r="71" spans="63:74" x14ac:dyDescent="0.2">
      <c r="BK71" s="348"/>
      <c r="BL71" s="348"/>
      <c r="BM71" s="348"/>
      <c r="BN71" s="348"/>
      <c r="BO71" s="348"/>
      <c r="BP71" s="348"/>
      <c r="BQ71" s="348"/>
      <c r="BR71" s="348"/>
      <c r="BS71" s="348"/>
      <c r="BT71" s="348"/>
      <c r="BU71" s="348"/>
      <c r="BV71" s="348"/>
    </row>
    <row r="72" spans="63:74" x14ac:dyDescent="0.2">
      <c r="BK72" s="348"/>
      <c r="BL72" s="348"/>
      <c r="BM72" s="348"/>
      <c r="BN72" s="348"/>
      <c r="BO72" s="348"/>
      <c r="BP72" s="348"/>
      <c r="BQ72" s="348"/>
      <c r="BR72" s="348"/>
      <c r="BS72" s="348"/>
      <c r="BT72" s="348"/>
      <c r="BU72" s="348"/>
      <c r="BV72" s="348"/>
    </row>
    <row r="73" spans="63:74" x14ac:dyDescent="0.2">
      <c r="BK73" s="348"/>
      <c r="BL73" s="348"/>
      <c r="BM73" s="348"/>
      <c r="BN73" s="348"/>
      <c r="BO73" s="348"/>
      <c r="BP73" s="348"/>
      <c r="BQ73" s="348"/>
      <c r="BR73" s="348"/>
      <c r="BS73" s="348"/>
      <c r="BT73" s="348"/>
      <c r="BU73" s="348"/>
      <c r="BV73" s="348"/>
    </row>
    <row r="74" spans="63:74" x14ac:dyDescent="0.2">
      <c r="BK74" s="348"/>
      <c r="BL74" s="348"/>
      <c r="BM74" s="348"/>
      <c r="BN74" s="348"/>
      <c r="BO74" s="348"/>
      <c r="BP74" s="348"/>
      <c r="BQ74" s="348"/>
      <c r="BR74" s="348"/>
      <c r="BS74" s="348"/>
      <c r="BT74" s="348"/>
      <c r="BU74" s="348"/>
      <c r="BV74" s="348"/>
    </row>
    <row r="75" spans="63:74" x14ac:dyDescent="0.2">
      <c r="BK75" s="348"/>
      <c r="BL75" s="348"/>
      <c r="BM75" s="348"/>
      <c r="BN75" s="348"/>
      <c r="BO75" s="348"/>
      <c r="BP75" s="348"/>
      <c r="BQ75" s="348"/>
      <c r="BR75" s="348"/>
      <c r="BS75" s="348"/>
      <c r="BT75" s="348"/>
      <c r="BU75" s="348"/>
      <c r="BV75" s="348"/>
    </row>
    <row r="76" spans="63:74" x14ac:dyDescent="0.2">
      <c r="BK76" s="348"/>
      <c r="BL76" s="348"/>
      <c r="BM76" s="348"/>
      <c r="BN76" s="348"/>
      <c r="BO76" s="348"/>
      <c r="BP76" s="348"/>
      <c r="BQ76" s="348"/>
      <c r="BR76" s="348"/>
      <c r="BS76" s="348"/>
      <c r="BT76" s="348"/>
      <c r="BU76" s="348"/>
      <c r="BV76" s="348"/>
    </row>
    <row r="77" spans="63:74" x14ac:dyDescent="0.2">
      <c r="BK77" s="348"/>
      <c r="BL77" s="348"/>
      <c r="BM77" s="348"/>
      <c r="BN77" s="348"/>
      <c r="BO77" s="348"/>
      <c r="BP77" s="348"/>
      <c r="BQ77" s="348"/>
      <c r="BR77" s="348"/>
      <c r="BS77" s="348"/>
      <c r="BT77" s="348"/>
      <c r="BU77" s="348"/>
      <c r="BV77" s="348"/>
    </row>
    <row r="78" spans="63:74" x14ac:dyDescent="0.2">
      <c r="BK78" s="348"/>
      <c r="BL78" s="348"/>
      <c r="BM78" s="348"/>
      <c r="BN78" s="348"/>
      <c r="BO78" s="348"/>
      <c r="BP78" s="348"/>
      <c r="BQ78" s="348"/>
      <c r="BR78" s="348"/>
      <c r="BS78" s="348"/>
      <c r="BT78" s="348"/>
      <c r="BU78" s="348"/>
      <c r="BV78" s="348"/>
    </row>
    <row r="79" spans="63:74" x14ac:dyDescent="0.2">
      <c r="BK79" s="348"/>
      <c r="BL79" s="348"/>
      <c r="BM79" s="348"/>
      <c r="BN79" s="348"/>
      <c r="BO79" s="348"/>
      <c r="BP79" s="348"/>
      <c r="BQ79" s="348"/>
      <c r="BR79" s="348"/>
      <c r="BS79" s="348"/>
      <c r="BT79" s="348"/>
      <c r="BU79" s="348"/>
      <c r="BV79" s="348"/>
    </row>
    <row r="80" spans="63:74" x14ac:dyDescent="0.2">
      <c r="BK80" s="348"/>
      <c r="BL80" s="348"/>
      <c r="BM80" s="348"/>
      <c r="BN80" s="348"/>
      <c r="BO80" s="348"/>
      <c r="BP80" s="348"/>
      <c r="BQ80" s="348"/>
      <c r="BR80" s="348"/>
      <c r="BS80" s="348"/>
      <c r="BT80" s="348"/>
      <c r="BU80" s="348"/>
      <c r="BV80" s="348"/>
    </row>
    <row r="81" spans="63:74" x14ac:dyDescent="0.2">
      <c r="BK81" s="348"/>
      <c r="BL81" s="348"/>
      <c r="BM81" s="348"/>
      <c r="BN81" s="348"/>
      <c r="BO81" s="348"/>
      <c r="BP81" s="348"/>
      <c r="BQ81" s="348"/>
      <c r="BR81" s="348"/>
      <c r="BS81" s="348"/>
      <c r="BT81" s="348"/>
      <c r="BU81" s="348"/>
      <c r="BV81" s="348"/>
    </row>
    <row r="82" spans="63:74" x14ac:dyDescent="0.2">
      <c r="BK82" s="348"/>
      <c r="BL82" s="348"/>
      <c r="BM82" s="348"/>
      <c r="BN82" s="348"/>
      <c r="BO82" s="348"/>
      <c r="BP82" s="348"/>
      <c r="BQ82" s="348"/>
      <c r="BR82" s="348"/>
      <c r="BS82" s="348"/>
      <c r="BT82" s="348"/>
      <c r="BU82" s="348"/>
      <c r="BV82" s="348"/>
    </row>
    <row r="83" spans="63:74" x14ac:dyDescent="0.2">
      <c r="BK83" s="348"/>
      <c r="BL83" s="348"/>
      <c r="BM83" s="348"/>
      <c r="BN83" s="348"/>
      <c r="BO83" s="348"/>
      <c r="BP83" s="348"/>
      <c r="BQ83" s="348"/>
      <c r="BR83" s="348"/>
      <c r="BS83" s="348"/>
      <c r="BT83" s="348"/>
      <c r="BU83" s="348"/>
      <c r="BV83" s="348"/>
    </row>
    <row r="84" spans="63:74" x14ac:dyDescent="0.2">
      <c r="BK84" s="348"/>
      <c r="BL84" s="348"/>
      <c r="BM84" s="348"/>
      <c r="BN84" s="348"/>
      <c r="BO84" s="348"/>
      <c r="BP84" s="348"/>
      <c r="BQ84" s="348"/>
      <c r="BR84" s="348"/>
      <c r="BS84" s="348"/>
      <c r="BT84" s="348"/>
      <c r="BU84" s="348"/>
      <c r="BV84" s="348"/>
    </row>
    <row r="85" spans="63:74" x14ac:dyDescent="0.2">
      <c r="BK85" s="348"/>
      <c r="BL85" s="348"/>
      <c r="BM85" s="348"/>
      <c r="BN85" s="348"/>
      <c r="BO85" s="348"/>
      <c r="BP85" s="348"/>
      <c r="BQ85" s="348"/>
      <c r="BR85" s="348"/>
      <c r="BS85" s="348"/>
      <c r="BT85" s="348"/>
      <c r="BU85" s="348"/>
      <c r="BV85" s="348"/>
    </row>
    <row r="86" spans="63:74" x14ac:dyDescent="0.2">
      <c r="BK86" s="348"/>
      <c r="BL86" s="348"/>
      <c r="BM86" s="348"/>
      <c r="BN86" s="348"/>
      <c r="BO86" s="348"/>
      <c r="BP86" s="348"/>
      <c r="BQ86" s="348"/>
      <c r="BR86" s="348"/>
      <c r="BS86" s="348"/>
      <c r="BT86" s="348"/>
      <c r="BU86" s="348"/>
      <c r="BV86" s="348"/>
    </row>
    <row r="87" spans="63:74" x14ac:dyDescent="0.2">
      <c r="BK87" s="348"/>
      <c r="BL87" s="348"/>
      <c r="BM87" s="348"/>
      <c r="BN87" s="348"/>
      <c r="BO87" s="348"/>
      <c r="BP87" s="348"/>
      <c r="BQ87" s="348"/>
      <c r="BR87" s="348"/>
      <c r="BS87" s="348"/>
      <c r="BT87" s="348"/>
      <c r="BU87" s="348"/>
      <c r="BV87" s="348"/>
    </row>
    <row r="88" spans="63:74" x14ac:dyDescent="0.2">
      <c r="BK88" s="348"/>
      <c r="BL88" s="348"/>
      <c r="BM88" s="348"/>
      <c r="BN88" s="348"/>
      <c r="BO88" s="348"/>
      <c r="BP88" s="348"/>
      <c r="BQ88" s="348"/>
      <c r="BR88" s="348"/>
      <c r="BS88" s="348"/>
      <c r="BT88" s="348"/>
      <c r="BU88" s="348"/>
      <c r="BV88" s="348"/>
    </row>
    <row r="89" spans="63:74" x14ac:dyDescent="0.2">
      <c r="BK89" s="348"/>
      <c r="BL89" s="348"/>
      <c r="BM89" s="348"/>
      <c r="BN89" s="348"/>
      <c r="BO89" s="348"/>
      <c r="BP89" s="348"/>
      <c r="BQ89" s="348"/>
      <c r="BR89" s="348"/>
      <c r="BS89" s="348"/>
      <c r="BT89" s="348"/>
      <c r="BU89" s="348"/>
      <c r="BV89" s="348"/>
    </row>
    <row r="90" spans="63:74" x14ac:dyDescent="0.2">
      <c r="BK90" s="348"/>
      <c r="BL90" s="348"/>
      <c r="BM90" s="348"/>
      <c r="BN90" s="348"/>
      <c r="BO90" s="348"/>
      <c r="BP90" s="348"/>
      <c r="BQ90" s="348"/>
      <c r="BR90" s="348"/>
      <c r="BS90" s="348"/>
      <c r="BT90" s="348"/>
      <c r="BU90" s="348"/>
      <c r="BV90" s="348"/>
    </row>
    <row r="91" spans="63:74" x14ac:dyDescent="0.2">
      <c r="BK91" s="348"/>
      <c r="BL91" s="348"/>
      <c r="BM91" s="348"/>
      <c r="BN91" s="348"/>
      <c r="BO91" s="348"/>
      <c r="BP91" s="348"/>
      <c r="BQ91" s="348"/>
      <c r="BR91" s="348"/>
      <c r="BS91" s="348"/>
      <c r="BT91" s="348"/>
      <c r="BU91" s="348"/>
      <c r="BV91" s="348"/>
    </row>
    <row r="92" spans="63:74" x14ac:dyDescent="0.2">
      <c r="BK92" s="348"/>
      <c r="BL92" s="348"/>
      <c r="BM92" s="348"/>
      <c r="BN92" s="348"/>
      <c r="BO92" s="348"/>
      <c r="BP92" s="348"/>
      <c r="BQ92" s="348"/>
      <c r="BR92" s="348"/>
      <c r="BS92" s="348"/>
      <c r="BT92" s="348"/>
      <c r="BU92" s="348"/>
      <c r="BV92" s="348"/>
    </row>
    <row r="93" spans="63:74" x14ac:dyDescent="0.2">
      <c r="BK93" s="348"/>
      <c r="BL93" s="348"/>
      <c r="BM93" s="348"/>
      <c r="BN93" s="348"/>
      <c r="BO93" s="348"/>
      <c r="BP93" s="348"/>
      <c r="BQ93" s="348"/>
      <c r="BR93" s="348"/>
      <c r="BS93" s="348"/>
      <c r="BT93" s="348"/>
      <c r="BU93" s="348"/>
      <c r="BV93" s="348"/>
    </row>
    <row r="94" spans="63:74" x14ac:dyDescent="0.2">
      <c r="BK94" s="348"/>
      <c r="BL94" s="348"/>
      <c r="BM94" s="348"/>
      <c r="BN94" s="348"/>
      <c r="BO94" s="348"/>
      <c r="BP94" s="348"/>
      <c r="BQ94" s="348"/>
      <c r="BR94" s="348"/>
      <c r="BS94" s="348"/>
      <c r="BT94" s="348"/>
      <c r="BU94" s="348"/>
      <c r="BV94" s="348"/>
    </row>
    <row r="95" spans="63:74" x14ac:dyDescent="0.2">
      <c r="BK95" s="348"/>
      <c r="BL95" s="348"/>
      <c r="BM95" s="348"/>
      <c r="BN95" s="348"/>
      <c r="BO95" s="348"/>
      <c r="BP95" s="348"/>
      <c r="BQ95" s="348"/>
      <c r="BR95" s="348"/>
      <c r="BS95" s="348"/>
      <c r="BT95" s="348"/>
      <c r="BU95" s="348"/>
      <c r="BV95" s="348"/>
    </row>
    <row r="96" spans="63:74" x14ac:dyDescent="0.2">
      <c r="BK96" s="348"/>
      <c r="BL96" s="348"/>
      <c r="BM96" s="348"/>
      <c r="BN96" s="348"/>
      <c r="BO96" s="348"/>
      <c r="BP96" s="348"/>
      <c r="BQ96" s="348"/>
      <c r="BR96" s="348"/>
      <c r="BS96" s="348"/>
      <c r="BT96" s="348"/>
      <c r="BU96" s="348"/>
      <c r="BV96" s="348"/>
    </row>
    <row r="97" spans="63:74" x14ac:dyDescent="0.2">
      <c r="BK97" s="348"/>
      <c r="BL97" s="348"/>
      <c r="BM97" s="348"/>
      <c r="BN97" s="348"/>
      <c r="BO97" s="348"/>
      <c r="BP97" s="348"/>
      <c r="BQ97" s="348"/>
      <c r="BR97" s="348"/>
      <c r="BS97" s="348"/>
      <c r="BT97" s="348"/>
      <c r="BU97" s="348"/>
      <c r="BV97" s="348"/>
    </row>
    <row r="98" spans="63:74" x14ac:dyDescent="0.2">
      <c r="BK98" s="348"/>
      <c r="BL98" s="348"/>
      <c r="BM98" s="348"/>
      <c r="BN98" s="348"/>
      <c r="BO98" s="348"/>
      <c r="BP98" s="348"/>
      <c r="BQ98" s="348"/>
      <c r="BR98" s="348"/>
      <c r="BS98" s="348"/>
      <c r="BT98" s="348"/>
      <c r="BU98" s="348"/>
      <c r="BV98" s="348"/>
    </row>
    <row r="99" spans="63:74" x14ac:dyDescent="0.2">
      <c r="BK99" s="348"/>
      <c r="BL99" s="348"/>
      <c r="BM99" s="348"/>
      <c r="BN99" s="348"/>
      <c r="BO99" s="348"/>
      <c r="BP99" s="348"/>
      <c r="BQ99" s="348"/>
      <c r="BR99" s="348"/>
      <c r="BS99" s="348"/>
      <c r="BT99" s="348"/>
      <c r="BU99" s="348"/>
      <c r="BV99" s="348"/>
    </row>
    <row r="100" spans="63:74" x14ac:dyDescent="0.2">
      <c r="BK100" s="348"/>
      <c r="BL100" s="348"/>
      <c r="BM100" s="348"/>
      <c r="BN100" s="348"/>
      <c r="BO100" s="348"/>
      <c r="BP100" s="348"/>
      <c r="BQ100" s="348"/>
      <c r="BR100" s="348"/>
      <c r="BS100" s="348"/>
      <c r="BT100" s="348"/>
      <c r="BU100" s="348"/>
      <c r="BV100" s="348"/>
    </row>
    <row r="101" spans="63:74" x14ac:dyDescent="0.2">
      <c r="BK101" s="348"/>
      <c r="BL101" s="348"/>
      <c r="BM101" s="348"/>
      <c r="BN101" s="348"/>
      <c r="BO101" s="348"/>
      <c r="BP101" s="348"/>
      <c r="BQ101" s="348"/>
      <c r="BR101" s="348"/>
      <c r="BS101" s="348"/>
      <c r="BT101" s="348"/>
      <c r="BU101" s="348"/>
      <c r="BV101" s="348"/>
    </row>
    <row r="102" spans="63:74" x14ac:dyDescent="0.2">
      <c r="BK102" s="348"/>
      <c r="BL102" s="348"/>
      <c r="BM102" s="348"/>
      <c r="BN102" s="348"/>
      <c r="BO102" s="348"/>
      <c r="BP102" s="348"/>
      <c r="BQ102" s="348"/>
      <c r="BR102" s="348"/>
      <c r="BS102" s="348"/>
      <c r="BT102" s="348"/>
      <c r="BU102" s="348"/>
      <c r="BV102" s="348"/>
    </row>
    <row r="103" spans="63:74" x14ac:dyDescent="0.2">
      <c r="BK103" s="348"/>
      <c r="BL103" s="348"/>
      <c r="BM103" s="348"/>
      <c r="BN103" s="348"/>
      <c r="BO103" s="348"/>
      <c r="BP103" s="348"/>
      <c r="BQ103" s="348"/>
      <c r="BR103" s="348"/>
      <c r="BS103" s="348"/>
      <c r="BT103" s="348"/>
      <c r="BU103" s="348"/>
      <c r="BV103" s="348"/>
    </row>
    <row r="104" spans="63:74" x14ac:dyDescent="0.2">
      <c r="BK104" s="348"/>
      <c r="BL104" s="348"/>
      <c r="BM104" s="348"/>
      <c r="BN104" s="348"/>
      <c r="BO104" s="348"/>
      <c r="BP104" s="348"/>
      <c r="BQ104" s="348"/>
      <c r="BR104" s="348"/>
      <c r="BS104" s="348"/>
      <c r="BT104" s="348"/>
      <c r="BU104" s="348"/>
      <c r="BV104" s="348"/>
    </row>
    <row r="105" spans="63:74" x14ac:dyDescent="0.2">
      <c r="BK105" s="348"/>
      <c r="BL105" s="348"/>
      <c r="BM105" s="348"/>
      <c r="BN105" s="348"/>
      <c r="BO105" s="348"/>
      <c r="BP105" s="348"/>
      <c r="BQ105" s="348"/>
      <c r="BR105" s="348"/>
      <c r="BS105" s="348"/>
      <c r="BT105" s="348"/>
      <c r="BU105" s="348"/>
      <c r="BV105" s="348"/>
    </row>
    <row r="106" spans="63:74" x14ac:dyDescent="0.2">
      <c r="BK106" s="348"/>
      <c r="BL106" s="348"/>
      <c r="BM106" s="348"/>
      <c r="BN106" s="348"/>
      <c r="BO106" s="348"/>
      <c r="BP106" s="348"/>
      <c r="BQ106" s="348"/>
      <c r="BR106" s="348"/>
      <c r="BS106" s="348"/>
      <c r="BT106" s="348"/>
      <c r="BU106" s="348"/>
      <c r="BV106" s="348"/>
    </row>
    <row r="107" spans="63:74" x14ac:dyDescent="0.2">
      <c r="BK107" s="348"/>
      <c r="BL107" s="348"/>
      <c r="BM107" s="348"/>
      <c r="BN107" s="348"/>
      <c r="BO107" s="348"/>
      <c r="BP107" s="348"/>
      <c r="BQ107" s="348"/>
      <c r="BR107" s="348"/>
      <c r="BS107" s="348"/>
      <c r="BT107" s="348"/>
      <c r="BU107" s="348"/>
      <c r="BV107" s="348"/>
    </row>
    <row r="108" spans="63:74" x14ac:dyDescent="0.2">
      <c r="BK108" s="348"/>
      <c r="BL108" s="348"/>
      <c r="BM108" s="348"/>
      <c r="BN108" s="348"/>
      <c r="BO108" s="348"/>
      <c r="BP108" s="348"/>
      <c r="BQ108" s="348"/>
      <c r="BR108" s="348"/>
      <c r="BS108" s="348"/>
      <c r="BT108" s="348"/>
      <c r="BU108" s="348"/>
      <c r="BV108" s="348"/>
    </row>
    <row r="109" spans="63:74" x14ac:dyDescent="0.2">
      <c r="BK109" s="348"/>
      <c r="BL109" s="348"/>
      <c r="BM109" s="348"/>
      <c r="BN109" s="348"/>
      <c r="BO109" s="348"/>
      <c r="BP109" s="348"/>
      <c r="BQ109" s="348"/>
      <c r="BR109" s="348"/>
      <c r="BS109" s="348"/>
      <c r="BT109" s="348"/>
      <c r="BU109" s="348"/>
      <c r="BV109" s="348"/>
    </row>
    <row r="110" spans="63:74" x14ac:dyDescent="0.2">
      <c r="BK110" s="348"/>
      <c r="BL110" s="348"/>
      <c r="BM110" s="348"/>
      <c r="BN110" s="348"/>
      <c r="BO110" s="348"/>
      <c r="BP110" s="348"/>
      <c r="BQ110" s="348"/>
      <c r="BR110" s="348"/>
      <c r="BS110" s="348"/>
      <c r="BT110" s="348"/>
      <c r="BU110" s="348"/>
      <c r="BV110" s="348"/>
    </row>
    <row r="111" spans="63:74" x14ac:dyDescent="0.2">
      <c r="BK111" s="348"/>
      <c r="BL111" s="348"/>
      <c r="BM111" s="348"/>
      <c r="BN111" s="348"/>
      <c r="BO111" s="348"/>
      <c r="BP111" s="348"/>
      <c r="BQ111" s="348"/>
      <c r="BR111" s="348"/>
      <c r="BS111" s="348"/>
      <c r="BT111" s="348"/>
      <c r="BU111" s="348"/>
      <c r="BV111" s="348"/>
    </row>
    <row r="112" spans="63:74" x14ac:dyDescent="0.2">
      <c r="BK112" s="348"/>
      <c r="BL112" s="348"/>
      <c r="BM112" s="348"/>
      <c r="BN112" s="348"/>
      <c r="BO112" s="348"/>
      <c r="BP112" s="348"/>
      <c r="BQ112" s="348"/>
      <c r="BR112" s="348"/>
      <c r="BS112" s="348"/>
      <c r="BT112" s="348"/>
      <c r="BU112" s="348"/>
      <c r="BV112" s="348"/>
    </row>
    <row r="113" spans="63:74" x14ac:dyDescent="0.2">
      <c r="BK113" s="348"/>
      <c r="BL113" s="348"/>
      <c r="BM113" s="348"/>
      <c r="BN113" s="348"/>
      <c r="BO113" s="348"/>
      <c r="BP113" s="348"/>
      <c r="BQ113" s="348"/>
      <c r="BR113" s="348"/>
      <c r="BS113" s="348"/>
      <c r="BT113" s="348"/>
      <c r="BU113" s="348"/>
      <c r="BV113" s="348"/>
    </row>
    <row r="114" spans="63:74" x14ac:dyDescent="0.2">
      <c r="BK114" s="348"/>
      <c r="BL114" s="348"/>
      <c r="BM114" s="348"/>
      <c r="BN114" s="348"/>
      <c r="BO114" s="348"/>
      <c r="BP114" s="348"/>
      <c r="BQ114" s="348"/>
      <c r="BR114" s="348"/>
      <c r="BS114" s="348"/>
      <c r="BT114" s="348"/>
      <c r="BU114" s="348"/>
      <c r="BV114" s="348"/>
    </row>
    <row r="115" spans="63:74" x14ac:dyDescent="0.2">
      <c r="BK115" s="348"/>
      <c r="BL115" s="348"/>
      <c r="BM115" s="348"/>
      <c r="BN115" s="348"/>
      <c r="BO115" s="348"/>
      <c r="BP115" s="348"/>
      <c r="BQ115" s="348"/>
      <c r="BR115" s="348"/>
      <c r="BS115" s="348"/>
      <c r="BT115" s="348"/>
      <c r="BU115" s="348"/>
      <c r="BV115" s="348"/>
    </row>
    <row r="116" spans="63:74" x14ac:dyDescent="0.2">
      <c r="BK116" s="348"/>
      <c r="BL116" s="348"/>
      <c r="BM116" s="348"/>
      <c r="BN116" s="348"/>
      <c r="BO116" s="348"/>
      <c r="BP116" s="348"/>
      <c r="BQ116" s="348"/>
      <c r="BR116" s="348"/>
      <c r="BS116" s="348"/>
      <c r="BT116" s="348"/>
      <c r="BU116" s="348"/>
      <c r="BV116" s="348"/>
    </row>
    <row r="117" spans="63:74" x14ac:dyDescent="0.2">
      <c r="BK117" s="348"/>
      <c r="BL117" s="348"/>
      <c r="BM117" s="348"/>
      <c r="BN117" s="348"/>
      <c r="BO117" s="348"/>
      <c r="BP117" s="348"/>
      <c r="BQ117" s="348"/>
      <c r="BR117" s="348"/>
      <c r="BS117" s="348"/>
      <c r="BT117" s="348"/>
      <c r="BU117" s="348"/>
      <c r="BV117" s="348"/>
    </row>
    <row r="118" spans="63:74" x14ac:dyDescent="0.2">
      <c r="BK118" s="348"/>
      <c r="BL118" s="348"/>
      <c r="BM118" s="348"/>
      <c r="BN118" s="348"/>
      <c r="BO118" s="348"/>
      <c r="BP118" s="348"/>
      <c r="BQ118" s="348"/>
      <c r="BR118" s="348"/>
      <c r="BS118" s="348"/>
      <c r="BT118" s="348"/>
      <c r="BU118" s="348"/>
      <c r="BV118" s="348"/>
    </row>
    <row r="119" spans="63:74" x14ac:dyDescent="0.2">
      <c r="BK119" s="348"/>
      <c r="BL119" s="348"/>
      <c r="BM119" s="348"/>
      <c r="BN119" s="348"/>
      <c r="BO119" s="348"/>
      <c r="BP119" s="348"/>
      <c r="BQ119" s="348"/>
      <c r="BR119" s="348"/>
      <c r="BS119" s="348"/>
      <c r="BT119" s="348"/>
      <c r="BU119" s="348"/>
      <c r="BV119" s="348"/>
    </row>
    <row r="120" spans="63:74" x14ac:dyDescent="0.2">
      <c r="BK120" s="348"/>
      <c r="BL120" s="348"/>
      <c r="BM120" s="348"/>
      <c r="BN120" s="348"/>
      <c r="BO120" s="348"/>
      <c r="BP120" s="348"/>
      <c r="BQ120" s="348"/>
      <c r="BR120" s="348"/>
      <c r="BS120" s="348"/>
      <c r="BT120" s="348"/>
      <c r="BU120" s="348"/>
      <c r="BV120" s="348"/>
    </row>
    <row r="121" spans="63:74" x14ac:dyDescent="0.2">
      <c r="BK121" s="348"/>
      <c r="BL121" s="348"/>
      <c r="BM121" s="348"/>
      <c r="BN121" s="348"/>
      <c r="BO121" s="348"/>
      <c r="BP121" s="348"/>
      <c r="BQ121" s="348"/>
      <c r="BR121" s="348"/>
      <c r="BS121" s="348"/>
      <c r="BT121" s="348"/>
      <c r="BU121" s="348"/>
      <c r="BV121" s="348"/>
    </row>
    <row r="122" spans="63:74" x14ac:dyDescent="0.2">
      <c r="BK122" s="348"/>
      <c r="BL122" s="348"/>
      <c r="BM122" s="348"/>
      <c r="BN122" s="348"/>
      <c r="BO122" s="348"/>
      <c r="BP122" s="348"/>
      <c r="BQ122" s="348"/>
      <c r="BR122" s="348"/>
      <c r="BS122" s="348"/>
      <c r="BT122" s="348"/>
      <c r="BU122" s="348"/>
      <c r="BV122" s="348"/>
    </row>
    <row r="123" spans="63:74" x14ac:dyDescent="0.2">
      <c r="BK123" s="348"/>
      <c r="BL123" s="348"/>
      <c r="BM123" s="348"/>
      <c r="BN123" s="348"/>
      <c r="BO123" s="348"/>
      <c r="BP123" s="348"/>
      <c r="BQ123" s="348"/>
      <c r="BR123" s="348"/>
      <c r="BS123" s="348"/>
      <c r="BT123" s="348"/>
      <c r="BU123" s="348"/>
      <c r="BV123" s="348"/>
    </row>
    <row r="124" spans="63:74" x14ac:dyDescent="0.2">
      <c r="BK124" s="348"/>
      <c r="BL124" s="348"/>
      <c r="BM124" s="348"/>
      <c r="BN124" s="348"/>
      <c r="BO124" s="348"/>
      <c r="BP124" s="348"/>
      <c r="BQ124" s="348"/>
      <c r="BR124" s="348"/>
      <c r="BS124" s="348"/>
      <c r="BT124" s="348"/>
      <c r="BU124" s="348"/>
      <c r="BV124" s="348"/>
    </row>
    <row r="125" spans="63:74" x14ac:dyDescent="0.2">
      <c r="BK125" s="348"/>
      <c r="BL125" s="348"/>
      <c r="BM125" s="348"/>
      <c r="BN125" s="348"/>
      <c r="BO125" s="348"/>
      <c r="BP125" s="348"/>
      <c r="BQ125" s="348"/>
      <c r="BR125" s="348"/>
      <c r="BS125" s="348"/>
      <c r="BT125" s="348"/>
      <c r="BU125" s="348"/>
      <c r="BV125" s="348"/>
    </row>
    <row r="126" spans="63:74" x14ac:dyDescent="0.2">
      <c r="BK126" s="348"/>
      <c r="BL126" s="348"/>
      <c r="BM126" s="348"/>
      <c r="BN126" s="348"/>
      <c r="BO126" s="348"/>
      <c r="BP126" s="348"/>
      <c r="BQ126" s="348"/>
      <c r="BR126" s="348"/>
      <c r="BS126" s="348"/>
      <c r="BT126" s="348"/>
      <c r="BU126" s="348"/>
      <c r="BV126" s="348"/>
    </row>
    <row r="127" spans="63:74" x14ac:dyDescent="0.2">
      <c r="BK127" s="348"/>
      <c r="BL127" s="348"/>
      <c r="BM127" s="348"/>
      <c r="BN127" s="348"/>
      <c r="BO127" s="348"/>
      <c r="BP127" s="348"/>
      <c r="BQ127" s="348"/>
      <c r="BR127" s="348"/>
      <c r="BS127" s="348"/>
      <c r="BT127" s="348"/>
      <c r="BU127" s="348"/>
      <c r="BV127" s="348"/>
    </row>
    <row r="128" spans="63:74" x14ac:dyDescent="0.2">
      <c r="BK128" s="348"/>
      <c r="BL128" s="348"/>
      <c r="BM128" s="348"/>
      <c r="BN128" s="348"/>
      <c r="BO128" s="348"/>
      <c r="BP128" s="348"/>
      <c r="BQ128" s="348"/>
      <c r="BR128" s="348"/>
      <c r="BS128" s="348"/>
      <c r="BT128" s="348"/>
      <c r="BU128" s="348"/>
      <c r="BV128" s="348"/>
    </row>
    <row r="129" spans="63:74" x14ac:dyDescent="0.2">
      <c r="BK129" s="348"/>
      <c r="BL129" s="348"/>
      <c r="BM129" s="348"/>
      <c r="BN129" s="348"/>
      <c r="BO129" s="348"/>
      <c r="BP129" s="348"/>
      <c r="BQ129" s="348"/>
      <c r="BR129" s="348"/>
      <c r="BS129" s="348"/>
      <c r="BT129" s="348"/>
      <c r="BU129" s="348"/>
      <c r="BV129" s="348"/>
    </row>
    <row r="130" spans="63:74" x14ac:dyDescent="0.2">
      <c r="BK130" s="348"/>
      <c r="BL130" s="348"/>
      <c r="BM130" s="348"/>
      <c r="BN130" s="348"/>
      <c r="BO130" s="348"/>
      <c r="BP130" s="348"/>
      <c r="BQ130" s="348"/>
      <c r="BR130" s="348"/>
      <c r="BS130" s="348"/>
      <c r="BT130" s="348"/>
      <c r="BU130" s="348"/>
      <c r="BV130" s="348"/>
    </row>
    <row r="131" spans="63:74" x14ac:dyDescent="0.2">
      <c r="BK131" s="348"/>
      <c r="BL131" s="348"/>
      <c r="BM131" s="348"/>
      <c r="BN131" s="348"/>
      <c r="BO131" s="348"/>
      <c r="BP131" s="348"/>
      <c r="BQ131" s="348"/>
      <c r="BR131" s="348"/>
      <c r="BS131" s="348"/>
      <c r="BT131" s="348"/>
      <c r="BU131" s="348"/>
      <c r="BV131" s="348"/>
    </row>
    <row r="132" spans="63:74" x14ac:dyDescent="0.2">
      <c r="BK132" s="348"/>
      <c r="BL132" s="348"/>
      <c r="BM132" s="348"/>
      <c r="BN132" s="348"/>
      <c r="BO132" s="348"/>
      <c r="BP132" s="348"/>
      <c r="BQ132" s="348"/>
      <c r="BR132" s="348"/>
      <c r="BS132" s="348"/>
      <c r="BT132" s="348"/>
      <c r="BU132" s="348"/>
      <c r="BV132" s="348"/>
    </row>
    <row r="133" spans="63:74" x14ac:dyDescent="0.2">
      <c r="BK133" s="348"/>
      <c r="BL133" s="348"/>
      <c r="BM133" s="348"/>
      <c r="BN133" s="348"/>
      <c r="BO133" s="348"/>
      <c r="BP133" s="348"/>
      <c r="BQ133" s="348"/>
      <c r="BR133" s="348"/>
      <c r="BS133" s="348"/>
      <c r="BT133" s="348"/>
      <c r="BU133" s="348"/>
      <c r="BV133" s="348"/>
    </row>
    <row r="134" spans="63:74" x14ac:dyDescent="0.2">
      <c r="BK134" s="348"/>
      <c r="BL134" s="348"/>
      <c r="BM134" s="348"/>
      <c r="BN134" s="348"/>
      <c r="BO134" s="348"/>
      <c r="BP134" s="348"/>
      <c r="BQ134" s="348"/>
      <c r="BR134" s="348"/>
      <c r="BS134" s="348"/>
      <c r="BT134" s="348"/>
      <c r="BU134" s="348"/>
      <c r="BV134" s="348"/>
    </row>
    <row r="135" spans="63:74" x14ac:dyDescent="0.2">
      <c r="BK135" s="348"/>
      <c r="BL135" s="348"/>
      <c r="BM135" s="348"/>
      <c r="BN135" s="348"/>
      <c r="BO135" s="348"/>
      <c r="BP135" s="348"/>
      <c r="BQ135" s="348"/>
      <c r="BR135" s="348"/>
      <c r="BS135" s="348"/>
      <c r="BT135" s="348"/>
      <c r="BU135" s="348"/>
      <c r="BV135" s="348"/>
    </row>
    <row r="136" spans="63:74" x14ac:dyDescent="0.2">
      <c r="BK136" s="348"/>
      <c r="BL136" s="348"/>
      <c r="BM136" s="348"/>
      <c r="BN136" s="348"/>
      <c r="BO136" s="348"/>
      <c r="BP136" s="348"/>
      <c r="BQ136" s="348"/>
      <c r="BR136" s="348"/>
      <c r="BS136" s="348"/>
      <c r="BT136" s="348"/>
      <c r="BU136" s="348"/>
      <c r="BV136" s="348"/>
    </row>
    <row r="137" spans="63:74" x14ac:dyDescent="0.2">
      <c r="BK137" s="348"/>
      <c r="BL137" s="348"/>
      <c r="BM137" s="348"/>
      <c r="BN137" s="348"/>
      <c r="BO137" s="348"/>
      <c r="BP137" s="348"/>
      <c r="BQ137" s="348"/>
      <c r="BR137" s="348"/>
      <c r="BS137" s="348"/>
      <c r="BT137" s="348"/>
      <c r="BU137" s="348"/>
      <c r="BV137" s="348"/>
    </row>
    <row r="138" spans="63:74" x14ac:dyDescent="0.2">
      <c r="BK138" s="348"/>
      <c r="BL138" s="348"/>
      <c r="BM138" s="348"/>
      <c r="BN138" s="348"/>
      <c r="BO138" s="348"/>
      <c r="BP138" s="348"/>
      <c r="BQ138" s="348"/>
      <c r="BR138" s="348"/>
      <c r="BS138" s="348"/>
      <c r="BT138" s="348"/>
      <c r="BU138" s="348"/>
      <c r="BV138" s="348"/>
    </row>
    <row r="139" spans="63:74" x14ac:dyDescent="0.2">
      <c r="BK139" s="348"/>
      <c r="BL139" s="348"/>
      <c r="BM139" s="348"/>
      <c r="BN139" s="348"/>
      <c r="BO139" s="348"/>
      <c r="BP139" s="348"/>
      <c r="BQ139" s="348"/>
      <c r="BR139" s="348"/>
      <c r="BS139" s="348"/>
      <c r="BT139" s="348"/>
      <c r="BU139" s="348"/>
      <c r="BV139" s="348"/>
    </row>
    <row r="140" spans="63:74" x14ac:dyDescent="0.2">
      <c r="BK140" s="348"/>
      <c r="BL140" s="348"/>
      <c r="BM140" s="348"/>
      <c r="BN140" s="348"/>
      <c r="BO140" s="348"/>
      <c r="BP140" s="348"/>
      <c r="BQ140" s="348"/>
      <c r="BR140" s="348"/>
      <c r="BS140" s="348"/>
      <c r="BT140" s="348"/>
      <c r="BU140" s="348"/>
      <c r="BV140" s="348"/>
    </row>
    <row r="141" spans="63:74" x14ac:dyDescent="0.2">
      <c r="BK141" s="348"/>
      <c r="BL141" s="348"/>
      <c r="BM141" s="348"/>
      <c r="BN141" s="348"/>
      <c r="BO141" s="348"/>
      <c r="BP141" s="348"/>
      <c r="BQ141" s="348"/>
      <c r="BR141" s="348"/>
      <c r="BS141" s="348"/>
      <c r="BT141" s="348"/>
      <c r="BU141" s="348"/>
      <c r="BV141" s="348"/>
    </row>
    <row r="142" spans="63:74" x14ac:dyDescent="0.2">
      <c r="BK142" s="348"/>
      <c r="BL142" s="348"/>
      <c r="BM142" s="348"/>
      <c r="BN142" s="348"/>
      <c r="BO142" s="348"/>
      <c r="BP142" s="348"/>
      <c r="BQ142" s="348"/>
      <c r="BR142" s="348"/>
      <c r="BS142" s="348"/>
      <c r="BT142" s="348"/>
      <c r="BU142" s="348"/>
      <c r="BV142" s="348"/>
    </row>
    <row r="143" spans="63:74" x14ac:dyDescent="0.2">
      <c r="BK143" s="348"/>
      <c r="BL143" s="348"/>
      <c r="BM143" s="348"/>
      <c r="BN143" s="348"/>
      <c r="BO143" s="348"/>
      <c r="BP143" s="348"/>
      <c r="BQ143" s="348"/>
      <c r="BR143" s="348"/>
      <c r="BS143" s="348"/>
      <c r="BT143" s="348"/>
      <c r="BU143" s="348"/>
      <c r="BV143" s="348"/>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I18" sqref="BI18"/>
      <selection pane="topRight" activeCell="BI18" sqref="BI18"/>
      <selection pane="bottomLeft" activeCell="BI18" sqref="BI18"/>
      <selection pane="bottomRight" activeCell="BG48" sqref="BG48"/>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0" customWidth="1"/>
    <col min="56" max="58" width="6.5703125" style="701" customWidth="1"/>
    <col min="59" max="62" width="6.5703125" style="340" customWidth="1"/>
    <col min="63" max="74" width="6.5703125" style="191" customWidth="1"/>
    <col min="75" max="16384" width="9.5703125" style="191"/>
  </cols>
  <sheetData>
    <row r="1" spans="1:74" ht="13.35" customHeight="1" x14ac:dyDescent="0.2">
      <c r="A1" s="791" t="s">
        <v>817</v>
      </c>
      <c r="B1" s="870" t="s">
        <v>248</v>
      </c>
      <c r="C1" s="871"/>
      <c r="D1" s="871"/>
      <c r="E1" s="871"/>
      <c r="F1" s="871"/>
      <c r="G1" s="871"/>
      <c r="H1" s="871"/>
      <c r="I1" s="871"/>
      <c r="J1" s="871"/>
      <c r="K1" s="871"/>
      <c r="L1" s="871"/>
      <c r="M1" s="871"/>
      <c r="N1" s="871"/>
      <c r="O1" s="871"/>
      <c r="P1" s="871"/>
      <c r="Q1" s="871"/>
      <c r="R1" s="871"/>
      <c r="S1" s="871"/>
      <c r="T1" s="871"/>
      <c r="U1" s="871"/>
      <c r="V1" s="871"/>
      <c r="W1" s="871"/>
      <c r="X1" s="871"/>
      <c r="Y1" s="871"/>
      <c r="Z1" s="871"/>
      <c r="AA1" s="871"/>
      <c r="AB1" s="871"/>
      <c r="AC1" s="871"/>
      <c r="AD1" s="871"/>
      <c r="AE1" s="871"/>
      <c r="AF1" s="871"/>
      <c r="AG1" s="871"/>
      <c r="AH1" s="871"/>
      <c r="AI1" s="871"/>
      <c r="AJ1" s="871"/>
      <c r="AK1" s="871"/>
      <c r="AL1" s="871"/>
      <c r="AM1" s="197"/>
    </row>
    <row r="2" spans="1:74" s="192" customFormat="1" ht="13.35" customHeight="1" x14ac:dyDescent="0.2">
      <c r="A2" s="792"/>
      <c r="B2" s="748" t="str">
        <f>"U.S. Energy Information Administration  |  Short-Term Energy Outlook  - "&amp;Dates!D1</f>
        <v>U.S. Energy Information Administration  |  Short-Term Energy Outlook  - October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c r="AM2" s="296"/>
      <c r="AY2" s="497"/>
      <c r="AZ2" s="497"/>
      <c r="BA2" s="497"/>
      <c r="BB2" s="497"/>
      <c r="BC2" s="497"/>
      <c r="BD2" s="702"/>
      <c r="BE2" s="702"/>
      <c r="BF2" s="702"/>
      <c r="BG2" s="497"/>
      <c r="BH2" s="497"/>
      <c r="BI2" s="497"/>
      <c r="BJ2" s="497"/>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ht="11.25"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8"/>
      <c r="B5" s="193" t="s">
        <v>162</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3"/>
      <c r="AZ5" s="493"/>
      <c r="BA5" s="493"/>
      <c r="BB5" s="700"/>
      <c r="BC5" s="493"/>
      <c r="BD5" s="194"/>
      <c r="BE5" s="194"/>
      <c r="BF5" s="194"/>
      <c r="BG5" s="194"/>
      <c r="BH5" s="194"/>
      <c r="BI5" s="194"/>
      <c r="BJ5" s="493"/>
      <c r="BK5" s="411"/>
      <c r="BL5" s="411"/>
      <c r="BM5" s="411"/>
      <c r="BN5" s="411"/>
      <c r="BO5" s="411"/>
      <c r="BP5" s="411"/>
      <c r="BQ5" s="411"/>
      <c r="BR5" s="411"/>
      <c r="BS5" s="411"/>
      <c r="BT5" s="411"/>
      <c r="BU5" s="411"/>
      <c r="BV5" s="411"/>
    </row>
    <row r="6" spans="1:74" ht="11.1" customHeight="1" x14ac:dyDescent="0.2">
      <c r="A6" s="9" t="s">
        <v>68</v>
      </c>
      <c r="B6" s="211" t="s">
        <v>447</v>
      </c>
      <c r="C6" s="273">
        <v>1336.0389551999999</v>
      </c>
      <c r="D6" s="273">
        <v>1412.1482418999999</v>
      </c>
      <c r="E6" s="273">
        <v>1101.3350749000001</v>
      </c>
      <c r="F6" s="273">
        <v>588.06639802999996</v>
      </c>
      <c r="G6" s="273">
        <v>147.55157843000001</v>
      </c>
      <c r="H6" s="273">
        <v>84.078264196000006</v>
      </c>
      <c r="I6" s="273">
        <v>7.0030042342999996</v>
      </c>
      <c r="J6" s="273">
        <v>7.8634446176999999</v>
      </c>
      <c r="K6" s="273">
        <v>43.190720992000003</v>
      </c>
      <c r="L6" s="273">
        <v>458.33553289999998</v>
      </c>
      <c r="M6" s="273">
        <v>610.10112900000001</v>
      </c>
      <c r="N6" s="273">
        <v>725.83640233999995</v>
      </c>
      <c r="O6" s="273">
        <v>1127.2910686</v>
      </c>
      <c r="P6" s="273">
        <v>956.97083399999997</v>
      </c>
      <c r="Q6" s="273">
        <v>754.34609552999996</v>
      </c>
      <c r="R6" s="273">
        <v>604.89824246000001</v>
      </c>
      <c r="S6" s="273">
        <v>251.30456588999999</v>
      </c>
      <c r="T6" s="273">
        <v>44.570844358000002</v>
      </c>
      <c r="U6" s="273">
        <v>3.5539210694999999</v>
      </c>
      <c r="V6" s="273">
        <v>4.9856952741000002</v>
      </c>
      <c r="W6" s="273">
        <v>67.133037713999997</v>
      </c>
      <c r="X6" s="273">
        <v>388.50565706999998</v>
      </c>
      <c r="Y6" s="273">
        <v>672.28134491000003</v>
      </c>
      <c r="Z6" s="273">
        <v>1053.6120543</v>
      </c>
      <c r="AA6" s="273">
        <v>1038.1462337</v>
      </c>
      <c r="AB6" s="273">
        <v>905.58959801000003</v>
      </c>
      <c r="AC6" s="273">
        <v>1036.5118015</v>
      </c>
      <c r="AD6" s="273">
        <v>450.73038792</v>
      </c>
      <c r="AE6" s="273">
        <v>302.87661850000001</v>
      </c>
      <c r="AF6" s="273">
        <v>44.953438214999998</v>
      </c>
      <c r="AG6" s="273">
        <v>9.0506865763000004</v>
      </c>
      <c r="AH6" s="273">
        <v>26.361794825</v>
      </c>
      <c r="AI6" s="273">
        <v>57.365681574</v>
      </c>
      <c r="AJ6" s="273">
        <v>237.11685632999999</v>
      </c>
      <c r="AK6" s="273">
        <v>742.59732901999996</v>
      </c>
      <c r="AL6" s="273">
        <v>1186.4859372999999</v>
      </c>
      <c r="AM6" s="273">
        <v>1257.3487602</v>
      </c>
      <c r="AN6" s="273">
        <v>868.24084273000005</v>
      </c>
      <c r="AO6" s="273">
        <v>926.10359585000003</v>
      </c>
      <c r="AP6" s="273">
        <v>674.52568928999995</v>
      </c>
      <c r="AQ6" s="273">
        <v>168.55050446000001</v>
      </c>
      <c r="AR6" s="273">
        <v>63.279232927000002</v>
      </c>
      <c r="AS6" s="273">
        <v>1.5953220981</v>
      </c>
      <c r="AT6" s="273">
        <v>3.3328707854999999</v>
      </c>
      <c r="AU6" s="273">
        <v>65.157009830000007</v>
      </c>
      <c r="AV6" s="273">
        <v>457.86612914</v>
      </c>
      <c r="AW6" s="273">
        <v>819.45754654999996</v>
      </c>
      <c r="AX6" s="273">
        <v>1027.3019380999999</v>
      </c>
      <c r="AY6" s="273">
        <v>1218.7122926</v>
      </c>
      <c r="AZ6" s="273">
        <v>1029.8347328</v>
      </c>
      <c r="BA6" s="273">
        <v>977.68132877000005</v>
      </c>
      <c r="BB6" s="273">
        <v>527.55221320999999</v>
      </c>
      <c r="BC6" s="273">
        <v>314.48971</v>
      </c>
      <c r="BD6" s="273">
        <v>56.382840878000003</v>
      </c>
      <c r="BE6" s="273">
        <v>1.6779118108</v>
      </c>
      <c r="BF6" s="273">
        <v>15.578639942000001</v>
      </c>
      <c r="BG6" s="273">
        <v>126.64491258</v>
      </c>
      <c r="BH6" s="334">
        <v>426.91950634</v>
      </c>
      <c r="BI6" s="334">
        <v>694.11953873000004</v>
      </c>
      <c r="BJ6" s="334">
        <v>1029.9856179000001</v>
      </c>
      <c r="BK6" s="334">
        <v>1217.0152522999999</v>
      </c>
      <c r="BL6" s="334">
        <v>1023.2708474</v>
      </c>
      <c r="BM6" s="334">
        <v>910.28898089999996</v>
      </c>
      <c r="BN6" s="334">
        <v>552.93639085999996</v>
      </c>
      <c r="BO6" s="334">
        <v>255.86370436999999</v>
      </c>
      <c r="BP6" s="334">
        <v>43.275032252000003</v>
      </c>
      <c r="BQ6" s="334">
        <v>6.4529066193000002</v>
      </c>
      <c r="BR6" s="334">
        <v>16.415194555999999</v>
      </c>
      <c r="BS6" s="334">
        <v>107.57320779</v>
      </c>
      <c r="BT6" s="334">
        <v>418.90500859000002</v>
      </c>
      <c r="BU6" s="334">
        <v>678.79919512000004</v>
      </c>
      <c r="BV6" s="334">
        <v>998.93056549999994</v>
      </c>
    </row>
    <row r="7" spans="1:74" ht="11.1" customHeight="1" x14ac:dyDescent="0.2">
      <c r="A7" s="9" t="s">
        <v>70</v>
      </c>
      <c r="B7" s="211" t="s">
        <v>480</v>
      </c>
      <c r="C7" s="273">
        <v>1259.5695636999999</v>
      </c>
      <c r="D7" s="273">
        <v>1318.4635472</v>
      </c>
      <c r="E7" s="273">
        <v>1002.1651844</v>
      </c>
      <c r="F7" s="273">
        <v>481.07936282999998</v>
      </c>
      <c r="G7" s="273">
        <v>99.741933915000004</v>
      </c>
      <c r="H7" s="273">
        <v>29.677383083999999</v>
      </c>
      <c r="I7" s="273">
        <v>4.4021712943000004</v>
      </c>
      <c r="J7" s="273">
        <v>8.7809730622999993</v>
      </c>
      <c r="K7" s="273">
        <v>26.848013995999999</v>
      </c>
      <c r="L7" s="273">
        <v>391.44377443000002</v>
      </c>
      <c r="M7" s="273">
        <v>529.46345270999996</v>
      </c>
      <c r="N7" s="273">
        <v>625.61647963999997</v>
      </c>
      <c r="O7" s="273">
        <v>1118.8726399</v>
      </c>
      <c r="P7" s="273">
        <v>901.18333616999996</v>
      </c>
      <c r="Q7" s="273">
        <v>643.78928113999996</v>
      </c>
      <c r="R7" s="273">
        <v>514.94964801000003</v>
      </c>
      <c r="S7" s="273">
        <v>212.96852139000001</v>
      </c>
      <c r="T7" s="273">
        <v>21.912594468999998</v>
      </c>
      <c r="U7" s="273">
        <v>0.78503624626000001</v>
      </c>
      <c r="V7" s="273">
        <v>1.2603605353</v>
      </c>
      <c r="W7" s="273">
        <v>37.617618993000001</v>
      </c>
      <c r="X7" s="273">
        <v>316.02585031000001</v>
      </c>
      <c r="Y7" s="273">
        <v>608.92952083</v>
      </c>
      <c r="Z7" s="273">
        <v>974.72625459999995</v>
      </c>
      <c r="AA7" s="273">
        <v>971.34052209000004</v>
      </c>
      <c r="AB7" s="273">
        <v>779.58945461999997</v>
      </c>
      <c r="AC7" s="273">
        <v>908.48265909999998</v>
      </c>
      <c r="AD7" s="273">
        <v>341.19024332999999</v>
      </c>
      <c r="AE7" s="273">
        <v>233.01911504</v>
      </c>
      <c r="AF7" s="273">
        <v>24.919379272</v>
      </c>
      <c r="AG7" s="273">
        <v>3.3026493780999999</v>
      </c>
      <c r="AH7" s="273">
        <v>17.697436644</v>
      </c>
      <c r="AI7" s="273">
        <v>52.539574692999999</v>
      </c>
      <c r="AJ7" s="273">
        <v>214.99144606999999</v>
      </c>
      <c r="AK7" s="273">
        <v>698.87629791999996</v>
      </c>
      <c r="AL7" s="273">
        <v>1086.5084469999999</v>
      </c>
      <c r="AM7" s="273">
        <v>1215.2604666</v>
      </c>
      <c r="AN7" s="273">
        <v>811.05773755999996</v>
      </c>
      <c r="AO7" s="273">
        <v>913.22909974000004</v>
      </c>
      <c r="AP7" s="273">
        <v>617.41022171999998</v>
      </c>
      <c r="AQ7" s="273">
        <v>108.97617766</v>
      </c>
      <c r="AR7" s="273">
        <v>28.742639215000001</v>
      </c>
      <c r="AS7" s="273">
        <v>0.78398680831000001</v>
      </c>
      <c r="AT7" s="273">
        <v>2.3518270427000001</v>
      </c>
      <c r="AU7" s="273">
        <v>34.006244891999998</v>
      </c>
      <c r="AV7" s="273">
        <v>354.26037621</v>
      </c>
      <c r="AW7" s="273">
        <v>765.47550946000001</v>
      </c>
      <c r="AX7" s="273">
        <v>929.59772264000003</v>
      </c>
      <c r="AY7" s="273">
        <v>1153.3895226</v>
      </c>
      <c r="AZ7" s="273">
        <v>941.03292601999999</v>
      </c>
      <c r="BA7" s="273">
        <v>890.29558502999998</v>
      </c>
      <c r="BB7" s="273">
        <v>410.64749793999999</v>
      </c>
      <c r="BC7" s="273">
        <v>186.45786638000001</v>
      </c>
      <c r="BD7" s="273">
        <v>31.152669579000001</v>
      </c>
      <c r="BE7" s="273">
        <v>0.78347244799000004</v>
      </c>
      <c r="BF7" s="273">
        <v>8.9410077022000003</v>
      </c>
      <c r="BG7" s="273">
        <v>42.720276186</v>
      </c>
      <c r="BH7" s="334">
        <v>365.54061813999999</v>
      </c>
      <c r="BI7" s="334">
        <v>638.50445203000004</v>
      </c>
      <c r="BJ7" s="334">
        <v>970.90065719999996</v>
      </c>
      <c r="BK7" s="334">
        <v>1134.6142170000001</v>
      </c>
      <c r="BL7" s="334">
        <v>958.30880076000005</v>
      </c>
      <c r="BM7" s="334">
        <v>828.57503629999997</v>
      </c>
      <c r="BN7" s="334">
        <v>466.64808427999998</v>
      </c>
      <c r="BO7" s="334">
        <v>192.52184112</v>
      </c>
      <c r="BP7" s="334">
        <v>19.445003896999999</v>
      </c>
      <c r="BQ7" s="334">
        <v>1</v>
      </c>
      <c r="BR7" s="334">
        <v>6.4430245228</v>
      </c>
      <c r="BS7" s="334">
        <v>73.780244425999996</v>
      </c>
      <c r="BT7" s="334">
        <v>357.04013158999999</v>
      </c>
      <c r="BU7" s="334">
        <v>625.21508343999994</v>
      </c>
      <c r="BV7" s="334">
        <v>939.06020701</v>
      </c>
    </row>
    <row r="8" spans="1:74" ht="11.1" customHeight="1" x14ac:dyDescent="0.2">
      <c r="A8" s="9" t="s">
        <v>71</v>
      </c>
      <c r="B8" s="211" t="s">
        <v>448</v>
      </c>
      <c r="C8" s="273">
        <v>1333.8408949</v>
      </c>
      <c r="D8" s="273">
        <v>1404.7554473</v>
      </c>
      <c r="E8" s="273">
        <v>951.33298703000003</v>
      </c>
      <c r="F8" s="273">
        <v>454.41146815000002</v>
      </c>
      <c r="G8" s="273">
        <v>158.78406805</v>
      </c>
      <c r="H8" s="273">
        <v>44.598194266</v>
      </c>
      <c r="I8" s="273">
        <v>11.613380617000001</v>
      </c>
      <c r="J8" s="273">
        <v>24.348864450000001</v>
      </c>
      <c r="K8" s="273">
        <v>38.695157264999999</v>
      </c>
      <c r="L8" s="273">
        <v>365.35376471000001</v>
      </c>
      <c r="M8" s="273">
        <v>603.1179922</v>
      </c>
      <c r="N8" s="273">
        <v>774.69260916999997</v>
      </c>
      <c r="O8" s="273">
        <v>1241.275783</v>
      </c>
      <c r="P8" s="273">
        <v>956.82115663000002</v>
      </c>
      <c r="Q8" s="273">
        <v>669.57046034999996</v>
      </c>
      <c r="R8" s="273">
        <v>506.15629582000003</v>
      </c>
      <c r="S8" s="273">
        <v>221.31275919000001</v>
      </c>
      <c r="T8" s="273">
        <v>25.174445500000001</v>
      </c>
      <c r="U8" s="273">
        <v>2.4538547360999998</v>
      </c>
      <c r="V8" s="273">
        <v>5.0063414178999999</v>
      </c>
      <c r="W8" s="273">
        <v>40.427353857</v>
      </c>
      <c r="X8" s="273">
        <v>285.05030104000002</v>
      </c>
      <c r="Y8" s="273">
        <v>581.85247165999999</v>
      </c>
      <c r="Z8" s="273">
        <v>1165.6590093</v>
      </c>
      <c r="AA8" s="273">
        <v>1081.562915</v>
      </c>
      <c r="AB8" s="273">
        <v>775.54273363000004</v>
      </c>
      <c r="AC8" s="273">
        <v>833.70579571999997</v>
      </c>
      <c r="AD8" s="273">
        <v>349.25470564</v>
      </c>
      <c r="AE8" s="273">
        <v>249.35653248</v>
      </c>
      <c r="AF8" s="273">
        <v>27.282639077999999</v>
      </c>
      <c r="AG8" s="273">
        <v>6.4603995015000004</v>
      </c>
      <c r="AH8" s="273">
        <v>34.049338716999998</v>
      </c>
      <c r="AI8" s="273">
        <v>64.339466723000001</v>
      </c>
      <c r="AJ8" s="273">
        <v>291.13699380999998</v>
      </c>
      <c r="AK8" s="273">
        <v>773.40787760000001</v>
      </c>
      <c r="AL8" s="273">
        <v>1197.4875476</v>
      </c>
      <c r="AM8" s="273">
        <v>1308.2703976</v>
      </c>
      <c r="AN8" s="273">
        <v>980.54871451999998</v>
      </c>
      <c r="AO8" s="273">
        <v>921.15850566999995</v>
      </c>
      <c r="AP8" s="273">
        <v>702.66001123000001</v>
      </c>
      <c r="AQ8" s="273">
        <v>98.657407402999993</v>
      </c>
      <c r="AR8" s="273">
        <v>24.032172385999999</v>
      </c>
      <c r="AS8" s="273">
        <v>3.8147886431</v>
      </c>
      <c r="AT8" s="273">
        <v>8.3217500821999995</v>
      </c>
      <c r="AU8" s="273">
        <v>48.321635610000001</v>
      </c>
      <c r="AV8" s="273">
        <v>419.66897617000001</v>
      </c>
      <c r="AW8" s="273">
        <v>914.45924617000003</v>
      </c>
      <c r="AX8" s="273">
        <v>1003.891944</v>
      </c>
      <c r="AY8" s="273">
        <v>1303.7286036999999</v>
      </c>
      <c r="AZ8" s="273">
        <v>1063.9484315</v>
      </c>
      <c r="BA8" s="273">
        <v>962.53568403999998</v>
      </c>
      <c r="BB8" s="273">
        <v>476.95325127000001</v>
      </c>
      <c r="BC8" s="273">
        <v>236.93519534000001</v>
      </c>
      <c r="BD8" s="273">
        <v>49.029688288999999</v>
      </c>
      <c r="BE8" s="273">
        <v>1.3844714011000001</v>
      </c>
      <c r="BF8" s="273">
        <v>18.787921688000001</v>
      </c>
      <c r="BG8" s="273">
        <v>47.660993312999999</v>
      </c>
      <c r="BH8" s="334">
        <v>396.62894072</v>
      </c>
      <c r="BI8" s="334">
        <v>721.63153709000005</v>
      </c>
      <c r="BJ8" s="334">
        <v>1117.1570670000001</v>
      </c>
      <c r="BK8" s="334">
        <v>1255.2974353</v>
      </c>
      <c r="BL8" s="334">
        <v>1039.5143906999999</v>
      </c>
      <c r="BM8" s="334">
        <v>851.24300020999999</v>
      </c>
      <c r="BN8" s="334">
        <v>469.02827616000002</v>
      </c>
      <c r="BO8" s="334">
        <v>215.38158677000001</v>
      </c>
      <c r="BP8" s="334">
        <v>35.189087821999998</v>
      </c>
      <c r="BQ8" s="334">
        <v>6.2895933574000003</v>
      </c>
      <c r="BR8" s="334">
        <v>18.316407455</v>
      </c>
      <c r="BS8" s="334">
        <v>97.287811809000004</v>
      </c>
      <c r="BT8" s="334">
        <v>387.11589642000001</v>
      </c>
      <c r="BU8" s="334">
        <v>705.32767331000002</v>
      </c>
      <c r="BV8" s="334">
        <v>1078.860285</v>
      </c>
    </row>
    <row r="9" spans="1:74" ht="11.1" customHeight="1" x14ac:dyDescent="0.2">
      <c r="A9" s="9" t="s">
        <v>72</v>
      </c>
      <c r="B9" s="211" t="s">
        <v>449</v>
      </c>
      <c r="C9" s="273">
        <v>1266.6021185</v>
      </c>
      <c r="D9" s="273">
        <v>1305.4733157000001</v>
      </c>
      <c r="E9" s="273">
        <v>802.42419858000005</v>
      </c>
      <c r="F9" s="273">
        <v>398.61205272000001</v>
      </c>
      <c r="G9" s="273">
        <v>214.81759649</v>
      </c>
      <c r="H9" s="273">
        <v>39.528372914000002</v>
      </c>
      <c r="I9" s="273">
        <v>12.286250185</v>
      </c>
      <c r="J9" s="273">
        <v>32.993567742000003</v>
      </c>
      <c r="K9" s="273">
        <v>49.648156982000003</v>
      </c>
      <c r="L9" s="273">
        <v>355.60053761</v>
      </c>
      <c r="M9" s="273">
        <v>650.13792882999996</v>
      </c>
      <c r="N9" s="273">
        <v>960.44749506000005</v>
      </c>
      <c r="O9" s="273">
        <v>1303.4511522</v>
      </c>
      <c r="P9" s="273">
        <v>937.01488002999997</v>
      </c>
      <c r="Q9" s="273">
        <v>653.41380273000004</v>
      </c>
      <c r="R9" s="273">
        <v>424.31305502999999</v>
      </c>
      <c r="S9" s="273">
        <v>207.20506842</v>
      </c>
      <c r="T9" s="273">
        <v>27.430339840999999</v>
      </c>
      <c r="U9" s="273">
        <v>10.999506383</v>
      </c>
      <c r="V9" s="273">
        <v>16.838425115</v>
      </c>
      <c r="W9" s="273">
        <v>75.233318089999997</v>
      </c>
      <c r="X9" s="273">
        <v>304.16809019999999</v>
      </c>
      <c r="Y9" s="273">
        <v>568.85098939</v>
      </c>
      <c r="Z9" s="273">
        <v>1257.3615158</v>
      </c>
      <c r="AA9" s="273">
        <v>1211.9289277</v>
      </c>
      <c r="AB9" s="273">
        <v>817.65862113000003</v>
      </c>
      <c r="AC9" s="273">
        <v>782.59552987999996</v>
      </c>
      <c r="AD9" s="273">
        <v>400.58258642999999</v>
      </c>
      <c r="AE9" s="273">
        <v>224.222309</v>
      </c>
      <c r="AF9" s="273">
        <v>36.811394342</v>
      </c>
      <c r="AG9" s="273">
        <v>10.013509745</v>
      </c>
      <c r="AH9" s="273">
        <v>49.565227151999999</v>
      </c>
      <c r="AI9" s="273">
        <v>77.676877118999997</v>
      </c>
      <c r="AJ9" s="273">
        <v>362.68312361</v>
      </c>
      <c r="AK9" s="273">
        <v>805.34135345000004</v>
      </c>
      <c r="AL9" s="273">
        <v>1218.2594758</v>
      </c>
      <c r="AM9" s="273">
        <v>1373.4283206</v>
      </c>
      <c r="AN9" s="273">
        <v>1178.2587539000001</v>
      </c>
      <c r="AO9" s="273">
        <v>868.95243238</v>
      </c>
      <c r="AP9" s="273">
        <v>716.01697867999997</v>
      </c>
      <c r="AQ9" s="273">
        <v>88.796135063999998</v>
      </c>
      <c r="AR9" s="273">
        <v>23.114975594000001</v>
      </c>
      <c r="AS9" s="273">
        <v>10.866913553</v>
      </c>
      <c r="AT9" s="273">
        <v>19.513225434999999</v>
      </c>
      <c r="AU9" s="273">
        <v>89.932219692000004</v>
      </c>
      <c r="AV9" s="273">
        <v>493.83496091000001</v>
      </c>
      <c r="AW9" s="273">
        <v>1003.8456862</v>
      </c>
      <c r="AX9" s="273">
        <v>1102.8664891999999</v>
      </c>
      <c r="AY9" s="273">
        <v>1360.3646507999999</v>
      </c>
      <c r="AZ9" s="273">
        <v>1283.9679381000001</v>
      </c>
      <c r="BA9" s="273">
        <v>1001.5830664</v>
      </c>
      <c r="BB9" s="273">
        <v>454.09091286</v>
      </c>
      <c r="BC9" s="273">
        <v>272.46357138000002</v>
      </c>
      <c r="BD9" s="273">
        <v>45.570135131999997</v>
      </c>
      <c r="BE9" s="273">
        <v>7.8040161371999996</v>
      </c>
      <c r="BF9" s="273">
        <v>29.456541525999999</v>
      </c>
      <c r="BG9" s="273">
        <v>65.054848309999997</v>
      </c>
      <c r="BH9" s="334">
        <v>411.42430632000003</v>
      </c>
      <c r="BI9" s="334">
        <v>791.70876587999999</v>
      </c>
      <c r="BJ9" s="334">
        <v>1219.8598493</v>
      </c>
      <c r="BK9" s="334">
        <v>1322.8374991999999</v>
      </c>
      <c r="BL9" s="334">
        <v>1065.6138919</v>
      </c>
      <c r="BM9" s="334">
        <v>842.65320340999995</v>
      </c>
      <c r="BN9" s="334">
        <v>452.15946852000002</v>
      </c>
      <c r="BO9" s="334">
        <v>200.40711752000001</v>
      </c>
      <c r="BP9" s="334">
        <v>45.722544765999999</v>
      </c>
      <c r="BQ9" s="334">
        <v>14.667995003</v>
      </c>
      <c r="BR9" s="334">
        <v>25.107712766999999</v>
      </c>
      <c r="BS9" s="334">
        <v>120.15369619000001</v>
      </c>
      <c r="BT9" s="334">
        <v>402.49635923</v>
      </c>
      <c r="BU9" s="334">
        <v>772.66359982999995</v>
      </c>
      <c r="BV9" s="334">
        <v>1182.6244584999999</v>
      </c>
    </row>
    <row r="10" spans="1:74" ht="11.1" customHeight="1" x14ac:dyDescent="0.2">
      <c r="A10" s="9" t="s">
        <v>342</v>
      </c>
      <c r="B10" s="211" t="s">
        <v>481</v>
      </c>
      <c r="C10" s="273">
        <v>643.34855678999998</v>
      </c>
      <c r="D10" s="273">
        <v>666.29229544999998</v>
      </c>
      <c r="E10" s="273">
        <v>357.5464192</v>
      </c>
      <c r="F10" s="273">
        <v>131.53354063</v>
      </c>
      <c r="G10" s="273">
        <v>22.128536818000001</v>
      </c>
      <c r="H10" s="273">
        <v>0.74154181654999995</v>
      </c>
      <c r="I10" s="273">
        <v>5.8167156494999997E-2</v>
      </c>
      <c r="J10" s="273">
        <v>0.39357541614000002</v>
      </c>
      <c r="K10" s="273">
        <v>7.8431245048999996</v>
      </c>
      <c r="L10" s="273">
        <v>142.91255373000001</v>
      </c>
      <c r="M10" s="273">
        <v>236.61968121000001</v>
      </c>
      <c r="N10" s="273">
        <v>278.66902643999998</v>
      </c>
      <c r="O10" s="273">
        <v>658.93550646999995</v>
      </c>
      <c r="P10" s="273">
        <v>482.91055518000002</v>
      </c>
      <c r="Q10" s="273">
        <v>239.61399999</v>
      </c>
      <c r="R10" s="273">
        <v>151.87133875999999</v>
      </c>
      <c r="S10" s="273">
        <v>58.173926494</v>
      </c>
      <c r="T10" s="273">
        <v>0.97323325193999999</v>
      </c>
      <c r="U10" s="273">
        <v>2.8549672535000001E-2</v>
      </c>
      <c r="V10" s="273">
        <v>0</v>
      </c>
      <c r="W10" s="273">
        <v>2.4386411976</v>
      </c>
      <c r="X10" s="273">
        <v>91.269457058</v>
      </c>
      <c r="Y10" s="273">
        <v>290.44009341999998</v>
      </c>
      <c r="Z10" s="273">
        <v>479.29585185000002</v>
      </c>
      <c r="AA10" s="273">
        <v>476.45399871000001</v>
      </c>
      <c r="AB10" s="273">
        <v>322.68590193</v>
      </c>
      <c r="AC10" s="273">
        <v>346.27347742000001</v>
      </c>
      <c r="AD10" s="273">
        <v>76.028255185999996</v>
      </c>
      <c r="AE10" s="273">
        <v>46.717934524</v>
      </c>
      <c r="AF10" s="273">
        <v>2.3712696684000001</v>
      </c>
      <c r="AG10" s="273">
        <v>5.6062761649000002E-2</v>
      </c>
      <c r="AH10" s="273">
        <v>0.55975172342000001</v>
      </c>
      <c r="AI10" s="273">
        <v>14.232176201</v>
      </c>
      <c r="AJ10" s="273">
        <v>88.998353144000006</v>
      </c>
      <c r="AK10" s="273">
        <v>321.78494745</v>
      </c>
      <c r="AL10" s="273">
        <v>535.15435217000004</v>
      </c>
      <c r="AM10" s="273">
        <v>700.66393269000002</v>
      </c>
      <c r="AN10" s="273">
        <v>307.05996099999999</v>
      </c>
      <c r="AO10" s="273">
        <v>435.51427515</v>
      </c>
      <c r="AP10" s="273">
        <v>205.67516712</v>
      </c>
      <c r="AQ10" s="273">
        <v>11.885145961999999</v>
      </c>
      <c r="AR10" s="273">
        <v>1.0011582814</v>
      </c>
      <c r="AS10" s="273">
        <v>5.514259203E-2</v>
      </c>
      <c r="AT10" s="273">
        <v>5.5071210054000001E-2</v>
      </c>
      <c r="AU10" s="273">
        <v>1.9616916931999999</v>
      </c>
      <c r="AV10" s="273">
        <v>98.696992773999995</v>
      </c>
      <c r="AW10" s="273">
        <v>379.33976990999997</v>
      </c>
      <c r="AX10" s="273">
        <v>488.17783062000001</v>
      </c>
      <c r="AY10" s="273">
        <v>582.55555744000003</v>
      </c>
      <c r="AZ10" s="273">
        <v>377.17652122999999</v>
      </c>
      <c r="BA10" s="273">
        <v>376.30811391999998</v>
      </c>
      <c r="BB10" s="273">
        <v>109.41524308</v>
      </c>
      <c r="BC10" s="273">
        <v>15.579378473</v>
      </c>
      <c r="BD10" s="273">
        <v>2.1373913300999998</v>
      </c>
      <c r="BE10" s="273">
        <v>2.7186694841E-2</v>
      </c>
      <c r="BF10" s="273">
        <v>5.4317674381999997E-2</v>
      </c>
      <c r="BG10" s="273">
        <v>3.3794651150999999</v>
      </c>
      <c r="BH10" s="334">
        <v>133.03223851999999</v>
      </c>
      <c r="BI10" s="334">
        <v>307.85979019000001</v>
      </c>
      <c r="BJ10" s="334">
        <v>529.83327565000002</v>
      </c>
      <c r="BK10" s="334">
        <v>606.40401466000003</v>
      </c>
      <c r="BL10" s="334">
        <v>466.09190359000002</v>
      </c>
      <c r="BM10" s="334">
        <v>341.17672635000002</v>
      </c>
      <c r="BN10" s="334">
        <v>143.77491742999999</v>
      </c>
      <c r="BO10" s="334">
        <v>41.418973346000001</v>
      </c>
      <c r="BP10" s="334">
        <v>1.4932522192</v>
      </c>
      <c r="BQ10" s="334">
        <v>2.6883571126000001E-2</v>
      </c>
      <c r="BR10" s="334">
        <v>0.32812558591000002</v>
      </c>
      <c r="BS10" s="334">
        <v>12.501792301</v>
      </c>
      <c r="BT10" s="334">
        <v>127.99580417</v>
      </c>
      <c r="BU10" s="334">
        <v>298.15906395000002</v>
      </c>
      <c r="BV10" s="334">
        <v>510.83592734000001</v>
      </c>
    </row>
    <row r="11" spans="1:74" ht="11.1" customHeight="1" x14ac:dyDescent="0.2">
      <c r="A11" s="9" t="s">
        <v>73</v>
      </c>
      <c r="B11" s="211" t="s">
        <v>451</v>
      </c>
      <c r="C11" s="273">
        <v>835.52821336</v>
      </c>
      <c r="D11" s="273">
        <v>863.83494939000002</v>
      </c>
      <c r="E11" s="273">
        <v>444.79311458000001</v>
      </c>
      <c r="F11" s="273">
        <v>146.57677343</v>
      </c>
      <c r="G11" s="273">
        <v>37.066155915000003</v>
      </c>
      <c r="H11" s="273">
        <v>0.70400620023000005</v>
      </c>
      <c r="I11" s="273">
        <v>0</v>
      </c>
      <c r="J11" s="273">
        <v>1.1730694656</v>
      </c>
      <c r="K11" s="273">
        <v>13.181947139</v>
      </c>
      <c r="L11" s="273">
        <v>164.41015657</v>
      </c>
      <c r="M11" s="273">
        <v>313.09810469000001</v>
      </c>
      <c r="N11" s="273">
        <v>401.61561408</v>
      </c>
      <c r="O11" s="273">
        <v>857.13745197000003</v>
      </c>
      <c r="P11" s="273">
        <v>573.48165774999995</v>
      </c>
      <c r="Q11" s="273">
        <v>324.00897973000002</v>
      </c>
      <c r="R11" s="273">
        <v>162.22512101999999</v>
      </c>
      <c r="S11" s="273">
        <v>71.280611315000002</v>
      </c>
      <c r="T11" s="273">
        <v>0.23435134495000001</v>
      </c>
      <c r="U11" s="273">
        <v>0</v>
      </c>
      <c r="V11" s="273">
        <v>0</v>
      </c>
      <c r="W11" s="273">
        <v>5.0372344880000002</v>
      </c>
      <c r="X11" s="273">
        <v>89.044731384000002</v>
      </c>
      <c r="Y11" s="273">
        <v>339.20612754000001</v>
      </c>
      <c r="Z11" s="273">
        <v>671.91388925000001</v>
      </c>
      <c r="AA11" s="273">
        <v>578.96909979999998</v>
      </c>
      <c r="AB11" s="273">
        <v>408.68193243000002</v>
      </c>
      <c r="AC11" s="273">
        <v>387.19919265999999</v>
      </c>
      <c r="AD11" s="273">
        <v>93.679980571000002</v>
      </c>
      <c r="AE11" s="273">
        <v>56.856504379999997</v>
      </c>
      <c r="AF11" s="273">
        <v>3.3986856253000002</v>
      </c>
      <c r="AG11" s="273">
        <v>0</v>
      </c>
      <c r="AH11" s="273">
        <v>0.70201398340999999</v>
      </c>
      <c r="AI11" s="273">
        <v>23.920095774</v>
      </c>
      <c r="AJ11" s="273">
        <v>145.70420286000001</v>
      </c>
      <c r="AK11" s="273">
        <v>407.23719033999998</v>
      </c>
      <c r="AL11" s="273">
        <v>729.03235164</v>
      </c>
      <c r="AM11" s="273">
        <v>931.17455582000002</v>
      </c>
      <c r="AN11" s="273">
        <v>412.81392784000002</v>
      </c>
      <c r="AO11" s="273">
        <v>475.64911610000001</v>
      </c>
      <c r="AP11" s="273">
        <v>312.35770124999999</v>
      </c>
      <c r="AQ11" s="273">
        <v>13.089505468</v>
      </c>
      <c r="AR11" s="273">
        <v>0</v>
      </c>
      <c r="AS11" s="273">
        <v>0</v>
      </c>
      <c r="AT11" s="273">
        <v>0</v>
      </c>
      <c r="AU11" s="273">
        <v>2.5708450462000001</v>
      </c>
      <c r="AV11" s="273">
        <v>138.62495733</v>
      </c>
      <c r="AW11" s="273">
        <v>566.63379806</v>
      </c>
      <c r="AX11" s="273">
        <v>635.84509932000003</v>
      </c>
      <c r="AY11" s="273">
        <v>750.53950347</v>
      </c>
      <c r="AZ11" s="273">
        <v>461.52121391999998</v>
      </c>
      <c r="BA11" s="273">
        <v>508.37215859000003</v>
      </c>
      <c r="BB11" s="273">
        <v>167.39656323</v>
      </c>
      <c r="BC11" s="273">
        <v>24.846886170000001</v>
      </c>
      <c r="BD11" s="273">
        <v>3.1695462811000001</v>
      </c>
      <c r="BE11" s="273">
        <v>0</v>
      </c>
      <c r="BF11" s="273">
        <v>0</v>
      </c>
      <c r="BG11" s="273">
        <v>1.6714079237999999</v>
      </c>
      <c r="BH11" s="334">
        <v>183.05289164000001</v>
      </c>
      <c r="BI11" s="334">
        <v>422.05293331000001</v>
      </c>
      <c r="BJ11" s="334">
        <v>710.29866143000004</v>
      </c>
      <c r="BK11" s="334">
        <v>792.31755142999998</v>
      </c>
      <c r="BL11" s="334">
        <v>601.26766625000005</v>
      </c>
      <c r="BM11" s="334">
        <v>431.59605888999999</v>
      </c>
      <c r="BN11" s="334">
        <v>182.72048962</v>
      </c>
      <c r="BO11" s="334">
        <v>53.627995257999999</v>
      </c>
      <c r="BP11" s="334">
        <v>1.8813429031</v>
      </c>
      <c r="BQ11" s="334">
        <v>0</v>
      </c>
      <c r="BR11" s="334">
        <v>0.23360832001000001</v>
      </c>
      <c r="BS11" s="334">
        <v>19.72598473</v>
      </c>
      <c r="BT11" s="334">
        <v>175.26685707999999</v>
      </c>
      <c r="BU11" s="334">
        <v>408.31308716000001</v>
      </c>
      <c r="BV11" s="334">
        <v>684.32952154999998</v>
      </c>
    </row>
    <row r="12" spans="1:74" ht="11.1" customHeight="1" x14ac:dyDescent="0.2">
      <c r="A12" s="9" t="s">
        <v>74</v>
      </c>
      <c r="B12" s="211" t="s">
        <v>452</v>
      </c>
      <c r="C12" s="273">
        <v>622.89837428999999</v>
      </c>
      <c r="D12" s="273">
        <v>497.72265603</v>
      </c>
      <c r="E12" s="273">
        <v>278.04577319999999</v>
      </c>
      <c r="F12" s="273">
        <v>55.228114499999997</v>
      </c>
      <c r="G12" s="273">
        <v>14.307245627</v>
      </c>
      <c r="H12" s="273">
        <v>0</v>
      </c>
      <c r="I12" s="273">
        <v>0</v>
      </c>
      <c r="J12" s="273">
        <v>0.42826878801000001</v>
      </c>
      <c r="K12" s="273">
        <v>1.2316322545</v>
      </c>
      <c r="L12" s="273">
        <v>41.673108429999999</v>
      </c>
      <c r="M12" s="273">
        <v>217.92078506999999</v>
      </c>
      <c r="N12" s="273">
        <v>357.66467333000003</v>
      </c>
      <c r="O12" s="273">
        <v>564.72345485999995</v>
      </c>
      <c r="P12" s="273">
        <v>310.10703444000001</v>
      </c>
      <c r="Q12" s="273">
        <v>178.69739271</v>
      </c>
      <c r="R12" s="273">
        <v>60.820187077</v>
      </c>
      <c r="S12" s="273">
        <v>17.076148602</v>
      </c>
      <c r="T12" s="273">
        <v>0</v>
      </c>
      <c r="U12" s="273">
        <v>0</v>
      </c>
      <c r="V12" s="273">
        <v>7.5533910986E-2</v>
      </c>
      <c r="W12" s="273">
        <v>1.2689168288999999</v>
      </c>
      <c r="X12" s="273">
        <v>21.882195239000001</v>
      </c>
      <c r="Y12" s="273">
        <v>153.87065515</v>
      </c>
      <c r="Z12" s="273">
        <v>443.61638388</v>
      </c>
      <c r="AA12" s="273">
        <v>417.49510605</v>
      </c>
      <c r="AB12" s="273">
        <v>208.46166740999999</v>
      </c>
      <c r="AC12" s="273">
        <v>147.24063866</v>
      </c>
      <c r="AD12" s="273">
        <v>51.554377004999999</v>
      </c>
      <c r="AE12" s="273">
        <v>13.925874349000001</v>
      </c>
      <c r="AF12" s="273">
        <v>0.15034148367</v>
      </c>
      <c r="AG12" s="273">
        <v>0</v>
      </c>
      <c r="AH12" s="273">
        <v>0.49700286828000001</v>
      </c>
      <c r="AI12" s="273">
        <v>3.2580147506000001</v>
      </c>
      <c r="AJ12" s="273">
        <v>58.740595116000001</v>
      </c>
      <c r="AK12" s="273">
        <v>179.69862092</v>
      </c>
      <c r="AL12" s="273">
        <v>500.82302077000003</v>
      </c>
      <c r="AM12" s="273">
        <v>659.98416923000002</v>
      </c>
      <c r="AN12" s="273">
        <v>347.18074717000002</v>
      </c>
      <c r="AO12" s="273">
        <v>186.55853551000001</v>
      </c>
      <c r="AP12" s="273">
        <v>141.01971377000001</v>
      </c>
      <c r="AQ12" s="273">
        <v>0.49459539783000001</v>
      </c>
      <c r="AR12" s="273">
        <v>0</v>
      </c>
      <c r="AS12" s="273">
        <v>0</v>
      </c>
      <c r="AT12" s="273">
        <v>7.4634876052999996E-2</v>
      </c>
      <c r="AU12" s="273">
        <v>2.5033638861999998</v>
      </c>
      <c r="AV12" s="273">
        <v>68.484558973999995</v>
      </c>
      <c r="AW12" s="273">
        <v>371.67968941999999</v>
      </c>
      <c r="AX12" s="273">
        <v>470.39575391</v>
      </c>
      <c r="AY12" s="273">
        <v>546.73775010999998</v>
      </c>
      <c r="AZ12" s="273">
        <v>356.80577226999998</v>
      </c>
      <c r="BA12" s="273">
        <v>305.08435775999999</v>
      </c>
      <c r="BB12" s="273">
        <v>78.129701713000003</v>
      </c>
      <c r="BC12" s="273">
        <v>11.303434463</v>
      </c>
      <c r="BD12" s="273">
        <v>0.24559638616000001</v>
      </c>
      <c r="BE12" s="273">
        <v>0</v>
      </c>
      <c r="BF12" s="273">
        <v>7.4160126699999995E-2</v>
      </c>
      <c r="BG12" s="273">
        <v>0.25747496909000001</v>
      </c>
      <c r="BH12" s="334">
        <v>60.841585963999997</v>
      </c>
      <c r="BI12" s="334">
        <v>240.89914955</v>
      </c>
      <c r="BJ12" s="334">
        <v>489.49088465</v>
      </c>
      <c r="BK12" s="334">
        <v>533.32855502999996</v>
      </c>
      <c r="BL12" s="334">
        <v>383.59054314000002</v>
      </c>
      <c r="BM12" s="334">
        <v>242.30125914000001</v>
      </c>
      <c r="BN12" s="334">
        <v>72.560141470000005</v>
      </c>
      <c r="BO12" s="334">
        <v>8.4481967064999992</v>
      </c>
      <c r="BP12" s="334">
        <v>0.24408593894</v>
      </c>
      <c r="BQ12" s="334">
        <v>0</v>
      </c>
      <c r="BR12" s="334">
        <v>0.24383807961000001</v>
      </c>
      <c r="BS12" s="334">
        <v>4.1414436125999998</v>
      </c>
      <c r="BT12" s="334">
        <v>61.444672922999999</v>
      </c>
      <c r="BU12" s="334">
        <v>243.00276729999999</v>
      </c>
      <c r="BV12" s="334">
        <v>485.89021621000001</v>
      </c>
    </row>
    <row r="13" spans="1:74" ht="11.1" customHeight="1" x14ac:dyDescent="0.2">
      <c r="A13" s="9" t="s">
        <v>75</v>
      </c>
      <c r="B13" s="211" t="s">
        <v>453</v>
      </c>
      <c r="C13" s="273">
        <v>818.05801584000005</v>
      </c>
      <c r="D13" s="273">
        <v>600.38888165000003</v>
      </c>
      <c r="E13" s="273">
        <v>483.75785983999998</v>
      </c>
      <c r="F13" s="273">
        <v>395.99997915</v>
      </c>
      <c r="G13" s="273">
        <v>267.56177079000003</v>
      </c>
      <c r="H13" s="273">
        <v>41.585880945</v>
      </c>
      <c r="I13" s="273">
        <v>23.943659010000001</v>
      </c>
      <c r="J13" s="273">
        <v>20.530747686000002</v>
      </c>
      <c r="K13" s="273">
        <v>77.94865403</v>
      </c>
      <c r="L13" s="273">
        <v>247.25438255</v>
      </c>
      <c r="M13" s="273">
        <v>686.41396856999995</v>
      </c>
      <c r="N13" s="273">
        <v>936.73210732999996</v>
      </c>
      <c r="O13" s="273">
        <v>917.52151196</v>
      </c>
      <c r="P13" s="273">
        <v>618.32211824000001</v>
      </c>
      <c r="Q13" s="273">
        <v>542.46618128</v>
      </c>
      <c r="R13" s="273">
        <v>380.92744711</v>
      </c>
      <c r="S13" s="273">
        <v>253.9056324</v>
      </c>
      <c r="T13" s="273">
        <v>42.165353854999999</v>
      </c>
      <c r="U13" s="273">
        <v>14.635354197</v>
      </c>
      <c r="V13" s="273">
        <v>30.710032539</v>
      </c>
      <c r="W13" s="273">
        <v>114.80098578</v>
      </c>
      <c r="X13" s="273">
        <v>265.01540764999999</v>
      </c>
      <c r="Y13" s="273">
        <v>512.34280405000004</v>
      </c>
      <c r="Z13" s="273">
        <v>926.18384519000006</v>
      </c>
      <c r="AA13" s="273">
        <v>961.63291804000005</v>
      </c>
      <c r="AB13" s="273">
        <v>627.29841957999997</v>
      </c>
      <c r="AC13" s="273">
        <v>466.95538185999999</v>
      </c>
      <c r="AD13" s="273">
        <v>403.68475228</v>
      </c>
      <c r="AE13" s="273">
        <v>234.81574896000001</v>
      </c>
      <c r="AF13" s="273">
        <v>58.513388224000003</v>
      </c>
      <c r="AG13" s="273">
        <v>6.4140723141000002</v>
      </c>
      <c r="AH13" s="273">
        <v>26.521033562</v>
      </c>
      <c r="AI13" s="273">
        <v>119.85371377</v>
      </c>
      <c r="AJ13" s="273">
        <v>358.16099624999998</v>
      </c>
      <c r="AK13" s="273">
        <v>488.87412998999997</v>
      </c>
      <c r="AL13" s="273">
        <v>814.94828282000003</v>
      </c>
      <c r="AM13" s="273">
        <v>771.41294221999999</v>
      </c>
      <c r="AN13" s="273">
        <v>747.41504861999999</v>
      </c>
      <c r="AO13" s="273">
        <v>602.38694525999995</v>
      </c>
      <c r="AP13" s="273">
        <v>380.05949865999997</v>
      </c>
      <c r="AQ13" s="273">
        <v>162.75210136000001</v>
      </c>
      <c r="AR13" s="273">
        <v>56.712199660000003</v>
      </c>
      <c r="AS13" s="273">
        <v>8.9494978943000003</v>
      </c>
      <c r="AT13" s="273">
        <v>24.949951824999999</v>
      </c>
      <c r="AU13" s="273">
        <v>89.544594950000004</v>
      </c>
      <c r="AV13" s="273">
        <v>383.82003155000001</v>
      </c>
      <c r="AW13" s="273">
        <v>677.94595979999997</v>
      </c>
      <c r="AX13" s="273">
        <v>896.30973091999999</v>
      </c>
      <c r="AY13" s="273">
        <v>893.19648684000003</v>
      </c>
      <c r="AZ13" s="273">
        <v>866.59322143999998</v>
      </c>
      <c r="BA13" s="273">
        <v>669.77632872000004</v>
      </c>
      <c r="BB13" s="273">
        <v>374.96950798</v>
      </c>
      <c r="BC13" s="273">
        <v>315.02036396</v>
      </c>
      <c r="BD13" s="273">
        <v>96.975103778999994</v>
      </c>
      <c r="BE13" s="273">
        <v>14.464009168</v>
      </c>
      <c r="BF13" s="273">
        <v>16.151487478</v>
      </c>
      <c r="BG13" s="273">
        <v>70.746144799000007</v>
      </c>
      <c r="BH13" s="334">
        <v>318.46770337999999</v>
      </c>
      <c r="BI13" s="334">
        <v>607.82023834999995</v>
      </c>
      <c r="BJ13" s="334">
        <v>887.29781909999997</v>
      </c>
      <c r="BK13" s="334">
        <v>882.54734330999997</v>
      </c>
      <c r="BL13" s="334">
        <v>720.89065735999998</v>
      </c>
      <c r="BM13" s="334">
        <v>604.47775519000004</v>
      </c>
      <c r="BN13" s="334">
        <v>403.28302181999999</v>
      </c>
      <c r="BO13" s="334">
        <v>211.62506918</v>
      </c>
      <c r="BP13" s="334">
        <v>77.306691631000007</v>
      </c>
      <c r="BQ13" s="334">
        <v>15.610807100000001</v>
      </c>
      <c r="BR13" s="334">
        <v>21.850314676</v>
      </c>
      <c r="BS13" s="334">
        <v>112.52636760999999</v>
      </c>
      <c r="BT13" s="334">
        <v>322.77688291999999</v>
      </c>
      <c r="BU13" s="334">
        <v>605.72658292000006</v>
      </c>
      <c r="BV13" s="334">
        <v>876.23044184000003</v>
      </c>
    </row>
    <row r="14" spans="1:74" ht="11.1" customHeight="1" x14ac:dyDescent="0.2">
      <c r="A14" s="9" t="s">
        <v>76</v>
      </c>
      <c r="B14" s="211" t="s">
        <v>454</v>
      </c>
      <c r="C14" s="273">
        <v>470.59172948999998</v>
      </c>
      <c r="D14" s="273">
        <v>334.37481721</v>
      </c>
      <c r="E14" s="273">
        <v>284.81002848000003</v>
      </c>
      <c r="F14" s="273">
        <v>294.57016363999998</v>
      </c>
      <c r="G14" s="273">
        <v>208.44276160999999</v>
      </c>
      <c r="H14" s="273">
        <v>26.167938522</v>
      </c>
      <c r="I14" s="273">
        <v>7.8700126584000003</v>
      </c>
      <c r="J14" s="273">
        <v>12.771280408000001</v>
      </c>
      <c r="K14" s="273">
        <v>57.603312051000003</v>
      </c>
      <c r="L14" s="273">
        <v>111.95705228</v>
      </c>
      <c r="M14" s="273">
        <v>470.78116931</v>
      </c>
      <c r="N14" s="273">
        <v>619.45842846999994</v>
      </c>
      <c r="O14" s="273">
        <v>569.26773357000002</v>
      </c>
      <c r="P14" s="273">
        <v>341.63411258000002</v>
      </c>
      <c r="Q14" s="273">
        <v>395.62446562999997</v>
      </c>
      <c r="R14" s="273">
        <v>242.21863349</v>
      </c>
      <c r="S14" s="273">
        <v>181.05253450999999</v>
      </c>
      <c r="T14" s="273">
        <v>44.096022605000002</v>
      </c>
      <c r="U14" s="273">
        <v>19.823494596</v>
      </c>
      <c r="V14" s="273">
        <v>11.668437341000001</v>
      </c>
      <c r="W14" s="273">
        <v>66.036976843999994</v>
      </c>
      <c r="X14" s="273">
        <v>200.65567443</v>
      </c>
      <c r="Y14" s="273">
        <v>331.61302051000001</v>
      </c>
      <c r="Z14" s="273">
        <v>627.42926398999998</v>
      </c>
      <c r="AA14" s="273">
        <v>665.95180531999995</v>
      </c>
      <c r="AB14" s="273">
        <v>496.01528431999998</v>
      </c>
      <c r="AC14" s="273">
        <v>392.30963324999999</v>
      </c>
      <c r="AD14" s="273">
        <v>308.77140586000002</v>
      </c>
      <c r="AE14" s="273">
        <v>170.92224347999999</v>
      </c>
      <c r="AF14" s="273">
        <v>49.795044840999999</v>
      </c>
      <c r="AG14" s="273">
        <v>14.138479226999999</v>
      </c>
      <c r="AH14" s="273">
        <v>8.4925674766999997</v>
      </c>
      <c r="AI14" s="273">
        <v>44.846640053999998</v>
      </c>
      <c r="AJ14" s="273">
        <v>177.89026697</v>
      </c>
      <c r="AK14" s="273">
        <v>351.10398526</v>
      </c>
      <c r="AL14" s="273">
        <v>506.55838442999999</v>
      </c>
      <c r="AM14" s="273">
        <v>458.82017695000002</v>
      </c>
      <c r="AN14" s="273">
        <v>494.31539125</v>
      </c>
      <c r="AO14" s="273">
        <v>484.83184956999997</v>
      </c>
      <c r="AP14" s="273">
        <v>300.05443088999999</v>
      </c>
      <c r="AQ14" s="273">
        <v>176.63616192000001</v>
      </c>
      <c r="AR14" s="273">
        <v>64.991264553999997</v>
      </c>
      <c r="AS14" s="273">
        <v>8.3347169925000006</v>
      </c>
      <c r="AT14" s="273">
        <v>13.431360535</v>
      </c>
      <c r="AU14" s="273">
        <v>62.090153960000002</v>
      </c>
      <c r="AV14" s="273">
        <v>186.83861683000001</v>
      </c>
      <c r="AW14" s="273">
        <v>353.53261125</v>
      </c>
      <c r="AX14" s="273">
        <v>561.06186253999999</v>
      </c>
      <c r="AY14" s="273">
        <v>545.62289415999999</v>
      </c>
      <c r="AZ14" s="273">
        <v>655.72439511000005</v>
      </c>
      <c r="BA14" s="273">
        <v>488.90856976999999</v>
      </c>
      <c r="BB14" s="273">
        <v>276.84784795000002</v>
      </c>
      <c r="BC14" s="273">
        <v>238.67841164999999</v>
      </c>
      <c r="BD14" s="273">
        <v>60.769687431999998</v>
      </c>
      <c r="BE14" s="273">
        <v>19.610036458</v>
      </c>
      <c r="BF14" s="273">
        <v>12.181214175999999</v>
      </c>
      <c r="BG14" s="273">
        <v>51.915020482000003</v>
      </c>
      <c r="BH14" s="334">
        <v>195.38215633999999</v>
      </c>
      <c r="BI14" s="334">
        <v>413.07134127</v>
      </c>
      <c r="BJ14" s="334">
        <v>593.90892312999995</v>
      </c>
      <c r="BK14" s="334">
        <v>578.49533366000003</v>
      </c>
      <c r="BL14" s="334">
        <v>478.56576557</v>
      </c>
      <c r="BM14" s="334">
        <v>440.74513639000003</v>
      </c>
      <c r="BN14" s="334">
        <v>323.88617534999997</v>
      </c>
      <c r="BO14" s="334">
        <v>176.70849824999999</v>
      </c>
      <c r="BP14" s="334">
        <v>64.055477300999996</v>
      </c>
      <c r="BQ14" s="334">
        <v>20.430137930000001</v>
      </c>
      <c r="BR14" s="334">
        <v>19.406199405999999</v>
      </c>
      <c r="BS14" s="334">
        <v>48.892061390000002</v>
      </c>
      <c r="BT14" s="334">
        <v>193.14148539999999</v>
      </c>
      <c r="BU14" s="334">
        <v>409.02756341000003</v>
      </c>
      <c r="BV14" s="334">
        <v>588.03602106000005</v>
      </c>
    </row>
    <row r="15" spans="1:74" ht="11.1" customHeight="1" x14ac:dyDescent="0.2">
      <c r="A15" s="9" t="s">
        <v>580</v>
      </c>
      <c r="B15" s="211" t="s">
        <v>482</v>
      </c>
      <c r="C15" s="273">
        <v>890.20462623000003</v>
      </c>
      <c r="D15" s="273">
        <v>866.94506231000003</v>
      </c>
      <c r="E15" s="273">
        <v>583.69379683</v>
      </c>
      <c r="F15" s="273">
        <v>299.78821565999999</v>
      </c>
      <c r="G15" s="273">
        <v>118.76727273</v>
      </c>
      <c r="H15" s="273">
        <v>24.282104884999999</v>
      </c>
      <c r="I15" s="273">
        <v>6.4382275046000004</v>
      </c>
      <c r="J15" s="273">
        <v>10.991471539999999</v>
      </c>
      <c r="K15" s="273">
        <v>31.915140446999999</v>
      </c>
      <c r="L15" s="273">
        <v>227.13223896</v>
      </c>
      <c r="M15" s="273">
        <v>445.23043200000001</v>
      </c>
      <c r="N15" s="273">
        <v>581.35946475000003</v>
      </c>
      <c r="O15" s="273">
        <v>870.70332482000003</v>
      </c>
      <c r="P15" s="273">
        <v>627.85469725999997</v>
      </c>
      <c r="Q15" s="273">
        <v>449.69961275999998</v>
      </c>
      <c r="R15" s="273">
        <v>309.37044967000003</v>
      </c>
      <c r="S15" s="273">
        <v>150.4529306</v>
      </c>
      <c r="T15" s="273">
        <v>20.802811789</v>
      </c>
      <c r="U15" s="273">
        <v>5.6639818971000002</v>
      </c>
      <c r="V15" s="273">
        <v>6.4028873341999999</v>
      </c>
      <c r="W15" s="273">
        <v>38.855767749000002</v>
      </c>
      <c r="X15" s="273">
        <v>197.54607181</v>
      </c>
      <c r="Y15" s="273">
        <v>418.06465137999999</v>
      </c>
      <c r="Z15" s="273">
        <v>782.91352504999998</v>
      </c>
      <c r="AA15" s="273">
        <v>766.29638852999994</v>
      </c>
      <c r="AB15" s="273">
        <v>547.07809648</v>
      </c>
      <c r="AC15" s="273">
        <v>542.51256570999999</v>
      </c>
      <c r="AD15" s="273">
        <v>247.83569191999999</v>
      </c>
      <c r="AE15" s="273">
        <v>153.71244379999999</v>
      </c>
      <c r="AF15" s="273">
        <v>24.729329368999998</v>
      </c>
      <c r="AG15" s="273">
        <v>5.2156320071</v>
      </c>
      <c r="AH15" s="273">
        <v>15.165434734</v>
      </c>
      <c r="AI15" s="273">
        <v>44.506802790000002</v>
      </c>
      <c r="AJ15" s="273">
        <v>192.87689646000001</v>
      </c>
      <c r="AK15" s="273">
        <v>489.98299234000001</v>
      </c>
      <c r="AL15" s="273">
        <v>797.70663006999996</v>
      </c>
      <c r="AM15" s="273">
        <v>896.53250752999998</v>
      </c>
      <c r="AN15" s="273">
        <v>624.57878782</v>
      </c>
      <c r="AO15" s="273">
        <v>608.40037458999996</v>
      </c>
      <c r="AP15" s="273">
        <v>410.34931301</v>
      </c>
      <c r="AQ15" s="273">
        <v>85.613946486000003</v>
      </c>
      <c r="AR15" s="273">
        <v>26.525681673000001</v>
      </c>
      <c r="AS15" s="273">
        <v>3.4727509861999999</v>
      </c>
      <c r="AT15" s="273">
        <v>7.0044413153000002</v>
      </c>
      <c r="AU15" s="273">
        <v>37.759283642</v>
      </c>
      <c r="AV15" s="273">
        <v>253.34487636</v>
      </c>
      <c r="AW15" s="273">
        <v>593.44749744000001</v>
      </c>
      <c r="AX15" s="273">
        <v>731.06391093000002</v>
      </c>
      <c r="AY15" s="273">
        <v>859.72173609000004</v>
      </c>
      <c r="AZ15" s="273">
        <v>719.69672659000003</v>
      </c>
      <c r="BA15" s="273">
        <v>632.03105733999996</v>
      </c>
      <c r="BB15" s="273">
        <v>288.02712803999998</v>
      </c>
      <c r="BC15" s="273">
        <v>157.98761057999999</v>
      </c>
      <c r="BD15" s="273">
        <v>34.333274222999997</v>
      </c>
      <c r="BE15" s="273">
        <v>5.1855779544000002</v>
      </c>
      <c r="BF15" s="273">
        <v>9.6572030081999998</v>
      </c>
      <c r="BG15" s="273">
        <v>36.757557718000001</v>
      </c>
      <c r="BH15" s="334">
        <v>249.30188496</v>
      </c>
      <c r="BI15" s="334">
        <v>495.39393387000001</v>
      </c>
      <c r="BJ15" s="334">
        <v>779.19976498000005</v>
      </c>
      <c r="BK15" s="334">
        <v>857.09300383000004</v>
      </c>
      <c r="BL15" s="334">
        <v>692.30514554000001</v>
      </c>
      <c r="BM15" s="334">
        <v>562.11462290999998</v>
      </c>
      <c r="BN15" s="334">
        <v>311.40954374</v>
      </c>
      <c r="BO15" s="334">
        <v>136.68130475999999</v>
      </c>
      <c r="BP15" s="334">
        <v>29.152918197000002</v>
      </c>
      <c r="BQ15" s="334">
        <v>6.8007617917000003</v>
      </c>
      <c r="BR15" s="334">
        <v>10.72568426</v>
      </c>
      <c r="BS15" s="334">
        <v>56.399175073999999</v>
      </c>
      <c r="BT15" s="334">
        <v>244.15246873999999</v>
      </c>
      <c r="BU15" s="334">
        <v>485.66591539000001</v>
      </c>
      <c r="BV15" s="334">
        <v>757.67244189999997</v>
      </c>
    </row>
    <row r="16" spans="1:74" ht="11.1" customHeight="1" x14ac:dyDescent="0.2">
      <c r="A16" s="9"/>
      <c r="B16" s="193" t="s">
        <v>163</v>
      </c>
      <c r="C16" s="247"/>
      <c r="D16" s="247"/>
      <c r="E16" s="247"/>
      <c r="F16" s="247"/>
      <c r="G16" s="247"/>
      <c r="H16" s="247"/>
      <c r="I16" s="247"/>
      <c r="J16" s="247"/>
      <c r="K16" s="247"/>
      <c r="L16" s="247"/>
      <c r="M16" s="247"/>
      <c r="N16" s="247"/>
      <c r="O16" s="247"/>
      <c r="P16" s="247"/>
      <c r="Q16" s="247"/>
      <c r="R16" s="247"/>
      <c r="S16" s="247"/>
      <c r="T16" s="247"/>
      <c r="U16" s="247"/>
      <c r="V16" s="247"/>
      <c r="W16" s="247"/>
      <c r="X16" s="247"/>
      <c r="Y16" s="247"/>
      <c r="Z16" s="247"/>
      <c r="AA16" s="247"/>
      <c r="AB16" s="247"/>
      <c r="AC16" s="247"/>
      <c r="AD16" s="247"/>
      <c r="AE16" s="247"/>
      <c r="AF16" s="247"/>
      <c r="AG16" s="247"/>
      <c r="AH16" s="247"/>
      <c r="AI16" s="247"/>
      <c r="AJ16" s="247"/>
      <c r="AK16" s="247"/>
      <c r="AL16" s="247"/>
      <c r="AM16" s="247"/>
      <c r="AN16" s="247"/>
      <c r="AO16" s="247"/>
      <c r="AP16" s="247"/>
      <c r="AQ16" s="247"/>
      <c r="AR16" s="247"/>
      <c r="AS16" s="247"/>
      <c r="AT16" s="247"/>
      <c r="AU16" s="247"/>
      <c r="AV16" s="247"/>
      <c r="AW16" s="247"/>
      <c r="AX16" s="247"/>
      <c r="AY16" s="247"/>
      <c r="AZ16" s="247"/>
      <c r="BA16" s="247"/>
      <c r="BB16" s="247"/>
      <c r="BC16" s="247"/>
      <c r="BD16" s="247"/>
      <c r="BE16" s="247"/>
      <c r="BF16" s="247"/>
      <c r="BG16" s="247"/>
      <c r="BH16" s="335"/>
      <c r="BI16" s="335"/>
      <c r="BJ16" s="335"/>
      <c r="BK16" s="335"/>
      <c r="BL16" s="335"/>
      <c r="BM16" s="335"/>
      <c r="BN16" s="335"/>
      <c r="BO16" s="335"/>
      <c r="BP16" s="335"/>
      <c r="BQ16" s="335"/>
      <c r="BR16" s="335"/>
      <c r="BS16" s="335"/>
      <c r="BT16" s="335"/>
      <c r="BU16" s="335"/>
      <c r="BV16" s="335"/>
    </row>
    <row r="17" spans="1:74" ht="11.1" customHeight="1" x14ac:dyDescent="0.2">
      <c r="A17" s="9" t="s">
        <v>142</v>
      </c>
      <c r="B17" s="211" t="s">
        <v>447</v>
      </c>
      <c r="C17" s="273">
        <v>1204.0942499</v>
      </c>
      <c r="D17" s="273">
        <v>1047.4737315</v>
      </c>
      <c r="E17" s="273">
        <v>914.81426391000002</v>
      </c>
      <c r="F17" s="273">
        <v>531.89412335999998</v>
      </c>
      <c r="G17" s="273">
        <v>260.02104165999998</v>
      </c>
      <c r="H17" s="273">
        <v>46.510207276000003</v>
      </c>
      <c r="I17" s="273">
        <v>5.9066865612999999</v>
      </c>
      <c r="J17" s="273">
        <v>19.347977713999999</v>
      </c>
      <c r="K17" s="273">
        <v>109.32559517</v>
      </c>
      <c r="L17" s="273">
        <v>406.00873081999998</v>
      </c>
      <c r="M17" s="273">
        <v>706.15200455000002</v>
      </c>
      <c r="N17" s="273">
        <v>1035.6354742999999</v>
      </c>
      <c r="O17" s="273">
        <v>1206.8631866000001</v>
      </c>
      <c r="P17" s="273">
        <v>1084.9750629</v>
      </c>
      <c r="Q17" s="273">
        <v>920.67073650999998</v>
      </c>
      <c r="R17" s="273">
        <v>538.77642103999995</v>
      </c>
      <c r="S17" s="273">
        <v>232.72354060000001</v>
      </c>
      <c r="T17" s="273">
        <v>52.645687987999999</v>
      </c>
      <c r="U17" s="273">
        <v>6.2316913647999996</v>
      </c>
      <c r="V17" s="273">
        <v>19.473355987000001</v>
      </c>
      <c r="W17" s="273">
        <v>107.04379461000001</v>
      </c>
      <c r="X17" s="273">
        <v>411.9262526</v>
      </c>
      <c r="Y17" s="273">
        <v>698.95127389000004</v>
      </c>
      <c r="Z17" s="273">
        <v>994.43940007000003</v>
      </c>
      <c r="AA17" s="273">
        <v>1219.2957687999999</v>
      </c>
      <c r="AB17" s="273">
        <v>1077.3572998</v>
      </c>
      <c r="AC17" s="273">
        <v>904.22480643999995</v>
      </c>
      <c r="AD17" s="273">
        <v>547.23192734999998</v>
      </c>
      <c r="AE17" s="273">
        <v>230.19596833</v>
      </c>
      <c r="AF17" s="273">
        <v>53.299269410000001</v>
      </c>
      <c r="AG17" s="273">
        <v>6.4369990592999997</v>
      </c>
      <c r="AH17" s="273">
        <v>17.181947295000001</v>
      </c>
      <c r="AI17" s="273">
        <v>98.700791143999993</v>
      </c>
      <c r="AJ17" s="273">
        <v>404.59224639000001</v>
      </c>
      <c r="AK17" s="273">
        <v>707.89860907000002</v>
      </c>
      <c r="AL17" s="273">
        <v>1012.6247661</v>
      </c>
      <c r="AM17" s="273">
        <v>1212.3447767</v>
      </c>
      <c r="AN17" s="273">
        <v>1047.676314</v>
      </c>
      <c r="AO17" s="273">
        <v>911.51438946999997</v>
      </c>
      <c r="AP17" s="273">
        <v>527.14486287</v>
      </c>
      <c r="AQ17" s="273">
        <v>237.44086299</v>
      </c>
      <c r="AR17" s="273">
        <v>52.864896977000001</v>
      </c>
      <c r="AS17" s="273">
        <v>6.2397800597000002</v>
      </c>
      <c r="AT17" s="273">
        <v>17.909833405000001</v>
      </c>
      <c r="AU17" s="273">
        <v>95.124957167999995</v>
      </c>
      <c r="AV17" s="273">
        <v>399.78403322000003</v>
      </c>
      <c r="AW17" s="273">
        <v>703.46351016000006</v>
      </c>
      <c r="AX17" s="273">
        <v>1017.3788807</v>
      </c>
      <c r="AY17" s="273">
        <v>1224.1825658</v>
      </c>
      <c r="AZ17" s="273">
        <v>1032.1546843000001</v>
      </c>
      <c r="BA17" s="273">
        <v>909.22971829999994</v>
      </c>
      <c r="BB17" s="273">
        <v>542.78240672000004</v>
      </c>
      <c r="BC17" s="273">
        <v>221.02853406</v>
      </c>
      <c r="BD17" s="273">
        <v>56.078255820000003</v>
      </c>
      <c r="BE17" s="273">
        <v>6.0463881118999998</v>
      </c>
      <c r="BF17" s="273">
        <v>14.659000869</v>
      </c>
      <c r="BG17" s="273">
        <v>90.379030853000003</v>
      </c>
      <c r="BH17" s="334">
        <v>396.78969999999998</v>
      </c>
      <c r="BI17" s="334">
        <v>710.09259999999995</v>
      </c>
      <c r="BJ17" s="334">
        <v>1015.177</v>
      </c>
      <c r="BK17" s="334">
        <v>1205.327</v>
      </c>
      <c r="BL17" s="334">
        <v>1032.9839999999999</v>
      </c>
      <c r="BM17" s="334">
        <v>914.12480000000005</v>
      </c>
      <c r="BN17" s="334">
        <v>544.82380000000001</v>
      </c>
      <c r="BO17" s="334">
        <v>226.2543</v>
      </c>
      <c r="BP17" s="334">
        <v>51.972610000000003</v>
      </c>
      <c r="BQ17" s="334">
        <v>3.552667</v>
      </c>
      <c r="BR17" s="334">
        <v>15.29285</v>
      </c>
      <c r="BS17" s="334">
        <v>86.650279999999995</v>
      </c>
      <c r="BT17" s="334">
        <v>387.9357</v>
      </c>
      <c r="BU17" s="334">
        <v>719.99590000000001</v>
      </c>
      <c r="BV17" s="334">
        <v>1007.1180000000001</v>
      </c>
    </row>
    <row r="18" spans="1:74" ht="11.1" customHeight="1" x14ac:dyDescent="0.2">
      <c r="A18" s="9" t="s">
        <v>143</v>
      </c>
      <c r="B18" s="211" t="s">
        <v>480</v>
      </c>
      <c r="C18" s="273">
        <v>1122.1515890999999</v>
      </c>
      <c r="D18" s="273">
        <v>986.68196794999994</v>
      </c>
      <c r="E18" s="273">
        <v>827.23685536000005</v>
      </c>
      <c r="F18" s="273">
        <v>450.17768375999998</v>
      </c>
      <c r="G18" s="273">
        <v>195.49574781000001</v>
      </c>
      <c r="H18" s="273">
        <v>20.954615523000001</v>
      </c>
      <c r="I18" s="273">
        <v>3.9329873878999999</v>
      </c>
      <c r="J18" s="273">
        <v>10.519863641000001</v>
      </c>
      <c r="K18" s="273">
        <v>75.360562075000004</v>
      </c>
      <c r="L18" s="273">
        <v>350.49202695000002</v>
      </c>
      <c r="M18" s="273">
        <v>659.42639301999998</v>
      </c>
      <c r="N18" s="273">
        <v>966.65750975000003</v>
      </c>
      <c r="O18" s="273">
        <v>1129.0688680000001</v>
      </c>
      <c r="P18" s="273">
        <v>1023.341666</v>
      </c>
      <c r="Q18" s="273">
        <v>831.06576903999996</v>
      </c>
      <c r="R18" s="273">
        <v>454.63680125000002</v>
      </c>
      <c r="S18" s="273">
        <v>173.20386909000001</v>
      </c>
      <c r="T18" s="273">
        <v>23.341937741999999</v>
      </c>
      <c r="U18" s="273">
        <v>4.2947085766999997</v>
      </c>
      <c r="V18" s="273">
        <v>11.162473471</v>
      </c>
      <c r="W18" s="273">
        <v>74.366911341999995</v>
      </c>
      <c r="X18" s="273">
        <v>355.6255822</v>
      </c>
      <c r="Y18" s="273">
        <v>652.27159347999998</v>
      </c>
      <c r="Z18" s="273">
        <v>919.37813917000005</v>
      </c>
      <c r="AA18" s="273">
        <v>1150.9691339000001</v>
      </c>
      <c r="AB18" s="273">
        <v>1018.5865016</v>
      </c>
      <c r="AC18" s="273">
        <v>813.35582639999996</v>
      </c>
      <c r="AD18" s="273">
        <v>463.943827</v>
      </c>
      <c r="AE18" s="273">
        <v>174.06318698000001</v>
      </c>
      <c r="AF18" s="273">
        <v>22.865668178</v>
      </c>
      <c r="AG18" s="273">
        <v>4.2947154828</v>
      </c>
      <c r="AH18" s="273">
        <v>10.407074575999999</v>
      </c>
      <c r="AI18" s="273">
        <v>66.286654717000005</v>
      </c>
      <c r="AJ18" s="273">
        <v>345.10652231</v>
      </c>
      <c r="AK18" s="273">
        <v>658.77228424999998</v>
      </c>
      <c r="AL18" s="273">
        <v>937.12170782999999</v>
      </c>
      <c r="AM18" s="273">
        <v>1148.4189868999999</v>
      </c>
      <c r="AN18" s="273">
        <v>979.90417692999995</v>
      </c>
      <c r="AO18" s="273">
        <v>818.93204688000003</v>
      </c>
      <c r="AP18" s="273">
        <v>441.32511183999998</v>
      </c>
      <c r="AQ18" s="273">
        <v>180.85159421</v>
      </c>
      <c r="AR18" s="273">
        <v>23.562325643000001</v>
      </c>
      <c r="AS18" s="273">
        <v>3.7614037169999999</v>
      </c>
      <c r="AT18" s="273">
        <v>11.451737404999999</v>
      </c>
      <c r="AU18" s="273">
        <v>66.061032600000004</v>
      </c>
      <c r="AV18" s="273">
        <v>346.97021358000001</v>
      </c>
      <c r="AW18" s="273">
        <v>656.83934887999999</v>
      </c>
      <c r="AX18" s="273">
        <v>945.23916836000001</v>
      </c>
      <c r="AY18" s="273">
        <v>1165.6038613999999</v>
      </c>
      <c r="AZ18" s="273">
        <v>965.10175432000005</v>
      </c>
      <c r="BA18" s="273">
        <v>825.43681317000005</v>
      </c>
      <c r="BB18" s="273">
        <v>462.69055741</v>
      </c>
      <c r="BC18" s="273">
        <v>162.22396273999999</v>
      </c>
      <c r="BD18" s="273">
        <v>25.415960232</v>
      </c>
      <c r="BE18" s="273">
        <v>3.5257665848999999</v>
      </c>
      <c r="BF18" s="273">
        <v>9.4004653570999999</v>
      </c>
      <c r="BG18" s="273">
        <v>62.817618807000002</v>
      </c>
      <c r="BH18" s="334">
        <v>338.8897</v>
      </c>
      <c r="BI18" s="334">
        <v>662.31230000000005</v>
      </c>
      <c r="BJ18" s="334">
        <v>939.61059999999998</v>
      </c>
      <c r="BK18" s="334">
        <v>1150.384</v>
      </c>
      <c r="BL18" s="334">
        <v>965.49159999999995</v>
      </c>
      <c r="BM18" s="334">
        <v>832.30340000000001</v>
      </c>
      <c r="BN18" s="334">
        <v>459.37689999999998</v>
      </c>
      <c r="BO18" s="334">
        <v>160.4683</v>
      </c>
      <c r="BP18" s="334">
        <v>23.563410000000001</v>
      </c>
      <c r="BQ18" s="334">
        <v>1.9170180000000001</v>
      </c>
      <c r="BR18" s="334">
        <v>9.6191720000000007</v>
      </c>
      <c r="BS18" s="334">
        <v>56.240740000000002</v>
      </c>
      <c r="BT18" s="334">
        <v>331.35579999999999</v>
      </c>
      <c r="BU18" s="334">
        <v>671.50440000000003</v>
      </c>
      <c r="BV18" s="334">
        <v>932.39570000000003</v>
      </c>
    </row>
    <row r="19" spans="1:74" ht="11.1" customHeight="1" x14ac:dyDescent="0.2">
      <c r="A19" s="9" t="s">
        <v>144</v>
      </c>
      <c r="B19" s="211" t="s">
        <v>448</v>
      </c>
      <c r="C19" s="273">
        <v>1248.711992</v>
      </c>
      <c r="D19" s="273">
        <v>1097.41104</v>
      </c>
      <c r="E19" s="273">
        <v>846.53476019000004</v>
      </c>
      <c r="F19" s="273">
        <v>458.46649060999999</v>
      </c>
      <c r="G19" s="273">
        <v>206.54299068</v>
      </c>
      <c r="H19" s="273">
        <v>29.831686179999998</v>
      </c>
      <c r="I19" s="273">
        <v>9.9536516556999999</v>
      </c>
      <c r="J19" s="273">
        <v>16.062482954</v>
      </c>
      <c r="K19" s="273">
        <v>97.272720925000002</v>
      </c>
      <c r="L19" s="273">
        <v>404.00943185</v>
      </c>
      <c r="M19" s="273">
        <v>742.59667834000004</v>
      </c>
      <c r="N19" s="273">
        <v>1115.8604313999999</v>
      </c>
      <c r="O19" s="273">
        <v>1258.4088194999999</v>
      </c>
      <c r="P19" s="273">
        <v>1143.2481565000001</v>
      </c>
      <c r="Q19" s="273">
        <v>845.16754275000005</v>
      </c>
      <c r="R19" s="273">
        <v>462.98780969000001</v>
      </c>
      <c r="S19" s="273">
        <v>193.29378229</v>
      </c>
      <c r="T19" s="273">
        <v>33.245253304999999</v>
      </c>
      <c r="U19" s="273">
        <v>10.882637024999999</v>
      </c>
      <c r="V19" s="273">
        <v>17.594343382000002</v>
      </c>
      <c r="W19" s="273">
        <v>96.773189877999997</v>
      </c>
      <c r="X19" s="273">
        <v>404.52331483</v>
      </c>
      <c r="Y19" s="273">
        <v>734.01928094000004</v>
      </c>
      <c r="Z19" s="273">
        <v>1067.3706701999999</v>
      </c>
      <c r="AA19" s="273">
        <v>1291.3275401999999</v>
      </c>
      <c r="AB19" s="273">
        <v>1136.2129298</v>
      </c>
      <c r="AC19" s="273">
        <v>827.05138351000005</v>
      </c>
      <c r="AD19" s="273">
        <v>476.63842359</v>
      </c>
      <c r="AE19" s="273">
        <v>193.02347305000001</v>
      </c>
      <c r="AF19" s="273">
        <v>31.188862306000001</v>
      </c>
      <c r="AG19" s="273">
        <v>11.023931759</v>
      </c>
      <c r="AH19" s="273">
        <v>16.817849271</v>
      </c>
      <c r="AI19" s="273">
        <v>86.099289816999999</v>
      </c>
      <c r="AJ19" s="273">
        <v>382.70201673000003</v>
      </c>
      <c r="AK19" s="273">
        <v>724.67643317</v>
      </c>
      <c r="AL19" s="273">
        <v>1090.2178859000001</v>
      </c>
      <c r="AM19" s="273">
        <v>1287.6544451</v>
      </c>
      <c r="AN19" s="273">
        <v>1081.9126100000001</v>
      </c>
      <c r="AO19" s="273">
        <v>839.15958293000006</v>
      </c>
      <c r="AP19" s="273">
        <v>457.34237080999998</v>
      </c>
      <c r="AQ19" s="273">
        <v>203.32310318</v>
      </c>
      <c r="AR19" s="273">
        <v>31.585293814</v>
      </c>
      <c r="AS19" s="273">
        <v>10.511790096</v>
      </c>
      <c r="AT19" s="273">
        <v>19.36749794</v>
      </c>
      <c r="AU19" s="273">
        <v>86.530154863999996</v>
      </c>
      <c r="AV19" s="273">
        <v>388.51544732000002</v>
      </c>
      <c r="AW19" s="273">
        <v>725.40996134</v>
      </c>
      <c r="AX19" s="273">
        <v>1096.5304051999999</v>
      </c>
      <c r="AY19" s="273">
        <v>1295.6805213</v>
      </c>
      <c r="AZ19" s="273">
        <v>1064.2374457999999</v>
      </c>
      <c r="BA19" s="273">
        <v>835.84722966000004</v>
      </c>
      <c r="BB19" s="273">
        <v>483.28762491999998</v>
      </c>
      <c r="BC19" s="273">
        <v>182.79497026000001</v>
      </c>
      <c r="BD19" s="273">
        <v>31.143205366</v>
      </c>
      <c r="BE19" s="273">
        <v>10.146853184999999</v>
      </c>
      <c r="BF19" s="273">
        <v>17.839571901999999</v>
      </c>
      <c r="BG19" s="273">
        <v>83.824769982000007</v>
      </c>
      <c r="BH19" s="334">
        <v>386.89530000000002</v>
      </c>
      <c r="BI19" s="334">
        <v>738.16989999999998</v>
      </c>
      <c r="BJ19" s="334">
        <v>1073.471</v>
      </c>
      <c r="BK19" s="334">
        <v>1277.1310000000001</v>
      </c>
      <c r="BL19" s="334">
        <v>1068.8130000000001</v>
      </c>
      <c r="BM19" s="334">
        <v>852.07780000000002</v>
      </c>
      <c r="BN19" s="334">
        <v>481.59010000000001</v>
      </c>
      <c r="BO19" s="334">
        <v>184.8373</v>
      </c>
      <c r="BP19" s="334">
        <v>31.475480000000001</v>
      </c>
      <c r="BQ19" s="334">
        <v>6.5550509999999997</v>
      </c>
      <c r="BR19" s="334">
        <v>16.74794</v>
      </c>
      <c r="BS19" s="334">
        <v>79.138390000000001</v>
      </c>
      <c r="BT19" s="334">
        <v>375.01830000000001</v>
      </c>
      <c r="BU19" s="334">
        <v>749.39329999999995</v>
      </c>
      <c r="BV19" s="334">
        <v>1068.9159999999999</v>
      </c>
    </row>
    <row r="20" spans="1:74" ht="11.1" customHeight="1" x14ac:dyDescent="0.2">
      <c r="A20" s="9" t="s">
        <v>145</v>
      </c>
      <c r="B20" s="211" t="s">
        <v>449</v>
      </c>
      <c r="C20" s="273">
        <v>1320.7363591999999</v>
      </c>
      <c r="D20" s="273">
        <v>1121.6208756999999</v>
      </c>
      <c r="E20" s="273">
        <v>830.68222148999996</v>
      </c>
      <c r="F20" s="273">
        <v>452.36397461000001</v>
      </c>
      <c r="G20" s="273">
        <v>199.80221157</v>
      </c>
      <c r="H20" s="273">
        <v>38.873010995999998</v>
      </c>
      <c r="I20" s="273">
        <v>12.978124194999999</v>
      </c>
      <c r="J20" s="273">
        <v>20.902097688000001</v>
      </c>
      <c r="K20" s="273">
        <v>115.97086043</v>
      </c>
      <c r="L20" s="273">
        <v>418.41730998000003</v>
      </c>
      <c r="M20" s="273">
        <v>782.08480204</v>
      </c>
      <c r="N20" s="273">
        <v>1232.6484594000001</v>
      </c>
      <c r="O20" s="273">
        <v>1313.2210279000001</v>
      </c>
      <c r="P20" s="273">
        <v>1160.5986831</v>
      </c>
      <c r="Q20" s="273">
        <v>824.3640547</v>
      </c>
      <c r="R20" s="273">
        <v>455.21087726000002</v>
      </c>
      <c r="S20" s="273">
        <v>197.36874230999999</v>
      </c>
      <c r="T20" s="273">
        <v>40.483288522000002</v>
      </c>
      <c r="U20" s="273">
        <v>13.518262805999999</v>
      </c>
      <c r="V20" s="273">
        <v>22.058491852</v>
      </c>
      <c r="W20" s="273">
        <v>114.64860568</v>
      </c>
      <c r="X20" s="273">
        <v>416.63790363999999</v>
      </c>
      <c r="Y20" s="273">
        <v>774.98006682000005</v>
      </c>
      <c r="Z20" s="273">
        <v>1201.4084931</v>
      </c>
      <c r="AA20" s="273">
        <v>1348.6686953000001</v>
      </c>
      <c r="AB20" s="273">
        <v>1145.8223774000001</v>
      </c>
      <c r="AC20" s="273">
        <v>807.96302017000005</v>
      </c>
      <c r="AD20" s="273">
        <v>466.61703814999998</v>
      </c>
      <c r="AE20" s="273">
        <v>200.45910742000001</v>
      </c>
      <c r="AF20" s="273">
        <v>39.866096081000002</v>
      </c>
      <c r="AG20" s="273">
        <v>14.335717146</v>
      </c>
      <c r="AH20" s="273">
        <v>22.208314824999999</v>
      </c>
      <c r="AI20" s="273">
        <v>105.17221136000001</v>
      </c>
      <c r="AJ20" s="273">
        <v>397.35227443999997</v>
      </c>
      <c r="AK20" s="273">
        <v>757.46109181999998</v>
      </c>
      <c r="AL20" s="273">
        <v>1224.9493362999999</v>
      </c>
      <c r="AM20" s="273">
        <v>1342.0156824000001</v>
      </c>
      <c r="AN20" s="273">
        <v>1101.5367099</v>
      </c>
      <c r="AO20" s="273">
        <v>820.39228128000002</v>
      </c>
      <c r="AP20" s="273">
        <v>454.64818193000002</v>
      </c>
      <c r="AQ20" s="273">
        <v>209.88589881999999</v>
      </c>
      <c r="AR20" s="273">
        <v>40.614901787000001</v>
      </c>
      <c r="AS20" s="273">
        <v>14.504600866000001</v>
      </c>
      <c r="AT20" s="273">
        <v>25.401442914</v>
      </c>
      <c r="AU20" s="273">
        <v>103.70682176</v>
      </c>
      <c r="AV20" s="273">
        <v>402.80555842000001</v>
      </c>
      <c r="AW20" s="273">
        <v>759.67779639000003</v>
      </c>
      <c r="AX20" s="273">
        <v>1216.916829</v>
      </c>
      <c r="AY20" s="273">
        <v>1342.3707968000001</v>
      </c>
      <c r="AZ20" s="273">
        <v>1098.2183565</v>
      </c>
      <c r="BA20" s="273">
        <v>814.36382488000004</v>
      </c>
      <c r="BB20" s="273">
        <v>471.37473036</v>
      </c>
      <c r="BC20" s="273">
        <v>193.14256065999999</v>
      </c>
      <c r="BD20" s="273">
        <v>37.859122812000003</v>
      </c>
      <c r="BE20" s="273">
        <v>14.312682342</v>
      </c>
      <c r="BF20" s="273">
        <v>24.718147685999998</v>
      </c>
      <c r="BG20" s="273">
        <v>100.61056126</v>
      </c>
      <c r="BH20" s="334">
        <v>409.9479</v>
      </c>
      <c r="BI20" s="334">
        <v>780.65430000000003</v>
      </c>
      <c r="BJ20" s="334">
        <v>1189.46</v>
      </c>
      <c r="BK20" s="334">
        <v>1331.518</v>
      </c>
      <c r="BL20" s="334">
        <v>1125.8050000000001</v>
      </c>
      <c r="BM20" s="334">
        <v>829.69330000000002</v>
      </c>
      <c r="BN20" s="334">
        <v>466.27850000000001</v>
      </c>
      <c r="BO20" s="334">
        <v>199.19210000000001</v>
      </c>
      <c r="BP20" s="334">
        <v>37.004989999999999</v>
      </c>
      <c r="BQ20" s="334">
        <v>10.81123</v>
      </c>
      <c r="BR20" s="334">
        <v>23.30978</v>
      </c>
      <c r="BS20" s="334">
        <v>96.830699999999993</v>
      </c>
      <c r="BT20" s="334">
        <v>391.26369999999997</v>
      </c>
      <c r="BU20" s="334">
        <v>798.04449999999997</v>
      </c>
      <c r="BV20" s="334">
        <v>1177.4059999999999</v>
      </c>
    </row>
    <row r="21" spans="1:74" ht="11.1" customHeight="1" x14ac:dyDescent="0.2">
      <c r="A21" s="9" t="s">
        <v>146</v>
      </c>
      <c r="B21" s="211" t="s">
        <v>481</v>
      </c>
      <c r="C21" s="273">
        <v>606.48636218000001</v>
      </c>
      <c r="D21" s="273">
        <v>501.77972445</v>
      </c>
      <c r="E21" s="273">
        <v>370.18017957000001</v>
      </c>
      <c r="F21" s="273">
        <v>145.16332213000001</v>
      </c>
      <c r="G21" s="273">
        <v>48.061294408000002</v>
      </c>
      <c r="H21" s="273">
        <v>1.4925885451000001</v>
      </c>
      <c r="I21" s="273">
        <v>0.30138502612000001</v>
      </c>
      <c r="J21" s="273">
        <v>0.39919064162000001</v>
      </c>
      <c r="K21" s="273">
        <v>13.080533333</v>
      </c>
      <c r="L21" s="273">
        <v>137.22684276999999</v>
      </c>
      <c r="M21" s="273">
        <v>352.88230571999998</v>
      </c>
      <c r="N21" s="273">
        <v>519.88868815000001</v>
      </c>
      <c r="O21" s="273">
        <v>614.73824002000003</v>
      </c>
      <c r="P21" s="273">
        <v>521.58905021999999</v>
      </c>
      <c r="Q21" s="273">
        <v>362.26160170999998</v>
      </c>
      <c r="R21" s="273">
        <v>141.10538030999999</v>
      </c>
      <c r="S21" s="273">
        <v>41.568467435999999</v>
      </c>
      <c r="T21" s="273">
        <v>1.405036744</v>
      </c>
      <c r="U21" s="273">
        <v>0.30396659784000002</v>
      </c>
      <c r="V21" s="273">
        <v>0.43531693556000001</v>
      </c>
      <c r="W21" s="273">
        <v>13.41270394</v>
      </c>
      <c r="X21" s="273">
        <v>139.84466137000001</v>
      </c>
      <c r="Y21" s="273">
        <v>347.23978375000002</v>
      </c>
      <c r="Z21" s="273">
        <v>484.91321176999998</v>
      </c>
      <c r="AA21" s="273">
        <v>633.59664193000003</v>
      </c>
      <c r="AB21" s="273">
        <v>518.08731647000002</v>
      </c>
      <c r="AC21" s="273">
        <v>350.33891433999997</v>
      </c>
      <c r="AD21" s="273">
        <v>145.80125376000001</v>
      </c>
      <c r="AE21" s="273">
        <v>40.961720163000003</v>
      </c>
      <c r="AF21" s="273">
        <v>1.2271354704999999</v>
      </c>
      <c r="AG21" s="273">
        <v>0.30043689870000001</v>
      </c>
      <c r="AH21" s="273">
        <v>0.43212745647</v>
      </c>
      <c r="AI21" s="273">
        <v>10.923189598</v>
      </c>
      <c r="AJ21" s="273">
        <v>131.28049562000001</v>
      </c>
      <c r="AK21" s="273">
        <v>344.43592330000001</v>
      </c>
      <c r="AL21" s="273">
        <v>490.02313915000002</v>
      </c>
      <c r="AM21" s="273">
        <v>629.67093554999997</v>
      </c>
      <c r="AN21" s="273">
        <v>490.88360867</v>
      </c>
      <c r="AO21" s="273">
        <v>355.4594472</v>
      </c>
      <c r="AP21" s="273">
        <v>133.71124320000001</v>
      </c>
      <c r="AQ21" s="273">
        <v>41.537091895000003</v>
      </c>
      <c r="AR21" s="273">
        <v>1.3393885884000001</v>
      </c>
      <c r="AS21" s="273">
        <v>0.24533044643999999</v>
      </c>
      <c r="AT21" s="273">
        <v>0.48810262882</v>
      </c>
      <c r="AU21" s="273">
        <v>11.70233824</v>
      </c>
      <c r="AV21" s="273">
        <v>133.43483393</v>
      </c>
      <c r="AW21" s="273">
        <v>341.64574919</v>
      </c>
      <c r="AX21" s="273">
        <v>498.52495614999998</v>
      </c>
      <c r="AY21" s="273">
        <v>638.65152278999994</v>
      </c>
      <c r="AZ21" s="273">
        <v>477.66990396</v>
      </c>
      <c r="BA21" s="273">
        <v>363.55561491999998</v>
      </c>
      <c r="BB21" s="273">
        <v>139.20510955</v>
      </c>
      <c r="BC21" s="273">
        <v>35.912266598999999</v>
      </c>
      <c r="BD21" s="273">
        <v>1.3499397251</v>
      </c>
      <c r="BE21" s="273">
        <v>0.22183415515999999</v>
      </c>
      <c r="BF21" s="273">
        <v>0.40400789053000002</v>
      </c>
      <c r="BG21" s="273">
        <v>10.801335052000001</v>
      </c>
      <c r="BH21" s="334">
        <v>126.01560000000001</v>
      </c>
      <c r="BI21" s="334">
        <v>338.5274</v>
      </c>
      <c r="BJ21" s="334">
        <v>498.92099999999999</v>
      </c>
      <c r="BK21" s="334">
        <v>630.03700000000003</v>
      </c>
      <c r="BL21" s="334">
        <v>464.96280000000002</v>
      </c>
      <c r="BM21" s="334">
        <v>364.15429999999998</v>
      </c>
      <c r="BN21" s="334">
        <v>134.1995</v>
      </c>
      <c r="BO21" s="334">
        <v>33.227269999999997</v>
      </c>
      <c r="BP21" s="334">
        <v>1.3469469999999999</v>
      </c>
      <c r="BQ21" s="334">
        <v>9.0373200000000001E-2</v>
      </c>
      <c r="BR21" s="334">
        <v>0.40010829999999997</v>
      </c>
      <c r="BS21" s="334">
        <v>9.3804400000000001</v>
      </c>
      <c r="BT21" s="334">
        <v>123.05889999999999</v>
      </c>
      <c r="BU21" s="334">
        <v>340.45909999999998</v>
      </c>
      <c r="BV21" s="334">
        <v>493.08909999999997</v>
      </c>
    </row>
    <row r="22" spans="1:74" ht="11.1" customHeight="1" x14ac:dyDescent="0.2">
      <c r="A22" s="9" t="s">
        <v>147</v>
      </c>
      <c r="B22" s="211" t="s">
        <v>451</v>
      </c>
      <c r="C22" s="273">
        <v>776.91041600999995</v>
      </c>
      <c r="D22" s="273">
        <v>635.64285686999995</v>
      </c>
      <c r="E22" s="273">
        <v>441.07279425000002</v>
      </c>
      <c r="F22" s="273">
        <v>177.80111769000001</v>
      </c>
      <c r="G22" s="273">
        <v>57.165585921999998</v>
      </c>
      <c r="H22" s="273">
        <v>1.1382889109000001</v>
      </c>
      <c r="I22" s="273">
        <v>0.23525059981999999</v>
      </c>
      <c r="J22" s="273">
        <v>4.7079153132999998E-2</v>
      </c>
      <c r="K22" s="273">
        <v>18.512304394000001</v>
      </c>
      <c r="L22" s="273">
        <v>194.93672352999999</v>
      </c>
      <c r="M22" s="273">
        <v>472.67919057</v>
      </c>
      <c r="N22" s="273">
        <v>691.21432757000002</v>
      </c>
      <c r="O22" s="273">
        <v>795.95956605000003</v>
      </c>
      <c r="P22" s="273">
        <v>669.02275201999998</v>
      </c>
      <c r="Q22" s="273">
        <v>433.76069424000002</v>
      </c>
      <c r="R22" s="273">
        <v>172.73823983</v>
      </c>
      <c r="S22" s="273">
        <v>51.391440826999997</v>
      </c>
      <c r="T22" s="273">
        <v>1.1849939622000001</v>
      </c>
      <c r="U22" s="273">
        <v>0.23525059981999999</v>
      </c>
      <c r="V22" s="273">
        <v>0.16438609969000001</v>
      </c>
      <c r="W22" s="273">
        <v>19.038263461</v>
      </c>
      <c r="X22" s="273">
        <v>193.76241815</v>
      </c>
      <c r="Y22" s="273">
        <v>464.84738390000001</v>
      </c>
      <c r="Z22" s="273">
        <v>649.32611211999995</v>
      </c>
      <c r="AA22" s="273">
        <v>824.17368632</v>
      </c>
      <c r="AB22" s="273">
        <v>659.00300784000001</v>
      </c>
      <c r="AC22" s="273">
        <v>422.51193035</v>
      </c>
      <c r="AD22" s="273">
        <v>179.05301978</v>
      </c>
      <c r="AE22" s="273">
        <v>51.224498984999997</v>
      </c>
      <c r="AF22" s="273">
        <v>0.82228695379000005</v>
      </c>
      <c r="AG22" s="273">
        <v>0.23525059981999999</v>
      </c>
      <c r="AH22" s="273">
        <v>0.16438609969000001</v>
      </c>
      <c r="AI22" s="273">
        <v>15.399517432</v>
      </c>
      <c r="AJ22" s="273">
        <v>178.43297200999999</v>
      </c>
      <c r="AK22" s="273">
        <v>453.54476416</v>
      </c>
      <c r="AL22" s="273">
        <v>655.00192133999997</v>
      </c>
      <c r="AM22" s="273">
        <v>810.76890051999999</v>
      </c>
      <c r="AN22" s="273">
        <v>624.66957243000002</v>
      </c>
      <c r="AO22" s="273">
        <v>432.66155637000003</v>
      </c>
      <c r="AP22" s="273">
        <v>162.74412508</v>
      </c>
      <c r="AQ22" s="273">
        <v>53.445862165999998</v>
      </c>
      <c r="AR22" s="273">
        <v>1.0913531973999999</v>
      </c>
      <c r="AS22" s="273">
        <v>0.23525059981999999</v>
      </c>
      <c r="AT22" s="273">
        <v>0.23458749803000001</v>
      </c>
      <c r="AU22" s="273">
        <v>17.137574542999999</v>
      </c>
      <c r="AV22" s="273">
        <v>182.13755049</v>
      </c>
      <c r="AW22" s="273">
        <v>449.21349011000001</v>
      </c>
      <c r="AX22" s="273">
        <v>670.00284486999999</v>
      </c>
      <c r="AY22" s="273">
        <v>821.12624656000003</v>
      </c>
      <c r="AZ22" s="273">
        <v>606.77349274999995</v>
      </c>
      <c r="BA22" s="273">
        <v>434.19805130999998</v>
      </c>
      <c r="BB22" s="273">
        <v>173.68214436</v>
      </c>
      <c r="BC22" s="273">
        <v>46.874999697</v>
      </c>
      <c r="BD22" s="273">
        <v>1.0206616787</v>
      </c>
      <c r="BE22" s="273">
        <v>0.23525059981999999</v>
      </c>
      <c r="BF22" s="273">
        <v>0.23458749803000001</v>
      </c>
      <c r="BG22" s="273">
        <v>16.263539467000001</v>
      </c>
      <c r="BH22" s="334">
        <v>175.2433</v>
      </c>
      <c r="BI22" s="334">
        <v>452.35079999999999</v>
      </c>
      <c r="BJ22" s="334">
        <v>665.08360000000005</v>
      </c>
      <c r="BK22" s="334">
        <v>812.05799999999999</v>
      </c>
      <c r="BL22" s="334">
        <v>594.37030000000004</v>
      </c>
      <c r="BM22" s="334">
        <v>444.51740000000001</v>
      </c>
      <c r="BN22" s="334">
        <v>169.56469999999999</v>
      </c>
      <c r="BO22" s="334">
        <v>43.856490000000001</v>
      </c>
      <c r="BP22" s="334">
        <v>1.267001</v>
      </c>
      <c r="BQ22" s="334">
        <v>7.0474099999999998E-2</v>
      </c>
      <c r="BR22" s="334">
        <v>0.18750829999999999</v>
      </c>
      <c r="BS22" s="334">
        <v>14.81714</v>
      </c>
      <c r="BT22" s="334">
        <v>169.3314</v>
      </c>
      <c r="BU22" s="334">
        <v>453.86619999999999</v>
      </c>
      <c r="BV22" s="334">
        <v>658.71889999999996</v>
      </c>
    </row>
    <row r="23" spans="1:74" ht="11.1" customHeight="1" x14ac:dyDescent="0.2">
      <c r="A23" s="9" t="s">
        <v>148</v>
      </c>
      <c r="B23" s="211" t="s">
        <v>452</v>
      </c>
      <c r="C23" s="273">
        <v>540.95973857000001</v>
      </c>
      <c r="D23" s="273">
        <v>407.84552124999999</v>
      </c>
      <c r="E23" s="273">
        <v>240.10058025000001</v>
      </c>
      <c r="F23" s="273">
        <v>76.218130149000004</v>
      </c>
      <c r="G23" s="273">
        <v>9.7813380741000007</v>
      </c>
      <c r="H23" s="273">
        <v>7.5337565319000002E-2</v>
      </c>
      <c r="I23" s="273">
        <v>7.7004323910999997E-3</v>
      </c>
      <c r="J23" s="273">
        <v>9.2401908000999997E-2</v>
      </c>
      <c r="K23" s="273">
        <v>4.7188990011999996</v>
      </c>
      <c r="L23" s="273">
        <v>69.189965877000006</v>
      </c>
      <c r="M23" s="273">
        <v>261.18541376000002</v>
      </c>
      <c r="N23" s="273">
        <v>503.69299984999998</v>
      </c>
      <c r="O23" s="273">
        <v>558.21410523999998</v>
      </c>
      <c r="P23" s="273">
        <v>423.03504784</v>
      </c>
      <c r="Q23" s="273">
        <v>239.87484900999999</v>
      </c>
      <c r="R23" s="273">
        <v>73.159383798999997</v>
      </c>
      <c r="S23" s="273">
        <v>9.8127893192000002</v>
      </c>
      <c r="T23" s="273">
        <v>6.7080871363000005E-2</v>
      </c>
      <c r="U23" s="273">
        <v>7.7004323910999997E-3</v>
      </c>
      <c r="V23" s="273">
        <v>0.1352287868</v>
      </c>
      <c r="W23" s="273">
        <v>4.7622898285000002</v>
      </c>
      <c r="X23" s="273">
        <v>66.880910791999995</v>
      </c>
      <c r="Y23" s="273">
        <v>262.71725648</v>
      </c>
      <c r="Z23" s="273">
        <v>485.29387594999997</v>
      </c>
      <c r="AA23" s="273">
        <v>577.56381636000003</v>
      </c>
      <c r="AB23" s="273">
        <v>411.38675784999998</v>
      </c>
      <c r="AC23" s="273">
        <v>238.63064918000001</v>
      </c>
      <c r="AD23" s="273">
        <v>76.847466190000006</v>
      </c>
      <c r="AE23" s="273">
        <v>11.106966870999999</v>
      </c>
      <c r="AF23" s="273">
        <v>5.0526107676E-2</v>
      </c>
      <c r="AG23" s="273">
        <v>7.7004323910999997E-3</v>
      </c>
      <c r="AH23" s="273">
        <v>0.1427821779</v>
      </c>
      <c r="AI23" s="273">
        <v>3.8906223065000001</v>
      </c>
      <c r="AJ23" s="273">
        <v>62.169699102999999</v>
      </c>
      <c r="AK23" s="273">
        <v>254.13497579</v>
      </c>
      <c r="AL23" s="273">
        <v>483.00256365000001</v>
      </c>
      <c r="AM23" s="273">
        <v>555.69406839999999</v>
      </c>
      <c r="AN23" s="273">
        <v>387.51205093999999</v>
      </c>
      <c r="AO23" s="273">
        <v>238.06470296000001</v>
      </c>
      <c r="AP23" s="273">
        <v>68.634868084999994</v>
      </c>
      <c r="AQ23" s="273">
        <v>11.573831147</v>
      </c>
      <c r="AR23" s="273">
        <v>3.8678022399999998E-2</v>
      </c>
      <c r="AS23" s="273">
        <v>7.7004323910999997E-3</v>
      </c>
      <c r="AT23" s="273">
        <v>0.19248246473</v>
      </c>
      <c r="AU23" s="273">
        <v>3.9986824349000001</v>
      </c>
      <c r="AV23" s="273">
        <v>63.610627915000002</v>
      </c>
      <c r="AW23" s="273">
        <v>249.30540418000001</v>
      </c>
      <c r="AX23" s="273">
        <v>487.80019768</v>
      </c>
      <c r="AY23" s="273">
        <v>564.33177854999997</v>
      </c>
      <c r="AZ23" s="273">
        <v>386.87329389000001</v>
      </c>
      <c r="BA23" s="273">
        <v>232.06366696000001</v>
      </c>
      <c r="BB23" s="273">
        <v>73.95216886</v>
      </c>
      <c r="BC23" s="273">
        <v>10.746983176000001</v>
      </c>
      <c r="BD23" s="273">
        <v>3.0538156457999999E-2</v>
      </c>
      <c r="BE23" s="273">
        <v>7.7004323910999997E-3</v>
      </c>
      <c r="BF23" s="273">
        <v>0.18369382707000001</v>
      </c>
      <c r="BG23" s="273">
        <v>3.3172367412999999</v>
      </c>
      <c r="BH23" s="334">
        <v>62.163899999999998</v>
      </c>
      <c r="BI23" s="334">
        <v>260.43340000000001</v>
      </c>
      <c r="BJ23" s="334">
        <v>484.58679999999998</v>
      </c>
      <c r="BK23" s="334">
        <v>565.22170000000006</v>
      </c>
      <c r="BL23" s="334">
        <v>393.55770000000001</v>
      </c>
      <c r="BM23" s="334">
        <v>240.1489</v>
      </c>
      <c r="BN23" s="334">
        <v>72.669970000000006</v>
      </c>
      <c r="BO23" s="334">
        <v>10.43159</v>
      </c>
      <c r="BP23" s="334">
        <v>5.5097800000000002E-2</v>
      </c>
      <c r="BQ23" s="334">
        <v>7.7004300000000003E-3</v>
      </c>
      <c r="BR23" s="334">
        <v>0.13821520000000001</v>
      </c>
      <c r="BS23" s="334">
        <v>2.4873560000000001</v>
      </c>
      <c r="BT23" s="334">
        <v>56.543199999999999</v>
      </c>
      <c r="BU23" s="334">
        <v>261.66329999999999</v>
      </c>
      <c r="BV23" s="334">
        <v>469.3913</v>
      </c>
    </row>
    <row r="24" spans="1:74" ht="11.1" customHeight="1" x14ac:dyDescent="0.2">
      <c r="A24" s="9" t="s">
        <v>149</v>
      </c>
      <c r="B24" s="211" t="s">
        <v>453</v>
      </c>
      <c r="C24" s="273">
        <v>904.32449840000004</v>
      </c>
      <c r="D24" s="273">
        <v>749.32200289000002</v>
      </c>
      <c r="E24" s="273">
        <v>605.09779096</v>
      </c>
      <c r="F24" s="273">
        <v>419.22276341000003</v>
      </c>
      <c r="G24" s="273">
        <v>230.88900752999999</v>
      </c>
      <c r="H24" s="273">
        <v>79.991426670999999</v>
      </c>
      <c r="I24" s="273">
        <v>12.00798357</v>
      </c>
      <c r="J24" s="273">
        <v>24.824364562</v>
      </c>
      <c r="K24" s="273">
        <v>113.55003435</v>
      </c>
      <c r="L24" s="273">
        <v>349.05551250000002</v>
      </c>
      <c r="M24" s="273">
        <v>599.91179580999994</v>
      </c>
      <c r="N24" s="273">
        <v>924.34518071000002</v>
      </c>
      <c r="O24" s="273">
        <v>903.07802895999998</v>
      </c>
      <c r="P24" s="273">
        <v>738.82813878000002</v>
      </c>
      <c r="Q24" s="273">
        <v>589.25164897000002</v>
      </c>
      <c r="R24" s="273">
        <v>415.91761724000003</v>
      </c>
      <c r="S24" s="273">
        <v>235.25809824000001</v>
      </c>
      <c r="T24" s="273">
        <v>73.490951342000002</v>
      </c>
      <c r="U24" s="273">
        <v>13.369490257000001</v>
      </c>
      <c r="V24" s="273">
        <v>23.667726653999999</v>
      </c>
      <c r="W24" s="273">
        <v>109.76711914000001</v>
      </c>
      <c r="X24" s="273">
        <v>341.53029578000002</v>
      </c>
      <c r="Y24" s="273">
        <v>610.38438467000003</v>
      </c>
      <c r="Z24" s="273">
        <v>928.38719824999998</v>
      </c>
      <c r="AA24" s="273">
        <v>913.73179008</v>
      </c>
      <c r="AB24" s="273">
        <v>727.12799757000005</v>
      </c>
      <c r="AC24" s="273">
        <v>574.93611469999996</v>
      </c>
      <c r="AD24" s="273">
        <v>417.78627298999999</v>
      </c>
      <c r="AE24" s="273">
        <v>242.94442068999999</v>
      </c>
      <c r="AF24" s="273">
        <v>72.856687139000002</v>
      </c>
      <c r="AG24" s="273">
        <v>14.184014793999999</v>
      </c>
      <c r="AH24" s="273">
        <v>23.881070531999999</v>
      </c>
      <c r="AI24" s="273">
        <v>104.03948744</v>
      </c>
      <c r="AJ24" s="273">
        <v>329.33788491000001</v>
      </c>
      <c r="AK24" s="273">
        <v>602.37682125000003</v>
      </c>
      <c r="AL24" s="273">
        <v>930.02904126999999</v>
      </c>
      <c r="AM24" s="273">
        <v>905.20493725999995</v>
      </c>
      <c r="AN24" s="273">
        <v>717.90987552000001</v>
      </c>
      <c r="AO24" s="273">
        <v>570.97131793000005</v>
      </c>
      <c r="AP24" s="273">
        <v>418.06216444</v>
      </c>
      <c r="AQ24" s="273">
        <v>246.51312404000001</v>
      </c>
      <c r="AR24" s="273">
        <v>72.209665239000003</v>
      </c>
      <c r="AS24" s="273">
        <v>14.398584981000001</v>
      </c>
      <c r="AT24" s="273">
        <v>24.969203011000001</v>
      </c>
      <c r="AU24" s="273">
        <v>104.68173351999999</v>
      </c>
      <c r="AV24" s="273">
        <v>332.17002434</v>
      </c>
      <c r="AW24" s="273">
        <v>596.24233158000004</v>
      </c>
      <c r="AX24" s="273">
        <v>912.60967476999997</v>
      </c>
      <c r="AY24" s="273">
        <v>880.77012310999999</v>
      </c>
      <c r="AZ24" s="273">
        <v>717.51976712999999</v>
      </c>
      <c r="BA24" s="273">
        <v>565.83609449999994</v>
      </c>
      <c r="BB24" s="273">
        <v>408.89408307999997</v>
      </c>
      <c r="BC24" s="273">
        <v>236.75294177999999</v>
      </c>
      <c r="BD24" s="273">
        <v>68.679785648000006</v>
      </c>
      <c r="BE24" s="273">
        <v>14.057072516</v>
      </c>
      <c r="BF24" s="273">
        <v>24.854878522</v>
      </c>
      <c r="BG24" s="273">
        <v>100.14336365</v>
      </c>
      <c r="BH24" s="334">
        <v>337.11709999999999</v>
      </c>
      <c r="BI24" s="334">
        <v>609.78060000000005</v>
      </c>
      <c r="BJ24" s="334">
        <v>908.42319999999995</v>
      </c>
      <c r="BK24" s="334">
        <v>886.09910000000002</v>
      </c>
      <c r="BL24" s="334">
        <v>735.0104</v>
      </c>
      <c r="BM24" s="334">
        <v>571.20489999999995</v>
      </c>
      <c r="BN24" s="334">
        <v>401.8338</v>
      </c>
      <c r="BO24" s="334">
        <v>249.0231</v>
      </c>
      <c r="BP24" s="334">
        <v>67.370249999999999</v>
      </c>
      <c r="BQ24" s="334">
        <v>13.263249999999999</v>
      </c>
      <c r="BR24" s="334">
        <v>22.883330000000001</v>
      </c>
      <c r="BS24" s="334">
        <v>96.748400000000004</v>
      </c>
      <c r="BT24" s="334">
        <v>323.04320000000001</v>
      </c>
      <c r="BU24" s="334">
        <v>613.08349999999996</v>
      </c>
      <c r="BV24" s="334">
        <v>892.40189999999996</v>
      </c>
    </row>
    <row r="25" spans="1:74" ht="11.1" customHeight="1" x14ac:dyDescent="0.2">
      <c r="A25" s="9" t="s">
        <v>150</v>
      </c>
      <c r="B25" s="211" t="s">
        <v>454</v>
      </c>
      <c r="C25" s="273">
        <v>574.94313551000005</v>
      </c>
      <c r="D25" s="273">
        <v>499.00241777999997</v>
      </c>
      <c r="E25" s="273">
        <v>460.93989931999999</v>
      </c>
      <c r="F25" s="273">
        <v>347.92554484999999</v>
      </c>
      <c r="G25" s="273">
        <v>191.43176357999999</v>
      </c>
      <c r="H25" s="273">
        <v>82.634826150999999</v>
      </c>
      <c r="I25" s="273">
        <v>17.653691050999999</v>
      </c>
      <c r="J25" s="273">
        <v>19.082677803999999</v>
      </c>
      <c r="K25" s="273">
        <v>55.853938593999999</v>
      </c>
      <c r="L25" s="273">
        <v>206.84592312000001</v>
      </c>
      <c r="M25" s="273">
        <v>394.99222685000001</v>
      </c>
      <c r="N25" s="273">
        <v>603.92820595000001</v>
      </c>
      <c r="O25" s="273">
        <v>563.81853591000004</v>
      </c>
      <c r="P25" s="273">
        <v>484.59879330000001</v>
      </c>
      <c r="Q25" s="273">
        <v>447.55411615999998</v>
      </c>
      <c r="R25" s="273">
        <v>341.28554800000001</v>
      </c>
      <c r="S25" s="273">
        <v>195.01168774999999</v>
      </c>
      <c r="T25" s="273">
        <v>74.014195916000006</v>
      </c>
      <c r="U25" s="273">
        <v>16.938411009999999</v>
      </c>
      <c r="V25" s="273">
        <v>18.944806064000002</v>
      </c>
      <c r="W25" s="273">
        <v>52.495625984</v>
      </c>
      <c r="X25" s="273">
        <v>196.78263000999999</v>
      </c>
      <c r="Y25" s="273">
        <v>403.98807608999999</v>
      </c>
      <c r="Z25" s="273">
        <v>611.71017024000002</v>
      </c>
      <c r="AA25" s="273">
        <v>564.15990273</v>
      </c>
      <c r="AB25" s="273">
        <v>471.67425500000002</v>
      </c>
      <c r="AC25" s="273">
        <v>426.54717106999999</v>
      </c>
      <c r="AD25" s="273">
        <v>327.05605236999997</v>
      </c>
      <c r="AE25" s="273">
        <v>196.64432209</v>
      </c>
      <c r="AF25" s="273">
        <v>73.963239082000001</v>
      </c>
      <c r="AG25" s="273">
        <v>17.679294532</v>
      </c>
      <c r="AH25" s="273">
        <v>17.604400559999998</v>
      </c>
      <c r="AI25" s="273">
        <v>53.386557033999999</v>
      </c>
      <c r="AJ25" s="273">
        <v>192.84218024</v>
      </c>
      <c r="AK25" s="273">
        <v>397.32001701000002</v>
      </c>
      <c r="AL25" s="273">
        <v>615.54992845000004</v>
      </c>
      <c r="AM25" s="273">
        <v>563.49629350999999</v>
      </c>
      <c r="AN25" s="273">
        <v>472.51483100000002</v>
      </c>
      <c r="AO25" s="273">
        <v>428.54674132999997</v>
      </c>
      <c r="AP25" s="273">
        <v>325.45527264999998</v>
      </c>
      <c r="AQ25" s="273">
        <v>195.74004006000001</v>
      </c>
      <c r="AR25" s="273">
        <v>71.214041339000005</v>
      </c>
      <c r="AS25" s="273">
        <v>17.790741128000001</v>
      </c>
      <c r="AT25" s="273">
        <v>16.271623215000002</v>
      </c>
      <c r="AU25" s="273">
        <v>49.631357311000002</v>
      </c>
      <c r="AV25" s="273">
        <v>186.52740731</v>
      </c>
      <c r="AW25" s="273">
        <v>395.00005970000001</v>
      </c>
      <c r="AX25" s="273">
        <v>600.25293893000003</v>
      </c>
      <c r="AY25" s="273">
        <v>541.99998507999999</v>
      </c>
      <c r="AZ25" s="273">
        <v>471.14661393</v>
      </c>
      <c r="BA25" s="273">
        <v>430.51393210999998</v>
      </c>
      <c r="BB25" s="273">
        <v>318.99291174000001</v>
      </c>
      <c r="BC25" s="273">
        <v>192.86694244</v>
      </c>
      <c r="BD25" s="273">
        <v>69.867368241999998</v>
      </c>
      <c r="BE25" s="273">
        <v>16.428956590999999</v>
      </c>
      <c r="BF25" s="273">
        <v>15.565413394</v>
      </c>
      <c r="BG25" s="273">
        <v>50.517749987999998</v>
      </c>
      <c r="BH25" s="334">
        <v>186.71960000000001</v>
      </c>
      <c r="BI25" s="334">
        <v>397.62529999999998</v>
      </c>
      <c r="BJ25" s="334">
        <v>589.947</v>
      </c>
      <c r="BK25" s="334">
        <v>543.16039999999998</v>
      </c>
      <c r="BL25" s="334">
        <v>483.90370000000001</v>
      </c>
      <c r="BM25" s="334">
        <v>428.90910000000002</v>
      </c>
      <c r="BN25" s="334">
        <v>310.89240000000001</v>
      </c>
      <c r="BO25" s="334">
        <v>202.21780000000001</v>
      </c>
      <c r="BP25" s="334">
        <v>67.328779999999995</v>
      </c>
      <c r="BQ25" s="334">
        <v>17.51559</v>
      </c>
      <c r="BR25" s="334">
        <v>14.783200000000001</v>
      </c>
      <c r="BS25" s="334">
        <v>51.709769999999999</v>
      </c>
      <c r="BT25" s="334">
        <v>181.59899999999999</v>
      </c>
      <c r="BU25" s="334">
        <v>398.18599999999998</v>
      </c>
      <c r="BV25" s="334">
        <v>583.39269999999999</v>
      </c>
    </row>
    <row r="26" spans="1:74" ht="11.1" customHeight="1" x14ac:dyDescent="0.2">
      <c r="A26" s="9" t="s">
        <v>151</v>
      </c>
      <c r="B26" s="211" t="s">
        <v>482</v>
      </c>
      <c r="C26" s="273">
        <v>866.04140172999996</v>
      </c>
      <c r="D26" s="273">
        <v>737.13595400999998</v>
      </c>
      <c r="E26" s="273">
        <v>579.39236411000002</v>
      </c>
      <c r="F26" s="273">
        <v>317.50417220999998</v>
      </c>
      <c r="G26" s="273">
        <v>143.95408022000001</v>
      </c>
      <c r="H26" s="273">
        <v>31.431434791000001</v>
      </c>
      <c r="I26" s="273">
        <v>6.9340141886</v>
      </c>
      <c r="J26" s="273">
        <v>11.034262418999999</v>
      </c>
      <c r="K26" s="273">
        <v>58.687005882999998</v>
      </c>
      <c r="L26" s="273">
        <v>258.63749310999998</v>
      </c>
      <c r="M26" s="273">
        <v>517.76066442000001</v>
      </c>
      <c r="N26" s="273">
        <v>790.84949093</v>
      </c>
      <c r="O26" s="273">
        <v>869.58410146999995</v>
      </c>
      <c r="P26" s="273">
        <v>756.46489460999999</v>
      </c>
      <c r="Q26" s="273">
        <v>573.07099216999995</v>
      </c>
      <c r="R26" s="273">
        <v>316.01826088000001</v>
      </c>
      <c r="S26" s="273">
        <v>136.59083859</v>
      </c>
      <c r="T26" s="273">
        <v>30.778067424</v>
      </c>
      <c r="U26" s="273">
        <v>7.1533889301000002</v>
      </c>
      <c r="V26" s="273">
        <v>11.337220751</v>
      </c>
      <c r="W26" s="273">
        <v>57.556424059000001</v>
      </c>
      <c r="X26" s="273">
        <v>257.07731899999999</v>
      </c>
      <c r="Y26" s="273">
        <v>514.98192189999997</v>
      </c>
      <c r="Z26" s="273">
        <v>762.64256879000004</v>
      </c>
      <c r="AA26" s="273">
        <v>887.83142263000002</v>
      </c>
      <c r="AB26" s="273">
        <v>746.86211962000004</v>
      </c>
      <c r="AC26" s="273">
        <v>557.77448256000002</v>
      </c>
      <c r="AD26" s="273">
        <v>319.40718449000002</v>
      </c>
      <c r="AE26" s="273">
        <v>137.32367539000001</v>
      </c>
      <c r="AF26" s="273">
        <v>30.253598205999999</v>
      </c>
      <c r="AG26" s="273">
        <v>7.4208936769999996</v>
      </c>
      <c r="AH26" s="273">
        <v>10.823272136</v>
      </c>
      <c r="AI26" s="273">
        <v>52.721879774999998</v>
      </c>
      <c r="AJ26" s="273">
        <v>245.69711523999999</v>
      </c>
      <c r="AK26" s="273">
        <v>509.22360465999998</v>
      </c>
      <c r="AL26" s="273">
        <v>771.73796709999999</v>
      </c>
      <c r="AM26" s="273">
        <v>880.45325579999997</v>
      </c>
      <c r="AN26" s="273">
        <v>717.57499055000005</v>
      </c>
      <c r="AO26" s="273">
        <v>561.99351545000002</v>
      </c>
      <c r="AP26" s="273">
        <v>306.79974269000002</v>
      </c>
      <c r="AQ26" s="273">
        <v>140.88307939000001</v>
      </c>
      <c r="AR26" s="273">
        <v>29.968523426000001</v>
      </c>
      <c r="AS26" s="273">
        <v>7.2905478351999999</v>
      </c>
      <c r="AT26" s="273">
        <v>11.442842531</v>
      </c>
      <c r="AU26" s="273">
        <v>52.151866513000002</v>
      </c>
      <c r="AV26" s="273">
        <v>246.72823450999999</v>
      </c>
      <c r="AW26" s="273">
        <v>506.00175913999999</v>
      </c>
      <c r="AX26" s="273">
        <v>771.74344923000001</v>
      </c>
      <c r="AY26" s="273">
        <v>881.53589188000001</v>
      </c>
      <c r="AZ26" s="273">
        <v>707.08512201999997</v>
      </c>
      <c r="BA26" s="273">
        <v>561.74164823000001</v>
      </c>
      <c r="BB26" s="273">
        <v>315.24846965</v>
      </c>
      <c r="BC26" s="273">
        <v>130.56873361000001</v>
      </c>
      <c r="BD26" s="273">
        <v>29.629946366999999</v>
      </c>
      <c r="BE26" s="273">
        <v>6.9339512770000002</v>
      </c>
      <c r="BF26" s="273">
        <v>10.601641778999999</v>
      </c>
      <c r="BG26" s="273">
        <v>50.360670298000002</v>
      </c>
      <c r="BH26" s="334">
        <v>243.65119999999999</v>
      </c>
      <c r="BI26" s="334">
        <v>511.83589999999998</v>
      </c>
      <c r="BJ26" s="334">
        <v>762.24440000000004</v>
      </c>
      <c r="BK26" s="334">
        <v>872.39700000000005</v>
      </c>
      <c r="BL26" s="334">
        <v>709.6123</v>
      </c>
      <c r="BM26" s="334">
        <v>567.18939999999998</v>
      </c>
      <c r="BN26" s="334">
        <v>310.6114</v>
      </c>
      <c r="BO26" s="334">
        <v>132.7165</v>
      </c>
      <c r="BP26" s="334">
        <v>28.676010000000002</v>
      </c>
      <c r="BQ26" s="334">
        <v>5.9195609999999999</v>
      </c>
      <c r="BR26" s="334">
        <v>10.107519999999999</v>
      </c>
      <c r="BS26" s="334">
        <v>47.791200000000003</v>
      </c>
      <c r="BT26" s="334">
        <v>235.35499999999999</v>
      </c>
      <c r="BU26" s="334">
        <v>516.67960000000005</v>
      </c>
      <c r="BV26" s="334">
        <v>753.06349999999998</v>
      </c>
    </row>
    <row r="27" spans="1:74" ht="11.1" customHeight="1" x14ac:dyDescent="0.2">
      <c r="A27" s="8"/>
      <c r="B27" s="193" t="s">
        <v>164</v>
      </c>
      <c r="C27" s="248"/>
      <c r="D27" s="248"/>
      <c r="E27" s="248"/>
      <c r="F27" s="248"/>
      <c r="G27" s="248"/>
      <c r="H27" s="248"/>
      <c r="I27" s="248"/>
      <c r="J27" s="248"/>
      <c r="K27" s="248"/>
      <c r="L27" s="248"/>
      <c r="M27" s="248"/>
      <c r="N27" s="248"/>
      <c r="O27" s="248"/>
      <c r="P27" s="248"/>
      <c r="Q27" s="248"/>
      <c r="R27" s="248"/>
      <c r="S27" s="248"/>
      <c r="T27" s="248"/>
      <c r="U27" s="248"/>
      <c r="V27" s="248"/>
      <c r="W27" s="248"/>
      <c r="X27" s="248"/>
      <c r="Y27" s="248"/>
      <c r="Z27" s="248"/>
      <c r="AA27" s="248"/>
      <c r="AB27" s="248"/>
      <c r="AC27" s="248"/>
      <c r="AD27" s="248"/>
      <c r="AE27" s="248"/>
      <c r="AF27" s="248"/>
      <c r="AG27" s="248"/>
      <c r="AH27" s="248"/>
      <c r="AI27" s="248"/>
      <c r="AJ27" s="248"/>
      <c r="AK27" s="248"/>
      <c r="AL27" s="248"/>
      <c r="AM27" s="248"/>
      <c r="AN27" s="248"/>
      <c r="AO27" s="248"/>
      <c r="AP27" s="248"/>
      <c r="AQ27" s="248"/>
      <c r="AR27" s="248"/>
      <c r="AS27" s="248"/>
      <c r="AT27" s="248"/>
      <c r="AU27" s="248"/>
      <c r="AV27" s="248"/>
      <c r="AW27" s="248"/>
      <c r="AX27" s="248"/>
      <c r="AY27" s="248"/>
      <c r="AZ27" s="247"/>
      <c r="BA27" s="247"/>
      <c r="BB27" s="247"/>
      <c r="BC27" s="247"/>
      <c r="BD27" s="247"/>
      <c r="BE27" s="247"/>
      <c r="BF27" s="247"/>
      <c r="BG27" s="247"/>
      <c r="BH27" s="336"/>
      <c r="BI27" s="336"/>
      <c r="BJ27" s="336"/>
      <c r="BK27" s="336"/>
      <c r="BL27" s="336"/>
      <c r="BM27" s="336"/>
      <c r="BN27" s="336"/>
      <c r="BO27" s="336"/>
      <c r="BP27" s="336"/>
      <c r="BQ27" s="336"/>
      <c r="BR27" s="336"/>
      <c r="BS27" s="336"/>
      <c r="BT27" s="336"/>
      <c r="BU27" s="336"/>
      <c r="BV27" s="336"/>
    </row>
    <row r="28" spans="1:74" ht="11.1" customHeight="1" x14ac:dyDescent="0.2">
      <c r="A28" s="9" t="s">
        <v>39</v>
      </c>
      <c r="B28" s="211" t="s">
        <v>447</v>
      </c>
      <c r="C28" s="273">
        <v>0</v>
      </c>
      <c r="D28" s="273">
        <v>0</v>
      </c>
      <c r="E28" s="273">
        <v>0</v>
      </c>
      <c r="F28" s="273">
        <v>0</v>
      </c>
      <c r="G28" s="273">
        <v>30.885573553</v>
      </c>
      <c r="H28" s="273">
        <v>39.388001977000002</v>
      </c>
      <c r="I28" s="273">
        <v>193.27136335</v>
      </c>
      <c r="J28" s="273">
        <v>205.14169415000001</v>
      </c>
      <c r="K28" s="273">
        <v>86.512203107999994</v>
      </c>
      <c r="L28" s="273">
        <v>0</v>
      </c>
      <c r="M28" s="273">
        <v>0</v>
      </c>
      <c r="N28" s="273">
        <v>0</v>
      </c>
      <c r="O28" s="273">
        <v>0</v>
      </c>
      <c r="P28" s="273">
        <v>0</v>
      </c>
      <c r="Q28" s="273">
        <v>0</v>
      </c>
      <c r="R28" s="273">
        <v>0</v>
      </c>
      <c r="S28" s="273">
        <v>6.9429558889000003</v>
      </c>
      <c r="T28" s="273">
        <v>74.806394003999998</v>
      </c>
      <c r="U28" s="273">
        <v>241.49902243</v>
      </c>
      <c r="V28" s="273">
        <v>241.32741655999999</v>
      </c>
      <c r="W28" s="273">
        <v>61.104844675000002</v>
      </c>
      <c r="X28" s="273">
        <v>0</v>
      </c>
      <c r="Y28" s="273">
        <v>0</v>
      </c>
      <c r="Z28" s="273">
        <v>0</v>
      </c>
      <c r="AA28" s="273">
        <v>0</v>
      </c>
      <c r="AB28" s="273">
        <v>0</v>
      </c>
      <c r="AC28" s="273">
        <v>0</v>
      </c>
      <c r="AD28" s="273">
        <v>0</v>
      </c>
      <c r="AE28" s="273">
        <v>3.0809232279000001</v>
      </c>
      <c r="AF28" s="273">
        <v>72.278927572000001</v>
      </c>
      <c r="AG28" s="273">
        <v>169.77802471000001</v>
      </c>
      <c r="AH28" s="273">
        <v>128.22697536000001</v>
      </c>
      <c r="AI28" s="273">
        <v>66.371710265999994</v>
      </c>
      <c r="AJ28" s="273">
        <v>10.655799144</v>
      </c>
      <c r="AK28" s="273">
        <v>0</v>
      </c>
      <c r="AL28" s="273">
        <v>0</v>
      </c>
      <c r="AM28" s="273">
        <v>0</v>
      </c>
      <c r="AN28" s="273">
        <v>0</v>
      </c>
      <c r="AO28" s="273">
        <v>0</v>
      </c>
      <c r="AP28" s="273">
        <v>0</v>
      </c>
      <c r="AQ28" s="273">
        <v>24.958037385000001</v>
      </c>
      <c r="AR28" s="273">
        <v>55.634872686000001</v>
      </c>
      <c r="AS28" s="273">
        <v>251.57036955000001</v>
      </c>
      <c r="AT28" s="273">
        <v>264.57680268000001</v>
      </c>
      <c r="AU28" s="273">
        <v>63.695635889999998</v>
      </c>
      <c r="AV28" s="273">
        <v>0</v>
      </c>
      <c r="AW28" s="273">
        <v>0</v>
      </c>
      <c r="AX28" s="273">
        <v>0</v>
      </c>
      <c r="AY28" s="273">
        <v>0</v>
      </c>
      <c r="AZ28" s="273">
        <v>0</v>
      </c>
      <c r="BA28" s="273">
        <v>0</v>
      </c>
      <c r="BB28" s="273">
        <v>0</v>
      </c>
      <c r="BC28" s="273">
        <v>3.3148575481</v>
      </c>
      <c r="BD28" s="273">
        <v>62.380931889000003</v>
      </c>
      <c r="BE28" s="273">
        <v>272.61293092</v>
      </c>
      <c r="BF28" s="273">
        <v>167.80015555</v>
      </c>
      <c r="BG28" s="273">
        <v>29.399637944999998</v>
      </c>
      <c r="BH28" s="334">
        <v>1.3972770529</v>
      </c>
      <c r="BI28" s="334">
        <v>0</v>
      </c>
      <c r="BJ28" s="334">
        <v>0</v>
      </c>
      <c r="BK28" s="334">
        <v>0</v>
      </c>
      <c r="BL28" s="334">
        <v>0</v>
      </c>
      <c r="BM28" s="334">
        <v>0</v>
      </c>
      <c r="BN28" s="334">
        <v>0</v>
      </c>
      <c r="BO28" s="334">
        <v>8.5623228934999993</v>
      </c>
      <c r="BP28" s="334">
        <v>78.20460885</v>
      </c>
      <c r="BQ28" s="334">
        <v>208.54632751</v>
      </c>
      <c r="BR28" s="334">
        <v>174.05014434</v>
      </c>
      <c r="BS28" s="334">
        <v>29.945716317999999</v>
      </c>
      <c r="BT28" s="334">
        <v>1.8629889868</v>
      </c>
      <c r="BU28" s="334">
        <v>0</v>
      </c>
      <c r="BV28" s="334">
        <v>0</v>
      </c>
    </row>
    <row r="29" spans="1:74" ht="11.1" customHeight="1" x14ac:dyDescent="0.2">
      <c r="A29" s="9" t="s">
        <v>40</v>
      </c>
      <c r="B29" s="211" t="s">
        <v>480</v>
      </c>
      <c r="C29" s="273">
        <v>0</v>
      </c>
      <c r="D29" s="273">
        <v>0</v>
      </c>
      <c r="E29" s="273">
        <v>0</v>
      </c>
      <c r="F29" s="273">
        <v>0</v>
      </c>
      <c r="G29" s="273">
        <v>72.226827244000006</v>
      </c>
      <c r="H29" s="273">
        <v>113.97936853</v>
      </c>
      <c r="I29" s="273">
        <v>249.88784000999999</v>
      </c>
      <c r="J29" s="273">
        <v>229.90576689</v>
      </c>
      <c r="K29" s="273">
        <v>136.06828929</v>
      </c>
      <c r="L29" s="273">
        <v>0.85909544980999997</v>
      </c>
      <c r="M29" s="273">
        <v>0</v>
      </c>
      <c r="N29" s="273">
        <v>0.85921807508000003</v>
      </c>
      <c r="O29" s="273">
        <v>0</v>
      </c>
      <c r="P29" s="273">
        <v>0</v>
      </c>
      <c r="Q29" s="273">
        <v>0</v>
      </c>
      <c r="R29" s="273">
        <v>0</v>
      </c>
      <c r="S29" s="273">
        <v>16.98037682</v>
      </c>
      <c r="T29" s="273">
        <v>129.23104885999999</v>
      </c>
      <c r="U29" s="273">
        <v>310.10286114000002</v>
      </c>
      <c r="V29" s="273">
        <v>311.8801292</v>
      </c>
      <c r="W29" s="273">
        <v>114.04017343</v>
      </c>
      <c r="X29" s="273">
        <v>5.5743469754000001</v>
      </c>
      <c r="Y29" s="273">
        <v>0</v>
      </c>
      <c r="Z29" s="273">
        <v>0</v>
      </c>
      <c r="AA29" s="273">
        <v>0</v>
      </c>
      <c r="AB29" s="273">
        <v>0</v>
      </c>
      <c r="AC29" s="273">
        <v>0</v>
      </c>
      <c r="AD29" s="273">
        <v>2.1954360908999999</v>
      </c>
      <c r="AE29" s="273">
        <v>14.347534961999999</v>
      </c>
      <c r="AF29" s="273">
        <v>122.51466078999999</v>
      </c>
      <c r="AG29" s="273">
        <v>250.94517281</v>
      </c>
      <c r="AH29" s="273">
        <v>162.09675583999999</v>
      </c>
      <c r="AI29" s="273">
        <v>86.942836231000001</v>
      </c>
      <c r="AJ29" s="273">
        <v>21.578846702</v>
      </c>
      <c r="AK29" s="273">
        <v>0</v>
      </c>
      <c r="AL29" s="273">
        <v>0</v>
      </c>
      <c r="AM29" s="273">
        <v>0</v>
      </c>
      <c r="AN29" s="273">
        <v>0</v>
      </c>
      <c r="AO29" s="273">
        <v>0</v>
      </c>
      <c r="AP29" s="273">
        <v>0</v>
      </c>
      <c r="AQ29" s="273">
        <v>64.878264701999996</v>
      </c>
      <c r="AR29" s="273">
        <v>110.29302894999999</v>
      </c>
      <c r="AS29" s="273">
        <v>286.32935203</v>
      </c>
      <c r="AT29" s="273">
        <v>298.47691005000001</v>
      </c>
      <c r="AU29" s="273">
        <v>122.17644018</v>
      </c>
      <c r="AV29" s="273">
        <v>3.7019330445</v>
      </c>
      <c r="AW29" s="273">
        <v>0</v>
      </c>
      <c r="AX29" s="273">
        <v>0</v>
      </c>
      <c r="AY29" s="273">
        <v>0</v>
      </c>
      <c r="AZ29" s="273">
        <v>0</v>
      </c>
      <c r="BA29" s="273">
        <v>0</v>
      </c>
      <c r="BB29" s="273">
        <v>0.43280627176000003</v>
      </c>
      <c r="BC29" s="273">
        <v>31.913213539000001</v>
      </c>
      <c r="BD29" s="273">
        <v>113.68407654000001</v>
      </c>
      <c r="BE29" s="273">
        <v>326.70229212999999</v>
      </c>
      <c r="BF29" s="273">
        <v>220.26280686999999</v>
      </c>
      <c r="BG29" s="273">
        <v>80.095410471999998</v>
      </c>
      <c r="BH29" s="334">
        <v>4.3941932461000004</v>
      </c>
      <c r="BI29" s="334">
        <v>0</v>
      </c>
      <c r="BJ29" s="334">
        <v>0</v>
      </c>
      <c r="BK29" s="334">
        <v>0</v>
      </c>
      <c r="BL29" s="334">
        <v>0</v>
      </c>
      <c r="BM29" s="334">
        <v>0</v>
      </c>
      <c r="BN29" s="334">
        <v>0</v>
      </c>
      <c r="BO29" s="334">
        <v>26.815429154</v>
      </c>
      <c r="BP29" s="334">
        <v>130.09604912</v>
      </c>
      <c r="BQ29" s="334">
        <v>259.59268599000001</v>
      </c>
      <c r="BR29" s="334">
        <v>219.05798504000001</v>
      </c>
      <c r="BS29" s="334">
        <v>59.520927583000002</v>
      </c>
      <c r="BT29" s="334">
        <v>4.6138201132000001</v>
      </c>
      <c r="BU29" s="334">
        <v>0</v>
      </c>
      <c r="BV29" s="334">
        <v>0</v>
      </c>
    </row>
    <row r="30" spans="1:74" ht="11.1" customHeight="1" x14ac:dyDescent="0.2">
      <c r="A30" s="9" t="s">
        <v>41</v>
      </c>
      <c r="B30" s="211" t="s">
        <v>448</v>
      </c>
      <c r="C30" s="273">
        <v>0</v>
      </c>
      <c r="D30" s="273">
        <v>0</v>
      </c>
      <c r="E30" s="273">
        <v>0</v>
      </c>
      <c r="F30" s="273">
        <v>1.1075530669</v>
      </c>
      <c r="G30" s="273">
        <v>81.825603196000003</v>
      </c>
      <c r="H30" s="273">
        <v>138.82570633</v>
      </c>
      <c r="I30" s="273">
        <v>202.10770034000001</v>
      </c>
      <c r="J30" s="273">
        <v>169.42162737000001</v>
      </c>
      <c r="K30" s="273">
        <v>127.19523875</v>
      </c>
      <c r="L30" s="273">
        <v>7.2144531248000003</v>
      </c>
      <c r="M30" s="273">
        <v>0</v>
      </c>
      <c r="N30" s="273">
        <v>1.5511025104</v>
      </c>
      <c r="O30" s="273">
        <v>0</v>
      </c>
      <c r="P30" s="273">
        <v>0</v>
      </c>
      <c r="Q30" s="273">
        <v>3.4717411365999999</v>
      </c>
      <c r="R30" s="273">
        <v>0.68974891281999995</v>
      </c>
      <c r="S30" s="273">
        <v>42.417379189999998</v>
      </c>
      <c r="T30" s="273">
        <v>187.82979028</v>
      </c>
      <c r="U30" s="273">
        <v>276.68378278</v>
      </c>
      <c r="V30" s="273">
        <v>296.76803274999997</v>
      </c>
      <c r="W30" s="273">
        <v>130.91972317</v>
      </c>
      <c r="X30" s="273">
        <v>18.753756658</v>
      </c>
      <c r="Y30" s="273">
        <v>0</v>
      </c>
      <c r="Z30" s="273">
        <v>0</v>
      </c>
      <c r="AA30" s="273">
        <v>0</v>
      </c>
      <c r="AB30" s="273">
        <v>0</v>
      </c>
      <c r="AC30" s="273">
        <v>0.55696032370000004</v>
      </c>
      <c r="AD30" s="273">
        <v>6.5869906108</v>
      </c>
      <c r="AE30" s="273">
        <v>36.783381994000003</v>
      </c>
      <c r="AF30" s="273">
        <v>167.08575171999999</v>
      </c>
      <c r="AG30" s="273">
        <v>242.0262175</v>
      </c>
      <c r="AH30" s="273">
        <v>147.73058947999999</v>
      </c>
      <c r="AI30" s="273">
        <v>92.281518461999994</v>
      </c>
      <c r="AJ30" s="273">
        <v>15.670002796</v>
      </c>
      <c r="AK30" s="273">
        <v>0</v>
      </c>
      <c r="AL30" s="273">
        <v>0</v>
      </c>
      <c r="AM30" s="273">
        <v>0</v>
      </c>
      <c r="AN30" s="273">
        <v>0</v>
      </c>
      <c r="AO30" s="273">
        <v>0</v>
      </c>
      <c r="AP30" s="273">
        <v>0</v>
      </c>
      <c r="AQ30" s="273">
        <v>139.93764519999999</v>
      </c>
      <c r="AR30" s="273">
        <v>191.94018761000001</v>
      </c>
      <c r="AS30" s="273">
        <v>258.08357016000002</v>
      </c>
      <c r="AT30" s="273">
        <v>257.63539632999999</v>
      </c>
      <c r="AU30" s="273">
        <v>121.98298912</v>
      </c>
      <c r="AV30" s="273">
        <v>3.7358258413000001</v>
      </c>
      <c r="AW30" s="273">
        <v>0</v>
      </c>
      <c r="AX30" s="273">
        <v>0</v>
      </c>
      <c r="AY30" s="273">
        <v>0</v>
      </c>
      <c r="AZ30" s="273">
        <v>0</v>
      </c>
      <c r="BA30" s="273">
        <v>0</v>
      </c>
      <c r="BB30" s="273">
        <v>0.80576007444999997</v>
      </c>
      <c r="BC30" s="273">
        <v>47.215904422000001</v>
      </c>
      <c r="BD30" s="273">
        <v>126.38087899</v>
      </c>
      <c r="BE30" s="273">
        <v>318.93811646</v>
      </c>
      <c r="BF30" s="273">
        <v>200.35495394</v>
      </c>
      <c r="BG30" s="273">
        <v>129.77708670999999</v>
      </c>
      <c r="BH30" s="334">
        <v>6.3019917470999998</v>
      </c>
      <c r="BI30" s="334">
        <v>0</v>
      </c>
      <c r="BJ30" s="334">
        <v>0</v>
      </c>
      <c r="BK30" s="334">
        <v>0</v>
      </c>
      <c r="BL30" s="334">
        <v>0</v>
      </c>
      <c r="BM30" s="334">
        <v>0.41327300765000002</v>
      </c>
      <c r="BN30" s="334">
        <v>2.1515491694</v>
      </c>
      <c r="BO30" s="334">
        <v>57.823788667999999</v>
      </c>
      <c r="BP30" s="334">
        <v>159.84411051999999</v>
      </c>
      <c r="BQ30" s="334">
        <v>251.26803813000001</v>
      </c>
      <c r="BR30" s="334">
        <v>213.84030845999999</v>
      </c>
      <c r="BS30" s="334">
        <v>67.827859841999995</v>
      </c>
      <c r="BT30" s="334">
        <v>7.3573887217999996</v>
      </c>
      <c r="BU30" s="334">
        <v>0</v>
      </c>
      <c r="BV30" s="334">
        <v>0</v>
      </c>
    </row>
    <row r="31" spans="1:74" ht="11.1" customHeight="1" x14ac:dyDescent="0.2">
      <c r="A31" s="9" t="s">
        <v>42</v>
      </c>
      <c r="B31" s="211" t="s">
        <v>449</v>
      </c>
      <c r="C31" s="273">
        <v>0</v>
      </c>
      <c r="D31" s="273">
        <v>0</v>
      </c>
      <c r="E31" s="273">
        <v>2.8835280406999999</v>
      </c>
      <c r="F31" s="273">
        <v>8.4744751255999997</v>
      </c>
      <c r="G31" s="273">
        <v>55.418771206999999</v>
      </c>
      <c r="H31" s="273">
        <v>202.61724751</v>
      </c>
      <c r="I31" s="273">
        <v>289.27027613000001</v>
      </c>
      <c r="J31" s="273">
        <v>202.21092727999999</v>
      </c>
      <c r="K31" s="273">
        <v>168.07642204999999</v>
      </c>
      <c r="L31" s="273">
        <v>12.923028451</v>
      </c>
      <c r="M31" s="273">
        <v>0</v>
      </c>
      <c r="N31" s="273">
        <v>0</v>
      </c>
      <c r="O31" s="273">
        <v>0</v>
      </c>
      <c r="P31" s="273">
        <v>7.6341928968999995E-2</v>
      </c>
      <c r="Q31" s="273">
        <v>9.5589848929999999</v>
      </c>
      <c r="R31" s="273">
        <v>7.7980476466999997</v>
      </c>
      <c r="S31" s="273">
        <v>48.685622807000001</v>
      </c>
      <c r="T31" s="273">
        <v>263.33601467</v>
      </c>
      <c r="U31" s="273">
        <v>306.13337536</v>
      </c>
      <c r="V31" s="273">
        <v>268.51084376</v>
      </c>
      <c r="W31" s="273">
        <v>138.22985774</v>
      </c>
      <c r="X31" s="273">
        <v>28.477971645</v>
      </c>
      <c r="Y31" s="273">
        <v>1.9849005594</v>
      </c>
      <c r="Z31" s="273">
        <v>0</v>
      </c>
      <c r="AA31" s="273">
        <v>0</v>
      </c>
      <c r="AB31" s="273">
        <v>2.9690610143999998</v>
      </c>
      <c r="AC31" s="273">
        <v>5.7265451423</v>
      </c>
      <c r="AD31" s="273">
        <v>8.7276304955999997</v>
      </c>
      <c r="AE31" s="273">
        <v>50.603526295999998</v>
      </c>
      <c r="AF31" s="273">
        <v>205.55389360999999</v>
      </c>
      <c r="AG31" s="273">
        <v>330.50507388</v>
      </c>
      <c r="AH31" s="273">
        <v>165.70470840999999</v>
      </c>
      <c r="AI31" s="273">
        <v>126.92809807</v>
      </c>
      <c r="AJ31" s="273">
        <v>13.999752282999999</v>
      </c>
      <c r="AK31" s="273">
        <v>0</v>
      </c>
      <c r="AL31" s="273">
        <v>0</v>
      </c>
      <c r="AM31" s="273">
        <v>0</v>
      </c>
      <c r="AN31" s="273">
        <v>0</v>
      </c>
      <c r="AO31" s="273">
        <v>2.0867161951000002</v>
      </c>
      <c r="AP31" s="273">
        <v>0</v>
      </c>
      <c r="AQ31" s="273">
        <v>167.92051788000001</v>
      </c>
      <c r="AR31" s="273">
        <v>272.22888784999998</v>
      </c>
      <c r="AS31" s="273">
        <v>304.20224116000003</v>
      </c>
      <c r="AT31" s="273">
        <v>257.58827865000001</v>
      </c>
      <c r="AU31" s="273">
        <v>124.69375995</v>
      </c>
      <c r="AV31" s="273">
        <v>5.5052675220999996</v>
      </c>
      <c r="AW31" s="273">
        <v>0</v>
      </c>
      <c r="AX31" s="273">
        <v>0</v>
      </c>
      <c r="AY31" s="273">
        <v>0</v>
      </c>
      <c r="AZ31" s="273">
        <v>0</v>
      </c>
      <c r="BA31" s="273">
        <v>0</v>
      </c>
      <c r="BB31" s="273">
        <v>5.7865413246999999</v>
      </c>
      <c r="BC31" s="273">
        <v>41.855411707999998</v>
      </c>
      <c r="BD31" s="273">
        <v>174.53539577999999</v>
      </c>
      <c r="BE31" s="273">
        <v>320.75734806999998</v>
      </c>
      <c r="BF31" s="273">
        <v>231.72977840999999</v>
      </c>
      <c r="BG31" s="273">
        <v>190.00363526000001</v>
      </c>
      <c r="BH31" s="334">
        <v>9.5579865356999996</v>
      </c>
      <c r="BI31" s="334">
        <v>0.28595415558999998</v>
      </c>
      <c r="BJ31" s="334">
        <v>0</v>
      </c>
      <c r="BK31" s="334">
        <v>0</v>
      </c>
      <c r="BL31" s="334">
        <v>0</v>
      </c>
      <c r="BM31" s="334">
        <v>2.9917225653999999</v>
      </c>
      <c r="BN31" s="334">
        <v>7.2197196729000002</v>
      </c>
      <c r="BO31" s="334">
        <v>67.206401462000002</v>
      </c>
      <c r="BP31" s="334">
        <v>190.31081380000001</v>
      </c>
      <c r="BQ31" s="334">
        <v>303.83158645999998</v>
      </c>
      <c r="BR31" s="334">
        <v>261.43241857999999</v>
      </c>
      <c r="BS31" s="334">
        <v>94.022465468999997</v>
      </c>
      <c r="BT31" s="334">
        <v>10.247004390000001</v>
      </c>
      <c r="BU31" s="334">
        <v>0.285596352</v>
      </c>
      <c r="BV31" s="334">
        <v>0</v>
      </c>
    </row>
    <row r="32" spans="1:74" ht="11.1" customHeight="1" x14ac:dyDescent="0.2">
      <c r="A32" s="9" t="s">
        <v>341</v>
      </c>
      <c r="B32" s="211" t="s">
        <v>481</v>
      </c>
      <c r="C32" s="273">
        <v>33.635107714999997</v>
      </c>
      <c r="D32" s="273">
        <v>18.868532166000001</v>
      </c>
      <c r="E32" s="273">
        <v>84.116493966999997</v>
      </c>
      <c r="F32" s="273">
        <v>130.59197232</v>
      </c>
      <c r="G32" s="273">
        <v>241.9235793</v>
      </c>
      <c r="H32" s="273">
        <v>394.22643615999999</v>
      </c>
      <c r="I32" s="273">
        <v>456.4088673</v>
      </c>
      <c r="J32" s="273">
        <v>410.57270103000002</v>
      </c>
      <c r="K32" s="273">
        <v>295.68785131999999</v>
      </c>
      <c r="L32" s="273">
        <v>135.14402772</v>
      </c>
      <c r="M32" s="273">
        <v>103.0336514</v>
      </c>
      <c r="N32" s="273">
        <v>100.07029300000001</v>
      </c>
      <c r="O32" s="273">
        <v>24.853209645</v>
      </c>
      <c r="P32" s="273">
        <v>23.507667662999999</v>
      </c>
      <c r="Q32" s="273">
        <v>89.094292035999999</v>
      </c>
      <c r="R32" s="273">
        <v>87.143086300999997</v>
      </c>
      <c r="S32" s="273">
        <v>185.46004654000001</v>
      </c>
      <c r="T32" s="273">
        <v>379.00881994000002</v>
      </c>
      <c r="U32" s="273">
        <v>509.27693476000002</v>
      </c>
      <c r="V32" s="273">
        <v>483.89555753000002</v>
      </c>
      <c r="W32" s="273">
        <v>352.06947611999999</v>
      </c>
      <c r="X32" s="273">
        <v>156.52208174</v>
      </c>
      <c r="Y32" s="273">
        <v>56.078919466000002</v>
      </c>
      <c r="Z32" s="273">
        <v>65.369463565999993</v>
      </c>
      <c r="AA32" s="273">
        <v>50.241765428999997</v>
      </c>
      <c r="AB32" s="273">
        <v>54.550198404</v>
      </c>
      <c r="AC32" s="273">
        <v>56.016272887</v>
      </c>
      <c r="AD32" s="273">
        <v>123.92822094</v>
      </c>
      <c r="AE32" s="273">
        <v>212.52058951000001</v>
      </c>
      <c r="AF32" s="273">
        <v>337.03981163999998</v>
      </c>
      <c r="AG32" s="273">
        <v>468.55924642999997</v>
      </c>
      <c r="AH32" s="273">
        <v>406.186442</v>
      </c>
      <c r="AI32" s="273">
        <v>281.81230346000001</v>
      </c>
      <c r="AJ32" s="273">
        <v>158.75795726999999</v>
      </c>
      <c r="AK32" s="273">
        <v>66.433672951000005</v>
      </c>
      <c r="AL32" s="273">
        <v>38.217569468999997</v>
      </c>
      <c r="AM32" s="273">
        <v>20.583961097</v>
      </c>
      <c r="AN32" s="273">
        <v>80.769180285000004</v>
      </c>
      <c r="AO32" s="273">
        <v>33.821288709000001</v>
      </c>
      <c r="AP32" s="273">
        <v>78.808521686000006</v>
      </c>
      <c r="AQ32" s="273">
        <v>263.48609558999999</v>
      </c>
      <c r="AR32" s="273">
        <v>383.05050183999998</v>
      </c>
      <c r="AS32" s="273">
        <v>439.44000582000001</v>
      </c>
      <c r="AT32" s="273">
        <v>437.03481168000002</v>
      </c>
      <c r="AU32" s="273">
        <v>389.73733802999999</v>
      </c>
      <c r="AV32" s="273">
        <v>175.35013776</v>
      </c>
      <c r="AW32" s="273">
        <v>65.276603643000001</v>
      </c>
      <c r="AX32" s="273">
        <v>38.779527401999999</v>
      </c>
      <c r="AY32" s="273">
        <v>29.854527986000001</v>
      </c>
      <c r="AZ32" s="273">
        <v>66.959682447999995</v>
      </c>
      <c r="BA32" s="273">
        <v>56.189392476999998</v>
      </c>
      <c r="BB32" s="273">
        <v>101.84512646</v>
      </c>
      <c r="BC32" s="273">
        <v>293.60434942000001</v>
      </c>
      <c r="BD32" s="273">
        <v>360.65751089999998</v>
      </c>
      <c r="BE32" s="273">
        <v>480.76896947</v>
      </c>
      <c r="BF32" s="273">
        <v>444.22920768</v>
      </c>
      <c r="BG32" s="273">
        <v>376.79003313999999</v>
      </c>
      <c r="BH32" s="334">
        <v>134.19630766</v>
      </c>
      <c r="BI32" s="334">
        <v>59.624396161999996</v>
      </c>
      <c r="BJ32" s="334">
        <v>34.749700441000002</v>
      </c>
      <c r="BK32" s="334">
        <v>31.694884694999999</v>
      </c>
      <c r="BL32" s="334">
        <v>34.365475437000001</v>
      </c>
      <c r="BM32" s="334">
        <v>55.135093234999999</v>
      </c>
      <c r="BN32" s="334">
        <v>81.940953282999999</v>
      </c>
      <c r="BO32" s="334">
        <v>208.32930297999999</v>
      </c>
      <c r="BP32" s="334">
        <v>357.68550763000002</v>
      </c>
      <c r="BQ32" s="334">
        <v>450.67773031000002</v>
      </c>
      <c r="BR32" s="334">
        <v>425.46269809</v>
      </c>
      <c r="BS32" s="334">
        <v>277.23410032999999</v>
      </c>
      <c r="BT32" s="334">
        <v>136.95798748999999</v>
      </c>
      <c r="BU32" s="334">
        <v>60.797287599999997</v>
      </c>
      <c r="BV32" s="334">
        <v>35.355147144</v>
      </c>
    </row>
    <row r="33" spans="1:74" ht="11.1" customHeight="1" x14ac:dyDescent="0.2">
      <c r="A33" s="9" t="s">
        <v>43</v>
      </c>
      <c r="B33" s="211" t="s">
        <v>451</v>
      </c>
      <c r="C33" s="273">
        <v>2.5570516358000002</v>
      </c>
      <c r="D33" s="273">
        <v>0</v>
      </c>
      <c r="E33" s="273">
        <v>20.600273095999999</v>
      </c>
      <c r="F33" s="273">
        <v>52.14483062</v>
      </c>
      <c r="G33" s="273">
        <v>174.79721329</v>
      </c>
      <c r="H33" s="273">
        <v>352.52428119000001</v>
      </c>
      <c r="I33" s="273">
        <v>442.39970366</v>
      </c>
      <c r="J33" s="273">
        <v>339.33326412999998</v>
      </c>
      <c r="K33" s="273">
        <v>235.08474307</v>
      </c>
      <c r="L33" s="273">
        <v>58.758747452000001</v>
      </c>
      <c r="M33" s="273">
        <v>16.053455432</v>
      </c>
      <c r="N33" s="273">
        <v>23.681573358000001</v>
      </c>
      <c r="O33" s="273">
        <v>2.1344087116999999</v>
      </c>
      <c r="P33" s="273">
        <v>3.4377689637</v>
      </c>
      <c r="Q33" s="273">
        <v>36.060391486999997</v>
      </c>
      <c r="R33" s="273">
        <v>37.187026881999998</v>
      </c>
      <c r="S33" s="273">
        <v>124.30985827000001</v>
      </c>
      <c r="T33" s="273">
        <v>371.02973562</v>
      </c>
      <c r="U33" s="273">
        <v>472.86335828</v>
      </c>
      <c r="V33" s="273">
        <v>460.01196464999998</v>
      </c>
      <c r="W33" s="273">
        <v>320.76132347999999</v>
      </c>
      <c r="X33" s="273">
        <v>113.39079606</v>
      </c>
      <c r="Y33" s="273">
        <v>11.888796423000001</v>
      </c>
      <c r="Z33" s="273">
        <v>3.8825800957999999</v>
      </c>
      <c r="AA33" s="273">
        <v>20.071371861999999</v>
      </c>
      <c r="AB33" s="273">
        <v>17.704865224999999</v>
      </c>
      <c r="AC33" s="273">
        <v>27.528652429000001</v>
      </c>
      <c r="AD33" s="273">
        <v>74.245486838999994</v>
      </c>
      <c r="AE33" s="273">
        <v>135.04423675999999</v>
      </c>
      <c r="AF33" s="273">
        <v>272.40457986000001</v>
      </c>
      <c r="AG33" s="273">
        <v>429.74937924</v>
      </c>
      <c r="AH33" s="273">
        <v>340.72889653999999</v>
      </c>
      <c r="AI33" s="273">
        <v>194.17804215000001</v>
      </c>
      <c r="AJ33" s="273">
        <v>65.913513359999996</v>
      </c>
      <c r="AK33" s="273">
        <v>6.2055090127000003</v>
      </c>
      <c r="AL33" s="273">
        <v>1.3942796887</v>
      </c>
      <c r="AM33" s="273">
        <v>0.66833869906999999</v>
      </c>
      <c r="AN33" s="273">
        <v>21.161442118</v>
      </c>
      <c r="AO33" s="273">
        <v>14.181737528999999</v>
      </c>
      <c r="AP33" s="273">
        <v>7.1621207992000002</v>
      </c>
      <c r="AQ33" s="273">
        <v>266.85512151</v>
      </c>
      <c r="AR33" s="273">
        <v>374.97642708000001</v>
      </c>
      <c r="AS33" s="273">
        <v>430.68433983</v>
      </c>
      <c r="AT33" s="273">
        <v>391.33148484999998</v>
      </c>
      <c r="AU33" s="273">
        <v>338.19938760000002</v>
      </c>
      <c r="AV33" s="273">
        <v>76.660188106999996</v>
      </c>
      <c r="AW33" s="273">
        <v>1.2341015362000001</v>
      </c>
      <c r="AX33" s="273">
        <v>2.3679513513999999</v>
      </c>
      <c r="AY33" s="273">
        <v>4.6786177511</v>
      </c>
      <c r="AZ33" s="273">
        <v>13.342475234</v>
      </c>
      <c r="BA33" s="273">
        <v>9.2860782385</v>
      </c>
      <c r="BB33" s="273">
        <v>30.414224229999999</v>
      </c>
      <c r="BC33" s="273">
        <v>217.16387506000001</v>
      </c>
      <c r="BD33" s="273">
        <v>296.05112589999999</v>
      </c>
      <c r="BE33" s="273">
        <v>423.82658577000001</v>
      </c>
      <c r="BF33" s="273">
        <v>410.33796171</v>
      </c>
      <c r="BG33" s="273">
        <v>376.74119719999999</v>
      </c>
      <c r="BH33" s="334">
        <v>53.381428520999997</v>
      </c>
      <c r="BI33" s="334">
        <v>6.5116462051999999</v>
      </c>
      <c r="BJ33" s="334">
        <v>2.2062084652</v>
      </c>
      <c r="BK33" s="334">
        <v>4.9475889560999997</v>
      </c>
      <c r="BL33" s="334">
        <v>3.6920410595000002</v>
      </c>
      <c r="BM33" s="334">
        <v>18.321974138000002</v>
      </c>
      <c r="BN33" s="334">
        <v>36.496686945999997</v>
      </c>
      <c r="BO33" s="334">
        <v>161.25317609000001</v>
      </c>
      <c r="BP33" s="334">
        <v>319.15406823000001</v>
      </c>
      <c r="BQ33" s="334">
        <v>420.72946889999997</v>
      </c>
      <c r="BR33" s="334">
        <v>400.56149962000001</v>
      </c>
      <c r="BS33" s="334">
        <v>218.80433353999999</v>
      </c>
      <c r="BT33" s="334">
        <v>56.253767394999997</v>
      </c>
      <c r="BU33" s="334">
        <v>7.2666216019999998</v>
      </c>
      <c r="BV33" s="334">
        <v>2.6105380649000001</v>
      </c>
    </row>
    <row r="34" spans="1:74" ht="11.1" customHeight="1" x14ac:dyDescent="0.2">
      <c r="A34" s="9" t="s">
        <v>44</v>
      </c>
      <c r="B34" s="211" t="s">
        <v>452</v>
      </c>
      <c r="C34" s="273">
        <v>5.3142606674000001</v>
      </c>
      <c r="D34" s="273">
        <v>5.6424688110999996</v>
      </c>
      <c r="E34" s="273">
        <v>39.112841519</v>
      </c>
      <c r="F34" s="273">
        <v>141.27574630000001</v>
      </c>
      <c r="G34" s="273">
        <v>260.39798602000002</v>
      </c>
      <c r="H34" s="273">
        <v>452.88190658000002</v>
      </c>
      <c r="I34" s="273">
        <v>585.82495869000002</v>
      </c>
      <c r="J34" s="273">
        <v>561.89570146000005</v>
      </c>
      <c r="K34" s="273">
        <v>423.87159345999999</v>
      </c>
      <c r="L34" s="273">
        <v>188.0230827</v>
      </c>
      <c r="M34" s="273">
        <v>51.612979463000002</v>
      </c>
      <c r="N34" s="273">
        <v>25.300362225000001</v>
      </c>
      <c r="O34" s="273">
        <v>9.3138819875000003</v>
      </c>
      <c r="P34" s="273">
        <v>25.487654248999998</v>
      </c>
      <c r="Q34" s="273">
        <v>86.033849219999993</v>
      </c>
      <c r="R34" s="273">
        <v>122.66486455</v>
      </c>
      <c r="S34" s="273">
        <v>238.02227607</v>
      </c>
      <c r="T34" s="273">
        <v>475.27245898000001</v>
      </c>
      <c r="U34" s="273">
        <v>620.17778725999995</v>
      </c>
      <c r="V34" s="273">
        <v>547.05454020000002</v>
      </c>
      <c r="W34" s="273">
        <v>429.31285001999998</v>
      </c>
      <c r="X34" s="273">
        <v>232.54339400000001</v>
      </c>
      <c r="Y34" s="273">
        <v>79.814650157000003</v>
      </c>
      <c r="Z34" s="273">
        <v>16.747566708000001</v>
      </c>
      <c r="AA34" s="273">
        <v>35.647986363999998</v>
      </c>
      <c r="AB34" s="273">
        <v>66.886442353000007</v>
      </c>
      <c r="AC34" s="273">
        <v>111.43371793</v>
      </c>
      <c r="AD34" s="273">
        <v>141.30047300000001</v>
      </c>
      <c r="AE34" s="273">
        <v>239.76009336999999</v>
      </c>
      <c r="AF34" s="273">
        <v>445.32209838</v>
      </c>
      <c r="AG34" s="273">
        <v>582.14923980000003</v>
      </c>
      <c r="AH34" s="273">
        <v>508.04237918000001</v>
      </c>
      <c r="AI34" s="273">
        <v>368.35590803999997</v>
      </c>
      <c r="AJ34" s="273">
        <v>145.49974786999999</v>
      </c>
      <c r="AK34" s="273">
        <v>67.424253461999996</v>
      </c>
      <c r="AL34" s="273">
        <v>6.1373030317000001</v>
      </c>
      <c r="AM34" s="273">
        <v>4.4834814155</v>
      </c>
      <c r="AN34" s="273">
        <v>33.499741397000001</v>
      </c>
      <c r="AO34" s="273">
        <v>86.647154940999997</v>
      </c>
      <c r="AP34" s="273">
        <v>57.946465123000003</v>
      </c>
      <c r="AQ34" s="273">
        <v>396.94728436999998</v>
      </c>
      <c r="AR34" s="273">
        <v>549.57891024000003</v>
      </c>
      <c r="AS34" s="273">
        <v>608.24228552</v>
      </c>
      <c r="AT34" s="273">
        <v>564.51503186000002</v>
      </c>
      <c r="AU34" s="273">
        <v>389.99868868999999</v>
      </c>
      <c r="AV34" s="273">
        <v>143.04281652</v>
      </c>
      <c r="AW34" s="273">
        <v>12.535097248</v>
      </c>
      <c r="AX34" s="273">
        <v>9.6832024876999991</v>
      </c>
      <c r="AY34" s="273">
        <v>11.913615457000001</v>
      </c>
      <c r="AZ34" s="273">
        <v>24.448906575999999</v>
      </c>
      <c r="BA34" s="273">
        <v>36.111877878999998</v>
      </c>
      <c r="BB34" s="273">
        <v>90.899188559999999</v>
      </c>
      <c r="BC34" s="273">
        <v>290.66617943</v>
      </c>
      <c r="BD34" s="273">
        <v>438.90040891000001</v>
      </c>
      <c r="BE34" s="273">
        <v>546.82668282999998</v>
      </c>
      <c r="BF34" s="273">
        <v>627.65924300999995</v>
      </c>
      <c r="BG34" s="273">
        <v>517.09363733999999</v>
      </c>
      <c r="BH34" s="334">
        <v>149.54095189</v>
      </c>
      <c r="BI34" s="334">
        <v>41.796536629000002</v>
      </c>
      <c r="BJ34" s="334">
        <v>9.6890272410999998</v>
      </c>
      <c r="BK34" s="334">
        <v>14.477447194</v>
      </c>
      <c r="BL34" s="334">
        <v>17.683455515999999</v>
      </c>
      <c r="BM34" s="334">
        <v>54.030159214000001</v>
      </c>
      <c r="BN34" s="334">
        <v>112.89682836</v>
      </c>
      <c r="BO34" s="334">
        <v>290.42521047000002</v>
      </c>
      <c r="BP34" s="334">
        <v>458.156969</v>
      </c>
      <c r="BQ34" s="334">
        <v>561.16684795000003</v>
      </c>
      <c r="BR34" s="334">
        <v>561.05788388999997</v>
      </c>
      <c r="BS34" s="334">
        <v>365.91096891000001</v>
      </c>
      <c r="BT34" s="334">
        <v>147.45874420000001</v>
      </c>
      <c r="BU34" s="334">
        <v>41.523877509000002</v>
      </c>
      <c r="BV34" s="334">
        <v>9.8074264621000005</v>
      </c>
    </row>
    <row r="35" spans="1:74" ht="11.1" customHeight="1" x14ac:dyDescent="0.2">
      <c r="A35" s="9" t="s">
        <v>47</v>
      </c>
      <c r="B35" s="211" t="s">
        <v>453</v>
      </c>
      <c r="C35" s="273">
        <v>1.6509978559</v>
      </c>
      <c r="D35" s="273">
        <v>11.013729268000001</v>
      </c>
      <c r="E35" s="273">
        <v>31.914326392</v>
      </c>
      <c r="F35" s="273">
        <v>40.314509809999997</v>
      </c>
      <c r="G35" s="273">
        <v>75.225537224999997</v>
      </c>
      <c r="H35" s="273">
        <v>313.32386674000003</v>
      </c>
      <c r="I35" s="273">
        <v>325.33982465999998</v>
      </c>
      <c r="J35" s="273">
        <v>361.78350638000001</v>
      </c>
      <c r="K35" s="273">
        <v>231.28957882</v>
      </c>
      <c r="L35" s="273">
        <v>83.975510080000006</v>
      </c>
      <c r="M35" s="273">
        <v>2.9103859609999998</v>
      </c>
      <c r="N35" s="273">
        <v>0</v>
      </c>
      <c r="O35" s="273">
        <v>0</v>
      </c>
      <c r="P35" s="273">
        <v>10.091136451000001</v>
      </c>
      <c r="Q35" s="273">
        <v>24.157063046000001</v>
      </c>
      <c r="R35" s="273">
        <v>41.958478780999997</v>
      </c>
      <c r="S35" s="273">
        <v>90.283896554999998</v>
      </c>
      <c r="T35" s="273">
        <v>331.20310516000001</v>
      </c>
      <c r="U35" s="273">
        <v>407.81149092999999</v>
      </c>
      <c r="V35" s="273">
        <v>305.37365634999998</v>
      </c>
      <c r="W35" s="273">
        <v>173.48223082999999</v>
      </c>
      <c r="X35" s="273">
        <v>99.185184238999994</v>
      </c>
      <c r="Y35" s="273">
        <v>13.754306958000001</v>
      </c>
      <c r="Z35" s="273">
        <v>0</v>
      </c>
      <c r="AA35" s="273">
        <v>0</v>
      </c>
      <c r="AB35" s="273">
        <v>5.2763458219999997</v>
      </c>
      <c r="AC35" s="273">
        <v>31.543410338000001</v>
      </c>
      <c r="AD35" s="273">
        <v>50.700197500999998</v>
      </c>
      <c r="AE35" s="273">
        <v>109.19897136</v>
      </c>
      <c r="AF35" s="273">
        <v>307.69606218000001</v>
      </c>
      <c r="AG35" s="273">
        <v>414.47921835</v>
      </c>
      <c r="AH35" s="273">
        <v>329.30621067999999</v>
      </c>
      <c r="AI35" s="273">
        <v>177.71211500000001</v>
      </c>
      <c r="AJ35" s="273">
        <v>91.841825756000006</v>
      </c>
      <c r="AK35" s="273">
        <v>29.110962041000001</v>
      </c>
      <c r="AL35" s="273">
        <v>1.1673343487000001</v>
      </c>
      <c r="AM35" s="273">
        <v>4.5346986768999997</v>
      </c>
      <c r="AN35" s="273">
        <v>2.6274494253</v>
      </c>
      <c r="AO35" s="273">
        <v>14.167919309</v>
      </c>
      <c r="AP35" s="273">
        <v>70.971327993000003</v>
      </c>
      <c r="AQ35" s="273">
        <v>137.63603577000001</v>
      </c>
      <c r="AR35" s="273">
        <v>299.67152269000002</v>
      </c>
      <c r="AS35" s="273">
        <v>416.98424519000002</v>
      </c>
      <c r="AT35" s="273">
        <v>344.23482868000002</v>
      </c>
      <c r="AU35" s="273">
        <v>238.89989302000001</v>
      </c>
      <c r="AV35" s="273">
        <v>45.353970715000003</v>
      </c>
      <c r="AW35" s="273">
        <v>5.1741061054999999</v>
      </c>
      <c r="AX35" s="273">
        <v>0</v>
      </c>
      <c r="AY35" s="273">
        <v>4.3082996397999999E-2</v>
      </c>
      <c r="AZ35" s="273">
        <v>0</v>
      </c>
      <c r="BA35" s="273">
        <v>10.187738017999999</v>
      </c>
      <c r="BB35" s="273">
        <v>51.840714419000001</v>
      </c>
      <c r="BC35" s="273">
        <v>56.497126438999999</v>
      </c>
      <c r="BD35" s="273">
        <v>232.16435763999999</v>
      </c>
      <c r="BE35" s="273">
        <v>392.71113154</v>
      </c>
      <c r="BF35" s="273">
        <v>385.09885299000001</v>
      </c>
      <c r="BG35" s="273">
        <v>216.89016556999999</v>
      </c>
      <c r="BH35" s="334">
        <v>68.308695184000001</v>
      </c>
      <c r="BI35" s="334">
        <v>8.4096270524999994</v>
      </c>
      <c r="BJ35" s="334">
        <v>0.29310545574000002</v>
      </c>
      <c r="BK35" s="334">
        <v>1.0466638717000001</v>
      </c>
      <c r="BL35" s="334">
        <v>3.4741952660000002</v>
      </c>
      <c r="BM35" s="334">
        <v>12.592827089</v>
      </c>
      <c r="BN35" s="334">
        <v>40.794583707000001</v>
      </c>
      <c r="BO35" s="334">
        <v>123.36091549</v>
      </c>
      <c r="BP35" s="334">
        <v>261.47868749999998</v>
      </c>
      <c r="BQ35" s="334">
        <v>385.7846002</v>
      </c>
      <c r="BR35" s="334">
        <v>340.82816959000002</v>
      </c>
      <c r="BS35" s="334">
        <v>203.12808973</v>
      </c>
      <c r="BT35" s="334">
        <v>68.657042333999996</v>
      </c>
      <c r="BU35" s="334">
        <v>8.8455523079000002</v>
      </c>
      <c r="BV35" s="334">
        <v>0.58745442792000002</v>
      </c>
    </row>
    <row r="36" spans="1:74" ht="11.1" customHeight="1" x14ac:dyDescent="0.2">
      <c r="A36" s="9" t="s">
        <v>48</v>
      </c>
      <c r="B36" s="211" t="s">
        <v>454</v>
      </c>
      <c r="C36" s="273">
        <v>10.209076734</v>
      </c>
      <c r="D36" s="273">
        <v>12.758638157</v>
      </c>
      <c r="E36" s="273">
        <v>26.747839280000001</v>
      </c>
      <c r="F36" s="273">
        <v>22.607746077000002</v>
      </c>
      <c r="G36" s="273">
        <v>27.614587457999999</v>
      </c>
      <c r="H36" s="273">
        <v>175.51765735000001</v>
      </c>
      <c r="I36" s="273">
        <v>218.30400125</v>
      </c>
      <c r="J36" s="273">
        <v>260.71811374999999</v>
      </c>
      <c r="K36" s="273">
        <v>193.06385127999999</v>
      </c>
      <c r="L36" s="273">
        <v>97.020145314000004</v>
      </c>
      <c r="M36" s="273">
        <v>12.182879266</v>
      </c>
      <c r="N36" s="273">
        <v>10.414849922</v>
      </c>
      <c r="O36" s="273">
        <v>7.7807610174999997</v>
      </c>
      <c r="P36" s="273">
        <v>15.023209004</v>
      </c>
      <c r="Q36" s="273">
        <v>12.640927573000001</v>
      </c>
      <c r="R36" s="273">
        <v>26.807358308000001</v>
      </c>
      <c r="S36" s="273">
        <v>36.786953103000002</v>
      </c>
      <c r="T36" s="273">
        <v>165.64289742</v>
      </c>
      <c r="U36" s="273">
        <v>235.57085941</v>
      </c>
      <c r="V36" s="273">
        <v>233.82990895</v>
      </c>
      <c r="W36" s="273">
        <v>122.16257524</v>
      </c>
      <c r="X36" s="273">
        <v>47.050893926000001</v>
      </c>
      <c r="Y36" s="273">
        <v>17.119098436000002</v>
      </c>
      <c r="Z36" s="273">
        <v>7.9928919288999998</v>
      </c>
      <c r="AA36" s="273">
        <v>6.9914739310999998</v>
      </c>
      <c r="AB36" s="273">
        <v>6.5827825139999998</v>
      </c>
      <c r="AC36" s="273">
        <v>16.706528728999999</v>
      </c>
      <c r="AD36" s="273">
        <v>24.864292768999999</v>
      </c>
      <c r="AE36" s="273">
        <v>45.641419405000001</v>
      </c>
      <c r="AF36" s="273">
        <v>149.72120802000001</v>
      </c>
      <c r="AG36" s="273">
        <v>283.36511790999998</v>
      </c>
      <c r="AH36" s="273">
        <v>281.36205587000001</v>
      </c>
      <c r="AI36" s="273">
        <v>139.14950594999999</v>
      </c>
      <c r="AJ36" s="273">
        <v>68.438541686999997</v>
      </c>
      <c r="AK36" s="273">
        <v>20.594637981000002</v>
      </c>
      <c r="AL36" s="273">
        <v>9.6906323633000007</v>
      </c>
      <c r="AM36" s="273">
        <v>14.987511660999999</v>
      </c>
      <c r="AN36" s="273">
        <v>7.5379573152999999</v>
      </c>
      <c r="AO36" s="273">
        <v>8.8320944377000004</v>
      </c>
      <c r="AP36" s="273">
        <v>24.514438945999999</v>
      </c>
      <c r="AQ36" s="273">
        <v>39.184144607</v>
      </c>
      <c r="AR36" s="273">
        <v>118.20143277</v>
      </c>
      <c r="AS36" s="273">
        <v>319.79385717999997</v>
      </c>
      <c r="AT36" s="273">
        <v>257.46069488000001</v>
      </c>
      <c r="AU36" s="273">
        <v>143.23303035999999</v>
      </c>
      <c r="AV36" s="273">
        <v>46.532374148999999</v>
      </c>
      <c r="AW36" s="273">
        <v>16.586067722999999</v>
      </c>
      <c r="AX36" s="273">
        <v>9.2883830894999999</v>
      </c>
      <c r="AY36" s="273">
        <v>8.2515210823</v>
      </c>
      <c r="AZ36" s="273">
        <v>5.4714424706999996</v>
      </c>
      <c r="BA36" s="273">
        <v>7.4761080181999997</v>
      </c>
      <c r="BB36" s="273">
        <v>25.741865249</v>
      </c>
      <c r="BC36" s="273">
        <v>23.673480197</v>
      </c>
      <c r="BD36" s="273">
        <v>114.2283297</v>
      </c>
      <c r="BE36" s="273">
        <v>209.31182090999999</v>
      </c>
      <c r="BF36" s="273">
        <v>246.64122738</v>
      </c>
      <c r="BG36" s="273">
        <v>158.09341755</v>
      </c>
      <c r="BH36" s="334">
        <v>38.604547787000001</v>
      </c>
      <c r="BI36" s="334">
        <v>11.657588619</v>
      </c>
      <c r="BJ36" s="334">
        <v>7.9113512640000003</v>
      </c>
      <c r="BK36" s="334">
        <v>8.3455290429000009</v>
      </c>
      <c r="BL36" s="334">
        <v>7.7560806680000001</v>
      </c>
      <c r="BM36" s="334">
        <v>11.36355593</v>
      </c>
      <c r="BN36" s="334">
        <v>18.319453695</v>
      </c>
      <c r="BO36" s="334">
        <v>46.039568121999999</v>
      </c>
      <c r="BP36" s="334">
        <v>105.6000422</v>
      </c>
      <c r="BQ36" s="334">
        <v>230.25163248999999</v>
      </c>
      <c r="BR36" s="334">
        <v>222.21014693000001</v>
      </c>
      <c r="BS36" s="334">
        <v>136.02814763999999</v>
      </c>
      <c r="BT36" s="334">
        <v>38.531252983999998</v>
      </c>
      <c r="BU36" s="334">
        <v>11.613059393</v>
      </c>
      <c r="BV36" s="334">
        <v>7.8731591849999996</v>
      </c>
    </row>
    <row r="37" spans="1:74" ht="11.1" customHeight="1" x14ac:dyDescent="0.2">
      <c r="A37" s="9" t="s">
        <v>587</v>
      </c>
      <c r="B37" s="211" t="s">
        <v>482</v>
      </c>
      <c r="C37" s="273">
        <v>9.1912730662000008</v>
      </c>
      <c r="D37" s="273">
        <v>7.2802539553000001</v>
      </c>
      <c r="E37" s="273">
        <v>29.397591796</v>
      </c>
      <c r="F37" s="273">
        <v>53.305920749000002</v>
      </c>
      <c r="G37" s="273">
        <v>125.90936273</v>
      </c>
      <c r="H37" s="273">
        <v>255.13202312999999</v>
      </c>
      <c r="I37" s="273">
        <v>336.22825062999999</v>
      </c>
      <c r="J37" s="273">
        <v>315.3513021</v>
      </c>
      <c r="K37" s="273">
        <v>223.28409827999999</v>
      </c>
      <c r="L37" s="273">
        <v>77.058224190000004</v>
      </c>
      <c r="M37" s="273">
        <v>29.77942135</v>
      </c>
      <c r="N37" s="273">
        <v>26.274015476999999</v>
      </c>
      <c r="O37" s="273">
        <v>7.4425918160000002</v>
      </c>
      <c r="P37" s="273">
        <v>11.163289211</v>
      </c>
      <c r="Q37" s="273">
        <v>35.224028476000001</v>
      </c>
      <c r="R37" s="273">
        <v>42.506396702000004</v>
      </c>
      <c r="S37" s="273">
        <v>97.612194105</v>
      </c>
      <c r="T37" s="273">
        <v>270.86649248999998</v>
      </c>
      <c r="U37" s="273">
        <v>383.86723615</v>
      </c>
      <c r="V37" s="273">
        <v>361.96219382999999</v>
      </c>
      <c r="W37" s="273">
        <v>219.28881755</v>
      </c>
      <c r="X37" s="273">
        <v>86.493173079000002</v>
      </c>
      <c r="Y37" s="273">
        <v>25.54959723</v>
      </c>
      <c r="Z37" s="273">
        <v>16.557854432999999</v>
      </c>
      <c r="AA37" s="273">
        <v>16.663148091</v>
      </c>
      <c r="AB37" s="273">
        <v>21.737311948999999</v>
      </c>
      <c r="AC37" s="273">
        <v>31.944089223999999</v>
      </c>
      <c r="AD37" s="273">
        <v>55.953113090999999</v>
      </c>
      <c r="AE37" s="273">
        <v>105.75397253</v>
      </c>
      <c r="AF37" s="273">
        <v>241.40321084000001</v>
      </c>
      <c r="AG37" s="273">
        <v>363.10332433999997</v>
      </c>
      <c r="AH37" s="273">
        <v>292.22535173</v>
      </c>
      <c r="AI37" s="273">
        <v>184.36093647999999</v>
      </c>
      <c r="AJ37" s="273">
        <v>77.792516427999999</v>
      </c>
      <c r="AK37" s="273">
        <v>27.433118869000001</v>
      </c>
      <c r="AL37" s="273">
        <v>10.124252989</v>
      </c>
      <c r="AM37" s="273">
        <v>7.4827415034999998</v>
      </c>
      <c r="AN37" s="273">
        <v>22.898971608</v>
      </c>
      <c r="AO37" s="273">
        <v>20.889372844</v>
      </c>
      <c r="AP37" s="273">
        <v>32.613584422999999</v>
      </c>
      <c r="AQ37" s="273">
        <v>174.20517674000001</v>
      </c>
      <c r="AR37" s="273">
        <v>269.70257100999999</v>
      </c>
      <c r="AS37" s="273">
        <v>375.87266361000002</v>
      </c>
      <c r="AT37" s="273">
        <v>351.08835323</v>
      </c>
      <c r="AU37" s="273">
        <v>231.03451389</v>
      </c>
      <c r="AV37" s="273">
        <v>69.574290177999998</v>
      </c>
      <c r="AW37" s="273">
        <v>17.777542201999999</v>
      </c>
      <c r="AX37" s="273">
        <v>10.611664092</v>
      </c>
      <c r="AY37" s="273">
        <v>9.0721130522000006</v>
      </c>
      <c r="AZ37" s="273">
        <v>18.10126984</v>
      </c>
      <c r="BA37" s="273">
        <v>18.251183633</v>
      </c>
      <c r="BB37" s="273">
        <v>42.090414238999998</v>
      </c>
      <c r="BC37" s="273">
        <v>129.22111667999999</v>
      </c>
      <c r="BD37" s="273">
        <v>226.58472276000001</v>
      </c>
      <c r="BE37" s="273">
        <v>372.3790338</v>
      </c>
      <c r="BF37" s="273">
        <v>339.04731600999997</v>
      </c>
      <c r="BG37" s="273">
        <v>246.11173002999999</v>
      </c>
      <c r="BH37" s="334">
        <v>62.194682129</v>
      </c>
      <c r="BI37" s="334">
        <v>20.090822459000002</v>
      </c>
      <c r="BJ37" s="334">
        <v>9.6222962678999995</v>
      </c>
      <c r="BK37" s="334">
        <v>9.8930492271000006</v>
      </c>
      <c r="BL37" s="334">
        <v>10.844628987</v>
      </c>
      <c r="BM37" s="334">
        <v>21.921235853999999</v>
      </c>
      <c r="BN37" s="334">
        <v>39.487753537000003</v>
      </c>
      <c r="BO37" s="334">
        <v>120.57982502999999</v>
      </c>
      <c r="BP37" s="334">
        <v>239.42833924999999</v>
      </c>
      <c r="BQ37" s="334">
        <v>349.09867880000002</v>
      </c>
      <c r="BR37" s="334">
        <v>323.45649221999997</v>
      </c>
      <c r="BS37" s="334">
        <v>176.27146933</v>
      </c>
      <c r="BT37" s="334">
        <v>63.097658238000001</v>
      </c>
      <c r="BU37" s="334">
        <v>20.425051845999999</v>
      </c>
      <c r="BV37" s="334">
        <v>9.8252940503000001</v>
      </c>
    </row>
    <row r="38" spans="1:74" ht="11.1" customHeight="1" x14ac:dyDescent="0.2">
      <c r="A38" s="9"/>
      <c r="B38" s="193" t="s">
        <v>165</v>
      </c>
      <c r="C38" s="247"/>
      <c r="D38" s="247"/>
      <c r="E38" s="247"/>
      <c r="F38" s="247"/>
      <c r="G38" s="247"/>
      <c r="H38" s="247"/>
      <c r="I38" s="247"/>
      <c r="J38" s="247"/>
      <c r="K38" s="247"/>
      <c r="L38" s="247"/>
      <c r="M38" s="247"/>
      <c r="N38" s="247"/>
      <c r="O38" s="247"/>
      <c r="P38" s="247"/>
      <c r="Q38" s="247"/>
      <c r="R38" s="247"/>
      <c r="S38" s="247"/>
      <c r="T38" s="247"/>
      <c r="U38" s="247"/>
      <c r="V38" s="247"/>
      <c r="W38" s="247"/>
      <c r="X38" s="247"/>
      <c r="Y38" s="247"/>
      <c r="Z38" s="247"/>
      <c r="AA38" s="247"/>
      <c r="AB38" s="247"/>
      <c r="AC38" s="247"/>
      <c r="AD38" s="247"/>
      <c r="AE38" s="247"/>
      <c r="AF38" s="247"/>
      <c r="AG38" s="247"/>
      <c r="AH38" s="247"/>
      <c r="AI38" s="247"/>
      <c r="AJ38" s="247"/>
      <c r="AK38" s="247"/>
      <c r="AL38" s="247"/>
      <c r="AM38" s="247"/>
      <c r="AN38" s="247"/>
      <c r="AO38" s="247"/>
      <c r="AP38" s="247"/>
      <c r="AQ38" s="247"/>
      <c r="AR38" s="247"/>
      <c r="AS38" s="247"/>
      <c r="AT38" s="247"/>
      <c r="AU38" s="247"/>
      <c r="AV38" s="247"/>
      <c r="AW38" s="247"/>
      <c r="AX38" s="247"/>
      <c r="AY38" s="247"/>
      <c r="AZ38" s="247"/>
      <c r="BA38" s="247"/>
      <c r="BB38" s="247"/>
      <c r="BC38" s="247"/>
      <c r="BD38" s="247"/>
      <c r="BE38" s="247"/>
      <c r="BF38" s="247"/>
      <c r="BG38" s="247"/>
      <c r="BH38" s="335"/>
      <c r="BI38" s="335"/>
      <c r="BJ38" s="335"/>
      <c r="BK38" s="335"/>
      <c r="BL38" s="335"/>
      <c r="BM38" s="335"/>
      <c r="BN38" s="335"/>
      <c r="BO38" s="335"/>
      <c r="BP38" s="335"/>
      <c r="BQ38" s="335"/>
      <c r="BR38" s="335"/>
      <c r="BS38" s="335"/>
      <c r="BT38" s="335"/>
      <c r="BU38" s="335"/>
      <c r="BV38" s="335"/>
    </row>
    <row r="39" spans="1:74" ht="11.1" customHeight="1" x14ac:dyDescent="0.2">
      <c r="A39" s="9" t="s">
        <v>152</v>
      </c>
      <c r="B39" s="211" t="s">
        <v>447</v>
      </c>
      <c r="C39" s="255">
        <v>0</v>
      </c>
      <c r="D39" s="255">
        <v>0</v>
      </c>
      <c r="E39" s="255">
        <v>0</v>
      </c>
      <c r="F39" s="255">
        <v>0</v>
      </c>
      <c r="G39" s="255">
        <v>8.9527901929000002</v>
      </c>
      <c r="H39" s="255">
        <v>76.127114425000002</v>
      </c>
      <c r="I39" s="255">
        <v>224.66843403999999</v>
      </c>
      <c r="J39" s="255">
        <v>159.00157333999999</v>
      </c>
      <c r="K39" s="255">
        <v>35.350477642000001</v>
      </c>
      <c r="L39" s="255">
        <v>0.76353912150000003</v>
      </c>
      <c r="M39" s="255">
        <v>0</v>
      </c>
      <c r="N39" s="255">
        <v>0</v>
      </c>
      <c r="O39" s="255">
        <v>0</v>
      </c>
      <c r="P39" s="255">
        <v>0</v>
      </c>
      <c r="Q39" s="255">
        <v>0</v>
      </c>
      <c r="R39" s="255">
        <v>0</v>
      </c>
      <c r="S39" s="255">
        <v>12.041347547999999</v>
      </c>
      <c r="T39" s="255">
        <v>68.943966150999998</v>
      </c>
      <c r="U39" s="255">
        <v>223.73556288</v>
      </c>
      <c r="V39" s="255">
        <v>157.21245352</v>
      </c>
      <c r="W39" s="255">
        <v>37.847466173999997</v>
      </c>
      <c r="X39" s="255">
        <v>0.76353912150000003</v>
      </c>
      <c r="Y39" s="255">
        <v>0</v>
      </c>
      <c r="Z39" s="255">
        <v>0</v>
      </c>
      <c r="AA39" s="255">
        <v>0</v>
      </c>
      <c r="AB39" s="255">
        <v>0</v>
      </c>
      <c r="AC39" s="255">
        <v>0</v>
      </c>
      <c r="AD39" s="255">
        <v>0</v>
      </c>
      <c r="AE39" s="255">
        <v>12.298946796999999</v>
      </c>
      <c r="AF39" s="255">
        <v>68.623080318000007</v>
      </c>
      <c r="AG39" s="255">
        <v>222.15983800000001</v>
      </c>
      <c r="AH39" s="255">
        <v>168.29284038</v>
      </c>
      <c r="AI39" s="255">
        <v>42.562255999000001</v>
      </c>
      <c r="AJ39" s="255">
        <v>0.76353912150000003</v>
      </c>
      <c r="AK39" s="255">
        <v>0</v>
      </c>
      <c r="AL39" s="255">
        <v>0</v>
      </c>
      <c r="AM39" s="255">
        <v>0</v>
      </c>
      <c r="AN39" s="255">
        <v>0</v>
      </c>
      <c r="AO39" s="255">
        <v>0</v>
      </c>
      <c r="AP39" s="255">
        <v>0</v>
      </c>
      <c r="AQ39" s="255">
        <v>11.512881243000001</v>
      </c>
      <c r="AR39" s="255">
        <v>69.345564908</v>
      </c>
      <c r="AS39" s="255">
        <v>222.41279129</v>
      </c>
      <c r="AT39" s="255">
        <v>165.70395876000001</v>
      </c>
      <c r="AU39" s="255">
        <v>45.127823378000002</v>
      </c>
      <c r="AV39" s="255">
        <v>1.1635975967000001</v>
      </c>
      <c r="AW39" s="255">
        <v>0</v>
      </c>
      <c r="AX39" s="255">
        <v>0</v>
      </c>
      <c r="AY39" s="255">
        <v>0</v>
      </c>
      <c r="AZ39" s="255">
        <v>0</v>
      </c>
      <c r="BA39" s="255">
        <v>0</v>
      </c>
      <c r="BB39" s="255">
        <v>0</v>
      </c>
      <c r="BC39" s="255">
        <v>14.008684982</v>
      </c>
      <c r="BD39" s="255">
        <v>65.009286453000001</v>
      </c>
      <c r="BE39" s="255">
        <v>224.46409958999999</v>
      </c>
      <c r="BF39" s="255">
        <v>181.89261191</v>
      </c>
      <c r="BG39" s="255">
        <v>48.559673132</v>
      </c>
      <c r="BH39" s="337">
        <v>1.1635979999999999</v>
      </c>
      <c r="BI39" s="337">
        <v>0</v>
      </c>
      <c r="BJ39" s="337">
        <v>0</v>
      </c>
      <c r="BK39" s="337">
        <v>0</v>
      </c>
      <c r="BL39" s="337">
        <v>0</v>
      </c>
      <c r="BM39" s="337">
        <v>0</v>
      </c>
      <c r="BN39" s="337">
        <v>0</v>
      </c>
      <c r="BO39" s="337">
        <v>13.815429999999999</v>
      </c>
      <c r="BP39" s="337">
        <v>68.498000000000005</v>
      </c>
      <c r="BQ39" s="337">
        <v>240.8904</v>
      </c>
      <c r="BR39" s="337">
        <v>179.0145</v>
      </c>
      <c r="BS39" s="337">
        <v>50.322760000000002</v>
      </c>
      <c r="BT39" s="337">
        <v>1.3033250000000001</v>
      </c>
      <c r="BU39" s="337">
        <v>0</v>
      </c>
      <c r="BV39" s="337">
        <v>0</v>
      </c>
    </row>
    <row r="40" spans="1:74" ht="11.1" customHeight="1" x14ac:dyDescent="0.2">
      <c r="A40" s="9" t="s">
        <v>153</v>
      </c>
      <c r="B40" s="211" t="s">
        <v>480</v>
      </c>
      <c r="C40" s="255">
        <v>0</v>
      </c>
      <c r="D40" s="255">
        <v>0</v>
      </c>
      <c r="E40" s="255">
        <v>0.19797317445000001</v>
      </c>
      <c r="F40" s="255">
        <v>4.3020099672000003E-2</v>
      </c>
      <c r="G40" s="255">
        <v>28.224401961000002</v>
      </c>
      <c r="H40" s="255">
        <v>139.38439188999999</v>
      </c>
      <c r="I40" s="255">
        <v>276.42469657999999</v>
      </c>
      <c r="J40" s="255">
        <v>211.29388381000001</v>
      </c>
      <c r="K40" s="255">
        <v>69.256730125999994</v>
      </c>
      <c r="L40" s="255">
        <v>5.4791096658000003</v>
      </c>
      <c r="M40" s="255">
        <v>0</v>
      </c>
      <c r="N40" s="255">
        <v>0</v>
      </c>
      <c r="O40" s="255">
        <v>0</v>
      </c>
      <c r="P40" s="255">
        <v>0</v>
      </c>
      <c r="Q40" s="255">
        <v>0.19797317445000001</v>
      </c>
      <c r="R40" s="255">
        <v>4.3020099672000003E-2</v>
      </c>
      <c r="S40" s="255">
        <v>35.165969951999998</v>
      </c>
      <c r="T40" s="255">
        <v>132.44570911</v>
      </c>
      <c r="U40" s="255">
        <v>272.70121308</v>
      </c>
      <c r="V40" s="255">
        <v>204.99403201000001</v>
      </c>
      <c r="W40" s="255">
        <v>70.718976460999997</v>
      </c>
      <c r="X40" s="255">
        <v>5.1695131564999999</v>
      </c>
      <c r="Y40" s="255">
        <v>0</v>
      </c>
      <c r="Z40" s="255">
        <v>8.5921807508000006E-2</v>
      </c>
      <c r="AA40" s="255">
        <v>0</v>
      </c>
      <c r="AB40" s="255">
        <v>0</v>
      </c>
      <c r="AC40" s="255">
        <v>0.19797317445000001</v>
      </c>
      <c r="AD40" s="255">
        <v>4.3020099672000003E-2</v>
      </c>
      <c r="AE40" s="255">
        <v>34.830803756999998</v>
      </c>
      <c r="AF40" s="255">
        <v>133.84390264000001</v>
      </c>
      <c r="AG40" s="255">
        <v>273.67920208999999</v>
      </c>
      <c r="AH40" s="255">
        <v>213.86697751</v>
      </c>
      <c r="AI40" s="255">
        <v>78.783387232999999</v>
      </c>
      <c r="AJ40" s="255">
        <v>5.6624466789000003</v>
      </c>
      <c r="AK40" s="255">
        <v>0</v>
      </c>
      <c r="AL40" s="255">
        <v>8.5921807508000006E-2</v>
      </c>
      <c r="AM40" s="255">
        <v>0</v>
      </c>
      <c r="AN40" s="255">
        <v>0</v>
      </c>
      <c r="AO40" s="255">
        <v>0.19797317445000001</v>
      </c>
      <c r="AP40" s="255">
        <v>0.26256370876000001</v>
      </c>
      <c r="AQ40" s="255">
        <v>32.909489139000002</v>
      </c>
      <c r="AR40" s="255">
        <v>132.68909076</v>
      </c>
      <c r="AS40" s="255">
        <v>278.64391668000002</v>
      </c>
      <c r="AT40" s="255">
        <v>208.57350609</v>
      </c>
      <c r="AU40" s="255">
        <v>79.226749376000001</v>
      </c>
      <c r="AV40" s="255">
        <v>5.1244708448000003</v>
      </c>
      <c r="AW40" s="255">
        <v>0</v>
      </c>
      <c r="AX40" s="255">
        <v>8.5921807508000006E-2</v>
      </c>
      <c r="AY40" s="255">
        <v>0</v>
      </c>
      <c r="AZ40" s="255">
        <v>0</v>
      </c>
      <c r="BA40" s="255">
        <v>0.19797317445000001</v>
      </c>
      <c r="BB40" s="255">
        <v>0.26256370876000001</v>
      </c>
      <c r="BC40" s="255">
        <v>38.829089148999998</v>
      </c>
      <c r="BD40" s="255">
        <v>126.13988963</v>
      </c>
      <c r="BE40" s="255">
        <v>280.49388500999999</v>
      </c>
      <c r="BF40" s="255">
        <v>223.90430706000001</v>
      </c>
      <c r="BG40" s="255">
        <v>84.316596145999995</v>
      </c>
      <c r="BH40" s="337">
        <v>5.430186</v>
      </c>
      <c r="BI40" s="337">
        <v>0</v>
      </c>
      <c r="BJ40" s="337">
        <v>8.5921800000000007E-2</v>
      </c>
      <c r="BK40" s="337">
        <v>0</v>
      </c>
      <c r="BL40" s="337">
        <v>0</v>
      </c>
      <c r="BM40" s="337">
        <v>0.19797319999999999</v>
      </c>
      <c r="BN40" s="337">
        <v>0.30584430000000001</v>
      </c>
      <c r="BO40" s="337">
        <v>39.91666</v>
      </c>
      <c r="BP40" s="337">
        <v>130.2089</v>
      </c>
      <c r="BQ40" s="337">
        <v>297.7681</v>
      </c>
      <c r="BR40" s="337">
        <v>222.20840000000001</v>
      </c>
      <c r="BS40" s="337">
        <v>88.568070000000006</v>
      </c>
      <c r="BT40" s="337">
        <v>5.8050920000000001</v>
      </c>
      <c r="BU40" s="337">
        <v>0</v>
      </c>
      <c r="BV40" s="337">
        <v>8.5921800000000007E-2</v>
      </c>
    </row>
    <row r="41" spans="1:74" ht="11.1" customHeight="1" x14ac:dyDescent="0.2">
      <c r="A41" s="9" t="s">
        <v>154</v>
      </c>
      <c r="B41" s="211" t="s">
        <v>448</v>
      </c>
      <c r="C41" s="255">
        <v>0.1047395297</v>
      </c>
      <c r="D41" s="255">
        <v>0</v>
      </c>
      <c r="E41" s="255">
        <v>2.7363024542000001</v>
      </c>
      <c r="F41" s="255">
        <v>1.8819779593999999</v>
      </c>
      <c r="G41" s="255">
        <v>58.416339633</v>
      </c>
      <c r="H41" s="255">
        <v>173.18967855</v>
      </c>
      <c r="I41" s="255">
        <v>256.83292595</v>
      </c>
      <c r="J41" s="255">
        <v>219.36424686999999</v>
      </c>
      <c r="K41" s="255">
        <v>68.203716365999995</v>
      </c>
      <c r="L41" s="255">
        <v>6.0346321617000003</v>
      </c>
      <c r="M41" s="255">
        <v>0</v>
      </c>
      <c r="N41" s="255">
        <v>0</v>
      </c>
      <c r="O41" s="255">
        <v>0.1047395297</v>
      </c>
      <c r="P41" s="255">
        <v>0</v>
      </c>
      <c r="Q41" s="255">
        <v>2.7363024542000001</v>
      </c>
      <c r="R41" s="255">
        <v>1.8308184253999999</v>
      </c>
      <c r="S41" s="255">
        <v>64.076223734999999</v>
      </c>
      <c r="T41" s="255">
        <v>162.75499206000001</v>
      </c>
      <c r="U41" s="255">
        <v>248.67042240999999</v>
      </c>
      <c r="V41" s="255">
        <v>210.44928934999999</v>
      </c>
      <c r="W41" s="255">
        <v>68.566516883000006</v>
      </c>
      <c r="X41" s="255">
        <v>5.9835254474999999</v>
      </c>
      <c r="Y41" s="255">
        <v>0</v>
      </c>
      <c r="Z41" s="255">
        <v>0.15511025104000001</v>
      </c>
      <c r="AA41" s="255">
        <v>0</v>
      </c>
      <c r="AB41" s="255">
        <v>0</v>
      </c>
      <c r="AC41" s="255">
        <v>3.0560325740000001</v>
      </c>
      <c r="AD41" s="255">
        <v>1.3650012570000001</v>
      </c>
      <c r="AE41" s="255">
        <v>64.190605125999994</v>
      </c>
      <c r="AF41" s="255">
        <v>168.73834571</v>
      </c>
      <c r="AG41" s="255">
        <v>247.02830853</v>
      </c>
      <c r="AH41" s="255">
        <v>217.00134172</v>
      </c>
      <c r="AI41" s="255">
        <v>78.441576084999994</v>
      </c>
      <c r="AJ41" s="255">
        <v>7.8176656961999997</v>
      </c>
      <c r="AK41" s="255">
        <v>0</v>
      </c>
      <c r="AL41" s="255">
        <v>0.15511025104000001</v>
      </c>
      <c r="AM41" s="255">
        <v>0</v>
      </c>
      <c r="AN41" s="255">
        <v>0</v>
      </c>
      <c r="AO41" s="255">
        <v>2.8141132565000002</v>
      </c>
      <c r="AP41" s="255">
        <v>2.0237003181</v>
      </c>
      <c r="AQ41" s="255">
        <v>58.714009027000003</v>
      </c>
      <c r="AR41" s="255">
        <v>167.49785317000001</v>
      </c>
      <c r="AS41" s="255">
        <v>251.67657990999999</v>
      </c>
      <c r="AT41" s="255">
        <v>203.67718264999999</v>
      </c>
      <c r="AU41" s="255">
        <v>77.374573885000004</v>
      </c>
      <c r="AV41" s="255">
        <v>6.6281757855999999</v>
      </c>
      <c r="AW41" s="255">
        <v>0</v>
      </c>
      <c r="AX41" s="255">
        <v>0.15511025104000001</v>
      </c>
      <c r="AY41" s="255">
        <v>0</v>
      </c>
      <c r="AZ41" s="255">
        <v>0</v>
      </c>
      <c r="BA41" s="255">
        <v>2.8141132565000002</v>
      </c>
      <c r="BB41" s="255">
        <v>2.0098215654999998</v>
      </c>
      <c r="BC41" s="255">
        <v>70.551358360999998</v>
      </c>
      <c r="BD41" s="255">
        <v>169.24252437000001</v>
      </c>
      <c r="BE41" s="255">
        <v>254.82435709000001</v>
      </c>
      <c r="BF41" s="255">
        <v>211.96465266000001</v>
      </c>
      <c r="BG41" s="255">
        <v>81.223019421000004</v>
      </c>
      <c r="BH41" s="337">
        <v>6.7858590000000003</v>
      </c>
      <c r="BI41" s="337">
        <v>0</v>
      </c>
      <c r="BJ41" s="337">
        <v>0.15511030000000001</v>
      </c>
      <c r="BK41" s="337">
        <v>0</v>
      </c>
      <c r="BL41" s="337">
        <v>0</v>
      </c>
      <c r="BM41" s="337">
        <v>2.706197</v>
      </c>
      <c r="BN41" s="337">
        <v>2.0488659999999999</v>
      </c>
      <c r="BO41" s="337">
        <v>70.486959999999996</v>
      </c>
      <c r="BP41" s="337">
        <v>167.77160000000001</v>
      </c>
      <c r="BQ41" s="337">
        <v>274.7396</v>
      </c>
      <c r="BR41" s="337">
        <v>215.84209999999999</v>
      </c>
      <c r="BS41" s="337">
        <v>88.015690000000006</v>
      </c>
      <c r="BT41" s="337">
        <v>7.4160579999999996</v>
      </c>
      <c r="BU41" s="337">
        <v>0</v>
      </c>
      <c r="BV41" s="337">
        <v>0.15511030000000001</v>
      </c>
    </row>
    <row r="42" spans="1:74" ht="11.1" customHeight="1" x14ac:dyDescent="0.2">
      <c r="A42" s="9" t="s">
        <v>155</v>
      </c>
      <c r="B42" s="211" t="s">
        <v>449</v>
      </c>
      <c r="C42" s="255">
        <v>0.20605248340999999</v>
      </c>
      <c r="D42" s="255">
        <v>0</v>
      </c>
      <c r="E42" s="255">
        <v>6.4855913277999999</v>
      </c>
      <c r="F42" s="255">
        <v>7.6997944586999996</v>
      </c>
      <c r="G42" s="255">
        <v>66.052420992999998</v>
      </c>
      <c r="H42" s="255">
        <v>208.24505178000001</v>
      </c>
      <c r="I42" s="255">
        <v>319.35020435000001</v>
      </c>
      <c r="J42" s="255">
        <v>270.22436202</v>
      </c>
      <c r="K42" s="255">
        <v>93.526856873</v>
      </c>
      <c r="L42" s="255">
        <v>8.9401689149999992</v>
      </c>
      <c r="M42" s="255">
        <v>7.2335002337000007E-2</v>
      </c>
      <c r="N42" s="255">
        <v>0</v>
      </c>
      <c r="O42" s="255">
        <v>0.20605248340999999</v>
      </c>
      <c r="P42" s="255">
        <v>0</v>
      </c>
      <c r="Q42" s="255">
        <v>6.6768720682999998</v>
      </c>
      <c r="R42" s="255">
        <v>7.6266657532000002</v>
      </c>
      <c r="S42" s="255">
        <v>66.768958968999996</v>
      </c>
      <c r="T42" s="255">
        <v>204.28195059999999</v>
      </c>
      <c r="U42" s="255">
        <v>315.33787362999999</v>
      </c>
      <c r="V42" s="255">
        <v>263.38476699</v>
      </c>
      <c r="W42" s="255">
        <v>95.114984716999999</v>
      </c>
      <c r="X42" s="255">
        <v>9.2152013428000004</v>
      </c>
      <c r="Y42" s="255">
        <v>7.2335002337000007E-2</v>
      </c>
      <c r="Z42" s="255">
        <v>0</v>
      </c>
      <c r="AA42" s="255">
        <v>0</v>
      </c>
      <c r="AB42" s="255">
        <v>7.6341928969000002E-3</v>
      </c>
      <c r="AC42" s="255">
        <v>7.2739791759000001</v>
      </c>
      <c r="AD42" s="255">
        <v>6.3263265533000004</v>
      </c>
      <c r="AE42" s="255">
        <v>64.662495824999993</v>
      </c>
      <c r="AF42" s="255">
        <v>209.93653294999999</v>
      </c>
      <c r="AG42" s="255">
        <v>308.00462212999997</v>
      </c>
      <c r="AH42" s="255">
        <v>260.77912427000001</v>
      </c>
      <c r="AI42" s="255">
        <v>103.71539993</v>
      </c>
      <c r="AJ42" s="255">
        <v>11.678058312999999</v>
      </c>
      <c r="AK42" s="255">
        <v>0.27082505827999998</v>
      </c>
      <c r="AL42" s="255">
        <v>0</v>
      </c>
      <c r="AM42" s="255">
        <v>0</v>
      </c>
      <c r="AN42" s="255">
        <v>0.30454029434000002</v>
      </c>
      <c r="AO42" s="255">
        <v>6.4417907741000002</v>
      </c>
      <c r="AP42" s="255">
        <v>7.1713998694000001</v>
      </c>
      <c r="AQ42" s="255">
        <v>58.986280118000003</v>
      </c>
      <c r="AR42" s="255">
        <v>210.44178402</v>
      </c>
      <c r="AS42" s="255">
        <v>310.88830072000002</v>
      </c>
      <c r="AT42" s="255">
        <v>243.30817296999999</v>
      </c>
      <c r="AU42" s="255">
        <v>104.60063518</v>
      </c>
      <c r="AV42" s="255">
        <v>11.073916816000001</v>
      </c>
      <c r="AW42" s="255">
        <v>0.27082505827999998</v>
      </c>
      <c r="AX42" s="255">
        <v>0</v>
      </c>
      <c r="AY42" s="255">
        <v>0</v>
      </c>
      <c r="AZ42" s="255">
        <v>0.30454029434000002</v>
      </c>
      <c r="BA42" s="255">
        <v>6.5642136002999996</v>
      </c>
      <c r="BB42" s="255">
        <v>7.1436679123999998</v>
      </c>
      <c r="BC42" s="255">
        <v>71.763860621999996</v>
      </c>
      <c r="BD42" s="255">
        <v>219.46663809</v>
      </c>
      <c r="BE42" s="255">
        <v>312.51564332999999</v>
      </c>
      <c r="BF42" s="255">
        <v>246.94839915</v>
      </c>
      <c r="BG42" s="255">
        <v>109.10827868</v>
      </c>
      <c r="BH42" s="337">
        <v>11.01291</v>
      </c>
      <c r="BI42" s="337">
        <v>0.27082509999999999</v>
      </c>
      <c r="BJ42" s="337">
        <v>0</v>
      </c>
      <c r="BK42" s="337">
        <v>0</v>
      </c>
      <c r="BL42" s="337">
        <v>0.30454029999999999</v>
      </c>
      <c r="BM42" s="337">
        <v>6.2470059999999998</v>
      </c>
      <c r="BN42" s="337">
        <v>7.5651770000000003</v>
      </c>
      <c r="BO42" s="337">
        <v>70.459739999999996</v>
      </c>
      <c r="BP42" s="337">
        <v>218.07210000000001</v>
      </c>
      <c r="BQ42" s="337">
        <v>326.0711</v>
      </c>
      <c r="BR42" s="337">
        <v>252.02699999999999</v>
      </c>
      <c r="BS42" s="337">
        <v>119.81870000000001</v>
      </c>
      <c r="BT42" s="337">
        <v>11.96871</v>
      </c>
      <c r="BU42" s="337">
        <v>0.2270855</v>
      </c>
      <c r="BV42" s="337">
        <v>0</v>
      </c>
    </row>
    <row r="43" spans="1:74" ht="11.1" customHeight="1" x14ac:dyDescent="0.2">
      <c r="A43" s="9" t="s">
        <v>156</v>
      </c>
      <c r="B43" s="211" t="s">
        <v>481</v>
      </c>
      <c r="C43" s="255">
        <v>31.278963134000001</v>
      </c>
      <c r="D43" s="255">
        <v>30.253097414999999</v>
      </c>
      <c r="E43" s="255">
        <v>48.181608634</v>
      </c>
      <c r="F43" s="255">
        <v>81.586924459000002</v>
      </c>
      <c r="G43" s="255">
        <v>194.83182639</v>
      </c>
      <c r="H43" s="255">
        <v>359.74392645</v>
      </c>
      <c r="I43" s="255">
        <v>443.90200836000002</v>
      </c>
      <c r="J43" s="255">
        <v>432.56600623999998</v>
      </c>
      <c r="K43" s="255">
        <v>281.17056587000002</v>
      </c>
      <c r="L43" s="255">
        <v>125.89365079</v>
      </c>
      <c r="M43" s="255">
        <v>45.668578699999998</v>
      </c>
      <c r="N43" s="255">
        <v>38.198515454999999</v>
      </c>
      <c r="O43" s="255">
        <v>31.199033898</v>
      </c>
      <c r="P43" s="255">
        <v>29.348741313000001</v>
      </c>
      <c r="Q43" s="255">
        <v>52.971185677999998</v>
      </c>
      <c r="R43" s="255">
        <v>89.941496947999994</v>
      </c>
      <c r="S43" s="255">
        <v>204.61766994000001</v>
      </c>
      <c r="T43" s="255">
        <v>366.47178019</v>
      </c>
      <c r="U43" s="255">
        <v>441.89049212999998</v>
      </c>
      <c r="V43" s="255">
        <v>427.49187396000002</v>
      </c>
      <c r="W43" s="255">
        <v>277.72992369000002</v>
      </c>
      <c r="X43" s="255">
        <v>125.75438736</v>
      </c>
      <c r="Y43" s="255">
        <v>49.882868242000001</v>
      </c>
      <c r="Z43" s="255">
        <v>46.156462759</v>
      </c>
      <c r="AA43" s="255">
        <v>29.642781585000002</v>
      </c>
      <c r="AB43" s="255">
        <v>29.705867298000001</v>
      </c>
      <c r="AC43" s="255">
        <v>57.288621380999999</v>
      </c>
      <c r="AD43" s="255">
        <v>87.773383103</v>
      </c>
      <c r="AE43" s="255">
        <v>206.26651867999999</v>
      </c>
      <c r="AF43" s="255">
        <v>371.69626677999997</v>
      </c>
      <c r="AG43" s="255">
        <v>447.96565049999998</v>
      </c>
      <c r="AH43" s="255">
        <v>429.55609619000001</v>
      </c>
      <c r="AI43" s="255">
        <v>289.40531487999999</v>
      </c>
      <c r="AJ43" s="255">
        <v>130.87437048999999</v>
      </c>
      <c r="AK43" s="255">
        <v>51.763095976999999</v>
      </c>
      <c r="AL43" s="255">
        <v>47.143061797999998</v>
      </c>
      <c r="AM43" s="255">
        <v>29.923974046000001</v>
      </c>
      <c r="AN43" s="255">
        <v>32.949007745999999</v>
      </c>
      <c r="AO43" s="255">
        <v>56.460869098000003</v>
      </c>
      <c r="AP43" s="255">
        <v>94.160034437999997</v>
      </c>
      <c r="AQ43" s="255">
        <v>209.50551215999999</v>
      </c>
      <c r="AR43" s="255">
        <v>371.50846407</v>
      </c>
      <c r="AS43" s="255">
        <v>453.98219886999999</v>
      </c>
      <c r="AT43" s="255">
        <v>419.82946234000002</v>
      </c>
      <c r="AU43" s="255">
        <v>286.82954087000002</v>
      </c>
      <c r="AV43" s="255">
        <v>127.76844735</v>
      </c>
      <c r="AW43" s="255">
        <v>53.646531228999997</v>
      </c>
      <c r="AX43" s="255">
        <v>45.699923194</v>
      </c>
      <c r="AY43" s="255">
        <v>28.932045748</v>
      </c>
      <c r="AZ43" s="255">
        <v>36.562750610999998</v>
      </c>
      <c r="BA43" s="255">
        <v>54.825220021</v>
      </c>
      <c r="BB43" s="255">
        <v>95.048907635000006</v>
      </c>
      <c r="BC43" s="255">
        <v>218.10868779</v>
      </c>
      <c r="BD43" s="255">
        <v>370.90667538999998</v>
      </c>
      <c r="BE43" s="255">
        <v>456.38551073999997</v>
      </c>
      <c r="BF43" s="255">
        <v>425.26304025000002</v>
      </c>
      <c r="BG43" s="255">
        <v>298.11091477999997</v>
      </c>
      <c r="BH43" s="337">
        <v>135.506</v>
      </c>
      <c r="BI43" s="337">
        <v>57.534930000000003</v>
      </c>
      <c r="BJ43" s="337">
        <v>45.905819999999999</v>
      </c>
      <c r="BK43" s="337">
        <v>29.663910000000001</v>
      </c>
      <c r="BL43" s="337">
        <v>41.471780000000003</v>
      </c>
      <c r="BM43" s="337">
        <v>55.748989999999999</v>
      </c>
      <c r="BN43" s="337">
        <v>97.950789999999998</v>
      </c>
      <c r="BO43" s="337">
        <v>227.18029999999999</v>
      </c>
      <c r="BP43" s="337">
        <v>370.81380000000001</v>
      </c>
      <c r="BQ43" s="337">
        <v>466.11970000000002</v>
      </c>
      <c r="BR43" s="337">
        <v>426.41559999999998</v>
      </c>
      <c r="BS43" s="337">
        <v>309.2765</v>
      </c>
      <c r="BT43" s="337">
        <v>135.33170000000001</v>
      </c>
      <c r="BU43" s="337">
        <v>57.91133</v>
      </c>
      <c r="BV43" s="337">
        <v>45.896790000000003</v>
      </c>
    </row>
    <row r="44" spans="1:74" ht="11.1" customHeight="1" x14ac:dyDescent="0.2">
      <c r="A44" s="9" t="s">
        <v>157</v>
      </c>
      <c r="B44" s="211" t="s">
        <v>451</v>
      </c>
      <c r="C44" s="255">
        <v>6.6755428348999999</v>
      </c>
      <c r="D44" s="255">
        <v>2.7302208272000001</v>
      </c>
      <c r="E44" s="255">
        <v>23.256039335000001</v>
      </c>
      <c r="F44" s="255">
        <v>35.382306399000001</v>
      </c>
      <c r="G44" s="255">
        <v>149.13893107999999</v>
      </c>
      <c r="H44" s="255">
        <v>341.30044380999999</v>
      </c>
      <c r="I44" s="255">
        <v>407.71365907000001</v>
      </c>
      <c r="J44" s="255">
        <v>416.98318467000001</v>
      </c>
      <c r="K44" s="255">
        <v>227.52661287000001</v>
      </c>
      <c r="L44" s="255">
        <v>45.968387602999996</v>
      </c>
      <c r="M44" s="255">
        <v>3.1595812459000001</v>
      </c>
      <c r="N44" s="255">
        <v>2.7420330761999998</v>
      </c>
      <c r="O44" s="255">
        <v>5.7298010307</v>
      </c>
      <c r="P44" s="255">
        <v>2.1641909976</v>
      </c>
      <c r="Q44" s="255">
        <v>24.463620073000001</v>
      </c>
      <c r="R44" s="255">
        <v>38.371170980999999</v>
      </c>
      <c r="S44" s="255">
        <v>156.98817310999999</v>
      </c>
      <c r="T44" s="255">
        <v>345.76829662</v>
      </c>
      <c r="U44" s="255">
        <v>408.84474777000003</v>
      </c>
      <c r="V44" s="255">
        <v>405.83805371</v>
      </c>
      <c r="W44" s="255">
        <v>222.48518793</v>
      </c>
      <c r="X44" s="255">
        <v>47.085444774000003</v>
      </c>
      <c r="Y44" s="255">
        <v>4.0828720295999998</v>
      </c>
      <c r="Z44" s="255">
        <v>5.0679103021999996</v>
      </c>
      <c r="AA44" s="255">
        <v>4.1097678970000002</v>
      </c>
      <c r="AB44" s="255">
        <v>2.3907968513000002</v>
      </c>
      <c r="AC44" s="255">
        <v>26.322107426999999</v>
      </c>
      <c r="AD44" s="255">
        <v>34.221102264999999</v>
      </c>
      <c r="AE44" s="255">
        <v>156.57570046000001</v>
      </c>
      <c r="AF44" s="255">
        <v>353.17173381999999</v>
      </c>
      <c r="AG44" s="255">
        <v>411.98508762</v>
      </c>
      <c r="AH44" s="255">
        <v>404.97225042999997</v>
      </c>
      <c r="AI44" s="255">
        <v>238.70633674000001</v>
      </c>
      <c r="AJ44" s="255">
        <v>55.234124313999999</v>
      </c>
      <c r="AK44" s="255">
        <v>5.0542203072999996</v>
      </c>
      <c r="AL44" s="255">
        <v>5.1446408255999998</v>
      </c>
      <c r="AM44" s="255">
        <v>5.5848789401000003</v>
      </c>
      <c r="AN44" s="255">
        <v>4.0444472281000001</v>
      </c>
      <c r="AO44" s="255">
        <v>24.481243148000001</v>
      </c>
      <c r="AP44" s="255">
        <v>40.370696950000003</v>
      </c>
      <c r="AQ44" s="255">
        <v>152.21152683</v>
      </c>
      <c r="AR44" s="255">
        <v>346.14011240999997</v>
      </c>
      <c r="AS44" s="255">
        <v>417.78285013999999</v>
      </c>
      <c r="AT44" s="255">
        <v>383.61925587000002</v>
      </c>
      <c r="AU44" s="255">
        <v>230.03717669</v>
      </c>
      <c r="AV44" s="255">
        <v>52.903084810999999</v>
      </c>
      <c r="AW44" s="255">
        <v>5.3084696193000003</v>
      </c>
      <c r="AX44" s="255">
        <v>4.6877604416</v>
      </c>
      <c r="AY44" s="255">
        <v>5.4086681189999997</v>
      </c>
      <c r="AZ44" s="255">
        <v>5.8527500464999997</v>
      </c>
      <c r="BA44" s="255">
        <v>24.508156564</v>
      </c>
      <c r="BB44" s="255">
        <v>38.565002694</v>
      </c>
      <c r="BC44" s="255">
        <v>166.81150785</v>
      </c>
      <c r="BD44" s="255">
        <v>348.91639604</v>
      </c>
      <c r="BE44" s="255">
        <v>420.83267955000002</v>
      </c>
      <c r="BF44" s="255">
        <v>387.78945123</v>
      </c>
      <c r="BG44" s="255">
        <v>240.36379987999999</v>
      </c>
      <c r="BH44" s="337">
        <v>57.095579999999998</v>
      </c>
      <c r="BI44" s="337">
        <v>5.273269</v>
      </c>
      <c r="BJ44" s="337">
        <v>4.6039810000000001</v>
      </c>
      <c r="BK44" s="337">
        <v>5.4492729999999998</v>
      </c>
      <c r="BL44" s="337">
        <v>6.9056179999999996</v>
      </c>
      <c r="BM44" s="337">
        <v>23.28848</v>
      </c>
      <c r="BN44" s="337">
        <v>39.404260000000001</v>
      </c>
      <c r="BO44" s="337">
        <v>173.54089999999999</v>
      </c>
      <c r="BP44" s="337">
        <v>342.9948</v>
      </c>
      <c r="BQ44" s="337">
        <v>431.37060000000002</v>
      </c>
      <c r="BR44" s="337">
        <v>394.85649999999998</v>
      </c>
      <c r="BS44" s="337">
        <v>255.17910000000001</v>
      </c>
      <c r="BT44" s="337">
        <v>59.128889999999998</v>
      </c>
      <c r="BU44" s="337">
        <v>5.5992249999999997</v>
      </c>
      <c r="BV44" s="337">
        <v>4.782559</v>
      </c>
    </row>
    <row r="45" spans="1:74" ht="11.1" customHeight="1" x14ac:dyDescent="0.2">
      <c r="A45" s="9" t="s">
        <v>158</v>
      </c>
      <c r="B45" s="211" t="s">
        <v>452</v>
      </c>
      <c r="C45" s="255">
        <v>15.794730126999999</v>
      </c>
      <c r="D45" s="255">
        <v>16.253739452000001</v>
      </c>
      <c r="E45" s="255">
        <v>62.038953006</v>
      </c>
      <c r="F45" s="255">
        <v>116.13962727000001</v>
      </c>
      <c r="G45" s="255">
        <v>275.56247523000002</v>
      </c>
      <c r="H45" s="255">
        <v>491.13678450999998</v>
      </c>
      <c r="I45" s="255">
        <v>554.98961769000005</v>
      </c>
      <c r="J45" s="255">
        <v>585.87122793000003</v>
      </c>
      <c r="K45" s="255">
        <v>377.47233649999998</v>
      </c>
      <c r="L45" s="255">
        <v>140.24547723000001</v>
      </c>
      <c r="M45" s="255">
        <v>34.51320613</v>
      </c>
      <c r="N45" s="255">
        <v>8.9812263408999993</v>
      </c>
      <c r="O45" s="255">
        <v>13.723877177</v>
      </c>
      <c r="P45" s="255">
        <v>14.758643332</v>
      </c>
      <c r="Q45" s="255">
        <v>61.923276057000002</v>
      </c>
      <c r="R45" s="255">
        <v>121.74410798</v>
      </c>
      <c r="S45" s="255">
        <v>278.32546423999997</v>
      </c>
      <c r="T45" s="255">
        <v>489.58021581000003</v>
      </c>
      <c r="U45" s="255">
        <v>558.75054531000001</v>
      </c>
      <c r="V45" s="255">
        <v>586.26918735000004</v>
      </c>
      <c r="W45" s="255">
        <v>372.38557550000002</v>
      </c>
      <c r="X45" s="255">
        <v>145.58895408000001</v>
      </c>
      <c r="Y45" s="255">
        <v>34.388237248999999</v>
      </c>
      <c r="Z45" s="255">
        <v>11.024224648000001</v>
      </c>
      <c r="AA45" s="255">
        <v>11.175550998</v>
      </c>
      <c r="AB45" s="255">
        <v>16.252152703</v>
      </c>
      <c r="AC45" s="255">
        <v>62.100851169000002</v>
      </c>
      <c r="AD45" s="255">
        <v>113.61501816000001</v>
      </c>
      <c r="AE45" s="255">
        <v>270.99905491999999</v>
      </c>
      <c r="AF45" s="255">
        <v>491.81135265</v>
      </c>
      <c r="AG45" s="255">
        <v>563.97808940000004</v>
      </c>
      <c r="AH45" s="255">
        <v>579.82089353000003</v>
      </c>
      <c r="AI45" s="255">
        <v>383.76809403999999</v>
      </c>
      <c r="AJ45" s="255">
        <v>154.27556200000001</v>
      </c>
      <c r="AK45" s="255">
        <v>38.429170264</v>
      </c>
      <c r="AL45" s="255">
        <v>11.848579279000001</v>
      </c>
      <c r="AM45" s="255">
        <v>14.038257271000001</v>
      </c>
      <c r="AN45" s="255">
        <v>22.071975108</v>
      </c>
      <c r="AO45" s="255">
        <v>63.642559886000001</v>
      </c>
      <c r="AP45" s="255">
        <v>122.29999857</v>
      </c>
      <c r="AQ45" s="255">
        <v>269.56865031000001</v>
      </c>
      <c r="AR45" s="255">
        <v>494.85328246</v>
      </c>
      <c r="AS45" s="255">
        <v>576.37171570999999</v>
      </c>
      <c r="AT45" s="255">
        <v>573.77623428000004</v>
      </c>
      <c r="AU45" s="255">
        <v>381.77011663000002</v>
      </c>
      <c r="AV45" s="255">
        <v>152.0140562</v>
      </c>
      <c r="AW45" s="255">
        <v>40.957308517999998</v>
      </c>
      <c r="AX45" s="255">
        <v>10.84611123</v>
      </c>
      <c r="AY45" s="255">
        <v>13.503017513</v>
      </c>
      <c r="AZ45" s="255">
        <v>22.797955041000002</v>
      </c>
      <c r="BA45" s="255">
        <v>67.065828405999994</v>
      </c>
      <c r="BB45" s="255">
        <v>118.13140476</v>
      </c>
      <c r="BC45" s="255">
        <v>280.13874794999998</v>
      </c>
      <c r="BD45" s="255">
        <v>498.92628708000001</v>
      </c>
      <c r="BE45" s="255">
        <v>582.43572854000001</v>
      </c>
      <c r="BF45" s="255">
        <v>578.95543773999998</v>
      </c>
      <c r="BG45" s="255">
        <v>390.87798319000001</v>
      </c>
      <c r="BH45" s="337">
        <v>155.3683</v>
      </c>
      <c r="BI45" s="337">
        <v>38.726439999999997</v>
      </c>
      <c r="BJ45" s="337">
        <v>10.96787</v>
      </c>
      <c r="BK45" s="337">
        <v>13.157870000000001</v>
      </c>
      <c r="BL45" s="337">
        <v>21.906549999999999</v>
      </c>
      <c r="BM45" s="337">
        <v>64.758690000000001</v>
      </c>
      <c r="BN45" s="337">
        <v>118.1514</v>
      </c>
      <c r="BO45" s="337">
        <v>281.68889999999999</v>
      </c>
      <c r="BP45" s="337">
        <v>492.1712</v>
      </c>
      <c r="BQ45" s="337">
        <v>578.70979999999997</v>
      </c>
      <c r="BR45" s="337">
        <v>586.04999999999995</v>
      </c>
      <c r="BS45" s="337">
        <v>410.63850000000002</v>
      </c>
      <c r="BT45" s="337">
        <v>159.08760000000001</v>
      </c>
      <c r="BU45" s="337">
        <v>39.559809999999999</v>
      </c>
      <c r="BV45" s="337">
        <v>11.805210000000001</v>
      </c>
    </row>
    <row r="46" spans="1:74" ht="11.1" customHeight="1" x14ac:dyDescent="0.2">
      <c r="A46" s="9" t="s">
        <v>159</v>
      </c>
      <c r="B46" s="211" t="s">
        <v>453</v>
      </c>
      <c r="C46" s="255">
        <v>1.008716817</v>
      </c>
      <c r="D46" s="255">
        <v>2.5060061882000002</v>
      </c>
      <c r="E46" s="255">
        <v>13.72367184</v>
      </c>
      <c r="F46" s="255">
        <v>40.084234555000002</v>
      </c>
      <c r="G46" s="255">
        <v>118.72545105</v>
      </c>
      <c r="H46" s="255">
        <v>264.52516652999998</v>
      </c>
      <c r="I46" s="255">
        <v>397.14645041</v>
      </c>
      <c r="J46" s="255">
        <v>332.80616015999999</v>
      </c>
      <c r="K46" s="255">
        <v>199.13639097999999</v>
      </c>
      <c r="L46" s="255">
        <v>63.830725712000003</v>
      </c>
      <c r="M46" s="255">
        <v>11.204336444000001</v>
      </c>
      <c r="N46" s="255">
        <v>0</v>
      </c>
      <c r="O46" s="255">
        <v>1.0583971731999999</v>
      </c>
      <c r="P46" s="255">
        <v>3.3763664095000001</v>
      </c>
      <c r="Q46" s="255">
        <v>16.245736298000001</v>
      </c>
      <c r="R46" s="255">
        <v>41.016369578000003</v>
      </c>
      <c r="S46" s="255">
        <v>114.09931009</v>
      </c>
      <c r="T46" s="255">
        <v>273.86675029000003</v>
      </c>
      <c r="U46" s="255">
        <v>387.83327272000002</v>
      </c>
      <c r="V46" s="255">
        <v>338.9331775</v>
      </c>
      <c r="W46" s="255">
        <v>203.04236455</v>
      </c>
      <c r="X46" s="255">
        <v>65.531316704000005</v>
      </c>
      <c r="Y46" s="255">
        <v>10.353251695000001</v>
      </c>
      <c r="Z46" s="255">
        <v>0</v>
      </c>
      <c r="AA46" s="255">
        <v>0.91442596048000002</v>
      </c>
      <c r="AB46" s="255">
        <v>3.9879478284999998</v>
      </c>
      <c r="AC46" s="255">
        <v>18.225069734000002</v>
      </c>
      <c r="AD46" s="255">
        <v>41.364394504000003</v>
      </c>
      <c r="AE46" s="255">
        <v>107.67455861000001</v>
      </c>
      <c r="AF46" s="255">
        <v>275.13022704000002</v>
      </c>
      <c r="AG46" s="255">
        <v>385.85345672</v>
      </c>
      <c r="AH46" s="255">
        <v>338.96165572000001</v>
      </c>
      <c r="AI46" s="255">
        <v>205.57763975</v>
      </c>
      <c r="AJ46" s="255">
        <v>70.384303908000007</v>
      </c>
      <c r="AK46" s="255">
        <v>10.50691462</v>
      </c>
      <c r="AL46" s="255">
        <v>0</v>
      </c>
      <c r="AM46" s="255">
        <v>0.91442596048000002</v>
      </c>
      <c r="AN46" s="255">
        <v>4.2043051697999996</v>
      </c>
      <c r="AO46" s="255">
        <v>19.055954962000001</v>
      </c>
      <c r="AP46" s="255">
        <v>41.992707258999999</v>
      </c>
      <c r="AQ46" s="255">
        <v>105.18728254</v>
      </c>
      <c r="AR46" s="255">
        <v>278.94474830000001</v>
      </c>
      <c r="AS46" s="255">
        <v>384.45810768000001</v>
      </c>
      <c r="AT46" s="255">
        <v>334.72131210999999</v>
      </c>
      <c r="AU46" s="255">
        <v>203.39171166</v>
      </c>
      <c r="AV46" s="255">
        <v>72.848783960000006</v>
      </c>
      <c r="AW46" s="255">
        <v>11.364059535000001</v>
      </c>
      <c r="AX46" s="255">
        <v>0.11673343487</v>
      </c>
      <c r="AY46" s="255">
        <v>1.3678958282</v>
      </c>
      <c r="AZ46" s="255">
        <v>4.2922200664999997</v>
      </c>
      <c r="BA46" s="255">
        <v>19.193190558000001</v>
      </c>
      <c r="BB46" s="255">
        <v>45.194622109999997</v>
      </c>
      <c r="BC46" s="255">
        <v>110.77595954</v>
      </c>
      <c r="BD46" s="255">
        <v>282.36722478000002</v>
      </c>
      <c r="BE46" s="255">
        <v>388.38635489000001</v>
      </c>
      <c r="BF46" s="255">
        <v>336.47928898999999</v>
      </c>
      <c r="BG46" s="255">
        <v>207.70999519</v>
      </c>
      <c r="BH46" s="337">
        <v>70.304050000000004</v>
      </c>
      <c r="BI46" s="337">
        <v>10.512639999999999</v>
      </c>
      <c r="BJ46" s="337">
        <v>0.1167334</v>
      </c>
      <c r="BK46" s="337">
        <v>1.1978549999999999</v>
      </c>
      <c r="BL46" s="337">
        <v>4.0307839999999997</v>
      </c>
      <c r="BM46" s="337">
        <v>18.744</v>
      </c>
      <c r="BN46" s="337">
        <v>47.17192</v>
      </c>
      <c r="BO46" s="337">
        <v>99.836089999999999</v>
      </c>
      <c r="BP46" s="337">
        <v>285.64350000000002</v>
      </c>
      <c r="BQ46" s="337">
        <v>388.82010000000002</v>
      </c>
      <c r="BR46" s="337">
        <v>343.14120000000003</v>
      </c>
      <c r="BS46" s="337">
        <v>208.0163</v>
      </c>
      <c r="BT46" s="337">
        <v>72.8703</v>
      </c>
      <c r="BU46" s="337">
        <v>10.05044</v>
      </c>
      <c r="BV46" s="337">
        <v>0.14604400000000001</v>
      </c>
    </row>
    <row r="47" spans="1:74" ht="11.1" customHeight="1" x14ac:dyDescent="0.2">
      <c r="A47" s="9" t="s">
        <v>160</v>
      </c>
      <c r="B47" s="211" t="s">
        <v>454</v>
      </c>
      <c r="C47" s="255">
        <v>8.5942942992999996</v>
      </c>
      <c r="D47" s="255">
        <v>6.8133930409000003</v>
      </c>
      <c r="E47" s="255">
        <v>10.536030093999999</v>
      </c>
      <c r="F47" s="255">
        <v>16.884771556</v>
      </c>
      <c r="G47" s="255">
        <v>48.180267409999999</v>
      </c>
      <c r="H47" s="255">
        <v>105.03171152</v>
      </c>
      <c r="I47" s="255">
        <v>236.8966499</v>
      </c>
      <c r="J47" s="255">
        <v>219.12022463</v>
      </c>
      <c r="K47" s="255">
        <v>145.04602715999999</v>
      </c>
      <c r="L47" s="255">
        <v>42.128797282000001</v>
      </c>
      <c r="M47" s="255">
        <v>14.606851070999999</v>
      </c>
      <c r="N47" s="255">
        <v>8.2541008675</v>
      </c>
      <c r="O47" s="255">
        <v>8.9439340433000005</v>
      </c>
      <c r="P47" s="255">
        <v>7.4338788849000004</v>
      </c>
      <c r="Q47" s="255">
        <v>12.395893702</v>
      </c>
      <c r="R47" s="255">
        <v>17.653306652000001</v>
      </c>
      <c r="S47" s="255">
        <v>46.292923561999999</v>
      </c>
      <c r="T47" s="255">
        <v>115.83687093</v>
      </c>
      <c r="U47" s="255">
        <v>232.55916612999999</v>
      </c>
      <c r="V47" s="255">
        <v>222.21202396000001</v>
      </c>
      <c r="W47" s="255">
        <v>156.14454609000001</v>
      </c>
      <c r="X47" s="255">
        <v>48.833699404000001</v>
      </c>
      <c r="Y47" s="255">
        <v>14.259232448000001</v>
      </c>
      <c r="Z47" s="255">
        <v>8.5610945938</v>
      </c>
      <c r="AA47" s="255">
        <v>8.9141302546999999</v>
      </c>
      <c r="AB47" s="255">
        <v>8.3862421807</v>
      </c>
      <c r="AC47" s="255">
        <v>12.913700241000001</v>
      </c>
      <c r="AD47" s="255">
        <v>19.407274492999999</v>
      </c>
      <c r="AE47" s="255">
        <v>44.741464213</v>
      </c>
      <c r="AF47" s="255">
        <v>116.28164154</v>
      </c>
      <c r="AG47" s="255">
        <v>224.37201347999999</v>
      </c>
      <c r="AH47" s="255">
        <v>227.10040172000001</v>
      </c>
      <c r="AI47" s="255">
        <v>156.09329811000001</v>
      </c>
      <c r="AJ47" s="255">
        <v>50.947571324999998</v>
      </c>
      <c r="AK47" s="255">
        <v>14.326906963000001</v>
      </c>
      <c r="AL47" s="255">
        <v>8.4653480293999994</v>
      </c>
      <c r="AM47" s="255">
        <v>8.8028058430999998</v>
      </c>
      <c r="AN47" s="255">
        <v>8.4246030985000004</v>
      </c>
      <c r="AO47" s="255">
        <v>13.055536997000001</v>
      </c>
      <c r="AP47" s="255">
        <v>20.018531281000001</v>
      </c>
      <c r="AQ47" s="255">
        <v>44.524661622000004</v>
      </c>
      <c r="AR47" s="255">
        <v>120.55451831000001</v>
      </c>
      <c r="AS47" s="255">
        <v>228.96525252000001</v>
      </c>
      <c r="AT47" s="255">
        <v>231.56245673999999</v>
      </c>
      <c r="AU47" s="255">
        <v>160.59947529999999</v>
      </c>
      <c r="AV47" s="255">
        <v>54.473173238000001</v>
      </c>
      <c r="AW47" s="255">
        <v>14.916489842000001</v>
      </c>
      <c r="AX47" s="255">
        <v>8.5696514929000003</v>
      </c>
      <c r="AY47" s="255">
        <v>9.6406557944000006</v>
      </c>
      <c r="AZ47" s="255">
        <v>8.4711610981999996</v>
      </c>
      <c r="BA47" s="255">
        <v>12.698304627000001</v>
      </c>
      <c r="BB47" s="255">
        <v>20.700483135999999</v>
      </c>
      <c r="BC47" s="255">
        <v>45.033084432999999</v>
      </c>
      <c r="BD47" s="255">
        <v>119.32703214999999</v>
      </c>
      <c r="BE47" s="255">
        <v>238.40474370000001</v>
      </c>
      <c r="BF47" s="255">
        <v>233.54164566</v>
      </c>
      <c r="BG47" s="255">
        <v>159.05638479000001</v>
      </c>
      <c r="BH47" s="337">
        <v>53.084530000000001</v>
      </c>
      <c r="BI47" s="337">
        <v>14.71763</v>
      </c>
      <c r="BJ47" s="337">
        <v>8.6738859999999995</v>
      </c>
      <c r="BK47" s="337">
        <v>9.4744279999999996</v>
      </c>
      <c r="BL47" s="337">
        <v>8.4304590000000008</v>
      </c>
      <c r="BM47" s="337">
        <v>12.70715</v>
      </c>
      <c r="BN47" s="337">
        <v>21.969539999999999</v>
      </c>
      <c r="BO47" s="337">
        <v>39.819589999999998</v>
      </c>
      <c r="BP47" s="337">
        <v>123.0874</v>
      </c>
      <c r="BQ47" s="337">
        <v>233.80430000000001</v>
      </c>
      <c r="BR47" s="337">
        <v>237.08500000000001</v>
      </c>
      <c r="BS47" s="337">
        <v>155.93289999999999</v>
      </c>
      <c r="BT47" s="337">
        <v>54.140610000000002</v>
      </c>
      <c r="BU47" s="337">
        <v>14.457979999999999</v>
      </c>
      <c r="BV47" s="337">
        <v>8.7208500000000004</v>
      </c>
    </row>
    <row r="48" spans="1:74" ht="11.1" customHeight="1" x14ac:dyDescent="0.2">
      <c r="A48" s="9" t="s">
        <v>161</v>
      </c>
      <c r="B48" s="212" t="s">
        <v>482</v>
      </c>
      <c r="C48" s="253">
        <v>9.7685780979000008</v>
      </c>
      <c r="D48" s="253">
        <v>9.2011531134000002</v>
      </c>
      <c r="E48" s="253">
        <v>21.507715144999999</v>
      </c>
      <c r="F48" s="253">
        <v>37.905003850999996</v>
      </c>
      <c r="G48" s="253">
        <v>112.46045488</v>
      </c>
      <c r="H48" s="253">
        <v>245.49812829999999</v>
      </c>
      <c r="I48" s="253">
        <v>349.02359697000003</v>
      </c>
      <c r="J48" s="253">
        <v>323.09804286999997</v>
      </c>
      <c r="K48" s="253">
        <v>177.41377001999999</v>
      </c>
      <c r="L48" s="253">
        <v>57.273782904999997</v>
      </c>
      <c r="M48" s="253">
        <v>16.239985956000002</v>
      </c>
      <c r="N48" s="253">
        <v>9.9670224211999994</v>
      </c>
      <c r="O48" s="253">
        <v>9.5511785214000007</v>
      </c>
      <c r="P48" s="253">
        <v>9.0102286009999997</v>
      </c>
      <c r="Q48" s="253">
        <v>23.067109998999999</v>
      </c>
      <c r="R48" s="253">
        <v>40.699317909000001</v>
      </c>
      <c r="S48" s="253">
        <v>116.75285565</v>
      </c>
      <c r="T48" s="253">
        <v>246.59320575999999</v>
      </c>
      <c r="U48" s="253">
        <v>346.18015028999997</v>
      </c>
      <c r="V48" s="253">
        <v>320.15384906000003</v>
      </c>
      <c r="W48" s="253">
        <v>178.81010388000001</v>
      </c>
      <c r="X48" s="253">
        <v>59.371880996999998</v>
      </c>
      <c r="Y48" s="253">
        <v>17.081318917000001</v>
      </c>
      <c r="Z48" s="253">
        <v>12.026640859</v>
      </c>
      <c r="AA48" s="253">
        <v>8.8464592975999992</v>
      </c>
      <c r="AB48" s="253">
        <v>9.5018552067000002</v>
      </c>
      <c r="AC48" s="253">
        <v>24.466082455999999</v>
      </c>
      <c r="AD48" s="253">
        <v>39.429948287999999</v>
      </c>
      <c r="AE48" s="253">
        <v>115.64056943</v>
      </c>
      <c r="AF48" s="253">
        <v>250.37193754</v>
      </c>
      <c r="AG48" s="253">
        <v>346.41591088000001</v>
      </c>
      <c r="AH48" s="253">
        <v>323.40059659999997</v>
      </c>
      <c r="AI48" s="253">
        <v>187.29539607000001</v>
      </c>
      <c r="AJ48" s="253">
        <v>63.328296301999998</v>
      </c>
      <c r="AK48" s="253">
        <v>18.105769438999999</v>
      </c>
      <c r="AL48" s="253">
        <v>12.356160934</v>
      </c>
      <c r="AM48" s="253">
        <v>9.3586236180999993</v>
      </c>
      <c r="AN48" s="253">
        <v>11.022088469</v>
      </c>
      <c r="AO48" s="253">
        <v>24.496781418000001</v>
      </c>
      <c r="AP48" s="253">
        <v>42.551778235</v>
      </c>
      <c r="AQ48" s="253">
        <v>114.42141845</v>
      </c>
      <c r="AR48" s="253">
        <v>251.34716521999999</v>
      </c>
      <c r="AS48" s="253">
        <v>352.02669938999998</v>
      </c>
      <c r="AT48" s="253">
        <v>316.44704958</v>
      </c>
      <c r="AU48" s="253">
        <v>187.06366550000001</v>
      </c>
      <c r="AV48" s="253">
        <v>63.019338183000002</v>
      </c>
      <c r="AW48" s="253">
        <v>19.041199063000001</v>
      </c>
      <c r="AX48" s="253">
        <v>11.991885809999999</v>
      </c>
      <c r="AY48" s="253">
        <v>9.2839921133000001</v>
      </c>
      <c r="AZ48" s="253">
        <v>12.002656909000001</v>
      </c>
      <c r="BA48" s="253">
        <v>24.631001929</v>
      </c>
      <c r="BB48" s="253">
        <v>42.592795283999997</v>
      </c>
      <c r="BC48" s="253">
        <v>122.51406158</v>
      </c>
      <c r="BD48" s="253">
        <v>252.16179887000001</v>
      </c>
      <c r="BE48" s="253">
        <v>356.50833454000002</v>
      </c>
      <c r="BF48" s="253">
        <v>323.42125293999999</v>
      </c>
      <c r="BG48" s="253">
        <v>193.10451509999999</v>
      </c>
      <c r="BH48" s="338">
        <v>65.042990000000003</v>
      </c>
      <c r="BI48" s="338">
        <v>19.496960000000001</v>
      </c>
      <c r="BJ48" s="338">
        <v>12.09285</v>
      </c>
      <c r="BK48" s="338">
        <v>9.3786900000000006</v>
      </c>
      <c r="BL48" s="338">
        <v>12.9476</v>
      </c>
      <c r="BM48" s="338">
        <v>24.467469999999999</v>
      </c>
      <c r="BN48" s="338">
        <v>43.746070000000003</v>
      </c>
      <c r="BO48" s="338">
        <v>123.60039999999999</v>
      </c>
      <c r="BP48" s="338">
        <v>252.63489999999999</v>
      </c>
      <c r="BQ48" s="338">
        <v>365.10399999999998</v>
      </c>
      <c r="BR48" s="338">
        <v>327.00990000000002</v>
      </c>
      <c r="BS48" s="338">
        <v>200.85329999999999</v>
      </c>
      <c r="BT48" s="338">
        <v>66.349950000000007</v>
      </c>
      <c r="BU48" s="338">
        <v>19.684439999999999</v>
      </c>
      <c r="BV48" s="338">
        <v>12.24259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39"/>
      <c r="AZ49" s="339"/>
      <c r="BA49" s="339"/>
      <c r="BB49" s="339"/>
      <c r="BC49" s="339"/>
      <c r="BD49" s="703"/>
      <c r="BE49" s="703"/>
      <c r="BF49" s="703"/>
      <c r="BG49" s="339"/>
      <c r="BH49" s="339"/>
      <c r="BI49" s="339"/>
      <c r="BJ49" s="339"/>
      <c r="BK49" s="339"/>
      <c r="BL49" s="339"/>
      <c r="BM49" s="339"/>
      <c r="BN49" s="339"/>
      <c r="BO49" s="339"/>
      <c r="BP49" s="339"/>
      <c r="BQ49" s="339"/>
      <c r="BR49" s="339"/>
      <c r="BS49" s="339"/>
      <c r="BT49" s="339"/>
      <c r="BU49" s="339"/>
      <c r="BV49" s="339"/>
    </row>
    <row r="50" spans="1:74" s="197" customFormat="1" ht="12" customHeight="1" x14ac:dyDescent="0.2">
      <c r="A50" s="148"/>
      <c r="B50" s="820" t="s">
        <v>834</v>
      </c>
      <c r="C50" s="799"/>
      <c r="D50" s="799"/>
      <c r="E50" s="799"/>
      <c r="F50" s="799"/>
      <c r="G50" s="799"/>
      <c r="H50" s="799"/>
      <c r="I50" s="799"/>
      <c r="J50" s="799"/>
      <c r="K50" s="799"/>
      <c r="L50" s="799"/>
      <c r="M50" s="799"/>
      <c r="N50" s="799"/>
      <c r="O50" s="799"/>
      <c r="P50" s="799"/>
      <c r="Q50" s="799"/>
      <c r="AY50" s="498"/>
      <c r="AZ50" s="498"/>
      <c r="BA50" s="498"/>
      <c r="BB50" s="498"/>
      <c r="BC50" s="750"/>
      <c r="BD50" s="750"/>
      <c r="BE50" s="750"/>
      <c r="BF50" s="750"/>
      <c r="BG50" s="498"/>
      <c r="BH50" s="498"/>
      <c r="BI50" s="498"/>
      <c r="BJ50" s="498"/>
    </row>
    <row r="51" spans="1:74" s="465" customFormat="1" ht="12" customHeight="1" x14ac:dyDescent="0.2">
      <c r="A51" s="462"/>
      <c r="B51" s="788" t="s">
        <v>170</v>
      </c>
      <c r="C51" s="788"/>
      <c r="D51" s="788"/>
      <c r="E51" s="788"/>
      <c r="F51" s="788"/>
      <c r="G51" s="788"/>
      <c r="H51" s="788"/>
      <c r="I51" s="788"/>
      <c r="J51" s="788"/>
      <c r="K51" s="788"/>
      <c r="L51" s="788"/>
      <c r="M51" s="788"/>
      <c r="N51" s="788"/>
      <c r="O51" s="788"/>
      <c r="P51" s="788"/>
      <c r="Q51" s="788"/>
      <c r="AY51" s="499"/>
      <c r="AZ51" s="499"/>
      <c r="BA51" s="499"/>
      <c r="BB51" s="499"/>
      <c r="BC51" s="704"/>
      <c r="BD51" s="704"/>
      <c r="BE51" s="704"/>
      <c r="BF51" s="704"/>
      <c r="BG51" s="499"/>
      <c r="BH51" s="499"/>
      <c r="BI51" s="499"/>
      <c r="BJ51" s="499"/>
    </row>
    <row r="52" spans="1:74" s="465" customFormat="1" ht="12" customHeight="1" x14ac:dyDescent="0.2">
      <c r="A52" s="466"/>
      <c r="B52" s="815" t="s">
        <v>171</v>
      </c>
      <c r="C52" s="789"/>
      <c r="D52" s="789"/>
      <c r="E52" s="789"/>
      <c r="F52" s="789"/>
      <c r="G52" s="789"/>
      <c r="H52" s="789"/>
      <c r="I52" s="789"/>
      <c r="J52" s="789"/>
      <c r="K52" s="789"/>
      <c r="L52" s="789"/>
      <c r="M52" s="789"/>
      <c r="N52" s="789"/>
      <c r="O52" s="789"/>
      <c r="P52" s="789"/>
      <c r="Q52" s="785"/>
      <c r="AY52" s="499"/>
      <c r="AZ52" s="499"/>
      <c r="BA52" s="499"/>
      <c r="BB52" s="499"/>
      <c r="BC52" s="499"/>
      <c r="BD52" s="704"/>
      <c r="BE52" s="704"/>
      <c r="BF52" s="704"/>
      <c r="BG52" s="499"/>
      <c r="BH52" s="499"/>
      <c r="BI52" s="499"/>
      <c r="BJ52" s="499"/>
    </row>
    <row r="53" spans="1:74" s="465" customFormat="1" ht="12" customHeight="1" x14ac:dyDescent="0.2">
      <c r="A53" s="466"/>
      <c r="B53" s="815" t="s">
        <v>166</v>
      </c>
      <c r="C53" s="789"/>
      <c r="D53" s="789"/>
      <c r="E53" s="789"/>
      <c r="F53" s="789"/>
      <c r="G53" s="789"/>
      <c r="H53" s="789"/>
      <c r="I53" s="789"/>
      <c r="J53" s="789"/>
      <c r="K53" s="789"/>
      <c r="L53" s="789"/>
      <c r="M53" s="789"/>
      <c r="N53" s="789"/>
      <c r="O53" s="789"/>
      <c r="P53" s="789"/>
      <c r="Q53" s="785"/>
      <c r="AY53" s="499"/>
      <c r="AZ53" s="499"/>
      <c r="BA53" s="499"/>
      <c r="BB53" s="499"/>
      <c r="BC53" s="499"/>
      <c r="BD53" s="704"/>
      <c r="BE53" s="704"/>
      <c r="BF53" s="704"/>
      <c r="BG53" s="499"/>
      <c r="BH53" s="499"/>
      <c r="BI53" s="499"/>
      <c r="BJ53" s="499"/>
    </row>
    <row r="54" spans="1:74" s="465" customFormat="1" ht="12" customHeight="1" x14ac:dyDescent="0.2">
      <c r="A54" s="466"/>
      <c r="B54" s="815" t="s">
        <v>363</v>
      </c>
      <c r="C54" s="789"/>
      <c r="D54" s="789"/>
      <c r="E54" s="789"/>
      <c r="F54" s="789"/>
      <c r="G54" s="789"/>
      <c r="H54" s="789"/>
      <c r="I54" s="789"/>
      <c r="J54" s="789"/>
      <c r="K54" s="789"/>
      <c r="L54" s="789"/>
      <c r="M54" s="789"/>
      <c r="N54" s="789"/>
      <c r="O54" s="789"/>
      <c r="P54" s="789"/>
      <c r="Q54" s="785"/>
      <c r="AY54" s="499"/>
      <c r="AZ54" s="499"/>
      <c r="BA54" s="499"/>
      <c r="BB54" s="499"/>
      <c r="BC54" s="499"/>
      <c r="BD54" s="704"/>
      <c r="BE54" s="704"/>
      <c r="BF54" s="704"/>
      <c r="BG54" s="499"/>
      <c r="BH54" s="499"/>
      <c r="BI54" s="499"/>
      <c r="BJ54" s="499"/>
    </row>
    <row r="55" spans="1:74" s="467" customFormat="1" ht="12" customHeight="1" x14ac:dyDescent="0.2">
      <c r="A55" s="466"/>
      <c r="B55" s="815" t="s">
        <v>167</v>
      </c>
      <c r="C55" s="789"/>
      <c r="D55" s="789"/>
      <c r="E55" s="789"/>
      <c r="F55" s="789"/>
      <c r="G55" s="789"/>
      <c r="H55" s="789"/>
      <c r="I55" s="789"/>
      <c r="J55" s="789"/>
      <c r="K55" s="789"/>
      <c r="L55" s="789"/>
      <c r="M55" s="789"/>
      <c r="N55" s="789"/>
      <c r="O55" s="789"/>
      <c r="P55" s="789"/>
      <c r="Q55" s="785"/>
      <c r="AY55" s="500"/>
      <c r="AZ55" s="500"/>
      <c r="BA55" s="500"/>
      <c r="BB55" s="500"/>
      <c r="BC55" s="500"/>
      <c r="BD55" s="705"/>
      <c r="BE55" s="705"/>
      <c r="BF55" s="705"/>
      <c r="BG55" s="500"/>
      <c r="BH55" s="500"/>
      <c r="BI55" s="500"/>
      <c r="BJ55" s="500"/>
    </row>
    <row r="56" spans="1:74" s="467" customFormat="1" ht="12" customHeight="1" x14ac:dyDescent="0.2">
      <c r="A56" s="466"/>
      <c r="B56" s="788" t="s">
        <v>168</v>
      </c>
      <c r="C56" s="789"/>
      <c r="D56" s="789"/>
      <c r="E56" s="789"/>
      <c r="F56" s="789"/>
      <c r="G56" s="789"/>
      <c r="H56" s="789"/>
      <c r="I56" s="789"/>
      <c r="J56" s="789"/>
      <c r="K56" s="789"/>
      <c r="L56" s="789"/>
      <c r="M56" s="789"/>
      <c r="N56" s="789"/>
      <c r="O56" s="789"/>
      <c r="P56" s="789"/>
      <c r="Q56" s="785"/>
      <c r="AY56" s="500"/>
      <c r="AZ56" s="500"/>
      <c r="BA56" s="500"/>
      <c r="BB56" s="500"/>
      <c r="BC56" s="500"/>
      <c r="BD56" s="705"/>
      <c r="BE56" s="705"/>
      <c r="BF56" s="705"/>
      <c r="BG56" s="500"/>
      <c r="BH56" s="500"/>
      <c r="BI56" s="500"/>
      <c r="BJ56" s="500"/>
    </row>
    <row r="57" spans="1:74" s="467" customFormat="1" ht="12" customHeight="1" x14ac:dyDescent="0.2">
      <c r="A57" s="429"/>
      <c r="B57" s="805" t="s">
        <v>169</v>
      </c>
      <c r="C57" s="785"/>
      <c r="D57" s="785"/>
      <c r="E57" s="785"/>
      <c r="F57" s="785"/>
      <c r="G57" s="785"/>
      <c r="H57" s="785"/>
      <c r="I57" s="785"/>
      <c r="J57" s="785"/>
      <c r="K57" s="785"/>
      <c r="L57" s="785"/>
      <c r="M57" s="785"/>
      <c r="N57" s="785"/>
      <c r="O57" s="785"/>
      <c r="P57" s="785"/>
      <c r="Q57" s="785"/>
      <c r="AY57" s="500"/>
      <c r="AZ57" s="500"/>
      <c r="BA57" s="500"/>
      <c r="BB57" s="500"/>
      <c r="BC57" s="500"/>
      <c r="BD57" s="705"/>
      <c r="BE57" s="705"/>
      <c r="BF57" s="705"/>
      <c r="BG57" s="500"/>
      <c r="BH57" s="500"/>
      <c r="BI57" s="500"/>
      <c r="BJ57" s="500"/>
    </row>
    <row r="58" spans="1:74" x14ac:dyDescent="0.15">
      <c r="BK58" s="340"/>
      <c r="BL58" s="340"/>
      <c r="BM58" s="340"/>
      <c r="BN58" s="340"/>
      <c r="BO58" s="340"/>
      <c r="BP58" s="340"/>
      <c r="BQ58" s="340"/>
      <c r="BR58" s="340"/>
      <c r="BS58" s="340"/>
      <c r="BT58" s="340"/>
      <c r="BU58" s="340"/>
      <c r="BV58" s="340"/>
    </row>
    <row r="59" spans="1:74" x14ac:dyDescent="0.15">
      <c r="BK59" s="340"/>
      <c r="BL59" s="340"/>
      <c r="BM59" s="340"/>
      <c r="BN59" s="340"/>
      <c r="BO59" s="340"/>
      <c r="BP59" s="340"/>
      <c r="BQ59" s="340"/>
      <c r="BR59" s="340"/>
      <c r="BS59" s="340"/>
      <c r="BT59" s="340"/>
      <c r="BU59" s="340"/>
      <c r="BV59" s="340"/>
    </row>
    <row r="60" spans="1:74" x14ac:dyDescent="0.15">
      <c r="BK60" s="340"/>
      <c r="BL60" s="340"/>
      <c r="BM60" s="340"/>
      <c r="BN60" s="340"/>
      <c r="BO60" s="340"/>
      <c r="BP60" s="340"/>
      <c r="BQ60" s="340"/>
      <c r="BR60" s="340"/>
      <c r="BS60" s="340"/>
      <c r="BT60" s="340"/>
      <c r="BU60" s="340"/>
      <c r="BV60" s="340"/>
    </row>
    <row r="61" spans="1:74" x14ac:dyDescent="0.15">
      <c r="BK61" s="340"/>
      <c r="BL61" s="340"/>
      <c r="BM61" s="340"/>
      <c r="BN61" s="340"/>
      <c r="BO61" s="340"/>
      <c r="BP61" s="340"/>
      <c r="BQ61" s="340"/>
      <c r="BR61" s="340"/>
      <c r="BS61" s="340"/>
      <c r="BT61" s="340"/>
      <c r="BU61" s="340"/>
      <c r="BV61" s="340"/>
    </row>
    <row r="62" spans="1:74" x14ac:dyDescent="0.15">
      <c r="BK62" s="340"/>
      <c r="BL62" s="340"/>
      <c r="BM62" s="340"/>
      <c r="BN62" s="340"/>
      <c r="BO62" s="340"/>
      <c r="BP62" s="340"/>
      <c r="BQ62" s="340"/>
      <c r="BR62" s="340"/>
      <c r="BS62" s="340"/>
      <c r="BT62" s="340"/>
      <c r="BU62" s="340"/>
      <c r="BV62" s="340"/>
    </row>
    <row r="63" spans="1:74" x14ac:dyDescent="0.15">
      <c r="BK63" s="340"/>
      <c r="BL63" s="340"/>
      <c r="BM63" s="340"/>
      <c r="BN63" s="340"/>
      <c r="BO63" s="340"/>
      <c r="BP63" s="340"/>
      <c r="BQ63" s="340"/>
      <c r="BR63" s="340"/>
      <c r="BS63" s="340"/>
      <c r="BT63" s="340"/>
      <c r="BU63" s="340"/>
      <c r="BV63" s="340"/>
    </row>
    <row r="64" spans="1:74" x14ac:dyDescent="0.15">
      <c r="BK64" s="340"/>
      <c r="BL64" s="340"/>
      <c r="BM64" s="340"/>
      <c r="BN64" s="340"/>
      <c r="BO64" s="340"/>
      <c r="BP64" s="340"/>
      <c r="BQ64" s="340"/>
      <c r="BR64" s="340"/>
      <c r="BS64" s="340"/>
      <c r="BT64" s="340"/>
      <c r="BU64" s="340"/>
      <c r="BV64" s="340"/>
    </row>
    <row r="65" spans="63:74" x14ac:dyDescent="0.15">
      <c r="BK65" s="340"/>
      <c r="BL65" s="340"/>
      <c r="BM65" s="340"/>
      <c r="BN65" s="340"/>
      <c r="BO65" s="340"/>
      <c r="BP65" s="340"/>
      <c r="BQ65" s="340"/>
      <c r="BR65" s="340"/>
      <c r="BS65" s="340"/>
      <c r="BT65" s="340"/>
      <c r="BU65" s="340"/>
      <c r="BV65" s="340"/>
    </row>
    <row r="66" spans="63:74" x14ac:dyDescent="0.15">
      <c r="BK66" s="340"/>
      <c r="BL66" s="340"/>
      <c r="BM66" s="340"/>
      <c r="BN66" s="340"/>
      <c r="BO66" s="340"/>
      <c r="BP66" s="340"/>
      <c r="BQ66" s="340"/>
      <c r="BR66" s="340"/>
      <c r="BS66" s="340"/>
      <c r="BT66" s="340"/>
      <c r="BU66" s="340"/>
      <c r="BV66" s="340"/>
    </row>
    <row r="67" spans="63:74" x14ac:dyDescent="0.15">
      <c r="BK67" s="340"/>
      <c r="BL67" s="340"/>
      <c r="BM67" s="340"/>
      <c r="BN67" s="340"/>
      <c r="BO67" s="340"/>
      <c r="BP67" s="340"/>
      <c r="BQ67" s="340"/>
      <c r="BR67" s="340"/>
      <c r="BS67" s="340"/>
      <c r="BT67" s="340"/>
      <c r="BU67" s="340"/>
      <c r="BV67" s="340"/>
    </row>
    <row r="68" spans="63:74" x14ac:dyDescent="0.15">
      <c r="BK68" s="340"/>
      <c r="BL68" s="340"/>
      <c r="BM68" s="340"/>
      <c r="BN68" s="340"/>
      <c r="BO68" s="340"/>
      <c r="BP68" s="340"/>
      <c r="BQ68" s="340"/>
      <c r="BR68" s="340"/>
      <c r="BS68" s="340"/>
      <c r="BT68" s="340"/>
      <c r="BU68" s="340"/>
      <c r="BV68" s="340"/>
    </row>
    <row r="69" spans="63:74" x14ac:dyDescent="0.15">
      <c r="BK69" s="340"/>
      <c r="BL69" s="340"/>
      <c r="BM69" s="340"/>
      <c r="BN69" s="340"/>
      <c r="BO69" s="340"/>
      <c r="BP69" s="340"/>
      <c r="BQ69" s="340"/>
      <c r="BR69" s="340"/>
      <c r="BS69" s="340"/>
      <c r="BT69" s="340"/>
      <c r="BU69" s="340"/>
      <c r="BV69" s="340"/>
    </row>
    <row r="70" spans="63:74" x14ac:dyDescent="0.15">
      <c r="BK70" s="340"/>
      <c r="BL70" s="340"/>
      <c r="BM70" s="340"/>
      <c r="BN70" s="340"/>
      <c r="BO70" s="340"/>
      <c r="BP70" s="340"/>
      <c r="BQ70" s="340"/>
      <c r="BR70" s="340"/>
      <c r="BS70" s="340"/>
      <c r="BT70" s="340"/>
      <c r="BU70" s="340"/>
      <c r="BV70" s="340"/>
    </row>
    <row r="71" spans="63:74" x14ac:dyDescent="0.15">
      <c r="BK71" s="340"/>
      <c r="BL71" s="340"/>
      <c r="BM71" s="340"/>
      <c r="BN71" s="340"/>
      <c r="BO71" s="340"/>
      <c r="BP71" s="340"/>
      <c r="BQ71" s="340"/>
      <c r="BR71" s="340"/>
      <c r="BS71" s="340"/>
      <c r="BT71" s="340"/>
      <c r="BU71" s="340"/>
      <c r="BV71" s="340"/>
    </row>
    <row r="72" spans="63:74" x14ac:dyDescent="0.15">
      <c r="BK72" s="340"/>
      <c r="BL72" s="340"/>
      <c r="BM72" s="340"/>
      <c r="BN72" s="340"/>
      <c r="BO72" s="340"/>
      <c r="BP72" s="340"/>
      <c r="BQ72" s="340"/>
      <c r="BR72" s="340"/>
      <c r="BS72" s="340"/>
      <c r="BT72" s="340"/>
      <c r="BU72" s="340"/>
      <c r="BV72" s="340"/>
    </row>
    <row r="73" spans="63:74" x14ac:dyDescent="0.15">
      <c r="BK73" s="340"/>
      <c r="BL73" s="340"/>
      <c r="BM73" s="340"/>
      <c r="BN73" s="340"/>
      <c r="BO73" s="340"/>
      <c r="BP73" s="340"/>
      <c r="BQ73" s="340"/>
      <c r="BR73" s="340"/>
      <c r="BS73" s="340"/>
      <c r="BT73" s="340"/>
      <c r="BU73" s="340"/>
      <c r="BV73" s="340"/>
    </row>
    <row r="74" spans="63:74" x14ac:dyDescent="0.15">
      <c r="BK74" s="340"/>
      <c r="BL74" s="340"/>
      <c r="BM74" s="340"/>
      <c r="BN74" s="340"/>
      <c r="BO74" s="340"/>
      <c r="BP74" s="340"/>
      <c r="BQ74" s="340"/>
      <c r="BR74" s="340"/>
      <c r="BS74" s="340"/>
      <c r="BT74" s="340"/>
      <c r="BU74" s="340"/>
      <c r="BV74" s="340"/>
    </row>
    <row r="75" spans="63:74" x14ac:dyDescent="0.15">
      <c r="BK75" s="340"/>
      <c r="BL75" s="340"/>
      <c r="BM75" s="340"/>
      <c r="BN75" s="340"/>
      <c r="BO75" s="340"/>
      <c r="BP75" s="340"/>
      <c r="BQ75" s="340"/>
      <c r="BR75" s="340"/>
      <c r="BS75" s="340"/>
      <c r="BT75" s="340"/>
      <c r="BU75" s="340"/>
      <c r="BV75" s="340"/>
    </row>
    <row r="76" spans="63:74" x14ac:dyDescent="0.15">
      <c r="BK76" s="340"/>
      <c r="BL76" s="340"/>
      <c r="BM76" s="340"/>
      <c r="BN76" s="340"/>
      <c r="BO76" s="340"/>
      <c r="BP76" s="340"/>
      <c r="BQ76" s="340"/>
      <c r="BR76" s="340"/>
      <c r="BS76" s="340"/>
      <c r="BT76" s="340"/>
      <c r="BU76" s="340"/>
      <c r="BV76" s="340"/>
    </row>
    <row r="77" spans="63:74" x14ac:dyDescent="0.15">
      <c r="BK77" s="340"/>
      <c r="BL77" s="340"/>
      <c r="BM77" s="340"/>
      <c r="BN77" s="340"/>
      <c r="BO77" s="340"/>
      <c r="BP77" s="340"/>
      <c r="BQ77" s="340"/>
      <c r="BR77" s="340"/>
      <c r="BS77" s="340"/>
      <c r="BT77" s="340"/>
      <c r="BU77" s="340"/>
      <c r="BV77" s="340"/>
    </row>
    <row r="78" spans="63:74" x14ac:dyDescent="0.15">
      <c r="BK78" s="340"/>
      <c r="BL78" s="340"/>
      <c r="BM78" s="340"/>
      <c r="BN78" s="340"/>
      <c r="BO78" s="340"/>
      <c r="BP78" s="340"/>
      <c r="BQ78" s="340"/>
      <c r="BR78" s="340"/>
      <c r="BS78" s="340"/>
      <c r="BT78" s="340"/>
      <c r="BU78" s="340"/>
      <c r="BV78" s="340"/>
    </row>
    <row r="79" spans="63:74" x14ac:dyDescent="0.15">
      <c r="BK79" s="340"/>
      <c r="BL79" s="340"/>
      <c r="BM79" s="340"/>
      <c r="BN79" s="340"/>
      <c r="BO79" s="340"/>
      <c r="BP79" s="340"/>
      <c r="BQ79" s="340"/>
      <c r="BR79" s="340"/>
      <c r="BS79" s="340"/>
      <c r="BT79" s="340"/>
      <c r="BU79" s="340"/>
      <c r="BV79" s="340"/>
    </row>
    <row r="80" spans="63:74" x14ac:dyDescent="0.15">
      <c r="BK80" s="340"/>
      <c r="BL80" s="340"/>
      <c r="BM80" s="340"/>
      <c r="BN80" s="340"/>
      <c r="BO80" s="340"/>
      <c r="BP80" s="340"/>
      <c r="BQ80" s="340"/>
      <c r="BR80" s="340"/>
      <c r="BS80" s="340"/>
      <c r="BT80" s="340"/>
      <c r="BU80" s="340"/>
      <c r="BV80" s="340"/>
    </row>
    <row r="81" spans="63:74" x14ac:dyDescent="0.15">
      <c r="BK81" s="340"/>
      <c r="BL81" s="340"/>
      <c r="BM81" s="340"/>
      <c r="BN81" s="340"/>
      <c r="BO81" s="340"/>
      <c r="BP81" s="340"/>
      <c r="BQ81" s="340"/>
      <c r="BR81" s="340"/>
      <c r="BS81" s="340"/>
      <c r="BT81" s="340"/>
      <c r="BU81" s="340"/>
      <c r="BV81" s="340"/>
    </row>
    <row r="82" spans="63:74" x14ac:dyDescent="0.15">
      <c r="BK82" s="340"/>
      <c r="BL82" s="340"/>
      <c r="BM82" s="340"/>
      <c r="BN82" s="340"/>
      <c r="BO82" s="340"/>
      <c r="BP82" s="340"/>
      <c r="BQ82" s="340"/>
      <c r="BR82" s="340"/>
      <c r="BS82" s="340"/>
      <c r="BT82" s="340"/>
      <c r="BU82" s="340"/>
      <c r="BV82" s="340"/>
    </row>
    <row r="83" spans="63:74" x14ac:dyDescent="0.15">
      <c r="BK83" s="340"/>
      <c r="BL83" s="340"/>
      <c r="BM83" s="340"/>
      <c r="BN83" s="340"/>
      <c r="BO83" s="340"/>
      <c r="BP83" s="340"/>
      <c r="BQ83" s="340"/>
      <c r="BR83" s="340"/>
      <c r="BS83" s="340"/>
      <c r="BT83" s="340"/>
      <c r="BU83" s="340"/>
      <c r="BV83" s="340"/>
    </row>
    <row r="84" spans="63:74" x14ac:dyDescent="0.15">
      <c r="BK84" s="340"/>
      <c r="BL84" s="340"/>
      <c r="BM84" s="340"/>
      <c r="BN84" s="340"/>
      <c r="BO84" s="340"/>
      <c r="BP84" s="340"/>
      <c r="BQ84" s="340"/>
      <c r="BR84" s="340"/>
      <c r="BS84" s="340"/>
      <c r="BT84" s="340"/>
      <c r="BU84" s="340"/>
      <c r="BV84" s="340"/>
    </row>
    <row r="85" spans="63:74" x14ac:dyDescent="0.15">
      <c r="BK85" s="340"/>
      <c r="BL85" s="340"/>
      <c r="BM85" s="340"/>
      <c r="BN85" s="340"/>
      <c r="BO85" s="340"/>
      <c r="BP85" s="340"/>
      <c r="BQ85" s="340"/>
      <c r="BR85" s="340"/>
      <c r="BS85" s="340"/>
      <c r="BT85" s="340"/>
      <c r="BU85" s="340"/>
      <c r="BV85" s="340"/>
    </row>
    <row r="86" spans="63:74" x14ac:dyDescent="0.15">
      <c r="BK86" s="340"/>
      <c r="BL86" s="340"/>
      <c r="BM86" s="340"/>
      <c r="BN86" s="340"/>
      <c r="BO86" s="340"/>
      <c r="BP86" s="340"/>
      <c r="BQ86" s="340"/>
      <c r="BR86" s="340"/>
      <c r="BS86" s="340"/>
      <c r="BT86" s="340"/>
      <c r="BU86" s="340"/>
      <c r="BV86" s="340"/>
    </row>
    <row r="87" spans="63:74" x14ac:dyDescent="0.15">
      <c r="BK87" s="340"/>
      <c r="BL87" s="340"/>
      <c r="BM87" s="340"/>
      <c r="BN87" s="340"/>
      <c r="BO87" s="340"/>
      <c r="BP87" s="340"/>
      <c r="BQ87" s="340"/>
      <c r="BR87" s="340"/>
      <c r="BS87" s="340"/>
      <c r="BT87" s="340"/>
      <c r="BU87" s="340"/>
      <c r="BV87" s="340"/>
    </row>
    <row r="88" spans="63:74" x14ac:dyDescent="0.15">
      <c r="BK88" s="340"/>
      <c r="BL88" s="340"/>
      <c r="BM88" s="340"/>
      <c r="BN88" s="340"/>
      <c r="BO88" s="340"/>
      <c r="BP88" s="340"/>
      <c r="BQ88" s="340"/>
      <c r="BR88" s="340"/>
      <c r="BS88" s="340"/>
      <c r="BT88" s="340"/>
      <c r="BU88" s="340"/>
      <c r="BV88" s="340"/>
    </row>
    <row r="89" spans="63:74" x14ac:dyDescent="0.15">
      <c r="BK89" s="340"/>
      <c r="BL89" s="340"/>
      <c r="BM89" s="340"/>
      <c r="BN89" s="340"/>
      <c r="BO89" s="340"/>
      <c r="BP89" s="340"/>
      <c r="BQ89" s="340"/>
      <c r="BR89" s="340"/>
      <c r="BS89" s="340"/>
      <c r="BT89" s="340"/>
      <c r="BU89" s="340"/>
      <c r="BV89" s="340"/>
    </row>
    <row r="90" spans="63:74" x14ac:dyDescent="0.15">
      <c r="BK90" s="340"/>
      <c r="BL90" s="340"/>
      <c r="BM90" s="340"/>
      <c r="BN90" s="340"/>
      <c r="BO90" s="340"/>
      <c r="BP90" s="340"/>
      <c r="BQ90" s="340"/>
      <c r="BR90" s="340"/>
      <c r="BS90" s="340"/>
      <c r="BT90" s="340"/>
      <c r="BU90" s="340"/>
      <c r="BV90" s="340"/>
    </row>
    <row r="91" spans="63:74" x14ac:dyDescent="0.15">
      <c r="BK91" s="340"/>
      <c r="BL91" s="340"/>
      <c r="BM91" s="340"/>
      <c r="BN91" s="340"/>
      <c r="BO91" s="340"/>
      <c r="BP91" s="340"/>
      <c r="BQ91" s="340"/>
      <c r="BR91" s="340"/>
      <c r="BS91" s="340"/>
      <c r="BT91" s="340"/>
      <c r="BU91" s="340"/>
      <c r="BV91" s="340"/>
    </row>
    <row r="92" spans="63:74" x14ac:dyDescent="0.15">
      <c r="BK92" s="340"/>
      <c r="BL92" s="340"/>
      <c r="BM92" s="340"/>
      <c r="BN92" s="340"/>
      <c r="BO92" s="340"/>
      <c r="BP92" s="340"/>
      <c r="BQ92" s="340"/>
      <c r="BR92" s="340"/>
      <c r="BS92" s="340"/>
      <c r="BT92" s="340"/>
      <c r="BU92" s="340"/>
      <c r="BV92" s="340"/>
    </row>
    <row r="93" spans="63:74" x14ac:dyDescent="0.15">
      <c r="BK93" s="340"/>
      <c r="BL93" s="340"/>
      <c r="BM93" s="340"/>
      <c r="BN93" s="340"/>
      <c r="BO93" s="340"/>
      <c r="BP93" s="340"/>
      <c r="BQ93" s="340"/>
      <c r="BR93" s="340"/>
      <c r="BS93" s="340"/>
      <c r="BT93" s="340"/>
      <c r="BU93" s="340"/>
      <c r="BV93" s="340"/>
    </row>
    <row r="94" spans="63:74" x14ac:dyDescent="0.15">
      <c r="BK94" s="340"/>
      <c r="BL94" s="340"/>
      <c r="BM94" s="340"/>
      <c r="BN94" s="340"/>
      <c r="BO94" s="340"/>
      <c r="BP94" s="340"/>
      <c r="BQ94" s="340"/>
      <c r="BR94" s="340"/>
      <c r="BS94" s="340"/>
      <c r="BT94" s="340"/>
      <c r="BU94" s="340"/>
      <c r="BV94" s="340"/>
    </row>
    <row r="95" spans="63:74" x14ac:dyDescent="0.15">
      <c r="BK95" s="340"/>
      <c r="BL95" s="340"/>
      <c r="BM95" s="340"/>
      <c r="BN95" s="340"/>
      <c r="BO95" s="340"/>
      <c r="BP95" s="340"/>
      <c r="BQ95" s="340"/>
      <c r="BR95" s="340"/>
      <c r="BS95" s="340"/>
      <c r="BT95" s="340"/>
      <c r="BU95" s="340"/>
      <c r="BV95" s="340"/>
    </row>
    <row r="96" spans="63:74" x14ac:dyDescent="0.15">
      <c r="BK96" s="340"/>
      <c r="BL96" s="340"/>
      <c r="BM96" s="340"/>
      <c r="BN96" s="340"/>
      <c r="BO96" s="340"/>
      <c r="BP96" s="340"/>
      <c r="BQ96" s="340"/>
      <c r="BR96" s="340"/>
      <c r="BS96" s="340"/>
      <c r="BT96" s="340"/>
      <c r="BU96" s="340"/>
      <c r="BV96" s="340"/>
    </row>
    <row r="97" spans="63:74" x14ac:dyDescent="0.15">
      <c r="BK97" s="340"/>
      <c r="BL97" s="340"/>
      <c r="BM97" s="340"/>
      <c r="BN97" s="340"/>
      <c r="BO97" s="340"/>
      <c r="BP97" s="340"/>
      <c r="BQ97" s="340"/>
      <c r="BR97" s="340"/>
      <c r="BS97" s="340"/>
      <c r="BT97" s="340"/>
      <c r="BU97" s="340"/>
      <c r="BV97" s="340"/>
    </row>
    <row r="98" spans="63:74" x14ac:dyDescent="0.15">
      <c r="BK98" s="340"/>
      <c r="BL98" s="340"/>
      <c r="BM98" s="340"/>
      <c r="BN98" s="340"/>
      <c r="BO98" s="340"/>
      <c r="BP98" s="340"/>
      <c r="BQ98" s="340"/>
      <c r="BR98" s="340"/>
      <c r="BS98" s="340"/>
      <c r="BT98" s="340"/>
      <c r="BU98" s="340"/>
      <c r="BV98" s="340"/>
    </row>
    <row r="99" spans="63:74" x14ac:dyDescent="0.15">
      <c r="BK99" s="340"/>
      <c r="BL99" s="340"/>
      <c r="BM99" s="340"/>
      <c r="BN99" s="340"/>
      <c r="BO99" s="340"/>
      <c r="BP99" s="340"/>
      <c r="BQ99" s="340"/>
      <c r="BR99" s="340"/>
      <c r="BS99" s="340"/>
      <c r="BT99" s="340"/>
      <c r="BU99" s="340"/>
      <c r="BV99" s="340"/>
    </row>
    <row r="100" spans="63:74" x14ac:dyDescent="0.15">
      <c r="BK100" s="340"/>
      <c r="BL100" s="340"/>
      <c r="BM100" s="340"/>
      <c r="BN100" s="340"/>
      <c r="BO100" s="340"/>
      <c r="BP100" s="340"/>
      <c r="BQ100" s="340"/>
      <c r="BR100" s="340"/>
      <c r="BS100" s="340"/>
      <c r="BT100" s="340"/>
      <c r="BU100" s="340"/>
      <c r="BV100" s="340"/>
    </row>
    <row r="101" spans="63:74" x14ac:dyDescent="0.15">
      <c r="BK101" s="340"/>
      <c r="BL101" s="340"/>
      <c r="BM101" s="340"/>
      <c r="BN101" s="340"/>
      <c r="BO101" s="340"/>
      <c r="BP101" s="340"/>
      <c r="BQ101" s="340"/>
      <c r="BR101" s="340"/>
      <c r="BS101" s="340"/>
      <c r="BT101" s="340"/>
      <c r="BU101" s="340"/>
      <c r="BV101" s="340"/>
    </row>
    <row r="102" spans="63:74" x14ac:dyDescent="0.15">
      <c r="BK102" s="340"/>
      <c r="BL102" s="340"/>
      <c r="BM102" s="340"/>
      <c r="BN102" s="340"/>
      <c r="BO102" s="340"/>
      <c r="BP102" s="340"/>
      <c r="BQ102" s="340"/>
      <c r="BR102" s="340"/>
      <c r="BS102" s="340"/>
      <c r="BT102" s="340"/>
      <c r="BU102" s="340"/>
      <c r="BV102" s="340"/>
    </row>
    <row r="103" spans="63:74" x14ac:dyDescent="0.15">
      <c r="BK103" s="340"/>
      <c r="BL103" s="340"/>
      <c r="BM103" s="340"/>
      <c r="BN103" s="340"/>
      <c r="BO103" s="340"/>
      <c r="BP103" s="340"/>
      <c r="BQ103" s="340"/>
      <c r="BR103" s="340"/>
      <c r="BS103" s="340"/>
      <c r="BT103" s="340"/>
      <c r="BU103" s="340"/>
      <c r="BV103" s="340"/>
    </row>
    <row r="104" spans="63:74" x14ac:dyDescent="0.15">
      <c r="BK104" s="340"/>
      <c r="BL104" s="340"/>
      <c r="BM104" s="340"/>
      <c r="BN104" s="340"/>
      <c r="BO104" s="340"/>
      <c r="BP104" s="340"/>
      <c r="BQ104" s="340"/>
      <c r="BR104" s="340"/>
      <c r="BS104" s="340"/>
      <c r="BT104" s="340"/>
      <c r="BU104" s="340"/>
      <c r="BV104" s="340"/>
    </row>
    <row r="105" spans="63:74" x14ac:dyDescent="0.15">
      <c r="BK105" s="340"/>
      <c r="BL105" s="340"/>
      <c r="BM105" s="340"/>
      <c r="BN105" s="340"/>
      <c r="BO105" s="340"/>
      <c r="BP105" s="340"/>
      <c r="BQ105" s="340"/>
      <c r="BR105" s="340"/>
      <c r="BS105" s="340"/>
      <c r="BT105" s="340"/>
      <c r="BU105" s="340"/>
      <c r="BV105" s="340"/>
    </row>
    <row r="106" spans="63:74" x14ac:dyDescent="0.15">
      <c r="BK106" s="340"/>
      <c r="BL106" s="340"/>
      <c r="BM106" s="340"/>
      <c r="BN106" s="340"/>
      <c r="BO106" s="340"/>
      <c r="BP106" s="340"/>
      <c r="BQ106" s="340"/>
      <c r="BR106" s="340"/>
      <c r="BS106" s="340"/>
      <c r="BT106" s="340"/>
      <c r="BU106" s="340"/>
      <c r="BV106" s="340"/>
    </row>
    <row r="107" spans="63:74" x14ac:dyDescent="0.15">
      <c r="BK107" s="340"/>
      <c r="BL107" s="340"/>
      <c r="BM107" s="340"/>
      <c r="BN107" s="340"/>
      <c r="BO107" s="340"/>
      <c r="BP107" s="340"/>
      <c r="BQ107" s="340"/>
      <c r="BR107" s="340"/>
      <c r="BS107" s="340"/>
      <c r="BT107" s="340"/>
      <c r="BU107" s="340"/>
      <c r="BV107" s="340"/>
    </row>
    <row r="108" spans="63:74" x14ac:dyDescent="0.15">
      <c r="BK108" s="340"/>
      <c r="BL108" s="340"/>
      <c r="BM108" s="340"/>
      <c r="BN108" s="340"/>
      <c r="BO108" s="340"/>
      <c r="BP108" s="340"/>
      <c r="BQ108" s="340"/>
      <c r="BR108" s="340"/>
      <c r="BS108" s="340"/>
      <c r="BT108" s="340"/>
      <c r="BU108" s="340"/>
      <c r="BV108" s="340"/>
    </row>
    <row r="109" spans="63:74" x14ac:dyDescent="0.15">
      <c r="BK109" s="340"/>
      <c r="BL109" s="340"/>
      <c r="BM109" s="340"/>
      <c r="BN109" s="340"/>
      <c r="BO109" s="340"/>
      <c r="BP109" s="340"/>
      <c r="BQ109" s="340"/>
      <c r="BR109" s="340"/>
      <c r="BS109" s="340"/>
      <c r="BT109" s="340"/>
      <c r="BU109" s="340"/>
      <c r="BV109" s="340"/>
    </row>
    <row r="110" spans="63:74" x14ac:dyDescent="0.15">
      <c r="BK110" s="340"/>
      <c r="BL110" s="340"/>
      <c r="BM110" s="340"/>
      <c r="BN110" s="340"/>
      <c r="BO110" s="340"/>
      <c r="BP110" s="340"/>
      <c r="BQ110" s="340"/>
      <c r="BR110" s="340"/>
      <c r="BS110" s="340"/>
      <c r="BT110" s="340"/>
      <c r="BU110" s="340"/>
      <c r="BV110" s="340"/>
    </row>
    <row r="111" spans="63:74" x14ac:dyDescent="0.15">
      <c r="BK111" s="340"/>
      <c r="BL111" s="340"/>
      <c r="BM111" s="340"/>
      <c r="BN111" s="340"/>
      <c r="BO111" s="340"/>
      <c r="BP111" s="340"/>
      <c r="BQ111" s="340"/>
      <c r="BR111" s="340"/>
      <c r="BS111" s="340"/>
      <c r="BT111" s="340"/>
      <c r="BU111" s="340"/>
      <c r="BV111" s="340"/>
    </row>
    <row r="112" spans="63:74" x14ac:dyDescent="0.15">
      <c r="BK112" s="340"/>
      <c r="BL112" s="340"/>
      <c r="BM112" s="340"/>
      <c r="BN112" s="340"/>
      <c r="BO112" s="340"/>
      <c r="BP112" s="340"/>
      <c r="BQ112" s="340"/>
      <c r="BR112" s="340"/>
      <c r="BS112" s="340"/>
      <c r="BT112" s="340"/>
      <c r="BU112" s="340"/>
      <c r="BV112" s="340"/>
    </row>
    <row r="113" spans="63:74" x14ac:dyDescent="0.15">
      <c r="BK113" s="340"/>
      <c r="BL113" s="340"/>
      <c r="BM113" s="340"/>
      <c r="BN113" s="340"/>
      <c r="BO113" s="340"/>
      <c r="BP113" s="340"/>
      <c r="BQ113" s="340"/>
      <c r="BR113" s="340"/>
      <c r="BS113" s="340"/>
      <c r="BT113" s="340"/>
      <c r="BU113" s="340"/>
      <c r="BV113" s="340"/>
    </row>
    <row r="114" spans="63:74" x14ac:dyDescent="0.15">
      <c r="BK114" s="340"/>
      <c r="BL114" s="340"/>
      <c r="BM114" s="340"/>
      <c r="BN114" s="340"/>
      <c r="BO114" s="340"/>
      <c r="BP114" s="340"/>
      <c r="BQ114" s="340"/>
      <c r="BR114" s="340"/>
      <c r="BS114" s="340"/>
      <c r="BT114" s="340"/>
      <c r="BU114" s="340"/>
      <c r="BV114" s="340"/>
    </row>
    <row r="115" spans="63:74" x14ac:dyDescent="0.15">
      <c r="BK115" s="340"/>
      <c r="BL115" s="340"/>
      <c r="BM115" s="340"/>
      <c r="BN115" s="340"/>
      <c r="BO115" s="340"/>
      <c r="BP115" s="340"/>
      <c r="BQ115" s="340"/>
      <c r="BR115" s="340"/>
      <c r="BS115" s="340"/>
      <c r="BT115" s="340"/>
      <c r="BU115" s="340"/>
      <c r="BV115" s="340"/>
    </row>
    <row r="116" spans="63:74" x14ac:dyDescent="0.15">
      <c r="BK116" s="340"/>
      <c r="BL116" s="340"/>
      <c r="BM116" s="340"/>
      <c r="BN116" s="340"/>
      <c r="BO116" s="340"/>
      <c r="BP116" s="340"/>
      <c r="BQ116" s="340"/>
      <c r="BR116" s="340"/>
      <c r="BS116" s="340"/>
      <c r="BT116" s="340"/>
      <c r="BU116" s="340"/>
      <c r="BV116" s="340"/>
    </row>
    <row r="117" spans="63:74" x14ac:dyDescent="0.15">
      <c r="BK117" s="340"/>
      <c r="BL117" s="340"/>
      <c r="BM117" s="340"/>
      <c r="BN117" s="340"/>
      <c r="BO117" s="340"/>
      <c r="BP117" s="340"/>
      <c r="BQ117" s="340"/>
      <c r="BR117" s="340"/>
      <c r="BS117" s="340"/>
      <c r="BT117" s="340"/>
      <c r="BU117" s="340"/>
      <c r="BV117" s="340"/>
    </row>
    <row r="118" spans="63:74" x14ac:dyDescent="0.15">
      <c r="BK118" s="340"/>
      <c r="BL118" s="340"/>
      <c r="BM118" s="340"/>
      <c r="BN118" s="340"/>
      <c r="BO118" s="340"/>
      <c r="BP118" s="340"/>
      <c r="BQ118" s="340"/>
      <c r="BR118" s="340"/>
      <c r="BS118" s="340"/>
      <c r="BT118" s="340"/>
      <c r="BU118" s="340"/>
      <c r="BV118" s="340"/>
    </row>
    <row r="119" spans="63:74" x14ac:dyDescent="0.15">
      <c r="BK119" s="340"/>
      <c r="BL119" s="340"/>
      <c r="BM119" s="340"/>
      <c r="BN119" s="340"/>
      <c r="BO119" s="340"/>
      <c r="BP119" s="340"/>
      <c r="BQ119" s="340"/>
      <c r="BR119" s="340"/>
      <c r="BS119" s="340"/>
      <c r="BT119" s="340"/>
      <c r="BU119" s="340"/>
      <c r="BV119" s="340"/>
    </row>
    <row r="120" spans="63:74" x14ac:dyDescent="0.15">
      <c r="BK120" s="340"/>
      <c r="BL120" s="340"/>
      <c r="BM120" s="340"/>
      <c r="BN120" s="340"/>
      <c r="BO120" s="340"/>
      <c r="BP120" s="340"/>
      <c r="BQ120" s="340"/>
      <c r="BR120" s="340"/>
      <c r="BS120" s="340"/>
      <c r="BT120" s="340"/>
      <c r="BU120" s="340"/>
      <c r="BV120" s="340"/>
    </row>
    <row r="121" spans="63:74" x14ac:dyDescent="0.15">
      <c r="BK121" s="340"/>
      <c r="BL121" s="340"/>
      <c r="BM121" s="340"/>
      <c r="BN121" s="340"/>
      <c r="BO121" s="340"/>
      <c r="BP121" s="340"/>
      <c r="BQ121" s="340"/>
      <c r="BR121" s="340"/>
      <c r="BS121" s="340"/>
      <c r="BT121" s="340"/>
      <c r="BU121" s="340"/>
      <c r="BV121" s="340"/>
    </row>
    <row r="122" spans="63:74" x14ac:dyDescent="0.15">
      <c r="BK122" s="340"/>
      <c r="BL122" s="340"/>
      <c r="BM122" s="340"/>
      <c r="BN122" s="340"/>
      <c r="BO122" s="340"/>
      <c r="BP122" s="340"/>
      <c r="BQ122" s="340"/>
      <c r="BR122" s="340"/>
      <c r="BS122" s="340"/>
      <c r="BT122" s="340"/>
      <c r="BU122" s="340"/>
      <c r="BV122" s="340"/>
    </row>
    <row r="123" spans="63:74" x14ac:dyDescent="0.15">
      <c r="BK123" s="340"/>
      <c r="BL123" s="340"/>
      <c r="BM123" s="340"/>
      <c r="BN123" s="340"/>
      <c r="BO123" s="340"/>
      <c r="BP123" s="340"/>
      <c r="BQ123" s="340"/>
      <c r="BR123" s="340"/>
      <c r="BS123" s="340"/>
      <c r="BT123" s="340"/>
      <c r="BU123" s="340"/>
      <c r="BV123" s="340"/>
    </row>
    <row r="124" spans="63:74" x14ac:dyDescent="0.15">
      <c r="BK124" s="340"/>
      <c r="BL124" s="340"/>
      <c r="BM124" s="340"/>
      <c r="BN124" s="340"/>
      <c r="BO124" s="340"/>
      <c r="BP124" s="340"/>
      <c r="BQ124" s="340"/>
      <c r="BR124" s="340"/>
      <c r="BS124" s="340"/>
      <c r="BT124" s="340"/>
      <c r="BU124" s="340"/>
      <c r="BV124" s="340"/>
    </row>
    <row r="125" spans="63:74" x14ac:dyDescent="0.15">
      <c r="BK125" s="340"/>
      <c r="BL125" s="340"/>
      <c r="BM125" s="340"/>
      <c r="BN125" s="340"/>
      <c r="BO125" s="340"/>
      <c r="BP125" s="340"/>
      <c r="BQ125" s="340"/>
      <c r="BR125" s="340"/>
      <c r="BS125" s="340"/>
      <c r="BT125" s="340"/>
      <c r="BU125" s="340"/>
      <c r="BV125" s="340"/>
    </row>
    <row r="126" spans="63:74" x14ac:dyDescent="0.15">
      <c r="BK126" s="340"/>
      <c r="BL126" s="340"/>
      <c r="BM126" s="340"/>
      <c r="BN126" s="340"/>
      <c r="BO126" s="340"/>
      <c r="BP126" s="340"/>
      <c r="BQ126" s="340"/>
      <c r="BR126" s="340"/>
      <c r="BS126" s="340"/>
      <c r="BT126" s="340"/>
      <c r="BU126" s="340"/>
      <c r="BV126" s="340"/>
    </row>
    <row r="127" spans="63:74" x14ac:dyDescent="0.15">
      <c r="BK127" s="340"/>
      <c r="BL127" s="340"/>
      <c r="BM127" s="340"/>
      <c r="BN127" s="340"/>
      <c r="BO127" s="340"/>
      <c r="BP127" s="340"/>
      <c r="BQ127" s="340"/>
      <c r="BR127" s="340"/>
      <c r="BS127" s="340"/>
      <c r="BT127" s="340"/>
      <c r="BU127" s="340"/>
      <c r="BV127" s="340"/>
    </row>
    <row r="128" spans="63:74" x14ac:dyDescent="0.15">
      <c r="BK128" s="340"/>
      <c r="BL128" s="340"/>
      <c r="BM128" s="340"/>
      <c r="BN128" s="340"/>
      <c r="BO128" s="340"/>
      <c r="BP128" s="340"/>
      <c r="BQ128" s="340"/>
      <c r="BR128" s="340"/>
      <c r="BS128" s="340"/>
      <c r="BT128" s="340"/>
      <c r="BU128" s="340"/>
      <c r="BV128" s="340"/>
    </row>
    <row r="129" spans="63:74" x14ac:dyDescent="0.15">
      <c r="BK129" s="340"/>
      <c r="BL129" s="340"/>
      <c r="BM129" s="340"/>
      <c r="BN129" s="340"/>
      <c r="BO129" s="340"/>
      <c r="BP129" s="340"/>
      <c r="BQ129" s="340"/>
      <c r="BR129" s="340"/>
      <c r="BS129" s="340"/>
      <c r="BT129" s="340"/>
      <c r="BU129" s="340"/>
      <c r="BV129" s="340"/>
    </row>
    <row r="130" spans="63:74" x14ac:dyDescent="0.15">
      <c r="BK130" s="340"/>
      <c r="BL130" s="340"/>
      <c r="BM130" s="340"/>
      <c r="BN130" s="340"/>
      <c r="BO130" s="340"/>
      <c r="BP130" s="340"/>
      <c r="BQ130" s="340"/>
      <c r="BR130" s="340"/>
      <c r="BS130" s="340"/>
      <c r="BT130" s="340"/>
      <c r="BU130" s="340"/>
      <c r="BV130" s="340"/>
    </row>
    <row r="131" spans="63:74" x14ac:dyDescent="0.15">
      <c r="BK131" s="340"/>
      <c r="BL131" s="340"/>
      <c r="BM131" s="340"/>
      <c r="BN131" s="340"/>
      <c r="BO131" s="340"/>
      <c r="BP131" s="340"/>
      <c r="BQ131" s="340"/>
      <c r="BR131" s="340"/>
      <c r="BS131" s="340"/>
      <c r="BT131" s="340"/>
      <c r="BU131" s="340"/>
      <c r="BV131" s="340"/>
    </row>
    <row r="132" spans="63:74" x14ac:dyDescent="0.15">
      <c r="BK132" s="340"/>
      <c r="BL132" s="340"/>
      <c r="BM132" s="340"/>
      <c r="BN132" s="340"/>
      <c r="BO132" s="340"/>
      <c r="BP132" s="340"/>
      <c r="BQ132" s="340"/>
      <c r="BR132" s="340"/>
      <c r="BS132" s="340"/>
      <c r="BT132" s="340"/>
      <c r="BU132" s="340"/>
      <c r="BV132" s="340"/>
    </row>
    <row r="133" spans="63:74" x14ac:dyDescent="0.15">
      <c r="BK133" s="340"/>
      <c r="BL133" s="340"/>
      <c r="BM133" s="340"/>
      <c r="BN133" s="340"/>
      <c r="BO133" s="340"/>
      <c r="BP133" s="340"/>
      <c r="BQ133" s="340"/>
      <c r="BR133" s="340"/>
      <c r="BS133" s="340"/>
      <c r="BT133" s="340"/>
      <c r="BU133" s="340"/>
      <c r="BV133" s="340"/>
    </row>
    <row r="134" spans="63:74" x14ac:dyDescent="0.15">
      <c r="BK134" s="340"/>
      <c r="BL134" s="340"/>
      <c r="BM134" s="340"/>
      <c r="BN134" s="340"/>
      <c r="BO134" s="340"/>
      <c r="BP134" s="340"/>
      <c r="BQ134" s="340"/>
      <c r="BR134" s="340"/>
      <c r="BS134" s="340"/>
      <c r="BT134" s="340"/>
      <c r="BU134" s="340"/>
      <c r="BV134" s="340"/>
    </row>
    <row r="135" spans="63:74" x14ac:dyDescent="0.15">
      <c r="BK135" s="340"/>
      <c r="BL135" s="340"/>
      <c r="BM135" s="340"/>
      <c r="BN135" s="340"/>
      <c r="BO135" s="340"/>
      <c r="BP135" s="340"/>
      <c r="BQ135" s="340"/>
      <c r="BR135" s="340"/>
      <c r="BS135" s="340"/>
      <c r="BT135" s="340"/>
      <c r="BU135" s="340"/>
      <c r="BV135" s="340"/>
    </row>
    <row r="136" spans="63:74" x14ac:dyDescent="0.15">
      <c r="BK136" s="340"/>
      <c r="BL136" s="340"/>
      <c r="BM136" s="340"/>
      <c r="BN136" s="340"/>
      <c r="BO136" s="340"/>
      <c r="BP136" s="340"/>
      <c r="BQ136" s="340"/>
      <c r="BR136" s="340"/>
      <c r="BS136" s="340"/>
      <c r="BT136" s="340"/>
      <c r="BU136" s="340"/>
      <c r="BV136" s="340"/>
    </row>
    <row r="137" spans="63:74" x14ac:dyDescent="0.15">
      <c r="BK137" s="340"/>
      <c r="BL137" s="340"/>
      <c r="BM137" s="340"/>
      <c r="BN137" s="340"/>
      <c r="BO137" s="340"/>
      <c r="BP137" s="340"/>
      <c r="BQ137" s="340"/>
      <c r="BR137" s="340"/>
      <c r="BS137" s="340"/>
      <c r="BT137" s="340"/>
      <c r="BU137" s="340"/>
      <c r="BV137" s="340"/>
    </row>
    <row r="138" spans="63:74" x14ac:dyDescent="0.15">
      <c r="BK138" s="340"/>
      <c r="BL138" s="340"/>
      <c r="BM138" s="340"/>
      <c r="BN138" s="340"/>
      <c r="BO138" s="340"/>
      <c r="BP138" s="340"/>
      <c r="BQ138" s="340"/>
      <c r="BR138" s="340"/>
      <c r="BS138" s="340"/>
      <c r="BT138" s="340"/>
      <c r="BU138" s="340"/>
      <c r="BV138" s="340"/>
    </row>
    <row r="139" spans="63:74" x14ac:dyDescent="0.15">
      <c r="BK139" s="340"/>
      <c r="BL139" s="340"/>
      <c r="BM139" s="340"/>
      <c r="BN139" s="340"/>
      <c r="BO139" s="340"/>
      <c r="BP139" s="340"/>
      <c r="BQ139" s="340"/>
      <c r="BR139" s="340"/>
      <c r="BS139" s="340"/>
      <c r="BT139" s="340"/>
      <c r="BU139" s="340"/>
      <c r="BV139" s="340"/>
    </row>
    <row r="140" spans="63:74" x14ac:dyDescent="0.15">
      <c r="BK140" s="340"/>
      <c r="BL140" s="340"/>
      <c r="BM140" s="340"/>
      <c r="BN140" s="340"/>
      <c r="BO140" s="340"/>
      <c r="BP140" s="340"/>
      <c r="BQ140" s="340"/>
      <c r="BR140" s="340"/>
      <c r="BS140" s="340"/>
      <c r="BT140" s="340"/>
      <c r="BU140" s="340"/>
      <c r="BV140" s="340"/>
    </row>
    <row r="141" spans="63:74" x14ac:dyDescent="0.15">
      <c r="BK141" s="340"/>
      <c r="BL141" s="340"/>
      <c r="BM141" s="340"/>
      <c r="BN141" s="340"/>
      <c r="BO141" s="340"/>
      <c r="BP141" s="340"/>
      <c r="BQ141" s="340"/>
      <c r="BR141" s="340"/>
      <c r="BS141" s="340"/>
      <c r="BT141" s="340"/>
      <c r="BU141" s="340"/>
      <c r="BV141" s="340"/>
    </row>
    <row r="142" spans="63:74" x14ac:dyDescent="0.15">
      <c r="BK142" s="340"/>
      <c r="BL142" s="340"/>
      <c r="BM142" s="340"/>
      <c r="BN142" s="340"/>
      <c r="BO142" s="340"/>
      <c r="BP142" s="340"/>
      <c r="BQ142" s="340"/>
      <c r="BR142" s="340"/>
      <c r="BS142" s="340"/>
      <c r="BT142" s="340"/>
      <c r="BU142" s="340"/>
      <c r="BV142" s="340"/>
    </row>
    <row r="143" spans="63:74" x14ac:dyDescent="0.15">
      <c r="BK143" s="340"/>
      <c r="BL143" s="340"/>
      <c r="BM143" s="340"/>
      <c r="BN143" s="340"/>
      <c r="BO143" s="340"/>
      <c r="BP143" s="340"/>
      <c r="BQ143" s="340"/>
      <c r="BR143" s="340"/>
      <c r="BS143" s="340"/>
      <c r="BT143" s="340"/>
      <c r="BU143" s="340"/>
      <c r="BV143" s="340"/>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3">
    <pageSetUpPr fitToPage="1"/>
  </sheetPr>
  <dimension ref="A1:BV144"/>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J28" sqref="BJ28"/>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3" customWidth="1"/>
    <col min="56" max="58" width="6.5703125" style="743" customWidth="1"/>
    <col min="59" max="62" width="6.5703125" style="333" customWidth="1"/>
    <col min="63" max="74" width="6.5703125" style="12" customWidth="1"/>
    <col min="75" max="16384" width="9.5703125" style="12"/>
  </cols>
  <sheetData>
    <row r="1" spans="1:74" s="11" customFormat="1" ht="12.75" x14ac:dyDescent="0.2">
      <c r="A1" s="791" t="s">
        <v>817</v>
      </c>
      <c r="B1" s="798" t="s">
        <v>243</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Y1" s="489"/>
      <c r="AZ1" s="489"/>
      <c r="BA1" s="489"/>
      <c r="BB1" s="489"/>
      <c r="BC1" s="489"/>
      <c r="BD1" s="740"/>
      <c r="BE1" s="740"/>
      <c r="BF1" s="740"/>
      <c r="BG1" s="489"/>
      <c r="BH1" s="489"/>
      <c r="BI1" s="489"/>
      <c r="BJ1" s="489"/>
    </row>
    <row r="2" spans="1:74" s="13" customFormat="1"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60"/>
      <c r="AY2" s="409"/>
      <c r="AZ2" s="409"/>
      <c r="BA2" s="409"/>
      <c r="BB2" s="409"/>
      <c r="BC2" s="409"/>
      <c r="BD2" s="630"/>
      <c r="BE2" s="630"/>
      <c r="BF2" s="630"/>
      <c r="BG2" s="409"/>
      <c r="BH2" s="409"/>
      <c r="BI2" s="409"/>
      <c r="BJ2" s="409"/>
    </row>
    <row r="3" spans="1:74"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19"/>
      <c r="B5" s="20" t="s">
        <v>811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3"/>
      <c r="AZ5" s="423"/>
      <c r="BA5" s="423"/>
      <c r="BB5" s="423"/>
      <c r="BC5" s="423"/>
      <c r="BD5" s="21"/>
      <c r="BE5" s="21"/>
      <c r="BF5" s="21"/>
      <c r="BG5" s="21"/>
      <c r="BH5" s="423"/>
      <c r="BI5" s="423"/>
      <c r="BJ5" s="423"/>
      <c r="BK5" s="423"/>
      <c r="BL5" s="423"/>
      <c r="BM5" s="423"/>
      <c r="BN5" s="423"/>
      <c r="BO5" s="423"/>
      <c r="BP5" s="423"/>
      <c r="BQ5" s="423"/>
      <c r="BR5" s="423"/>
      <c r="BS5" s="423"/>
      <c r="BT5" s="423"/>
      <c r="BU5" s="423"/>
      <c r="BV5" s="423"/>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3"/>
      <c r="AZ6" s="423"/>
      <c r="BA6" s="423"/>
      <c r="BB6" s="423"/>
      <c r="BC6" s="423"/>
      <c r="BD6" s="21"/>
      <c r="BE6" s="21"/>
      <c r="BF6" s="21"/>
      <c r="BG6" s="21"/>
      <c r="BH6" s="423"/>
      <c r="BI6" s="423"/>
      <c r="BJ6" s="423"/>
      <c r="BK6" s="423"/>
      <c r="BL6" s="423"/>
      <c r="BM6" s="423" t="s">
        <v>1031</v>
      </c>
      <c r="BN6" s="423"/>
      <c r="BO6" s="423"/>
      <c r="BP6" s="423"/>
      <c r="BQ6" s="423"/>
      <c r="BR6" s="423"/>
      <c r="BS6" s="423"/>
      <c r="BT6" s="423"/>
      <c r="BU6" s="423"/>
      <c r="BV6" s="423"/>
    </row>
    <row r="7" spans="1:74" ht="11.1" customHeight="1" x14ac:dyDescent="0.2">
      <c r="A7" s="19"/>
      <c r="B7" s="22" t="s">
        <v>109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3"/>
      <c r="AZ7" s="706"/>
      <c r="BA7" s="423"/>
      <c r="BB7" s="423"/>
      <c r="BC7" s="423"/>
      <c r="BD7" s="21"/>
      <c r="BE7" s="21"/>
      <c r="BF7" s="21"/>
      <c r="BG7" s="21"/>
      <c r="BH7" s="423"/>
      <c r="BI7" s="423"/>
      <c r="BJ7" s="423"/>
      <c r="BK7" s="423"/>
      <c r="BL7" s="423"/>
      <c r="BM7" s="423"/>
      <c r="BN7" s="423"/>
      <c r="BO7" s="423"/>
      <c r="BP7" s="423"/>
      <c r="BQ7" s="423"/>
      <c r="BR7" s="423"/>
      <c r="BS7" s="706"/>
      <c r="BT7" s="423"/>
      <c r="BU7" s="423"/>
      <c r="BV7" s="423"/>
    </row>
    <row r="8" spans="1:74" ht="11.1" customHeight="1" x14ac:dyDescent="0.2">
      <c r="A8" s="19" t="s">
        <v>514</v>
      </c>
      <c r="B8" s="23" t="s">
        <v>93</v>
      </c>
      <c r="C8" s="215">
        <v>9.3832350000000009</v>
      </c>
      <c r="D8" s="215">
        <v>9.5069990000000004</v>
      </c>
      <c r="E8" s="215">
        <v>9.5849250000000001</v>
      </c>
      <c r="F8" s="215">
        <v>9.6550209999999996</v>
      </c>
      <c r="G8" s="215">
        <v>9.4735689999999995</v>
      </c>
      <c r="H8" s="215">
        <v>9.3540690000000009</v>
      </c>
      <c r="I8" s="215">
        <v>9.4417109999999997</v>
      </c>
      <c r="J8" s="215">
        <v>9.4145570000000003</v>
      </c>
      <c r="K8" s="215">
        <v>9.4781270000000006</v>
      </c>
      <c r="L8" s="215">
        <v>9.3958320000000004</v>
      </c>
      <c r="M8" s="215">
        <v>9.3216160000000006</v>
      </c>
      <c r="N8" s="215">
        <v>9.2634980000000002</v>
      </c>
      <c r="O8" s="215">
        <v>9.1971179999999997</v>
      </c>
      <c r="P8" s="215">
        <v>9.0555339999999998</v>
      </c>
      <c r="Q8" s="215">
        <v>9.0890360000000001</v>
      </c>
      <c r="R8" s="215">
        <v>8.8688310000000001</v>
      </c>
      <c r="S8" s="215">
        <v>8.8227019999999996</v>
      </c>
      <c r="T8" s="215">
        <v>8.6541200000000007</v>
      </c>
      <c r="U8" s="215">
        <v>8.6457379999999997</v>
      </c>
      <c r="V8" s="215">
        <v>8.6762239999999995</v>
      </c>
      <c r="W8" s="215">
        <v>8.5338390000000004</v>
      </c>
      <c r="X8" s="215">
        <v>8.8341209999999997</v>
      </c>
      <c r="Y8" s="215">
        <v>8.8974799999999998</v>
      </c>
      <c r="Z8" s="215">
        <v>8.797784</v>
      </c>
      <c r="AA8" s="215">
        <v>8.8633089999999992</v>
      </c>
      <c r="AB8" s="215">
        <v>9.1026900000000008</v>
      </c>
      <c r="AC8" s="215">
        <v>9.1622000000000003</v>
      </c>
      <c r="AD8" s="215">
        <v>9.1002700000000001</v>
      </c>
      <c r="AE8" s="215">
        <v>9.1825460000000003</v>
      </c>
      <c r="AF8" s="215">
        <v>9.1065900000000006</v>
      </c>
      <c r="AG8" s="215">
        <v>9.2350600000000007</v>
      </c>
      <c r="AH8" s="215">
        <v>9.2484660000000005</v>
      </c>
      <c r="AI8" s="215">
        <v>9.5118550000000006</v>
      </c>
      <c r="AJ8" s="215">
        <v>9.6532400000000003</v>
      </c>
      <c r="AK8" s="215">
        <v>10.070655</v>
      </c>
      <c r="AL8" s="215">
        <v>9.9732780000000005</v>
      </c>
      <c r="AM8" s="215">
        <v>10.017673</v>
      </c>
      <c r="AN8" s="215">
        <v>10.281404</v>
      </c>
      <c r="AO8" s="215">
        <v>10.504038</v>
      </c>
      <c r="AP8" s="215">
        <v>10.510258</v>
      </c>
      <c r="AQ8" s="215">
        <v>10.459527</v>
      </c>
      <c r="AR8" s="215">
        <v>10.649082999999999</v>
      </c>
      <c r="AS8" s="215">
        <v>10.890997</v>
      </c>
      <c r="AT8" s="215">
        <v>11.360519999999999</v>
      </c>
      <c r="AU8" s="215">
        <v>11.497683</v>
      </c>
      <c r="AV8" s="215">
        <v>11.631364</v>
      </c>
      <c r="AW8" s="215">
        <v>11.999309</v>
      </c>
      <c r="AX8" s="215">
        <v>12.037535999999999</v>
      </c>
      <c r="AY8" s="215">
        <v>11.856391</v>
      </c>
      <c r="AZ8" s="215">
        <v>11.669055</v>
      </c>
      <c r="BA8" s="215">
        <v>11.891731999999999</v>
      </c>
      <c r="BB8" s="215">
        <v>12.122726999999999</v>
      </c>
      <c r="BC8" s="215">
        <v>12.11314</v>
      </c>
      <c r="BD8" s="215">
        <v>12.081823</v>
      </c>
      <c r="BE8" s="215">
        <v>11.806184</v>
      </c>
      <c r="BF8" s="215">
        <v>12.353461905</v>
      </c>
      <c r="BG8" s="215">
        <v>12.585939388</v>
      </c>
      <c r="BH8" s="323">
        <v>12.66841</v>
      </c>
      <c r="BI8" s="323">
        <v>12.94786</v>
      </c>
      <c r="BJ8" s="323">
        <v>12.9999</v>
      </c>
      <c r="BK8" s="323">
        <v>13.02599</v>
      </c>
      <c r="BL8" s="323">
        <v>13.04336</v>
      </c>
      <c r="BM8" s="323">
        <v>13.08052</v>
      </c>
      <c r="BN8" s="323">
        <v>13.11664</v>
      </c>
      <c r="BO8" s="323">
        <v>13.169930000000001</v>
      </c>
      <c r="BP8" s="323">
        <v>13.147959999999999</v>
      </c>
      <c r="BQ8" s="323">
        <v>13.1182</v>
      </c>
      <c r="BR8" s="323">
        <v>13.17197</v>
      </c>
      <c r="BS8" s="323">
        <v>13.25217</v>
      </c>
      <c r="BT8" s="323">
        <v>13.18927</v>
      </c>
      <c r="BU8" s="323">
        <v>13.381539999999999</v>
      </c>
      <c r="BV8" s="323">
        <v>13.372450000000001</v>
      </c>
    </row>
    <row r="9" spans="1:74" ht="11.1" customHeight="1" x14ac:dyDescent="0.2">
      <c r="A9" s="19"/>
      <c r="B9" s="23"/>
      <c r="C9" s="215"/>
      <c r="D9" s="215"/>
      <c r="E9" s="215"/>
      <c r="F9" s="215"/>
      <c r="G9" s="215"/>
      <c r="H9" s="215"/>
      <c r="I9" s="215"/>
      <c r="J9" s="215"/>
      <c r="K9" s="215"/>
      <c r="L9" s="215"/>
      <c r="M9" s="215"/>
      <c r="N9" s="215"/>
      <c r="O9" s="215"/>
      <c r="P9" s="215"/>
      <c r="Q9" s="215"/>
      <c r="R9" s="215"/>
      <c r="S9" s="215"/>
      <c r="T9" s="215"/>
      <c r="U9" s="215"/>
      <c r="V9" s="215"/>
      <c r="W9" s="215"/>
      <c r="X9" s="215"/>
      <c r="Y9" s="215"/>
      <c r="Z9" s="215"/>
      <c r="AA9" s="215"/>
      <c r="AB9" s="215"/>
      <c r="AC9" s="215"/>
      <c r="AD9" s="215"/>
      <c r="AE9" s="215"/>
      <c r="AF9" s="215"/>
      <c r="AG9" s="215"/>
      <c r="AH9" s="215"/>
      <c r="AI9" s="215"/>
      <c r="AJ9" s="215"/>
      <c r="AK9" s="215"/>
      <c r="AL9" s="215"/>
      <c r="AM9" s="215"/>
      <c r="AN9" s="215"/>
      <c r="AO9" s="215"/>
      <c r="AP9" s="215"/>
      <c r="AQ9" s="215"/>
      <c r="AR9" s="215"/>
      <c r="AS9" s="215"/>
      <c r="AT9" s="215"/>
      <c r="AU9" s="215"/>
      <c r="AV9" s="215"/>
      <c r="AW9" s="215"/>
      <c r="AX9" s="215"/>
      <c r="AY9" s="215"/>
      <c r="AZ9" s="215"/>
      <c r="BA9" s="215"/>
      <c r="BB9" s="215"/>
      <c r="BC9" s="215"/>
      <c r="BD9" s="215"/>
      <c r="BE9" s="215"/>
      <c r="BF9" s="215"/>
      <c r="BG9" s="215"/>
      <c r="BH9" s="323"/>
      <c r="BI9" s="323"/>
      <c r="BJ9" s="323"/>
      <c r="BK9" s="323"/>
      <c r="BL9" s="323"/>
      <c r="BM9" s="323"/>
      <c r="BN9" s="323"/>
      <c r="BO9" s="323"/>
      <c r="BP9" s="323"/>
      <c r="BQ9" s="323"/>
      <c r="BR9" s="323"/>
      <c r="BS9" s="323"/>
      <c r="BT9" s="323"/>
      <c r="BU9" s="323"/>
      <c r="BV9" s="323"/>
    </row>
    <row r="10" spans="1:74" ht="11.1" customHeight="1" x14ac:dyDescent="0.2">
      <c r="A10" s="19"/>
      <c r="B10" s="22" t="s">
        <v>49</v>
      </c>
      <c r="C10" s="216"/>
      <c r="D10" s="216"/>
      <c r="E10" s="216"/>
      <c r="F10" s="216"/>
      <c r="G10" s="216"/>
      <c r="H10" s="216"/>
      <c r="I10" s="216"/>
      <c r="J10" s="216"/>
      <c r="K10" s="216"/>
      <c r="L10" s="216"/>
      <c r="M10" s="216"/>
      <c r="N10" s="216"/>
      <c r="O10" s="216"/>
      <c r="P10" s="216"/>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6"/>
      <c r="AT10" s="216"/>
      <c r="AU10" s="216"/>
      <c r="AV10" s="216"/>
      <c r="AW10" s="216"/>
      <c r="AX10" s="216"/>
      <c r="AY10" s="216"/>
      <c r="AZ10" s="216"/>
      <c r="BA10" s="216"/>
      <c r="BB10" s="216"/>
      <c r="BC10" s="216"/>
      <c r="BD10" s="216"/>
      <c r="BE10" s="216"/>
      <c r="BF10" s="216"/>
      <c r="BG10" s="216"/>
      <c r="BH10" s="324"/>
      <c r="BI10" s="324"/>
      <c r="BJ10" s="324"/>
      <c r="BK10" s="324"/>
      <c r="BL10" s="324"/>
      <c r="BM10" s="324"/>
      <c r="BN10" s="324"/>
      <c r="BO10" s="324"/>
      <c r="BP10" s="324"/>
      <c r="BQ10" s="324"/>
      <c r="BR10" s="324"/>
      <c r="BS10" s="324"/>
      <c r="BT10" s="324"/>
      <c r="BU10" s="324"/>
      <c r="BV10" s="324"/>
    </row>
    <row r="11" spans="1:74" ht="11.1" customHeight="1" x14ac:dyDescent="0.2">
      <c r="A11" s="19" t="s">
        <v>545</v>
      </c>
      <c r="B11" s="23" t="s">
        <v>98</v>
      </c>
      <c r="C11" s="215">
        <v>73.444870968000004</v>
      </c>
      <c r="D11" s="215">
        <v>73.809785714</v>
      </c>
      <c r="E11" s="215">
        <v>74.135741934999999</v>
      </c>
      <c r="F11" s="215">
        <v>75.205933333000004</v>
      </c>
      <c r="G11" s="215">
        <v>74.123419354999996</v>
      </c>
      <c r="H11" s="215">
        <v>73.950966667000003</v>
      </c>
      <c r="I11" s="215">
        <v>74.185290323000004</v>
      </c>
      <c r="J11" s="215">
        <v>74.269709676999994</v>
      </c>
      <c r="K11" s="215">
        <v>74.738466666999997</v>
      </c>
      <c r="L11" s="215">
        <v>74.194064515999997</v>
      </c>
      <c r="M11" s="215">
        <v>73.882599999999996</v>
      </c>
      <c r="N11" s="215">
        <v>73.886935484000006</v>
      </c>
      <c r="O11" s="215">
        <v>73.559354838999994</v>
      </c>
      <c r="P11" s="215">
        <v>74.601172414000004</v>
      </c>
      <c r="Q11" s="215">
        <v>73.758709676999999</v>
      </c>
      <c r="R11" s="215">
        <v>73.707266666999999</v>
      </c>
      <c r="S11" s="215">
        <v>72.867677419000003</v>
      </c>
      <c r="T11" s="215">
        <v>72.169633332999993</v>
      </c>
      <c r="U11" s="215">
        <v>72.760129031999995</v>
      </c>
      <c r="V11" s="215">
        <v>72.183161290000001</v>
      </c>
      <c r="W11" s="215">
        <v>71.704999999999998</v>
      </c>
      <c r="X11" s="215">
        <v>71.424032257999997</v>
      </c>
      <c r="Y11" s="215">
        <v>72.02</v>
      </c>
      <c r="Z11" s="215">
        <v>71.208838709999995</v>
      </c>
      <c r="AA11" s="215">
        <v>71.020129032</v>
      </c>
      <c r="AB11" s="215">
        <v>71.624178571000002</v>
      </c>
      <c r="AC11" s="215">
        <v>73.300064516000006</v>
      </c>
      <c r="AD11" s="215">
        <v>73.377966666999995</v>
      </c>
      <c r="AE11" s="215">
        <v>73.256032258000005</v>
      </c>
      <c r="AF11" s="215">
        <v>73.831466667000001</v>
      </c>
      <c r="AG11" s="215">
        <v>74.736612902999994</v>
      </c>
      <c r="AH11" s="215">
        <v>74.718870968000004</v>
      </c>
      <c r="AI11" s="215">
        <v>75.837599999999995</v>
      </c>
      <c r="AJ11" s="215">
        <v>76.898096773999995</v>
      </c>
      <c r="AK11" s="215">
        <v>78.983766666999998</v>
      </c>
      <c r="AL11" s="215">
        <v>79.451354839000004</v>
      </c>
      <c r="AM11" s="215">
        <v>77.911774194000003</v>
      </c>
      <c r="AN11" s="215">
        <v>79.346249999999998</v>
      </c>
      <c r="AO11" s="215">
        <v>80.154612903</v>
      </c>
      <c r="AP11" s="215">
        <v>80.436366667000001</v>
      </c>
      <c r="AQ11" s="215">
        <v>81.307677419000001</v>
      </c>
      <c r="AR11" s="215">
        <v>81.770600000000002</v>
      </c>
      <c r="AS11" s="215">
        <v>83.383806452000002</v>
      </c>
      <c r="AT11" s="215">
        <v>85.154838710000007</v>
      </c>
      <c r="AU11" s="215">
        <v>86.343333333000004</v>
      </c>
      <c r="AV11" s="215">
        <v>87.177032257999997</v>
      </c>
      <c r="AW11" s="215">
        <v>88.550066666999996</v>
      </c>
      <c r="AX11" s="215">
        <v>88.906290322999993</v>
      </c>
      <c r="AY11" s="215">
        <v>88.716387096999995</v>
      </c>
      <c r="AZ11" s="215">
        <v>89.508785713999998</v>
      </c>
      <c r="BA11" s="215">
        <v>90.046161290000001</v>
      </c>
      <c r="BB11" s="215">
        <v>90.519233333000003</v>
      </c>
      <c r="BC11" s="215">
        <v>90.038387096999998</v>
      </c>
      <c r="BD11" s="215">
        <v>91.043000000000006</v>
      </c>
      <c r="BE11" s="215">
        <v>91.293645161000001</v>
      </c>
      <c r="BF11" s="215">
        <v>92.393469999999994</v>
      </c>
      <c r="BG11" s="215">
        <v>93.302250000000001</v>
      </c>
      <c r="BH11" s="323">
        <v>93.777000000000001</v>
      </c>
      <c r="BI11" s="323">
        <v>94.384129999999999</v>
      </c>
      <c r="BJ11" s="323">
        <v>94.463470000000001</v>
      </c>
      <c r="BK11" s="323">
        <v>93.678150000000002</v>
      </c>
      <c r="BL11" s="323">
        <v>93.288510000000002</v>
      </c>
      <c r="BM11" s="323">
        <v>93.068389999999994</v>
      </c>
      <c r="BN11" s="323">
        <v>92.999459999999999</v>
      </c>
      <c r="BO11" s="323">
        <v>93.123940000000005</v>
      </c>
      <c r="BP11" s="323">
        <v>93.228639999999999</v>
      </c>
      <c r="BQ11" s="323">
        <v>93.246759999999995</v>
      </c>
      <c r="BR11" s="323">
        <v>93.537049999999994</v>
      </c>
      <c r="BS11" s="323">
        <v>93.776039999999995</v>
      </c>
      <c r="BT11" s="323">
        <v>93.878259999999997</v>
      </c>
      <c r="BU11" s="323">
        <v>94.239769999999993</v>
      </c>
      <c r="BV11" s="323">
        <v>93.874840000000006</v>
      </c>
    </row>
    <row r="12" spans="1:74" ht="11.1" customHeight="1" x14ac:dyDescent="0.2">
      <c r="A12" s="19"/>
      <c r="B12" s="24"/>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215"/>
      <c r="AF12" s="215"/>
      <c r="AG12" s="215"/>
      <c r="AH12" s="215"/>
      <c r="AI12" s="215"/>
      <c r="AJ12" s="215"/>
      <c r="AK12" s="215"/>
      <c r="AL12" s="215"/>
      <c r="AM12" s="215"/>
      <c r="AN12" s="215"/>
      <c r="AO12" s="215"/>
      <c r="AP12" s="215"/>
      <c r="AQ12" s="215"/>
      <c r="AR12" s="215"/>
      <c r="AS12" s="215"/>
      <c r="AT12" s="215"/>
      <c r="AU12" s="215"/>
      <c r="AV12" s="215"/>
      <c r="AW12" s="215"/>
      <c r="AX12" s="215"/>
      <c r="AY12" s="215"/>
      <c r="AZ12" s="215"/>
      <c r="BA12" s="215"/>
      <c r="BB12" s="215"/>
      <c r="BC12" s="215"/>
      <c r="BD12" s="215"/>
      <c r="BE12" s="215"/>
      <c r="BF12" s="215"/>
      <c r="BG12" s="215"/>
      <c r="BH12" s="323"/>
      <c r="BI12" s="323"/>
      <c r="BJ12" s="323"/>
      <c r="BK12" s="323"/>
      <c r="BL12" s="323"/>
      <c r="BM12" s="323"/>
      <c r="BN12" s="323"/>
      <c r="BO12" s="323"/>
      <c r="BP12" s="323"/>
      <c r="BQ12" s="323"/>
      <c r="BR12" s="323"/>
      <c r="BS12" s="323"/>
      <c r="BT12" s="323"/>
      <c r="BU12" s="323"/>
      <c r="BV12" s="323"/>
    </row>
    <row r="13" spans="1:74" ht="11.1" customHeight="1" x14ac:dyDescent="0.2">
      <c r="A13" s="19"/>
      <c r="B13" s="22" t="s">
        <v>809</v>
      </c>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6"/>
      <c r="BD13" s="216"/>
      <c r="BE13" s="216"/>
      <c r="BF13" s="216"/>
      <c r="BG13" s="216"/>
      <c r="BH13" s="324"/>
      <c r="BI13" s="324"/>
      <c r="BJ13" s="324"/>
      <c r="BK13" s="324"/>
      <c r="BL13" s="324"/>
      <c r="BM13" s="324"/>
      <c r="BN13" s="324"/>
      <c r="BO13" s="324"/>
      <c r="BP13" s="324"/>
      <c r="BQ13" s="324"/>
      <c r="BR13" s="324"/>
      <c r="BS13" s="324"/>
      <c r="BT13" s="324"/>
      <c r="BU13" s="324"/>
      <c r="BV13" s="324"/>
    </row>
    <row r="14" spans="1:74" ht="11.1" customHeight="1" x14ac:dyDescent="0.2">
      <c r="A14" s="19" t="s">
        <v>208</v>
      </c>
      <c r="B14" s="23" t="s">
        <v>825</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66.384384999999995</v>
      </c>
      <c r="AW14" s="68">
        <v>62.717784999999999</v>
      </c>
      <c r="AX14" s="68">
        <v>63.332763999999997</v>
      </c>
      <c r="AY14" s="68">
        <v>62.479281</v>
      </c>
      <c r="AZ14" s="68">
        <v>55.139682000000001</v>
      </c>
      <c r="BA14" s="68">
        <v>52.656734</v>
      </c>
      <c r="BB14" s="68">
        <v>58.765053000000002</v>
      </c>
      <c r="BC14" s="68">
        <v>61.662896338000003</v>
      </c>
      <c r="BD14" s="68">
        <v>55.504253714000001</v>
      </c>
      <c r="BE14" s="68">
        <v>57.268601052999998</v>
      </c>
      <c r="BF14" s="68">
        <v>60.116543628999999</v>
      </c>
      <c r="BG14" s="68">
        <v>56.965945714</v>
      </c>
      <c r="BH14" s="325">
        <v>54.573900000000002</v>
      </c>
      <c r="BI14" s="325">
        <v>49.775509999999997</v>
      </c>
      <c r="BJ14" s="325">
        <v>54.417169999999999</v>
      </c>
      <c r="BK14" s="325">
        <v>56.530079999999998</v>
      </c>
      <c r="BL14" s="325">
        <v>49.9086</v>
      </c>
      <c r="BM14" s="325">
        <v>61.142180000000003</v>
      </c>
      <c r="BN14" s="325">
        <v>40.449269999999999</v>
      </c>
      <c r="BO14" s="325">
        <v>48.113520000000001</v>
      </c>
      <c r="BP14" s="325">
        <v>44.803150000000002</v>
      </c>
      <c r="BQ14" s="325">
        <v>57.686579999999999</v>
      </c>
      <c r="BR14" s="325">
        <v>58.252940000000002</v>
      </c>
      <c r="BS14" s="325">
        <v>43.65625</v>
      </c>
      <c r="BT14" s="325">
        <v>48.120660000000001</v>
      </c>
      <c r="BU14" s="325">
        <v>45.082079999999998</v>
      </c>
      <c r="BV14" s="325">
        <v>49.277079999999998</v>
      </c>
    </row>
    <row r="15" spans="1:74" ht="11.1" customHeight="1" x14ac:dyDescent="0.2">
      <c r="A15" s="19"/>
      <c r="B15" s="22"/>
      <c r="C15" s="216"/>
      <c r="D15" s="216"/>
      <c r="E15" s="216"/>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324"/>
      <c r="BI15" s="324"/>
      <c r="BJ15" s="324"/>
      <c r="BK15" s="324"/>
      <c r="BL15" s="324"/>
      <c r="BM15" s="324"/>
      <c r="BN15" s="324"/>
      <c r="BO15" s="324"/>
      <c r="BP15" s="324"/>
      <c r="BQ15" s="324"/>
      <c r="BR15" s="324"/>
      <c r="BS15" s="324"/>
      <c r="BT15" s="324"/>
      <c r="BU15" s="324"/>
      <c r="BV15" s="324"/>
    </row>
    <row r="16" spans="1:74" ht="11.1" customHeight="1" x14ac:dyDescent="0.2">
      <c r="A16" s="16"/>
      <c r="B16" s="20" t="s">
        <v>810</v>
      </c>
      <c r="C16" s="216"/>
      <c r="D16" s="216"/>
      <c r="E16" s="216"/>
      <c r="F16" s="216"/>
      <c r="G16" s="216"/>
      <c r="H16" s="216"/>
      <c r="I16" s="216"/>
      <c r="J16" s="216"/>
      <c r="K16" s="216"/>
      <c r="L16" s="216"/>
      <c r="M16" s="216"/>
      <c r="N16" s="216"/>
      <c r="O16" s="216"/>
      <c r="P16" s="216"/>
      <c r="Q16" s="216"/>
      <c r="R16" s="216"/>
      <c r="S16" s="216"/>
      <c r="T16" s="216"/>
      <c r="U16" s="216"/>
      <c r="V16" s="216"/>
      <c r="W16" s="216"/>
      <c r="X16" s="216"/>
      <c r="Y16" s="216"/>
      <c r="Z16" s="216"/>
      <c r="AA16" s="216"/>
      <c r="AB16" s="216"/>
      <c r="AC16" s="216"/>
      <c r="AD16" s="216"/>
      <c r="AE16" s="216"/>
      <c r="AF16" s="216"/>
      <c r="AG16" s="216"/>
      <c r="AH16" s="216"/>
      <c r="AI16" s="216"/>
      <c r="AJ16" s="216"/>
      <c r="AK16" s="216"/>
      <c r="AL16" s="216"/>
      <c r="AM16" s="216"/>
      <c r="AN16" s="216"/>
      <c r="AO16" s="216"/>
      <c r="AP16" s="216"/>
      <c r="AQ16" s="216"/>
      <c r="AR16" s="216"/>
      <c r="AS16" s="216"/>
      <c r="AT16" s="216"/>
      <c r="AU16" s="216"/>
      <c r="AV16" s="216"/>
      <c r="AW16" s="216"/>
      <c r="AX16" s="216"/>
      <c r="AY16" s="216"/>
      <c r="AZ16" s="216"/>
      <c r="BA16" s="216"/>
      <c r="BB16" s="216"/>
      <c r="BC16" s="216"/>
      <c r="BD16" s="216"/>
      <c r="BE16" s="216"/>
      <c r="BF16" s="216"/>
      <c r="BG16" s="216"/>
      <c r="BH16" s="324"/>
      <c r="BI16" s="324"/>
      <c r="BJ16" s="324"/>
      <c r="BK16" s="324"/>
      <c r="BL16" s="324"/>
      <c r="BM16" s="324"/>
      <c r="BN16" s="324"/>
      <c r="BO16" s="324"/>
      <c r="BP16" s="324"/>
      <c r="BQ16" s="324"/>
      <c r="BR16" s="324"/>
      <c r="BS16" s="324"/>
      <c r="BT16" s="324"/>
      <c r="BU16" s="324"/>
      <c r="BV16" s="324"/>
    </row>
    <row r="17" spans="1:74" ht="11.1" customHeight="1" x14ac:dyDescent="0.2">
      <c r="A17" s="16"/>
      <c r="B17" s="20"/>
      <c r="C17" s="216"/>
      <c r="D17" s="216"/>
      <c r="E17" s="216"/>
      <c r="F17" s="216"/>
      <c r="G17" s="216"/>
      <c r="H17" s="216"/>
      <c r="I17" s="216"/>
      <c r="J17" s="216"/>
      <c r="K17" s="216"/>
      <c r="L17" s="216"/>
      <c r="M17" s="216"/>
      <c r="N17" s="216"/>
      <c r="O17" s="216"/>
      <c r="P17" s="216"/>
      <c r="Q17" s="216"/>
      <c r="R17" s="216"/>
      <c r="S17" s="216"/>
      <c r="T17" s="216"/>
      <c r="U17" s="216"/>
      <c r="V17" s="216"/>
      <c r="W17" s="216"/>
      <c r="X17" s="216"/>
      <c r="Y17" s="216"/>
      <c r="Z17" s="216"/>
      <c r="AA17" s="216"/>
      <c r="AB17" s="216"/>
      <c r="AC17" s="216"/>
      <c r="AD17" s="216"/>
      <c r="AE17" s="216"/>
      <c r="AF17" s="216"/>
      <c r="AG17" s="216"/>
      <c r="AH17" s="216"/>
      <c r="AI17" s="216"/>
      <c r="AJ17" s="216"/>
      <c r="AK17" s="216"/>
      <c r="AL17" s="216"/>
      <c r="AM17" s="216"/>
      <c r="AN17" s="216"/>
      <c r="AO17" s="216"/>
      <c r="AP17" s="216"/>
      <c r="AQ17" s="216"/>
      <c r="AR17" s="216"/>
      <c r="AS17" s="216"/>
      <c r="AT17" s="216"/>
      <c r="AU17" s="216"/>
      <c r="AV17" s="216"/>
      <c r="AW17" s="216"/>
      <c r="AX17" s="216"/>
      <c r="AY17" s="216"/>
      <c r="AZ17" s="216"/>
      <c r="BA17" s="216"/>
      <c r="BB17" s="216"/>
      <c r="BC17" s="216"/>
      <c r="BD17" s="216"/>
      <c r="BE17" s="216"/>
      <c r="BF17" s="216"/>
      <c r="BG17" s="216"/>
      <c r="BH17" s="324"/>
      <c r="BI17" s="324"/>
      <c r="BJ17" s="324"/>
      <c r="BK17" s="324"/>
      <c r="BL17" s="324"/>
      <c r="BM17" s="324"/>
      <c r="BN17" s="324"/>
      <c r="BO17" s="324"/>
      <c r="BP17" s="324"/>
      <c r="BQ17" s="324"/>
      <c r="BR17" s="324"/>
      <c r="BS17" s="324"/>
      <c r="BT17" s="324"/>
      <c r="BU17" s="324"/>
      <c r="BV17" s="324"/>
    </row>
    <row r="18" spans="1:74" ht="11.1" customHeight="1" x14ac:dyDescent="0.2">
      <c r="A18" s="16"/>
      <c r="B18" s="25" t="s">
        <v>546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326"/>
      <c r="BI18" s="326"/>
      <c r="BJ18" s="326"/>
      <c r="BK18" s="326"/>
      <c r="BL18" s="326"/>
      <c r="BM18" s="326"/>
      <c r="BN18" s="326"/>
      <c r="BO18" s="326"/>
      <c r="BP18" s="326"/>
      <c r="BQ18" s="326"/>
      <c r="BR18" s="326"/>
      <c r="BS18" s="326"/>
      <c r="BT18" s="326"/>
      <c r="BU18" s="326"/>
      <c r="BV18" s="326"/>
    </row>
    <row r="19" spans="1:74" ht="11.1" customHeight="1" x14ac:dyDescent="0.2">
      <c r="A19" s="26" t="s">
        <v>528</v>
      </c>
      <c r="B19" s="27" t="s">
        <v>93</v>
      </c>
      <c r="C19" s="215">
        <v>19.261334000000002</v>
      </c>
      <c r="D19" s="215">
        <v>19.664414000000001</v>
      </c>
      <c r="E19" s="215">
        <v>19.339936000000002</v>
      </c>
      <c r="F19" s="215">
        <v>19.251232000000002</v>
      </c>
      <c r="G19" s="215">
        <v>19.315913999999999</v>
      </c>
      <c r="H19" s="215">
        <v>19.853081</v>
      </c>
      <c r="I19" s="215">
        <v>20.134339000000001</v>
      </c>
      <c r="J19" s="215">
        <v>19.939488999999998</v>
      </c>
      <c r="K19" s="215">
        <v>19.432532999999999</v>
      </c>
      <c r="L19" s="215">
        <v>19.490704999999998</v>
      </c>
      <c r="M19" s="215">
        <v>19.127434000000001</v>
      </c>
      <c r="N19" s="215">
        <v>19.589155000000002</v>
      </c>
      <c r="O19" s="215">
        <v>19.062802999999999</v>
      </c>
      <c r="P19" s="215">
        <v>19.846603999999999</v>
      </c>
      <c r="Q19" s="215">
        <v>19.728204000000002</v>
      </c>
      <c r="R19" s="215">
        <v>19.340226999999999</v>
      </c>
      <c r="S19" s="215">
        <v>19.328156</v>
      </c>
      <c r="T19" s="215">
        <v>19.846174000000001</v>
      </c>
      <c r="U19" s="215">
        <v>19.775659999999998</v>
      </c>
      <c r="V19" s="215">
        <v>20.274784</v>
      </c>
      <c r="W19" s="215">
        <v>19.756827000000001</v>
      </c>
      <c r="X19" s="215">
        <v>19.650106999999998</v>
      </c>
      <c r="Y19" s="215">
        <v>19.658868999999999</v>
      </c>
      <c r="Z19" s="215">
        <v>19.983958999999999</v>
      </c>
      <c r="AA19" s="215">
        <v>19.322845999999998</v>
      </c>
      <c r="AB19" s="215">
        <v>19.190404000000001</v>
      </c>
      <c r="AC19" s="215">
        <v>20.060123999999998</v>
      </c>
      <c r="AD19" s="215">
        <v>19.595324999999999</v>
      </c>
      <c r="AE19" s="215">
        <v>20.066244999999999</v>
      </c>
      <c r="AF19" s="215">
        <v>20.561246000000001</v>
      </c>
      <c r="AG19" s="215">
        <v>20.118924</v>
      </c>
      <c r="AH19" s="215">
        <v>20.251193000000001</v>
      </c>
      <c r="AI19" s="215">
        <v>19.640611</v>
      </c>
      <c r="AJ19" s="215">
        <v>19.989650999999999</v>
      </c>
      <c r="AK19" s="215">
        <v>20.307238000000002</v>
      </c>
      <c r="AL19" s="215">
        <v>20.323454999999999</v>
      </c>
      <c r="AM19" s="215">
        <v>20.545141000000001</v>
      </c>
      <c r="AN19" s="215">
        <v>19.678706999999999</v>
      </c>
      <c r="AO19" s="215">
        <v>20.756360000000001</v>
      </c>
      <c r="AP19" s="215">
        <v>20.036521</v>
      </c>
      <c r="AQ19" s="215">
        <v>20.247367000000001</v>
      </c>
      <c r="AR19" s="215">
        <v>20.790271000000001</v>
      </c>
      <c r="AS19" s="215">
        <v>20.682276999999999</v>
      </c>
      <c r="AT19" s="215">
        <v>21.358391999999998</v>
      </c>
      <c r="AU19" s="215">
        <v>20.082809000000001</v>
      </c>
      <c r="AV19" s="215">
        <v>20.734406</v>
      </c>
      <c r="AW19" s="215">
        <v>20.746514000000001</v>
      </c>
      <c r="AX19" s="215">
        <v>20.303571999999999</v>
      </c>
      <c r="AY19" s="215">
        <v>20.452114999999999</v>
      </c>
      <c r="AZ19" s="215">
        <v>20.193715999999998</v>
      </c>
      <c r="BA19" s="215">
        <v>20.204429999999999</v>
      </c>
      <c r="BB19" s="215">
        <v>20.112278</v>
      </c>
      <c r="BC19" s="215">
        <v>20.259079</v>
      </c>
      <c r="BD19" s="215">
        <v>20.603662</v>
      </c>
      <c r="BE19" s="215">
        <v>20.741776999999999</v>
      </c>
      <c r="BF19" s="215">
        <v>20.752982470999999</v>
      </c>
      <c r="BG19" s="215">
        <v>20.463329562999999</v>
      </c>
      <c r="BH19" s="323">
        <v>20.819479999999999</v>
      </c>
      <c r="BI19" s="323">
        <v>20.826319999999999</v>
      </c>
      <c r="BJ19" s="323">
        <v>21.03436</v>
      </c>
      <c r="BK19" s="323">
        <v>20.577259999999999</v>
      </c>
      <c r="BL19" s="323">
        <v>20.350079999999998</v>
      </c>
      <c r="BM19" s="323">
        <v>20.435649999999999</v>
      </c>
      <c r="BN19" s="323">
        <v>20.30105</v>
      </c>
      <c r="BO19" s="323">
        <v>20.505109999999998</v>
      </c>
      <c r="BP19" s="323">
        <v>20.976120000000002</v>
      </c>
      <c r="BQ19" s="323">
        <v>21.042919999999999</v>
      </c>
      <c r="BR19" s="323">
        <v>21.2455</v>
      </c>
      <c r="BS19" s="323">
        <v>20.742010000000001</v>
      </c>
      <c r="BT19" s="323">
        <v>20.985890000000001</v>
      </c>
      <c r="BU19" s="323">
        <v>20.863350000000001</v>
      </c>
      <c r="BV19" s="323">
        <v>21.00488</v>
      </c>
    </row>
    <row r="20" spans="1:74" ht="11.1" customHeight="1" x14ac:dyDescent="0.2">
      <c r="A20" s="26"/>
      <c r="B20" s="28"/>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323"/>
      <c r="BI20" s="323"/>
      <c r="BJ20" s="323"/>
      <c r="BK20" s="323"/>
      <c r="BL20" s="323"/>
      <c r="BM20" s="323"/>
      <c r="BN20" s="323"/>
      <c r="BO20" s="323"/>
      <c r="BP20" s="323"/>
      <c r="BQ20" s="323"/>
      <c r="BR20" s="323"/>
      <c r="BS20" s="323"/>
      <c r="BT20" s="323"/>
      <c r="BU20" s="323"/>
      <c r="BV20" s="323"/>
    </row>
    <row r="21" spans="1:74" ht="11.1" customHeight="1" x14ac:dyDescent="0.2">
      <c r="A21" s="16"/>
      <c r="B21" s="25" t="s">
        <v>628</v>
      </c>
      <c r="C21" s="217"/>
      <c r="D21" s="217"/>
      <c r="E21" s="217"/>
      <c r="F21" s="217"/>
      <c r="G21" s="217"/>
      <c r="H21" s="217"/>
      <c r="I21" s="217"/>
      <c r="J21" s="217"/>
      <c r="K21" s="217"/>
      <c r="L21" s="217"/>
      <c r="M21" s="217"/>
      <c r="N21" s="217"/>
      <c r="O21" s="217"/>
      <c r="P21" s="217"/>
      <c r="Q21" s="217"/>
      <c r="R21" s="217"/>
      <c r="S21" s="217"/>
      <c r="T21" s="217"/>
      <c r="U21" s="217"/>
      <c r="V21" s="217"/>
      <c r="W21" s="217"/>
      <c r="X21" s="217"/>
      <c r="Y21" s="217"/>
      <c r="Z21" s="217"/>
      <c r="AA21" s="217"/>
      <c r="AB21" s="217"/>
      <c r="AC21" s="217"/>
      <c r="AD21" s="217"/>
      <c r="AE21" s="217"/>
      <c r="AF21" s="217"/>
      <c r="AG21" s="217"/>
      <c r="AH21" s="217"/>
      <c r="AI21" s="217"/>
      <c r="AJ21" s="217"/>
      <c r="AK21" s="217"/>
      <c r="AL21" s="217"/>
      <c r="AM21" s="217"/>
      <c r="AN21" s="217"/>
      <c r="AO21" s="217"/>
      <c r="AP21" s="217"/>
      <c r="AQ21" s="217"/>
      <c r="AR21" s="217"/>
      <c r="AS21" s="217"/>
      <c r="AT21" s="217"/>
      <c r="AU21" s="217"/>
      <c r="AV21" s="217"/>
      <c r="AW21" s="217"/>
      <c r="AX21" s="217"/>
      <c r="AY21" s="217"/>
      <c r="AZ21" s="217"/>
      <c r="BA21" s="217"/>
      <c r="BB21" s="217"/>
      <c r="BC21" s="217"/>
      <c r="BD21" s="217"/>
      <c r="BE21" s="217"/>
      <c r="BF21" s="217"/>
      <c r="BG21" s="217"/>
      <c r="BH21" s="327"/>
      <c r="BI21" s="327"/>
      <c r="BJ21" s="327"/>
      <c r="BK21" s="327"/>
      <c r="BL21" s="327"/>
      <c r="BM21" s="327"/>
      <c r="BN21" s="327"/>
      <c r="BO21" s="327"/>
      <c r="BP21" s="327"/>
      <c r="BQ21" s="327"/>
      <c r="BR21" s="327"/>
      <c r="BS21" s="327"/>
      <c r="BT21" s="327"/>
      <c r="BU21" s="327"/>
      <c r="BV21" s="327"/>
    </row>
    <row r="22" spans="1:74" ht="11.1" customHeight="1" x14ac:dyDescent="0.2">
      <c r="A22" s="26" t="s">
        <v>560</v>
      </c>
      <c r="B22" s="27" t="s">
        <v>98</v>
      </c>
      <c r="C22" s="215">
        <v>100.48322674000001</v>
      </c>
      <c r="D22" s="215">
        <v>104.47036579</v>
      </c>
      <c r="E22" s="215">
        <v>83.591160578</v>
      </c>
      <c r="F22" s="215">
        <v>66.930632669999994</v>
      </c>
      <c r="G22" s="215">
        <v>59.940184803999998</v>
      </c>
      <c r="H22" s="215">
        <v>63.330122637000002</v>
      </c>
      <c r="I22" s="215">
        <v>66.700323319999995</v>
      </c>
      <c r="J22" s="215">
        <v>66.216925161999995</v>
      </c>
      <c r="K22" s="215">
        <v>63.377828262999998</v>
      </c>
      <c r="L22" s="215">
        <v>64.106702131999995</v>
      </c>
      <c r="M22" s="215">
        <v>74.971261769999998</v>
      </c>
      <c r="N22" s="215">
        <v>83.489204803000007</v>
      </c>
      <c r="O22" s="215">
        <v>99.732019773999994</v>
      </c>
      <c r="P22" s="215">
        <v>91.457169726999993</v>
      </c>
      <c r="Q22" s="215">
        <v>76.009562127999999</v>
      </c>
      <c r="R22" s="215">
        <v>69.461554766999996</v>
      </c>
      <c r="S22" s="215">
        <v>63.412751839000002</v>
      </c>
      <c r="T22" s="215">
        <v>66.688463866999996</v>
      </c>
      <c r="U22" s="215">
        <v>70.535909384999997</v>
      </c>
      <c r="V22" s="215">
        <v>71.237811579999999</v>
      </c>
      <c r="W22" s="215">
        <v>64.924982063000002</v>
      </c>
      <c r="X22" s="215">
        <v>62.103255230000002</v>
      </c>
      <c r="Y22" s="215">
        <v>71.981428532999999</v>
      </c>
      <c r="Z22" s="215">
        <v>92.460310518</v>
      </c>
      <c r="AA22" s="215">
        <v>93.971454483000002</v>
      </c>
      <c r="AB22" s="215">
        <v>83.541220213000003</v>
      </c>
      <c r="AC22" s="215">
        <v>81.372219091999995</v>
      </c>
      <c r="AD22" s="215">
        <v>64.367193936999996</v>
      </c>
      <c r="AE22" s="215">
        <v>60.993230029000003</v>
      </c>
      <c r="AF22" s="215">
        <v>63.633924</v>
      </c>
      <c r="AG22" s="215">
        <v>69.040276519000003</v>
      </c>
      <c r="AH22" s="215">
        <v>67.523258455999994</v>
      </c>
      <c r="AI22" s="215">
        <v>63.991618903000003</v>
      </c>
      <c r="AJ22" s="215">
        <v>65.473677874000003</v>
      </c>
      <c r="AK22" s="215">
        <v>78.487295099999997</v>
      </c>
      <c r="AL22" s="215">
        <v>99.437875899000005</v>
      </c>
      <c r="AM22" s="215">
        <v>106.59303765</v>
      </c>
      <c r="AN22" s="215">
        <v>96.239338179000001</v>
      </c>
      <c r="AO22" s="215">
        <v>89.260697612000001</v>
      </c>
      <c r="AP22" s="215">
        <v>77.672463367000006</v>
      </c>
      <c r="AQ22" s="215">
        <v>65.820952839</v>
      </c>
      <c r="AR22" s="215">
        <v>68.139809436999997</v>
      </c>
      <c r="AS22" s="215">
        <v>75.481693036999999</v>
      </c>
      <c r="AT22" s="215">
        <v>74.346743997000004</v>
      </c>
      <c r="AU22" s="215">
        <v>71.735137533</v>
      </c>
      <c r="AV22" s="215">
        <v>73.211037028999996</v>
      </c>
      <c r="AW22" s="215">
        <v>89.378333897000005</v>
      </c>
      <c r="AX22" s="215">
        <v>95.215189257000006</v>
      </c>
      <c r="AY22" s="215">
        <v>108.82961974</v>
      </c>
      <c r="AZ22" s="215">
        <v>106.21717264999999</v>
      </c>
      <c r="BA22" s="215">
        <v>92.787242195000005</v>
      </c>
      <c r="BB22" s="215">
        <v>72.537302767</v>
      </c>
      <c r="BC22" s="215">
        <v>67.716295737999999</v>
      </c>
      <c r="BD22" s="215">
        <v>69.745802670000003</v>
      </c>
      <c r="BE22" s="215">
        <v>76.944883575999995</v>
      </c>
      <c r="BF22" s="215">
        <v>78.109049299999995</v>
      </c>
      <c r="BG22" s="215">
        <v>72.112028300000006</v>
      </c>
      <c r="BH22" s="323">
        <v>75.680620000000005</v>
      </c>
      <c r="BI22" s="323">
        <v>88.382480000000001</v>
      </c>
      <c r="BJ22" s="323">
        <v>102.9148</v>
      </c>
      <c r="BK22" s="323">
        <v>111.0472</v>
      </c>
      <c r="BL22" s="323">
        <v>104.11790000000001</v>
      </c>
      <c r="BM22" s="323">
        <v>90.429730000000006</v>
      </c>
      <c r="BN22" s="323">
        <v>76.1708</v>
      </c>
      <c r="BO22" s="323">
        <v>69.408959999999993</v>
      </c>
      <c r="BP22" s="323">
        <v>71.449969999999993</v>
      </c>
      <c r="BQ22" s="323">
        <v>76.436000000000007</v>
      </c>
      <c r="BR22" s="323">
        <v>77.563360000000003</v>
      </c>
      <c r="BS22" s="323">
        <v>74.85566</v>
      </c>
      <c r="BT22" s="323">
        <v>77.602649999999997</v>
      </c>
      <c r="BU22" s="323">
        <v>89.208169999999996</v>
      </c>
      <c r="BV22" s="323">
        <v>101.5462</v>
      </c>
    </row>
    <row r="23" spans="1:74" ht="11.1" customHeight="1" x14ac:dyDescent="0.2">
      <c r="A23" s="16"/>
      <c r="B23" s="25"/>
      <c r="C23" s="215"/>
      <c r="D23" s="215"/>
      <c r="E23" s="215"/>
      <c r="F23" s="215"/>
      <c r="G23" s="215"/>
      <c r="H23" s="215"/>
      <c r="I23" s="215"/>
      <c r="J23" s="215"/>
      <c r="K23" s="215"/>
      <c r="L23" s="215"/>
      <c r="M23" s="215"/>
      <c r="N23" s="215"/>
      <c r="O23" s="215"/>
      <c r="P23" s="215"/>
      <c r="Q23" s="215"/>
      <c r="R23" s="215"/>
      <c r="S23" s="215"/>
      <c r="T23" s="215"/>
      <c r="U23" s="215"/>
      <c r="V23" s="215"/>
      <c r="W23" s="215"/>
      <c r="X23" s="215"/>
      <c r="Y23" s="215"/>
      <c r="Z23" s="215"/>
      <c r="AA23" s="215"/>
      <c r="AB23" s="215"/>
      <c r="AC23" s="215"/>
      <c r="AD23" s="215"/>
      <c r="AE23" s="215"/>
      <c r="AF23" s="215"/>
      <c r="AG23" s="215"/>
      <c r="AH23" s="215"/>
      <c r="AI23" s="215"/>
      <c r="AJ23" s="215"/>
      <c r="AK23" s="215"/>
      <c r="AL23" s="215"/>
      <c r="AM23" s="215"/>
      <c r="AN23" s="215"/>
      <c r="AO23" s="215"/>
      <c r="AP23" s="215"/>
      <c r="AQ23" s="215"/>
      <c r="AR23" s="215"/>
      <c r="AS23" s="215"/>
      <c r="AT23" s="215"/>
      <c r="AU23" s="215"/>
      <c r="AV23" s="215"/>
      <c r="AW23" s="215"/>
      <c r="AX23" s="215"/>
      <c r="AY23" s="215"/>
      <c r="AZ23" s="215"/>
      <c r="BA23" s="215"/>
      <c r="BB23" s="215"/>
      <c r="BC23" s="215"/>
      <c r="BD23" s="215"/>
      <c r="BE23" s="215"/>
      <c r="BF23" s="215"/>
      <c r="BG23" s="215"/>
      <c r="BH23" s="323"/>
      <c r="BI23" s="323"/>
      <c r="BJ23" s="323"/>
      <c r="BK23" s="323"/>
      <c r="BL23" s="323"/>
      <c r="BM23" s="323"/>
      <c r="BN23" s="323"/>
      <c r="BO23" s="323"/>
      <c r="BP23" s="323"/>
      <c r="BQ23" s="323"/>
      <c r="BR23" s="323"/>
      <c r="BS23" s="323"/>
      <c r="BT23" s="323"/>
      <c r="BU23" s="323"/>
      <c r="BV23" s="323"/>
    </row>
    <row r="24" spans="1:74" ht="11.1" customHeight="1" x14ac:dyDescent="0.2">
      <c r="A24" s="16"/>
      <c r="B24" s="25" t="s">
        <v>110</v>
      </c>
      <c r="C24" s="215"/>
      <c r="D24" s="215"/>
      <c r="E24" s="215"/>
      <c r="F24" s="215"/>
      <c r="G24" s="215"/>
      <c r="H24" s="215"/>
      <c r="I24" s="215"/>
      <c r="J24" s="215"/>
      <c r="K24" s="215"/>
      <c r="L24" s="215"/>
      <c r="M24" s="215"/>
      <c r="N24" s="215"/>
      <c r="O24" s="215"/>
      <c r="P24" s="215"/>
      <c r="Q24" s="215"/>
      <c r="R24" s="215"/>
      <c r="S24" s="215"/>
      <c r="T24" s="215"/>
      <c r="U24" s="215"/>
      <c r="V24" s="215"/>
      <c r="W24" s="215"/>
      <c r="X24" s="215"/>
      <c r="Y24" s="215"/>
      <c r="Z24" s="215"/>
      <c r="AA24" s="215"/>
      <c r="AB24" s="215"/>
      <c r="AC24" s="215"/>
      <c r="AD24" s="215"/>
      <c r="AE24" s="215"/>
      <c r="AF24" s="215"/>
      <c r="AG24" s="215"/>
      <c r="AH24" s="215"/>
      <c r="AI24" s="215"/>
      <c r="AJ24" s="215"/>
      <c r="AK24" s="215"/>
      <c r="AL24" s="215"/>
      <c r="AM24" s="215"/>
      <c r="AN24" s="215"/>
      <c r="AO24" s="215"/>
      <c r="AP24" s="215"/>
      <c r="AQ24" s="215"/>
      <c r="AR24" s="215"/>
      <c r="AS24" s="215"/>
      <c r="AT24" s="215"/>
      <c r="AU24" s="215"/>
      <c r="AV24" s="215"/>
      <c r="AW24" s="215"/>
      <c r="AX24" s="215"/>
      <c r="AY24" s="215"/>
      <c r="AZ24" s="215"/>
      <c r="BA24" s="215"/>
      <c r="BB24" s="215"/>
      <c r="BC24" s="215"/>
      <c r="BD24" s="215"/>
      <c r="BE24" s="215"/>
      <c r="BF24" s="215"/>
      <c r="BG24" s="215"/>
      <c r="BH24" s="323"/>
      <c r="BI24" s="323"/>
      <c r="BJ24" s="323"/>
      <c r="BK24" s="323"/>
      <c r="BL24" s="323"/>
      <c r="BM24" s="323"/>
      <c r="BN24" s="323"/>
      <c r="BO24" s="323"/>
      <c r="BP24" s="323"/>
      <c r="BQ24" s="323"/>
      <c r="BR24" s="323"/>
      <c r="BS24" s="323"/>
      <c r="BT24" s="323"/>
      <c r="BU24" s="323"/>
      <c r="BV24" s="323"/>
    </row>
    <row r="25" spans="1:74" ht="11.1" customHeight="1" x14ac:dyDescent="0.2">
      <c r="A25" s="26" t="s">
        <v>226</v>
      </c>
      <c r="B25" s="27" t="s">
        <v>825</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68.900460065999994</v>
      </c>
      <c r="AN25" s="68">
        <v>49.884349116000003</v>
      </c>
      <c r="AO25" s="68">
        <v>48.745744686999998</v>
      </c>
      <c r="AP25" s="68">
        <v>44.777178720000002</v>
      </c>
      <c r="AQ25" s="68">
        <v>51.694641294</v>
      </c>
      <c r="AR25" s="68">
        <v>60.172872900000002</v>
      </c>
      <c r="AS25" s="68">
        <v>68.018199042999996</v>
      </c>
      <c r="AT25" s="68">
        <v>67.895375306999995</v>
      </c>
      <c r="AU25" s="68">
        <v>58.144706280000001</v>
      </c>
      <c r="AV25" s="68">
        <v>52.857872026000003</v>
      </c>
      <c r="AW25" s="68">
        <v>56.154473160000002</v>
      </c>
      <c r="AX25" s="68">
        <v>60.044470431000001</v>
      </c>
      <c r="AY25" s="68">
        <v>60.121111079999999</v>
      </c>
      <c r="AZ25" s="68">
        <v>49.130178776000001</v>
      </c>
      <c r="BA25" s="68">
        <v>48.327588941999998</v>
      </c>
      <c r="BB25" s="68">
        <v>37.863203220000003</v>
      </c>
      <c r="BC25" s="68">
        <v>44.108410976999998</v>
      </c>
      <c r="BD25" s="68">
        <v>48.118458390000001</v>
      </c>
      <c r="BE25" s="68">
        <v>60.151472665999997</v>
      </c>
      <c r="BF25" s="68">
        <v>62.121732350000002</v>
      </c>
      <c r="BG25" s="68">
        <v>53.334072900000002</v>
      </c>
      <c r="BH25" s="325">
        <v>43.542870000000001</v>
      </c>
      <c r="BI25" s="325">
        <v>39.663980000000002</v>
      </c>
      <c r="BJ25" s="325">
        <v>49.464570000000002</v>
      </c>
      <c r="BK25" s="325">
        <v>56.122920000000001</v>
      </c>
      <c r="BL25" s="325">
        <v>45.447920000000003</v>
      </c>
      <c r="BM25" s="325">
        <v>46.6813</v>
      </c>
      <c r="BN25" s="325">
        <v>34.365369999999999</v>
      </c>
      <c r="BO25" s="325">
        <v>41.735230000000001</v>
      </c>
      <c r="BP25" s="325">
        <v>46.345910000000003</v>
      </c>
      <c r="BQ25" s="325">
        <v>57.791200000000003</v>
      </c>
      <c r="BR25" s="325">
        <v>56.511589999999998</v>
      </c>
      <c r="BS25" s="325">
        <v>40.570270000000001</v>
      </c>
      <c r="BT25" s="325">
        <v>37.760939999999998</v>
      </c>
      <c r="BU25" s="325">
        <v>35.280720000000002</v>
      </c>
      <c r="BV25" s="325">
        <v>44.892159999999997</v>
      </c>
    </row>
    <row r="26" spans="1:74" ht="11.1" customHeight="1" x14ac:dyDescent="0.2">
      <c r="A26" s="16"/>
      <c r="B26" s="25"/>
      <c r="C26" s="217"/>
      <c r="D26" s="217"/>
      <c r="E26" s="217"/>
      <c r="F26" s="217"/>
      <c r="G26" s="217"/>
      <c r="H26" s="217"/>
      <c r="I26" s="217"/>
      <c r="J26" s="217"/>
      <c r="K26" s="217"/>
      <c r="L26" s="217"/>
      <c r="M26" s="217"/>
      <c r="N26" s="217"/>
      <c r="O26" s="217"/>
      <c r="P26" s="217"/>
      <c r="Q26" s="217"/>
      <c r="R26" s="217"/>
      <c r="S26" s="217"/>
      <c r="T26" s="217"/>
      <c r="U26" s="217"/>
      <c r="V26" s="217"/>
      <c r="W26" s="217"/>
      <c r="X26" s="217"/>
      <c r="Y26" s="217"/>
      <c r="Z26" s="217"/>
      <c r="AA26" s="217"/>
      <c r="AB26" s="217"/>
      <c r="AC26" s="217"/>
      <c r="AD26" s="217"/>
      <c r="AE26" s="217"/>
      <c r="AF26" s="217"/>
      <c r="AG26" s="217"/>
      <c r="AH26" s="217"/>
      <c r="AI26" s="217"/>
      <c r="AJ26" s="217"/>
      <c r="AK26" s="217"/>
      <c r="AL26" s="217"/>
      <c r="AM26" s="217"/>
      <c r="AN26" s="217"/>
      <c r="AO26" s="217"/>
      <c r="AP26" s="217"/>
      <c r="AQ26" s="217"/>
      <c r="AR26" s="217"/>
      <c r="AS26" s="217"/>
      <c r="AT26" s="217"/>
      <c r="AU26" s="217"/>
      <c r="AV26" s="217"/>
      <c r="AW26" s="217"/>
      <c r="AX26" s="217"/>
      <c r="AY26" s="217"/>
      <c r="AZ26" s="217"/>
      <c r="BA26" s="217"/>
      <c r="BB26" s="217"/>
      <c r="BC26" s="217"/>
      <c r="BD26" s="217"/>
      <c r="BE26" s="217"/>
      <c r="BF26" s="217"/>
      <c r="BG26" s="217"/>
      <c r="BH26" s="327"/>
      <c r="BI26" s="327"/>
      <c r="BJ26" s="327"/>
      <c r="BK26" s="327"/>
      <c r="BL26" s="327"/>
      <c r="BM26" s="327"/>
      <c r="BN26" s="327"/>
      <c r="BO26" s="327"/>
      <c r="BP26" s="327"/>
      <c r="BQ26" s="327"/>
      <c r="BR26" s="327"/>
      <c r="BS26" s="327"/>
      <c r="BT26" s="327"/>
      <c r="BU26" s="327"/>
      <c r="BV26" s="327"/>
    </row>
    <row r="27" spans="1:74" ht="11.1" customHeight="1" x14ac:dyDescent="0.2">
      <c r="A27" s="16"/>
      <c r="B27" s="29" t="s">
        <v>808</v>
      </c>
      <c r="C27" s="215"/>
      <c r="D27" s="215"/>
      <c r="E27" s="215"/>
      <c r="F27" s="215"/>
      <c r="G27" s="215"/>
      <c r="H27" s="215"/>
      <c r="I27" s="215"/>
      <c r="J27" s="215"/>
      <c r="K27" s="215"/>
      <c r="L27" s="215"/>
      <c r="M27" s="215"/>
      <c r="N27" s="215"/>
      <c r="O27" s="215"/>
      <c r="P27" s="215"/>
      <c r="Q27" s="215"/>
      <c r="R27" s="215"/>
      <c r="S27" s="215"/>
      <c r="T27" s="215"/>
      <c r="U27" s="215"/>
      <c r="V27" s="215"/>
      <c r="W27" s="215"/>
      <c r="X27" s="215"/>
      <c r="Y27" s="215"/>
      <c r="Z27" s="215"/>
      <c r="AA27" s="215"/>
      <c r="AB27" s="215"/>
      <c r="AC27" s="215"/>
      <c r="AD27" s="215"/>
      <c r="AE27" s="215"/>
      <c r="AF27" s="215"/>
      <c r="AG27" s="215"/>
      <c r="AH27" s="215"/>
      <c r="AI27" s="215"/>
      <c r="AJ27" s="215"/>
      <c r="AK27" s="215"/>
      <c r="AL27" s="215"/>
      <c r="AM27" s="215"/>
      <c r="AN27" s="215"/>
      <c r="AO27" s="215"/>
      <c r="AP27" s="215"/>
      <c r="AQ27" s="215"/>
      <c r="AR27" s="215"/>
      <c r="AS27" s="215"/>
      <c r="AT27" s="215"/>
      <c r="AU27" s="215"/>
      <c r="AV27" s="215"/>
      <c r="AW27" s="215"/>
      <c r="AX27" s="215"/>
      <c r="AY27" s="215"/>
      <c r="AZ27" s="215"/>
      <c r="BA27" s="215"/>
      <c r="BB27" s="215"/>
      <c r="BC27" s="215"/>
      <c r="BD27" s="215"/>
      <c r="BE27" s="215"/>
      <c r="BF27" s="215"/>
      <c r="BG27" s="215"/>
      <c r="BH27" s="323"/>
      <c r="BI27" s="323"/>
      <c r="BJ27" s="323"/>
      <c r="BK27" s="323"/>
      <c r="BL27" s="323"/>
      <c r="BM27" s="323"/>
      <c r="BN27" s="323"/>
      <c r="BO27" s="323"/>
      <c r="BP27" s="323"/>
      <c r="BQ27" s="323"/>
      <c r="BR27" s="323"/>
      <c r="BS27" s="323"/>
      <c r="BT27" s="323"/>
      <c r="BU27" s="323"/>
      <c r="BV27" s="323"/>
    </row>
    <row r="28" spans="1:74" ht="11.1" customHeight="1" x14ac:dyDescent="0.2">
      <c r="A28" s="16" t="s">
        <v>626</v>
      </c>
      <c r="B28" s="27" t="s">
        <v>101</v>
      </c>
      <c r="C28" s="215">
        <v>11.02840939</v>
      </c>
      <c r="D28" s="215">
        <v>11.338277209999999</v>
      </c>
      <c r="E28" s="215">
        <v>10.20822628</v>
      </c>
      <c r="F28" s="215">
        <v>9.5372963510000002</v>
      </c>
      <c r="G28" s="215">
        <v>9.6538179579999994</v>
      </c>
      <c r="H28" s="215">
        <v>11.276475270000001</v>
      </c>
      <c r="I28" s="215">
        <v>12.12562518</v>
      </c>
      <c r="J28" s="215">
        <v>12.08863665</v>
      </c>
      <c r="K28" s="215">
        <v>11.499994839999999</v>
      </c>
      <c r="L28" s="215">
        <v>9.9225002460000002</v>
      </c>
      <c r="M28" s="215">
        <v>9.5866746559999996</v>
      </c>
      <c r="N28" s="215">
        <v>9.9945556829999997</v>
      </c>
      <c r="O28" s="215">
        <v>10.73582944</v>
      </c>
      <c r="P28" s="215">
        <v>10.616690930000001</v>
      </c>
      <c r="Q28" s="215">
        <v>9.5931623380000008</v>
      </c>
      <c r="R28" s="215">
        <v>9.3472501539999993</v>
      </c>
      <c r="S28" s="215">
        <v>9.5511917690000008</v>
      </c>
      <c r="T28" s="215">
        <v>11.38790897</v>
      </c>
      <c r="U28" s="215">
        <v>12.41094657</v>
      </c>
      <c r="V28" s="215">
        <v>12.70533176</v>
      </c>
      <c r="W28" s="215">
        <v>11.61376739</v>
      </c>
      <c r="X28" s="215">
        <v>9.9364685769999994</v>
      </c>
      <c r="Y28" s="215">
        <v>9.6195098940000001</v>
      </c>
      <c r="Z28" s="215">
        <v>10.401550110000001</v>
      </c>
      <c r="AA28" s="215">
        <v>10.65387563</v>
      </c>
      <c r="AB28" s="215">
        <v>10.23819623</v>
      </c>
      <c r="AC28" s="215">
        <v>9.7769945020000009</v>
      </c>
      <c r="AD28" s="215">
        <v>9.4662947919999993</v>
      </c>
      <c r="AE28" s="215">
        <v>9.7854352539999994</v>
      </c>
      <c r="AF28" s="215">
        <v>11.351659229999999</v>
      </c>
      <c r="AG28" s="215">
        <v>12.27018161</v>
      </c>
      <c r="AH28" s="215">
        <v>12.026465099999999</v>
      </c>
      <c r="AI28" s="215">
        <v>11.097962040000001</v>
      </c>
      <c r="AJ28" s="215">
        <v>10.02877762</v>
      </c>
      <c r="AK28" s="215">
        <v>9.8267426269999998</v>
      </c>
      <c r="AL28" s="215">
        <v>10.47508193</v>
      </c>
      <c r="AM28" s="215">
        <v>11.383110885000001</v>
      </c>
      <c r="AN28" s="215">
        <v>10.683189733000001</v>
      </c>
      <c r="AO28" s="215">
        <v>9.8010686030999992</v>
      </c>
      <c r="AP28" s="215">
        <v>9.5052135249000003</v>
      </c>
      <c r="AQ28" s="215">
        <v>9.9912352502000008</v>
      </c>
      <c r="AR28" s="215">
        <v>11.505767214</v>
      </c>
      <c r="AS28" s="215">
        <v>12.331911184999999</v>
      </c>
      <c r="AT28" s="215">
        <v>12.599276044</v>
      </c>
      <c r="AU28" s="215">
        <v>11.458027461</v>
      </c>
      <c r="AV28" s="215">
        <v>10.18730648</v>
      </c>
      <c r="AW28" s="215">
        <v>9.9191446828000007</v>
      </c>
      <c r="AX28" s="215">
        <v>10.310393233999999</v>
      </c>
      <c r="AY28" s="215">
        <v>10.835727592</v>
      </c>
      <c r="AZ28" s="215">
        <v>10.827194087000001</v>
      </c>
      <c r="BA28" s="215">
        <v>9.9786184128999995</v>
      </c>
      <c r="BB28" s="215">
        <v>9.4071186038000008</v>
      </c>
      <c r="BC28" s="215">
        <v>9.7882588990000006</v>
      </c>
      <c r="BD28" s="215">
        <v>10.918927567000001</v>
      </c>
      <c r="BE28" s="215">
        <v>12.351940941000001</v>
      </c>
      <c r="BF28" s="215">
        <v>12.422733879999999</v>
      </c>
      <c r="BG28" s="215">
        <v>11.427549974</v>
      </c>
      <c r="BH28" s="323">
        <v>10.13632</v>
      </c>
      <c r="BI28" s="323">
        <v>9.6275370000000002</v>
      </c>
      <c r="BJ28" s="323">
        <v>10.23495</v>
      </c>
      <c r="BK28" s="323">
        <v>10.88252</v>
      </c>
      <c r="BL28" s="323">
        <v>10.834059999999999</v>
      </c>
      <c r="BM28" s="323">
        <v>9.8924660000000006</v>
      </c>
      <c r="BN28" s="323">
        <v>9.3842199999999991</v>
      </c>
      <c r="BO28" s="323">
        <v>9.7369950000000003</v>
      </c>
      <c r="BP28" s="323">
        <v>10.981920000000001</v>
      </c>
      <c r="BQ28" s="323">
        <v>12.201739999999999</v>
      </c>
      <c r="BR28" s="323">
        <v>12.297510000000001</v>
      </c>
      <c r="BS28" s="323">
        <v>10.950390000000001</v>
      </c>
      <c r="BT28" s="323">
        <v>10.007949999999999</v>
      </c>
      <c r="BU28" s="323">
        <v>9.6610589999999998</v>
      </c>
      <c r="BV28" s="323">
        <v>10.237970000000001</v>
      </c>
    </row>
    <row r="29" spans="1:74" ht="11.1" customHeight="1" x14ac:dyDescent="0.2">
      <c r="A29" s="16"/>
      <c r="B29" s="25"/>
      <c r="C29" s="215"/>
      <c r="D29" s="215"/>
      <c r="E29" s="215"/>
      <c r="F29" s="215"/>
      <c r="G29" s="215"/>
      <c r="H29" s="215"/>
      <c r="I29" s="215"/>
      <c r="J29" s="215"/>
      <c r="K29" s="215"/>
      <c r="L29" s="215"/>
      <c r="M29" s="215"/>
      <c r="N29" s="215"/>
      <c r="O29" s="215"/>
      <c r="P29" s="215"/>
      <c r="Q29" s="215"/>
      <c r="R29" s="215"/>
      <c r="S29" s="215"/>
      <c r="T29" s="215"/>
      <c r="U29" s="215"/>
      <c r="V29" s="215"/>
      <c r="W29" s="215"/>
      <c r="X29" s="215"/>
      <c r="Y29" s="215"/>
      <c r="Z29" s="215"/>
      <c r="AA29" s="215"/>
      <c r="AB29" s="215"/>
      <c r="AC29" s="215"/>
      <c r="AD29" s="215"/>
      <c r="AE29" s="215"/>
      <c r="AF29" s="215"/>
      <c r="AG29" s="215"/>
      <c r="AH29" s="215"/>
      <c r="AI29" s="215"/>
      <c r="AJ29" s="215"/>
      <c r="AK29" s="215"/>
      <c r="AL29" s="215"/>
      <c r="AM29" s="215"/>
      <c r="AN29" s="215"/>
      <c r="AO29" s="215"/>
      <c r="AP29" s="215"/>
      <c r="AQ29" s="215"/>
      <c r="AR29" s="215"/>
      <c r="AS29" s="215"/>
      <c r="AT29" s="215"/>
      <c r="AU29" s="215"/>
      <c r="AV29" s="215"/>
      <c r="AW29" s="215"/>
      <c r="AX29" s="215"/>
      <c r="AY29" s="215"/>
      <c r="AZ29" s="215"/>
      <c r="BA29" s="215"/>
      <c r="BB29" s="215"/>
      <c r="BC29" s="215"/>
      <c r="BD29" s="215"/>
      <c r="BE29" s="215"/>
      <c r="BF29" s="215"/>
      <c r="BG29" s="215"/>
      <c r="BH29" s="323"/>
      <c r="BI29" s="323"/>
      <c r="BJ29" s="323"/>
      <c r="BK29" s="323"/>
      <c r="BL29" s="323"/>
      <c r="BM29" s="323"/>
      <c r="BN29" s="323"/>
      <c r="BO29" s="323"/>
      <c r="BP29" s="323"/>
      <c r="BQ29" s="323"/>
      <c r="BR29" s="323"/>
      <c r="BS29" s="323"/>
      <c r="BT29" s="323"/>
      <c r="BU29" s="323"/>
      <c r="BV29" s="323"/>
    </row>
    <row r="30" spans="1:74" ht="11.1" customHeight="1" x14ac:dyDescent="0.2">
      <c r="A30" s="16"/>
      <c r="B30" s="25" t="s">
        <v>235</v>
      </c>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323"/>
      <c r="BI30" s="323"/>
      <c r="BJ30" s="323"/>
      <c r="BK30" s="323"/>
      <c r="BL30" s="323"/>
      <c r="BM30" s="323"/>
      <c r="BN30" s="323"/>
      <c r="BO30" s="323"/>
      <c r="BP30" s="323"/>
      <c r="BQ30" s="323"/>
      <c r="BR30" s="323"/>
      <c r="BS30" s="323"/>
      <c r="BT30" s="323"/>
      <c r="BU30" s="323"/>
      <c r="BV30" s="323"/>
    </row>
    <row r="31" spans="1:74" ht="11.1" customHeight="1" x14ac:dyDescent="0.2">
      <c r="A31" s="133" t="s">
        <v>26</v>
      </c>
      <c r="B31" s="30" t="s">
        <v>102</v>
      </c>
      <c r="C31" s="215">
        <v>0.81260381168999996</v>
      </c>
      <c r="D31" s="215">
        <v>0.76571406232000006</v>
      </c>
      <c r="E31" s="215">
        <v>0.83152305925000003</v>
      </c>
      <c r="F31" s="215">
        <v>0.83012406206</v>
      </c>
      <c r="G31" s="215">
        <v>0.82695175427000001</v>
      </c>
      <c r="H31" s="215">
        <v>0.79239487191000002</v>
      </c>
      <c r="I31" s="215">
        <v>0.81761791160999997</v>
      </c>
      <c r="J31" s="215">
        <v>0.79429782702999996</v>
      </c>
      <c r="K31" s="215">
        <v>0.74776996826999997</v>
      </c>
      <c r="L31" s="215">
        <v>0.77404599877000002</v>
      </c>
      <c r="M31" s="215">
        <v>0.82240811763999999</v>
      </c>
      <c r="N31" s="215">
        <v>0.87588892274999997</v>
      </c>
      <c r="O31" s="215">
        <v>0.85505524953000001</v>
      </c>
      <c r="P31" s="215">
        <v>0.85388729243000006</v>
      </c>
      <c r="Q31" s="215">
        <v>0.93058807833000001</v>
      </c>
      <c r="R31" s="215">
        <v>0.88289176410000003</v>
      </c>
      <c r="S31" s="215">
        <v>0.89671426477000005</v>
      </c>
      <c r="T31" s="215">
        <v>0.85046848417999998</v>
      </c>
      <c r="U31" s="215">
        <v>0.86850294174999998</v>
      </c>
      <c r="V31" s="215">
        <v>0.81926620336</v>
      </c>
      <c r="W31" s="215">
        <v>0.78553680611999999</v>
      </c>
      <c r="X31" s="215">
        <v>0.82796863311000002</v>
      </c>
      <c r="Y31" s="215">
        <v>0.83113955272999995</v>
      </c>
      <c r="Z31" s="215">
        <v>0.93094974920999995</v>
      </c>
      <c r="AA31" s="215">
        <v>0.90192345530999996</v>
      </c>
      <c r="AB31" s="215">
        <v>0.84924902392000001</v>
      </c>
      <c r="AC31" s="215">
        <v>1.0071031575</v>
      </c>
      <c r="AD31" s="215">
        <v>0.98970004025000002</v>
      </c>
      <c r="AE31" s="215">
        <v>1.0307519306999999</v>
      </c>
      <c r="AF31" s="215">
        <v>0.98809426715000004</v>
      </c>
      <c r="AG31" s="215">
        <v>0.92381434692999997</v>
      </c>
      <c r="AH31" s="215">
        <v>0.86625751485000002</v>
      </c>
      <c r="AI31" s="215">
        <v>0.83966974318999998</v>
      </c>
      <c r="AJ31" s="215">
        <v>0.91118361909000001</v>
      </c>
      <c r="AK31" s="215">
        <v>0.90227323333999998</v>
      </c>
      <c r="AL31" s="215">
        <v>0.93817285227000002</v>
      </c>
      <c r="AM31" s="215">
        <v>0.98149169149000004</v>
      </c>
      <c r="AN31" s="215">
        <v>0.92222711291000004</v>
      </c>
      <c r="AO31" s="215">
        <v>1.0119397927</v>
      </c>
      <c r="AP31" s="215">
        <v>1.0131876610999999</v>
      </c>
      <c r="AQ31" s="215">
        <v>1.0538463343</v>
      </c>
      <c r="AR31" s="215">
        <v>1.0330878825000001</v>
      </c>
      <c r="AS31" s="215">
        <v>0.92665304643000002</v>
      </c>
      <c r="AT31" s="215">
        <v>0.94087236718</v>
      </c>
      <c r="AU31" s="215">
        <v>0.85128941692000004</v>
      </c>
      <c r="AV31" s="215">
        <v>0.89056974434000002</v>
      </c>
      <c r="AW31" s="215">
        <v>0.90614831874000001</v>
      </c>
      <c r="AX31" s="215">
        <v>0.94761504632000004</v>
      </c>
      <c r="AY31" s="215">
        <v>0.95230045909000005</v>
      </c>
      <c r="AZ31" s="215">
        <v>0.87971587153999997</v>
      </c>
      <c r="BA31" s="215">
        <v>0.99969543582999998</v>
      </c>
      <c r="BB31" s="215">
        <v>1.0374742662000001</v>
      </c>
      <c r="BC31" s="215">
        <v>1.0754622989</v>
      </c>
      <c r="BD31" s="215">
        <v>1.0100098876000001</v>
      </c>
      <c r="BE31" s="215">
        <v>0.92362770000000005</v>
      </c>
      <c r="BF31" s="215">
        <v>0.92770779999999997</v>
      </c>
      <c r="BG31" s="215">
        <v>0.89784739999999996</v>
      </c>
      <c r="BH31" s="323">
        <v>0.93560659999999995</v>
      </c>
      <c r="BI31" s="323">
        <v>0.9238286</v>
      </c>
      <c r="BJ31" s="323">
        <v>0.96477710000000005</v>
      </c>
      <c r="BK31" s="323">
        <v>0.99788719999999997</v>
      </c>
      <c r="BL31" s="323">
        <v>0.96808059999999996</v>
      </c>
      <c r="BM31" s="323">
        <v>1.026178</v>
      </c>
      <c r="BN31" s="323">
        <v>1.092794</v>
      </c>
      <c r="BO31" s="323">
        <v>1.0986389999999999</v>
      </c>
      <c r="BP31" s="323">
        <v>1.0728519999999999</v>
      </c>
      <c r="BQ31" s="323">
        <v>1.0544629999999999</v>
      </c>
      <c r="BR31" s="323">
        <v>1.0032129999999999</v>
      </c>
      <c r="BS31" s="323">
        <v>0.90955529999999996</v>
      </c>
      <c r="BT31" s="323">
        <v>0.9823809</v>
      </c>
      <c r="BU31" s="323">
        <v>0.95348860000000002</v>
      </c>
      <c r="BV31" s="323">
        <v>1.0346880000000001</v>
      </c>
    </row>
    <row r="32" spans="1:74" ht="11.1" customHeight="1" x14ac:dyDescent="0.2">
      <c r="A32" s="16"/>
      <c r="B32" s="25"/>
      <c r="C32" s="215"/>
      <c r="D32" s="215"/>
      <c r="E32" s="215"/>
      <c r="F32" s="215"/>
      <c r="G32" s="215"/>
      <c r="H32" s="215"/>
      <c r="I32" s="215"/>
      <c r="J32" s="215"/>
      <c r="K32" s="215"/>
      <c r="L32" s="215"/>
      <c r="M32" s="215"/>
      <c r="N32" s="215"/>
      <c r="O32" s="215"/>
      <c r="P32" s="215"/>
      <c r="Q32" s="215"/>
      <c r="R32" s="215"/>
      <c r="S32" s="215"/>
      <c r="T32" s="215"/>
      <c r="U32" s="215"/>
      <c r="V32" s="215"/>
      <c r="W32" s="215"/>
      <c r="X32" s="215"/>
      <c r="Y32" s="215"/>
      <c r="Z32" s="215"/>
      <c r="AA32" s="215"/>
      <c r="AB32" s="215"/>
      <c r="AC32" s="215"/>
      <c r="AD32" s="215"/>
      <c r="AE32" s="215"/>
      <c r="AF32" s="215"/>
      <c r="AG32" s="215"/>
      <c r="AH32" s="215"/>
      <c r="AI32" s="215"/>
      <c r="AJ32" s="215"/>
      <c r="AK32" s="215"/>
      <c r="AL32" s="215"/>
      <c r="AM32" s="215"/>
      <c r="AN32" s="215"/>
      <c r="AO32" s="215"/>
      <c r="AP32" s="215"/>
      <c r="AQ32" s="215"/>
      <c r="AR32" s="215"/>
      <c r="AS32" s="215"/>
      <c r="AT32" s="215"/>
      <c r="AU32" s="215"/>
      <c r="AV32" s="215"/>
      <c r="AW32" s="215"/>
      <c r="AX32" s="215"/>
      <c r="AY32" s="215"/>
      <c r="AZ32" s="215"/>
      <c r="BA32" s="215"/>
      <c r="BB32" s="215"/>
      <c r="BC32" s="215"/>
      <c r="BD32" s="215"/>
      <c r="BE32" s="215"/>
      <c r="BF32" s="215"/>
      <c r="BG32" s="215"/>
      <c r="BH32" s="323"/>
      <c r="BI32" s="323"/>
      <c r="BJ32" s="323"/>
      <c r="BK32" s="323"/>
      <c r="BL32" s="323"/>
      <c r="BM32" s="323"/>
      <c r="BN32" s="323"/>
      <c r="BO32" s="323"/>
      <c r="BP32" s="323"/>
      <c r="BQ32" s="323"/>
      <c r="BR32" s="323"/>
      <c r="BS32" s="323"/>
      <c r="BT32" s="323"/>
      <c r="BU32" s="323"/>
      <c r="BV32" s="323"/>
    </row>
    <row r="33" spans="1:74" ht="11.1" customHeight="1" x14ac:dyDescent="0.2">
      <c r="A33" s="16"/>
      <c r="B33" s="29" t="s">
        <v>236</v>
      </c>
      <c r="C33" s="217"/>
      <c r="D33" s="217"/>
      <c r="E33" s="217"/>
      <c r="F33" s="217"/>
      <c r="G33" s="217"/>
      <c r="H33" s="217"/>
      <c r="I33" s="217"/>
      <c r="J33" s="217"/>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7"/>
      <c r="AH33" s="217"/>
      <c r="AI33" s="217"/>
      <c r="AJ33" s="217"/>
      <c r="AK33" s="217"/>
      <c r="AL33" s="217"/>
      <c r="AM33" s="217"/>
      <c r="AN33" s="217"/>
      <c r="AO33" s="217"/>
      <c r="AP33" s="217"/>
      <c r="AQ33" s="217"/>
      <c r="AR33" s="217"/>
      <c r="AS33" s="217"/>
      <c r="AT33" s="217"/>
      <c r="AU33" s="217"/>
      <c r="AV33" s="217"/>
      <c r="AW33" s="217"/>
      <c r="AX33" s="217"/>
      <c r="AY33" s="217"/>
      <c r="AZ33" s="217"/>
      <c r="BA33" s="217"/>
      <c r="BB33" s="217"/>
      <c r="BC33" s="217"/>
      <c r="BD33" s="217"/>
      <c r="BE33" s="217"/>
      <c r="BF33" s="217"/>
      <c r="BG33" s="217"/>
      <c r="BH33" s="327"/>
      <c r="BI33" s="327"/>
      <c r="BJ33" s="327"/>
      <c r="BK33" s="327"/>
      <c r="BL33" s="327"/>
      <c r="BM33" s="327"/>
      <c r="BN33" s="327"/>
      <c r="BO33" s="327"/>
      <c r="BP33" s="327"/>
      <c r="BQ33" s="327"/>
      <c r="BR33" s="327"/>
      <c r="BS33" s="327"/>
      <c r="BT33" s="327"/>
      <c r="BU33" s="327"/>
      <c r="BV33" s="327"/>
    </row>
    <row r="34" spans="1:74" ht="11.1" customHeight="1" x14ac:dyDescent="0.2">
      <c r="A34" s="26" t="s">
        <v>629</v>
      </c>
      <c r="B34" s="30" t="s">
        <v>102</v>
      </c>
      <c r="C34" s="215">
        <v>9.3000797019999997</v>
      </c>
      <c r="D34" s="215">
        <v>8.6127394670000008</v>
      </c>
      <c r="E34" s="215">
        <v>8.4350449059999999</v>
      </c>
      <c r="F34" s="215">
        <v>7.4702906550000003</v>
      </c>
      <c r="G34" s="215">
        <v>7.6479656760000001</v>
      </c>
      <c r="H34" s="215">
        <v>7.9025077509999999</v>
      </c>
      <c r="I34" s="215">
        <v>8.4338239290000008</v>
      </c>
      <c r="J34" s="215">
        <v>8.316313611</v>
      </c>
      <c r="K34" s="215">
        <v>7.6892503269999999</v>
      </c>
      <c r="L34" s="215">
        <v>7.6214663710000004</v>
      </c>
      <c r="M34" s="215">
        <v>7.6816463180000003</v>
      </c>
      <c r="N34" s="215">
        <v>8.3733319149999996</v>
      </c>
      <c r="O34" s="215">
        <v>9.0627242629999998</v>
      </c>
      <c r="P34" s="215">
        <v>8.2314465689999992</v>
      </c>
      <c r="Q34" s="215">
        <v>7.9857717170000004</v>
      </c>
      <c r="R34" s="215">
        <v>7.4520476569999996</v>
      </c>
      <c r="S34" s="215">
        <v>7.5816886200000004</v>
      </c>
      <c r="T34" s="215">
        <v>7.9348135739999996</v>
      </c>
      <c r="U34" s="215">
        <v>8.4691213399999992</v>
      </c>
      <c r="V34" s="215">
        <v>8.5374993240000006</v>
      </c>
      <c r="W34" s="215">
        <v>7.7454325879999999</v>
      </c>
      <c r="X34" s="215">
        <v>7.6512491410000001</v>
      </c>
      <c r="Y34" s="215">
        <v>7.713210202</v>
      </c>
      <c r="Z34" s="215">
        <v>9.0802176990000003</v>
      </c>
      <c r="AA34" s="215">
        <v>8.9723387379999995</v>
      </c>
      <c r="AB34" s="215">
        <v>7.6137636019999997</v>
      </c>
      <c r="AC34" s="215">
        <v>8.4201714039999995</v>
      </c>
      <c r="AD34" s="215">
        <v>7.4428780840000002</v>
      </c>
      <c r="AE34" s="215">
        <v>7.7894284499999999</v>
      </c>
      <c r="AF34" s="215">
        <v>7.9537712120000004</v>
      </c>
      <c r="AG34" s="215">
        <v>8.422154097</v>
      </c>
      <c r="AH34" s="215">
        <v>8.2881345179999997</v>
      </c>
      <c r="AI34" s="215">
        <v>7.6211498339999997</v>
      </c>
      <c r="AJ34" s="215">
        <v>7.8275127749999998</v>
      </c>
      <c r="AK34" s="215">
        <v>8.1183368720000004</v>
      </c>
      <c r="AL34" s="215">
        <v>9.2164880189999998</v>
      </c>
      <c r="AM34" s="215">
        <v>9.6429191440000004</v>
      </c>
      <c r="AN34" s="215">
        <v>8.0654720579999992</v>
      </c>
      <c r="AO34" s="215">
        <v>8.6705056559999996</v>
      </c>
      <c r="AP34" s="215">
        <v>7.8716365890000004</v>
      </c>
      <c r="AQ34" s="215">
        <v>8.006725586</v>
      </c>
      <c r="AR34" s="215">
        <v>8.1321288389999999</v>
      </c>
      <c r="AS34" s="215">
        <v>8.5943992789999992</v>
      </c>
      <c r="AT34" s="215">
        <v>8.6815145279999992</v>
      </c>
      <c r="AU34" s="215">
        <v>7.847579788</v>
      </c>
      <c r="AV34" s="215">
        <v>8.0830381859999996</v>
      </c>
      <c r="AW34" s="215">
        <v>8.4633915940000009</v>
      </c>
      <c r="AX34" s="215">
        <v>9.0303572859999992</v>
      </c>
      <c r="AY34" s="215">
        <v>9.4944702480000007</v>
      </c>
      <c r="AZ34" s="215">
        <v>8.3425239090000005</v>
      </c>
      <c r="BA34" s="215">
        <v>8.6662194029999995</v>
      </c>
      <c r="BB34" s="215">
        <v>7.6363682329999998</v>
      </c>
      <c r="BC34" s="215">
        <v>7.9166240080000003</v>
      </c>
      <c r="BD34" s="215">
        <v>7.9017983640000002</v>
      </c>
      <c r="BE34" s="215">
        <v>8.5190370000000009</v>
      </c>
      <c r="BF34" s="215">
        <v>8.5190789999999996</v>
      </c>
      <c r="BG34" s="215">
        <v>7.7905090000000001</v>
      </c>
      <c r="BH34" s="323">
        <v>7.9315350000000002</v>
      </c>
      <c r="BI34" s="323">
        <v>8.0739750000000008</v>
      </c>
      <c r="BJ34" s="323">
        <v>9.0495629999999991</v>
      </c>
      <c r="BK34" s="323">
        <v>9.4019309999999994</v>
      </c>
      <c r="BL34" s="323">
        <v>8.4270289999999992</v>
      </c>
      <c r="BM34" s="323">
        <v>8.4891450000000006</v>
      </c>
      <c r="BN34" s="323">
        <v>7.5971120000000001</v>
      </c>
      <c r="BO34" s="323">
        <v>7.7999159999999996</v>
      </c>
      <c r="BP34" s="323">
        <v>7.8659999999999997</v>
      </c>
      <c r="BQ34" s="323">
        <v>8.4500930000000007</v>
      </c>
      <c r="BR34" s="323">
        <v>8.4434970000000007</v>
      </c>
      <c r="BS34" s="323">
        <v>7.6324620000000003</v>
      </c>
      <c r="BT34" s="323">
        <v>7.9322100000000004</v>
      </c>
      <c r="BU34" s="323">
        <v>8.0473700000000008</v>
      </c>
      <c r="BV34" s="323">
        <v>8.9689019999999999</v>
      </c>
    </row>
    <row r="35" spans="1:74" ht="11.1" customHeight="1" x14ac:dyDescent="0.2">
      <c r="A35" s="16"/>
      <c r="B35" s="25"/>
      <c r="C35" s="218"/>
      <c r="D35" s="218"/>
      <c r="E35" s="218"/>
      <c r="F35" s="218"/>
      <c r="G35" s="218"/>
      <c r="H35" s="218"/>
      <c r="I35" s="218"/>
      <c r="J35" s="218"/>
      <c r="K35" s="218"/>
      <c r="L35" s="218"/>
      <c r="M35" s="218"/>
      <c r="N35" s="218"/>
      <c r="O35" s="218"/>
      <c r="P35" s="218"/>
      <c r="Q35" s="218"/>
      <c r="R35" s="218"/>
      <c r="S35" s="218"/>
      <c r="T35" s="218"/>
      <c r="U35" s="218"/>
      <c r="V35" s="218"/>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328"/>
      <c r="BI35" s="328"/>
      <c r="BJ35" s="328"/>
      <c r="BK35" s="328"/>
      <c r="BL35" s="328"/>
      <c r="BM35" s="328"/>
      <c r="BN35" s="328"/>
      <c r="BO35" s="328"/>
      <c r="BP35" s="328"/>
      <c r="BQ35" s="328"/>
      <c r="BR35" s="328"/>
      <c r="BS35" s="328"/>
      <c r="BT35" s="328"/>
      <c r="BU35" s="328"/>
      <c r="BV35" s="328"/>
    </row>
    <row r="36" spans="1:74" ht="11.1" customHeight="1" x14ac:dyDescent="0.2">
      <c r="A36" s="16"/>
      <c r="B36" s="31" t="s">
        <v>131</v>
      </c>
      <c r="C36" s="218"/>
      <c r="D36" s="218"/>
      <c r="E36" s="218"/>
      <c r="F36" s="218"/>
      <c r="G36" s="218"/>
      <c r="H36" s="218"/>
      <c r="I36" s="218"/>
      <c r="J36" s="218"/>
      <c r="K36" s="218"/>
      <c r="L36" s="218"/>
      <c r="M36" s="218"/>
      <c r="N36" s="218"/>
      <c r="O36" s="218"/>
      <c r="P36" s="218"/>
      <c r="Q36" s="218"/>
      <c r="R36" s="218"/>
      <c r="S36" s="218"/>
      <c r="T36" s="218"/>
      <c r="U36" s="218"/>
      <c r="V36" s="218"/>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328"/>
      <c r="BI36" s="328"/>
      <c r="BJ36" s="328"/>
      <c r="BK36" s="328"/>
      <c r="BL36" s="328"/>
      <c r="BM36" s="328"/>
      <c r="BN36" s="328"/>
      <c r="BO36" s="328"/>
      <c r="BP36" s="328"/>
      <c r="BQ36" s="328"/>
      <c r="BR36" s="328"/>
      <c r="BS36" s="328"/>
      <c r="BT36" s="328"/>
      <c r="BU36" s="328"/>
      <c r="BV36" s="328"/>
    </row>
    <row r="37" spans="1:74" ht="11.1" customHeight="1" x14ac:dyDescent="0.2">
      <c r="A37" s="19"/>
      <c r="B37" s="22"/>
      <c r="C37" s="216"/>
      <c r="D37" s="216"/>
      <c r="E37" s="216"/>
      <c r="F37" s="216"/>
      <c r="G37" s="216"/>
      <c r="H37" s="216"/>
      <c r="I37" s="216"/>
      <c r="J37" s="216"/>
      <c r="K37" s="216"/>
      <c r="L37" s="216"/>
      <c r="M37" s="216"/>
      <c r="N37" s="216"/>
      <c r="O37" s="216"/>
      <c r="P37" s="216"/>
      <c r="Q37" s="216"/>
      <c r="R37" s="216"/>
      <c r="S37" s="216"/>
      <c r="T37" s="216"/>
      <c r="U37" s="216"/>
      <c r="V37" s="216"/>
      <c r="W37" s="216"/>
      <c r="X37" s="216"/>
      <c r="Y37" s="216"/>
      <c r="Z37" s="216"/>
      <c r="AA37" s="216"/>
      <c r="AB37" s="216"/>
      <c r="AC37" s="216"/>
      <c r="AD37" s="216"/>
      <c r="AE37" s="216"/>
      <c r="AF37" s="216"/>
      <c r="AG37" s="216"/>
      <c r="AH37" s="216"/>
      <c r="AI37" s="216"/>
      <c r="AJ37" s="216"/>
      <c r="AK37" s="216"/>
      <c r="AL37" s="216"/>
      <c r="AM37" s="216"/>
      <c r="AN37" s="216"/>
      <c r="AO37" s="216"/>
      <c r="AP37" s="216"/>
      <c r="AQ37" s="216"/>
      <c r="AR37" s="216"/>
      <c r="AS37" s="216"/>
      <c r="AT37" s="216"/>
      <c r="AU37" s="216"/>
      <c r="AV37" s="216"/>
      <c r="AW37" s="216"/>
      <c r="AX37" s="216"/>
      <c r="AY37" s="216"/>
      <c r="AZ37" s="216"/>
      <c r="BA37" s="216"/>
      <c r="BB37" s="216"/>
      <c r="BC37" s="216"/>
      <c r="BD37" s="216"/>
      <c r="BE37" s="216"/>
      <c r="BF37" s="216"/>
      <c r="BG37" s="216"/>
      <c r="BH37" s="324"/>
      <c r="BI37" s="324"/>
      <c r="BJ37" s="324"/>
      <c r="BK37" s="324"/>
      <c r="BL37" s="324"/>
      <c r="BM37" s="324"/>
      <c r="BN37" s="324"/>
      <c r="BO37" s="324"/>
      <c r="BP37" s="324"/>
      <c r="BQ37" s="324"/>
      <c r="BR37" s="324"/>
      <c r="BS37" s="324"/>
      <c r="BT37" s="324"/>
      <c r="BU37" s="324"/>
      <c r="BV37" s="324"/>
    </row>
    <row r="38" spans="1:74" ht="11.1" customHeight="1" x14ac:dyDescent="0.2">
      <c r="A38" s="707"/>
      <c r="B38" s="22" t="s">
        <v>1034</v>
      </c>
      <c r="C38" s="216"/>
      <c r="D38" s="216"/>
      <c r="E38" s="216"/>
      <c r="F38" s="216"/>
      <c r="G38" s="216"/>
      <c r="H38" s="216"/>
      <c r="I38" s="216"/>
      <c r="J38" s="216"/>
      <c r="K38" s="216"/>
      <c r="L38" s="216"/>
      <c r="M38" s="216"/>
      <c r="N38" s="216"/>
      <c r="O38" s="216"/>
      <c r="P38" s="216"/>
      <c r="Q38" s="216"/>
      <c r="R38" s="216"/>
      <c r="S38" s="216"/>
      <c r="T38" s="216"/>
      <c r="U38" s="216"/>
      <c r="V38" s="216"/>
      <c r="W38" s="216"/>
      <c r="X38" s="216"/>
      <c r="Y38" s="216"/>
      <c r="Z38" s="216"/>
      <c r="AA38" s="216"/>
      <c r="AB38" s="216"/>
      <c r="AC38" s="216"/>
      <c r="AD38" s="216"/>
      <c r="AE38" s="216"/>
      <c r="AF38" s="216"/>
      <c r="AG38" s="216"/>
      <c r="AH38" s="216"/>
      <c r="AI38" s="216"/>
      <c r="AJ38" s="216"/>
      <c r="AK38" s="216"/>
      <c r="AL38" s="216"/>
      <c r="AM38" s="216"/>
      <c r="AN38" s="216"/>
      <c r="AO38" s="216"/>
      <c r="AP38" s="216"/>
      <c r="AQ38" s="216"/>
      <c r="AR38" s="216"/>
      <c r="AS38" s="216"/>
      <c r="AT38" s="216"/>
      <c r="AU38" s="216"/>
      <c r="AV38" s="216"/>
      <c r="AW38" s="216"/>
      <c r="AX38" s="216"/>
      <c r="AY38" s="216"/>
      <c r="AZ38" s="216"/>
      <c r="BA38" s="216"/>
      <c r="BB38" s="216"/>
      <c r="BC38" s="216"/>
      <c r="BD38" s="216"/>
      <c r="BE38" s="216"/>
      <c r="BF38" s="216"/>
      <c r="BG38" s="216"/>
      <c r="BH38" s="324"/>
      <c r="BI38" s="324"/>
      <c r="BJ38" s="324"/>
      <c r="BK38" s="324"/>
      <c r="BL38" s="324"/>
      <c r="BM38" s="324"/>
      <c r="BN38" s="324"/>
      <c r="BO38" s="324"/>
      <c r="BP38" s="324"/>
      <c r="BQ38" s="324"/>
      <c r="BR38" s="324"/>
      <c r="BS38" s="324"/>
      <c r="BT38" s="324"/>
      <c r="BU38" s="324"/>
      <c r="BV38" s="324"/>
    </row>
    <row r="39" spans="1:74" ht="11.1" customHeight="1" x14ac:dyDescent="0.2">
      <c r="A39" s="707" t="s">
        <v>535</v>
      </c>
      <c r="B39" s="32" t="s">
        <v>106</v>
      </c>
      <c r="C39" s="215">
        <v>47.216999999999999</v>
      </c>
      <c r="D39" s="215">
        <v>50.584000000000003</v>
      </c>
      <c r="E39" s="215">
        <v>47.823</v>
      </c>
      <c r="F39" s="215">
        <v>54.453000000000003</v>
      </c>
      <c r="G39" s="215">
        <v>59.265000000000001</v>
      </c>
      <c r="H39" s="215">
        <v>59.819000000000003</v>
      </c>
      <c r="I39" s="215">
        <v>50.901000000000003</v>
      </c>
      <c r="J39" s="215">
        <v>42.866999999999997</v>
      </c>
      <c r="K39" s="215">
        <v>45.478999999999999</v>
      </c>
      <c r="L39" s="215">
        <v>46.222999999999999</v>
      </c>
      <c r="M39" s="215">
        <v>42.442999999999998</v>
      </c>
      <c r="N39" s="215">
        <v>37.189</v>
      </c>
      <c r="O39" s="215">
        <v>31.683</v>
      </c>
      <c r="P39" s="215">
        <v>30.323</v>
      </c>
      <c r="Q39" s="215">
        <v>37.545000000000002</v>
      </c>
      <c r="R39" s="215">
        <v>40.753999999999998</v>
      </c>
      <c r="S39" s="215">
        <v>46.712000000000003</v>
      </c>
      <c r="T39" s="215">
        <v>48.756999999999998</v>
      </c>
      <c r="U39" s="215">
        <v>44.651000000000003</v>
      </c>
      <c r="V39" s="215">
        <v>44.723999999999997</v>
      </c>
      <c r="W39" s="215">
        <v>45.182000000000002</v>
      </c>
      <c r="X39" s="215">
        <v>49.774999999999999</v>
      </c>
      <c r="Y39" s="215">
        <v>45.661000000000001</v>
      </c>
      <c r="Z39" s="215">
        <v>51.972000000000001</v>
      </c>
      <c r="AA39" s="215">
        <v>52.503999999999998</v>
      </c>
      <c r="AB39" s="215">
        <v>53.468000000000004</v>
      </c>
      <c r="AC39" s="215">
        <v>49.328000000000003</v>
      </c>
      <c r="AD39" s="215">
        <v>51.06</v>
      </c>
      <c r="AE39" s="215">
        <v>48.475999999999999</v>
      </c>
      <c r="AF39" s="215">
        <v>45.177999999999997</v>
      </c>
      <c r="AG39" s="215">
        <v>46.63</v>
      </c>
      <c r="AH39" s="215">
        <v>48.036999999999999</v>
      </c>
      <c r="AI39" s="215">
        <v>49.822000000000003</v>
      </c>
      <c r="AJ39" s="215">
        <v>51.578000000000003</v>
      </c>
      <c r="AK39" s="215">
        <v>56.639000000000003</v>
      </c>
      <c r="AL39" s="215">
        <v>57.881</v>
      </c>
      <c r="AM39" s="215">
        <v>63.698</v>
      </c>
      <c r="AN39" s="215">
        <v>62.228999999999999</v>
      </c>
      <c r="AO39" s="215">
        <v>62.725000000000001</v>
      </c>
      <c r="AP39" s="215">
        <v>66.254000000000005</v>
      </c>
      <c r="AQ39" s="215">
        <v>69.977999999999994</v>
      </c>
      <c r="AR39" s="215">
        <v>67.873000000000005</v>
      </c>
      <c r="AS39" s="215">
        <v>70.980999999999995</v>
      </c>
      <c r="AT39" s="215">
        <v>68.055000000000007</v>
      </c>
      <c r="AU39" s="215">
        <v>70.230999999999995</v>
      </c>
      <c r="AV39" s="215">
        <v>70.748999999999995</v>
      </c>
      <c r="AW39" s="215">
        <v>56.963000000000001</v>
      </c>
      <c r="AX39" s="215">
        <v>49.523000000000003</v>
      </c>
      <c r="AY39" s="215">
        <v>51.375999999999998</v>
      </c>
      <c r="AZ39" s="215">
        <v>54.954000000000001</v>
      </c>
      <c r="BA39" s="215">
        <v>58.151000000000003</v>
      </c>
      <c r="BB39" s="215">
        <v>63.862000000000002</v>
      </c>
      <c r="BC39" s="215">
        <v>60.826999999999998</v>
      </c>
      <c r="BD39" s="215">
        <v>54.656999999999996</v>
      </c>
      <c r="BE39" s="215">
        <v>57.353999999999999</v>
      </c>
      <c r="BF39" s="215">
        <v>54.805</v>
      </c>
      <c r="BG39" s="215">
        <v>56.95</v>
      </c>
      <c r="BH39" s="323">
        <v>54.5</v>
      </c>
      <c r="BI39" s="323">
        <v>53.5</v>
      </c>
      <c r="BJ39" s="323">
        <v>53.5</v>
      </c>
      <c r="BK39" s="323">
        <v>52.5</v>
      </c>
      <c r="BL39" s="323">
        <v>52.5</v>
      </c>
      <c r="BM39" s="323">
        <v>52.5</v>
      </c>
      <c r="BN39" s="323">
        <v>51.5</v>
      </c>
      <c r="BO39" s="323">
        <v>50.5</v>
      </c>
      <c r="BP39" s="323">
        <v>51.5</v>
      </c>
      <c r="BQ39" s="323">
        <v>54.5</v>
      </c>
      <c r="BR39" s="323">
        <v>55.5</v>
      </c>
      <c r="BS39" s="323">
        <v>56.5</v>
      </c>
      <c r="BT39" s="323">
        <v>57.5</v>
      </c>
      <c r="BU39" s="323">
        <v>58.5</v>
      </c>
      <c r="BV39" s="323">
        <v>59.5</v>
      </c>
    </row>
    <row r="40" spans="1:74" ht="11.1" customHeight="1" x14ac:dyDescent="0.2">
      <c r="A40" s="19"/>
      <c r="B40" s="22"/>
      <c r="C40" s="216"/>
      <c r="D40" s="216"/>
      <c r="E40" s="216"/>
      <c r="F40" s="216"/>
      <c r="G40" s="216"/>
      <c r="H40" s="216"/>
      <c r="I40" s="216"/>
      <c r="J40" s="216"/>
      <c r="K40" s="216"/>
      <c r="L40" s="216"/>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216"/>
      <c r="AY40" s="216"/>
      <c r="AZ40" s="216"/>
      <c r="BA40" s="216"/>
      <c r="BB40" s="216"/>
      <c r="BC40" s="216"/>
      <c r="BD40" s="216"/>
      <c r="BE40" s="216"/>
      <c r="BF40" s="216"/>
      <c r="BG40" s="216"/>
      <c r="BH40" s="324"/>
      <c r="BI40" s="324"/>
      <c r="BJ40" s="324"/>
      <c r="BK40" s="324"/>
      <c r="BL40" s="324"/>
      <c r="BM40" s="324"/>
      <c r="BN40" s="324"/>
      <c r="BO40" s="324"/>
      <c r="BP40" s="324"/>
      <c r="BQ40" s="324"/>
      <c r="BR40" s="324"/>
      <c r="BS40" s="324"/>
      <c r="BT40" s="324"/>
      <c r="BU40" s="324"/>
      <c r="BV40" s="324"/>
    </row>
    <row r="41" spans="1:74" ht="11.1" customHeight="1" x14ac:dyDescent="0.2">
      <c r="A41" s="601"/>
      <c r="B41" s="29" t="s">
        <v>838</v>
      </c>
      <c r="C41" s="218"/>
      <c r="D41" s="218"/>
      <c r="E41" s="218"/>
      <c r="F41" s="218"/>
      <c r="G41" s="218"/>
      <c r="H41" s="218"/>
      <c r="I41" s="218"/>
      <c r="J41" s="218"/>
      <c r="K41" s="218"/>
      <c r="L41" s="218"/>
      <c r="M41" s="218"/>
      <c r="N41" s="218"/>
      <c r="O41" s="218"/>
      <c r="P41" s="218"/>
      <c r="Q41" s="218"/>
      <c r="R41" s="218"/>
      <c r="S41" s="218"/>
      <c r="T41" s="218"/>
      <c r="U41" s="218"/>
      <c r="V41" s="218"/>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328"/>
      <c r="BI41" s="328"/>
      <c r="BJ41" s="328"/>
      <c r="BK41" s="328"/>
      <c r="BL41" s="328"/>
      <c r="BM41" s="328"/>
      <c r="BN41" s="328"/>
      <c r="BO41" s="328"/>
      <c r="BP41" s="328"/>
      <c r="BQ41" s="328"/>
      <c r="BR41" s="328"/>
      <c r="BS41" s="328"/>
      <c r="BT41" s="328"/>
      <c r="BU41" s="328"/>
      <c r="BV41" s="328"/>
    </row>
    <row r="42" spans="1:74" ht="11.1" customHeight="1" x14ac:dyDescent="0.2">
      <c r="A42" s="602" t="s">
        <v>138</v>
      </c>
      <c r="B42" s="30" t="s">
        <v>107</v>
      </c>
      <c r="C42" s="215">
        <v>2.9940000000000002</v>
      </c>
      <c r="D42" s="215">
        <v>2.8730000000000002</v>
      </c>
      <c r="E42" s="215">
        <v>2.831</v>
      </c>
      <c r="F42" s="215">
        <v>2.61</v>
      </c>
      <c r="G42" s="215">
        <v>2.8490000000000002</v>
      </c>
      <c r="H42" s="215">
        <v>2.7839999999999998</v>
      </c>
      <c r="I42" s="215">
        <v>2.839</v>
      </c>
      <c r="J42" s="215">
        <v>2.774</v>
      </c>
      <c r="K42" s="215">
        <v>2.66</v>
      </c>
      <c r="L42" s="215">
        <v>2.3410000000000002</v>
      </c>
      <c r="M42" s="215">
        <v>2.093</v>
      </c>
      <c r="N42" s="215">
        <v>1.929</v>
      </c>
      <c r="O42" s="215">
        <v>2.2829999999999999</v>
      </c>
      <c r="P42" s="215">
        <v>1.9890000000000001</v>
      </c>
      <c r="Q42" s="215">
        <v>1.7290000000000001</v>
      </c>
      <c r="R42" s="215">
        <v>1.917</v>
      </c>
      <c r="S42" s="215">
        <v>1.9219999999999999</v>
      </c>
      <c r="T42" s="215">
        <v>2.5870000000000002</v>
      </c>
      <c r="U42" s="215">
        <v>2.8220000000000001</v>
      </c>
      <c r="V42" s="215">
        <v>2.8220000000000001</v>
      </c>
      <c r="W42" s="215">
        <v>2.992</v>
      </c>
      <c r="X42" s="215">
        <v>2.9769999999999999</v>
      </c>
      <c r="Y42" s="215">
        <v>2.548</v>
      </c>
      <c r="Z42" s="215">
        <v>3.5910000000000002</v>
      </c>
      <c r="AA42" s="215">
        <v>3.3039999999999998</v>
      </c>
      <c r="AB42" s="215">
        <v>2.8519999999999999</v>
      </c>
      <c r="AC42" s="215">
        <v>2.88</v>
      </c>
      <c r="AD42" s="215">
        <v>3.1030000000000002</v>
      </c>
      <c r="AE42" s="215">
        <v>3.15</v>
      </c>
      <c r="AF42" s="215">
        <v>2.9750000000000001</v>
      </c>
      <c r="AG42" s="215">
        <v>2.984</v>
      </c>
      <c r="AH42" s="215">
        <v>2.9</v>
      </c>
      <c r="AI42" s="215">
        <v>2.976</v>
      </c>
      <c r="AJ42" s="215">
        <v>2.879</v>
      </c>
      <c r="AK42" s="215">
        <v>3.0139999999999998</v>
      </c>
      <c r="AL42" s="215">
        <v>2.8210000000000002</v>
      </c>
      <c r="AM42" s="215">
        <v>3.69</v>
      </c>
      <c r="AN42" s="215">
        <v>2.67</v>
      </c>
      <c r="AO42" s="215">
        <v>2.6930000000000001</v>
      </c>
      <c r="AP42" s="215">
        <v>2.7959999999999998</v>
      </c>
      <c r="AQ42" s="215">
        <v>2.8</v>
      </c>
      <c r="AR42" s="215">
        <v>2.9670000000000001</v>
      </c>
      <c r="AS42" s="215">
        <v>2.8330000000000002</v>
      </c>
      <c r="AT42" s="215">
        <v>2.9609999999999999</v>
      </c>
      <c r="AU42" s="215">
        <v>2.9950000000000001</v>
      </c>
      <c r="AV42" s="215">
        <v>3.2759999999999998</v>
      </c>
      <c r="AW42" s="215">
        <v>4.0910000000000002</v>
      </c>
      <c r="AX42" s="215">
        <v>4.0410000000000004</v>
      </c>
      <c r="AY42" s="215">
        <v>3.109</v>
      </c>
      <c r="AZ42" s="215">
        <v>2.6909999999999998</v>
      </c>
      <c r="BA42" s="215">
        <v>2.948</v>
      </c>
      <c r="BB42" s="215">
        <v>2.6469999999999998</v>
      </c>
      <c r="BC42" s="215">
        <v>2.6379999999999999</v>
      </c>
      <c r="BD42" s="215">
        <v>2.399</v>
      </c>
      <c r="BE42" s="215">
        <v>2.3660000000000001</v>
      </c>
      <c r="BF42" s="215">
        <v>2.2210000000000001</v>
      </c>
      <c r="BG42" s="215">
        <v>2.5590000000000002</v>
      </c>
      <c r="BH42" s="323">
        <v>2.3548550000000001</v>
      </c>
      <c r="BI42" s="323">
        <v>2.3921860000000001</v>
      </c>
      <c r="BJ42" s="323">
        <v>2.5474019999999999</v>
      </c>
      <c r="BK42" s="323">
        <v>2.7246959999999998</v>
      </c>
      <c r="BL42" s="323">
        <v>2.7230850000000002</v>
      </c>
      <c r="BM42" s="323">
        <v>2.6426229999999999</v>
      </c>
      <c r="BN42" s="323">
        <v>2.4092359999999999</v>
      </c>
      <c r="BO42" s="323">
        <v>2.3963559999999999</v>
      </c>
      <c r="BP42" s="323">
        <v>2.4053900000000001</v>
      </c>
      <c r="BQ42" s="323">
        <v>2.4373330000000002</v>
      </c>
      <c r="BR42" s="323">
        <v>2.4327299999999998</v>
      </c>
      <c r="BS42" s="323">
        <v>2.3999980000000001</v>
      </c>
      <c r="BT42" s="323">
        <v>2.424817</v>
      </c>
      <c r="BU42" s="323">
        <v>2.5514250000000001</v>
      </c>
      <c r="BV42" s="323">
        <v>2.6487020000000001</v>
      </c>
    </row>
    <row r="43" spans="1:74" ht="11.1" customHeight="1" x14ac:dyDescent="0.2">
      <c r="A43" s="16"/>
      <c r="B43" s="25"/>
      <c r="C43" s="217"/>
      <c r="D43" s="217"/>
      <c r="E43" s="217"/>
      <c r="F43" s="217"/>
      <c r="G43" s="217"/>
      <c r="H43" s="217"/>
      <c r="I43" s="217"/>
      <c r="J43" s="217"/>
      <c r="K43" s="217"/>
      <c r="L43" s="217"/>
      <c r="M43" s="217"/>
      <c r="N43" s="217"/>
      <c r="O43" s="217"/>
      <c r="P43" s="217"/>
      <c r="Q43" s="217"/>
      <c r="R43" s="217"/>
      <c r="S43" s="217"/>
      <c r="T43" s="217"/>
      <c r="U43" s="217"/>
      <c r="V43" s="217"/>
      <c r="W43" s="217"/>
      <c r="X43" s="217"/>
      <c r="Y43" s="217"/>
      <c r="Z43" s="217"/>
      <c r="AA43" s="217"/>
      <c r="AB43" s="217"/>
      <c r="AC43" s="217"/>
      <c r="AD43" s="217"/>
      <c r="AE43" s="217"/>
      <c r="AF43" s="217"/>
      <c r="AG43" s="217"/>
      <c r="AH43" s="217"/>
      <c r="AI43" s="217"/>
      <c r="AJ43" s="217"/>
      <c r="AK43" s="217"/>
      <c r="AL43" s="217"/>
      <c r="AM43" s="217"/>
      <c r="AN43" s="217"/>
      <c r="AO43" s="217"/>
      <c r="AP43" s="217"/>
      <c r="AQ43" s="217"/>
      <c r="AR43" s="217"/>
      <c r="AS43" s="217"/>
      <c r="AT43" s="217"/>
      <c r="AU43" s="217"/>
      <c r="AV43" s="217"/>
      <c r="AW43" s="217"/>
      <c r="AX43" s="217"/>
      <c r="AY43" s="217"/>
      <c r="AZ43" s="217"/>
      <c r="BA43" s="217"/>
      <c r="BB43" s="217"/>
      <c r="BC43" s="217"/>
      <c r="BD43" s="217"/>
      <c r="BE43" s="217"/>
      <c r="BF43" s="217"/>
      <c r="BG43" s="217"/>
      <c r="BH43" s="327"/>
      <c r="BI43" s="327"/>
      <c r="BJ43" s="327"/>
      <c r="BK43" s="327"/>
      <c r="BL43" s="327"/>
      <c r="BM43" s="327"/>
      <c r="BN43" s="327"/>
      <c r="BO43" s="327"/>
      <c r="BP43" s="327"/>
      <c r="BQ43" s="327"/>
      <c r="BR43" s="327"/>
      <c r="BS43" s="327"/>
      <c r="BT43" s="327"/>
      <c r="BU43" s="327"/>
      <c r="BV43" s="327"/>
    </row>
    <row r="44" spans="1:74" ht="11.1" customHeight="1" x14ac:dyDescent="0.2">
      <c r="A44" s="33"/>
      <c r="B44" s="29" t="s">
        <v>812</v>
      </c>
      <c r="C44" s="217"/>
      <c r="D44" s="217"/>
      <c r="E44" s="217"/>
      <c r="F44" s="217"/>
      <c r="G44" s="217"/>
      <c r="H44" s="217"/>
      <c r="I44" s="217"/>
      <c r="J44" s="217"/>
      <c r="K44" s="217"/>
      <c r="L44" s="217"/>
      <c r="M44" s="217"/>
      <c r="N44" s="217"/>
      <c r="O44" s="217"/>
      <c r="P44" s="217"/>
      <c r="Q44" s="217"/>
      <c r="R44" s="217"/>
      <c r="S44" s="217"/>
      <c r="T44" s="217"/>
      <c r="U44" s="217"/>
      <c r="V44" s="217"/>
      <c r="W44" s="217"/>
      <c r="X44" s="217"/>
      <c r="Y44" s="217"/>
      <c r="Z44" s="217"/>
      <c r="AA44" s="217"/>
      <c r="AB44" s="217"/>
      <c r="AC44" s="217"/>
      <c r="AD44" s="217"/>
      <c r="AE44" s="217"/>
      <c r="AF44" s="217"/>
      <c r="AG44" s="217"/>
      <c r="AH44" s="217"/>
      <c r="AI44" s="217"/>
      <c r="AJ44" s="217"/>
      <c r="AK44" s="217"/>
      <c r="AL44" s="217"/>
      <c r="AM44" s="217"/>
      <c r="AN44" s="217"/>
      <c r="AO44" s="217"/>
      <c r="AP44" s="217"/>
      <c r="AQ44" s="217"/>
      <c r="AR44" s="217"/>
      <c r="AS44" s="217"/>
      <c r="AT44" s="217"/>
      <c r="AU44" s="217"/>
      <c r="AV44" s="217"/>
      <c r="AW44" s="217"/>
      <c r="AX44" s="217"/>
      <c r="AY44" s="217"/>
      <c r="AZ44" s="217"/>
      <c r="BA44" s="217"/>
      <c r="BB44" s="217"/>
      <c r="BC44" s="217"/>
      <c r="BD44" s="217"/>
      <c r="BE44" s="217"/>
      <c r="BF44" s="217"/>
      <c r="BG44" s="217"/>
      <c r="BH44" s="327"/>
      <c r="BI44" s="327"/>
      <c r="BJ44" s="327"/>
      <c r="BK44" s="327"/>
      <c r="BL44" s="327"/>
      <c r="BM44" s="327"/>
      <c r="BN44" s="327"/>
      <c r="BO44" s="327"/>
      <c r="BP44" s="327"/>
      <c r="BQ44" s="327"/>
      <c r="BR44" s="327"/>
      <c r="BS44" s="327"/>
      <c r="BT44" s="327"/>
      <c r="BU44" s="327"/>
      <c r="BV44" s="327"/>
    </row>
    <row r="45" spans="1:74" ht="11.1" customHeight="1" x14ac:dyDescent="0.2">
      <c r="A45" s="26" t="s">
        <v>540</v>
      </c>
      <c r="B45" s="30" t="s">
        <v>107</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2.0699999999999998</v>
      </c>
      <c r="AN45" s="215">
        <v>2.0699999999999998</v>
      </c>
      <c r="AO45" s="215">
        <v>2.04</v>
      </c>
      <c r="AP45" s="215">
        <v>2.0699999999999998</v>
      </c>
      <c r="AQ45" s="215">
        <v>2.0499999999999998</v>
      </c>
      <c r="AR45" s="215">
        <v>2.0499999999999998</v>
      </c>
      <c r="AS45" s="215">
        <v>2.06</v>
      </c>
      <c r="AT45" s="215">
        <v>2.06</v>
      </c>
      <c r="AU45" s="215">
        <v>2.0499999999999998</v>
      </c>
      <c r="AV45" s="215">
        <v>2.0499999999999998</v>
      </c>
      <c r="AW45" s="215">
        <v>2.06</v>
      </c>
      <c r="AX45" s="215">
        <v>2.12</v>
      </c>
      <c r="AY45" s="215">
        <v>2.1</v>
      </c>
      <c r="AZ45" s="215">
        <v>2.0699999999999998</v>
      </c>
      <c r="BA45" s="215">
        <v>2.08</v>
      </c>
      <c r="BB45" s="215">
        <v>2.0699999999999998</v>
      </c>
      <c r="BC45" s="215">
        <v>2.0499999999999998</v>
      </c>
      <c r="BD45" s="215">
        <v>2.0299999999999998</v>
      </c>
      <c r="BE45" s="215">
        <v>2.02</v>
      </c>
      <c r="BF45" s="215">
        <v>2.0833719999999998</v>
      </c>
      <c r="BG45" s="215">
        <v>2.0998169999999998</v>
      </c>
      <c r="BH45" s="323">
        <v>2.0867119999999999</v>
      </c>
      <c r="BI45" s="323">
        <v>2.0833740000000001</v>
      </c>
      <c r="BJ45" s="323">
        <v>2.0937299999999999</v>
      </c>
      <c r="BK45" s="323">
        <v>2.0933989999999998</v>
      </c>
      <c r="BL45" s="323">
        <v>2.1004559999999999</v>
      </c>
      <c r="BM45" s="323">
        <v>2.1117020000000002</v>
      </c>
      <c r="BN45" s="323">
        <v>2.1227230000000001</v>
      </c>
      <c r="BO45" s="323">
        <v>2.1071490000000002</v>
      </c>
      <c r="BP45" s="323">
        <v>2.0846070000000001</v>
      </c>
      <c r="BQ45" s="323">
        <v>2.0782029999999998</v>
      </c>
      <c r="BR45" s="323">
        <v>2.0837840000000001</v>
      </c>
      <c r="BS45" s="323">
        <v>2.0884109999999998</v>
      </c>
      <c r="BT45" s="323">
        <v>2.0815920000000001</v>
      </c>
      <c r="BU45" s="323">
        <v>2.0811480000000002</v>
      </c>
      <c r="BV45" s="323">
        <v>2.091799</v>
      </c>
    </row>
    <row r="46" spans="1:74" ht="11.1" customHeight="1" x14ac:dyDescent="0.2">
      <c r="A46" s="26"/>
      <c r="B46" s="34"/>
      <c r="C46" s="216"/>
      <c r="D46" s="216"/>
      <c r="E46" s="216"/>
      <c r="F46" s="216"/>
      <c r="G46" s="216"/>
      <c r="H46" s="216"/>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324"/>
      <c r="BI46" s="324"/>
      <c r="BJ46" s="324"/>
      <c r="BK46" s="324"/>
      <c r="BL46" s="324"/>
      <c r="BM46" s="324"/>
      <c r="BN46" s="324"/>
      <c r="BO46" s="324"/>
      <c r="BP46" s="324"/>
      <c r="BQ46" s="324"/>
      <c r="BR46" s="324"/>
      <c r="BS46" s="324"/>
      <c r="BT46" s="324"/>
      <c r="BU46" s="324"/>
      <c r="BV46" s="324"/>
    </row>
    <row r="47" spans="1:74" ht="11.1" customHeight="1" x14ac:dyDescent="0.2">
      <c r="A47" s="19"/>
      <c r="B47" s="20" t="s">
        <v>813</v>
      </c>
      <c r="C47" s="216"/>
      <c r="D47" s="216"/>
      <c r="E47" s="216"/>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324"/>
      <c r="BI47" s="324"/>
      <c r="BJ47" s="324"/>
      <c r="BK47" s="324"/>
      <c r="BL47" s="324"/>
      <c r="BM47" s="324"/>
      <c r="BN47" s="324"/>
      <c r="BO47" s="324"/>
      <c r="BP47" s="324"/>
      <c r="BQ47" s="324"/>
      <c r="BR47" s="324"/>
      <c r="BS47" s="324"/>
      <c r="BT47" s="324"/>
      <c r="BU47" s="324"/>
      <c r="BV47" s="324"/>
    </row>
    <row r="48" spans="1:74" ht="11.1" customHeight="1" x14ac:dyDescent="0.2">
      <c r="A48" s="19"/>
      <c r="B48" s="22"/>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c r="AO48" s="216"/>
      <c r="AP48" s="216"/>
      <c r="AQ48" s="216"/>
      <c r="AR48" s="216"/>
      <c r="AS48" s="216"/>
      <c r="AT48" s="216"/>
      <c r="AU48" s="216"/>
      <c r="AV48" s="216"/>
      <c r="AW48" s="216"/>
      <c r="AX48" s="216"/>
      <c r="AY48" s="216"/>
      <c r="AZ48" s="216"/>
      <c r="BA48" s="216"/>
      <c r="BB48" s="216"/>
      <c r="BC48" s="216"/>
      <c r="BD48" s="216"/>
      <c r="BE48" s="216"/>
      <c r="BF48" s="216"/>
      <c r="BG48" s="216"/>
      <c r="BH48" s="324"/>
      <c r="BI48" s="324"/>
      <c r="BJ48" s="324"/>
      <c r="BK48" s="324"/>
      <c r="BL48" s="324"/>
      <c r="BM48" s="324"/>
      <c r="BN48" s="324"/>
      <c r="BO48" s="324"/>
      <c r="BP48" s="324"/>
      <c r="BQ48" s="324"/>
      <c r="BR48" s="324"/>
      <c r="BS48" s="324"/>
      <c r="BT48" s="324"/>
      <c r="BU48" s="324"/>
      <c r="BV48" s="324"/>
    </row>
    <row r="49" spans="1:74" ht="11.1" customHeight="1" x14ac:dyDescent="0.2">
      <c r="A49" s="35"/>
      <c r="B49" s="36" t="s">
        <v>573</v>
      </c>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c r="AO49" s="216"/>
      <c r="AP49" s="216"/>
      <c r="AQ49" s="216"/>
      <c r="AR49" s="216"/>
      <c r="AS49" s="216"/>
      <c r="AT49" s="216"/>
      <c r="AU49" s="216"/>
      <c r="AV49" s="216"/>
      <c r="AW49" s="216"/>
      <c r="AX49" s="216"/>
      <c r="AY49" s="216"/>
      <c r="AZ49" s="216"/>
      <c r="BA49" s="216"/>
      <c r="BB49" s="216"/>
      <c r="BC49" s="216"/>
      <c r="BD49" s="216"/>
      <c r="BE49" s="216"/>
      <c r="BF49" s="216"/>
      <c r="BG49" s="216"/>
      <c r="BH49" s="324"/>
      <c r="BI49" s="324"/>
      <c r="BJ49" s="324"/>
      <c r="BK49" s="324"/>
      <c r="BL49" s="324"/>
      <c r="BM49" s="324"/>
      <c r="BN49" s="324"/>
      <c r="BO49" s="324"/>
      <c r="BP49" s="324"/>
      <c r="BQ49" s="324"/>
      <c r="BR49" s="324"/>
      <c r="BS49" s="324"/>
      <c r="BT49" s="324"/>
      <c r="BU49" s="324"/>
      <c r="BV49" s="324"/>
    </row>
    <row r="50" spans="1:74" ht="11.1" customHeight="1" x14ac:dyDescent="0.2">
      <c r="A50" s="37" t="s">
        <v>574</v>
      </c>
      <c r="B50" s="38" t="s">
        <v>1164</v>
      </c>
      <c r="C50" s="238">
        <v>17233.688666999999</v>
      </c>
      <c r="D50" s="238">
        <v>17277.819</v>
      </c>
      <c r="E50" s="238">
        <v>17321.232333</v>
      </c>
      <c r="F50" s="238">
        <v>17373.422444</v>
      </c>
      <c r="G50" s="238">
        <v>17408.281444</v>
      </c>
      <c r="H50" s="238">
        <v>17435.303111000001</v>
      </c>
      <c r="I50" s="238">
        <v>17451.722556000001</v>
      </c>
      <c r="J50" s="238">
        <v>17465.143221999999</v>
      </c>
      <c r="K50" s="238">
        <v>17472.800222000002</v>
      </c>
      <c r="L50" s="238">
        <v>17454.822444000001</v>
      </c>
      <c r="M50" s="238">
        <v>17465.855444000001</v>
      </c>
      <c r="N50" s="238">
        <v>17486.028111</v>
      </c>
      <c r="O50" s="238">
        <v>17528.320593</v>
      </c>
      <c r="P50" s="238">
        <v>17557.037480999999</v>
      </c>
      <c r="Q50" s="238">
        <v>17585.158926</v>
      </c>
      <c r="R50" s="238">
        <v>17609.953369999999</v>
      </c>
      <c r="S50" s="238">
        <v>17638.932593000001</v>
      </c>
      <c r="T50" s="238">
        <v>17669.365037</v>
      </c>
      <c r="U50" s="238">
        <v>17704.151296</v>
      </c>
      <c r="V50" s="238">
        <v>17735.314740999998</v>
      </c>
      <c r="W50" s="238">
        <v>17765.755963</v>
      </c>
      <c r="X50" s="238">
        <v>17792.753777999998</v>
      </c>
      <c r="Y50" s="238">
        <v>17823.791443999999</v>
      </c>
      <c r="Z50" s="238">
        <v>17856.147777999999</v>
      </c>
      <c r="AA50" s="238">
        <v>17892.356259</v>
      </c>
      <c r="AB50" s="238">
        <v>17925.449815</v>
      </c>
      <c r="AC50" s="238">
        <v>17957.961926</v>
      </c>
      <c r="AD50" s="238">
        <v>17982.196147999999</v>
      </c>
      <c r="AE50" s="238">
        <v>18019.317704000001</v>
      </c>
      <c r="AF50" s="238">
        <v>18061.630148</v>
      </c>
      <c r="AG50" s="238">
        <v>18113.625629999999</v>
      </c>
      <c r="AH50" s="238">
        <v>18162.950741000001</v>
      </c>
      <c r="AI50" s="238">
        <v>18214.09763</v>
      </c>
      <c r="AJ50" s="238">
        <v>18275.882889</v>
      </c>
      <c r="AK50" s="238">
        <v>18324.060889</v>
      </c>
      <c r="AL50" s="238">
        <v>18367.448221999999</v>
      </c>
      <c r="AM50" s="238">
        <v>18393.125333</v>
      </c>
      <c r="AN50" s="238">
        <v>18436.620999999999</v>
      </c>
      <c r="AO50" s="238">
        <v>18485.015667</v>
      </c>
      <c r="AP50" s="238">
        <v>18548.588888999999</v>
      </c>
      <c r="AQ50" s="238">
        <v>18599.071888999999</v>
      </c>
      <c r="AR50" s="238">
        <v>18646.744222000001</v>
      </c>
      <c r="AS50" s="238">
        <v>18700.266778000001</v>
      </c>
      <c r="AT50" s="238">
        <v>18735.822111000001</v>
      </c>
      <c r="AU50" s="238">
        <v>18762.071111000001</v>
      </c>
      <c r="AV50" s="238">
        <v>18752.841629999999</v>
      </c>
      <c r="AW50" s="238">
        <v>18780.107074</v>
      </c>
      <c r="AX50" s="238">
        <v>18817.695296000002</v>
      </c>
      <c r="AY50" s="238">
        <v>18886.479926</v>
      </c>
      <c r="AZ50" s="238">
        <v>18929.058481</v>
      </c>
      <c r="BA50" s="238">
        <v>18966.304593000001</v>
      </c>
      <c r="BB50" s="238">
        <v>18998.218259000001</v>
      </c>
      <c r="BC50" s="238">
        <v>19024.799480999998</v>
      </c>
      <c r="BD50" s="238">
        <v>19046.048258999999</v>
      </c>
      <c r="BE50" s="238">
        <v>19089.530740999999</v>
      </c>
      <c r="BF50" s="238">
        <v>19121.439184999999</v>
      </c>
      <c r="BG50" s="238">
        <v>19152.540074</v>
      </c>
      <c r="BH50" s="329">
        <v>19181.07</v>
      </c>
      <c r="BI50" s="329">
        <v>19211.88</v>
      </c>
      <c r="BJ50" s="329">
        <v>19243.2</v>
      </c>
      <c r="BK50" s="329">
        <v>19273.04</v>
      </c>
      <c r="BL50" s="329">
        <v>19306.900000000001</v>
      </c>
      <c r="BM50" s="329">
        <v>19342.77</v>
      </c>
      <c r="BN50" s="329">
        <v>19384.990000000002</v>
      </c>
      <c r="BO50" s="329">
        <v>19421.63</v>
      </c>
      <c r="BP50" s="329">
        <v>19457.03</v>
      </c>
      <c r="BQ50" s="329">
        <v>19491.2</v>
      </c>
      <c r="BR50" s="329">
        <v>19524.099999999999</v>
      </c>
      <c r="BS50" s="329">
        <v>19555.740000000002</v>
      </c>
      <c r="BT50" s="329">
        <v>19584.96</v>
      </c>
      <c r="BU50" s="329">
        <v>19614.97</v>
      </c>
      <c r="BV50" s="329">
        <v>19644.62</v>
      </c>
    </row>
    <row r="51" spans="1:74" ht="11.1" customHeight="1" x14ac:dyDescent="0.2">
      <c r="A51" s="37" t="s">
        <v>27</v>
      </c>
      <c r="B51" s="39" t="s">
        <v>11</v>
      </c>
      <c r="C51" s="68">
        <v>3.8678326604</v>
      </c>
      <c r="D51" s="68">
        <v>4.0427311421000001</v>
      </c>
      <c r="E51" s="68">
        <v>4.0238312577000004</v>
      </c>
      <c r="F51" s="68">
        <v>3.6021936643000001</v>
      </c>
      <c r="G51" s="68">
        <v>3.3611494495000001</v>
      </c>
      <c r="H51" s="68">
        <v>3.0889249235</v>
      </c>
      <c r="I51" s="68">
        <v>2.6885638663</v>
      </c>
      <c r="J51" s="68">
        <v>2.4278869049999998</v>
      </c>
      <c r="K51" s="68">
        <v>2.2080471554000001</v>
      </c>
      <c r="L51" s="68">
        <v>2.0431238192999999</v>
      </c>
      <c r="M51" s="68">
        <v>1.8915794979</v>
      </c>
      <c r="N51" s="68">
        <v>1.7684707703</v>
      </c>
      <c r="O51" s="68">
        <v>1.7096277624</v>
      </c>
      <c r="P51" s="68">
        <v>1.6160516642</v>
      </c>
      <c r="Q51" s="68">
        <v>1.5237171785000001</v>
      </c>
      <c r="R51" s="68">
        <v>1.3614526826</v>
      </c>
      <c r="S51" s="68">
        <v>1.3249507074</v>
      </c>
      <c r="T51" s="68">
        <v>1.3424597464000001</v>
      </c>
      <c r="U51" s="68">
        <v>1.4464402579</v>
      </c>
      <c r="V51" s="68">
        <v>1.5469184253999999</v>
      </c>
      <c r="W51" s="68">
        <v>1.6766387586</v>
      </c>
      <c r="X51" s="68">
        <v>1.9360342072000001</v>
      </c>
      <c r="Y51" s="68">
        <v>2.0493470882999998</v>
      </c>
      <c r="Z51" s="68">
        <v>2.1166594512999999</v>
      </c>
      <c r="AA51" s="68">
        <v>2.0768428140999999</v>
      </c>
      <c r="AB51" s="68">
        <v>2.0983741346999998</v>
      </c>
      <c r="AC51" s="68">
        <v>2.1199865271</v>
      </c>
      <c r="AD51" s="68">
        <v>2.1138203489</v>
      </c>
      <c r="AE51" s="68">
        <v>2.1565086725999998</v>
      </c>
      <c r="AF51" s="68">
        <v>2.2200294707000001</v>
      </c>
      <c r="AG51" s="68">
        <v>2.3128718597</v>
      </c>
      <c r="AH51" s="68">
        <v>2.4112117898999998</v>
      </c>
      <c r="AI51" s="68">
        <v>2.5236284209000002</v>
      </c>
      <c r="AJ51" s="68">
        <v>2.7153138696000001</v>
      </c>
      <c r="AK51" s="68">
        <v>2.8067509991000001</v>
      </c>
      <c r="AL51" s="68">
        <v>2.8634420526</v>
      </c>
      <c r="AM51" s="68">
        <v>2.7987877439000002</v>
      </c>
      <c r="AN51" s="68">
        <v>2.8516505329999999</v>
      </c>
      <c r="AO51" s="68">
        <v>2.9349307171999999</v>
      </c>
      <c r="AP51" s="68">
        <v>3.1497417561000001</v>
      </c>
      <c r="AQ51" s="68">
        <v>3.2174036481999999</v>
      </c>
      <c r="AR51" s="68">
        <v>3.2395418867000001</v>
      </c>
      <c r="AS51" s="68">
        <v>3.2386732514999999</v>
      </c>
      <c r="AT51" s="68">
        <v>3.1540655401</v>
      </c>
      <c r="AU51" s="68">
        <v>3.0085129256999998</v>
      </c>
      <c r="AV51" s="68">
        <v>2.6097712686999999</v>
      </c>
      <c r="AW51" s="68">
        <v>2.4887833976999998</v>
      </c>
      <c r="AX51" s="68">
        <v>2.4513316636</v>
      </c>
      <c r="AY51" s="68">
        <v>2.6822771206999998</v>
      </c>
      <c r="AZ51" s="68">
        <v>2.6709746947999999</v>
      </c>
      <c r="BA51" s="68">
        <v>2.6036706411999999</v>
      </c>
      <c r="BB51" s="68">
        <v>2.4240624075000001</v>
      </c>
      <c r="BC51" s="68">
        <v>2.2889722409000002</v>
      </c>
      <c r="BD51" s="68">
        <v>2.1414142452</v>
      </c>
      <c r="BE51" s="68">
        <v>2.0815957739000002</v>
      </c>
      <c r="BF51" s="68">
        <v>2.0581806968</v>
      </c>
      <c r="BG51" s="68">
        <v>2.0811612996000002</v>
      </c>
      <c r="BH51" s="325">
        <v>2.2835350000000001</v>
      </c>
      <c r="BI51" s="325">
        <v>2.2990870000000001</v>
      </c>
      <c r="BJ51" s="325">
        <v>2.2612079999999999</v>
      </c>
      <c r="BK51" s="325">
        <v>2.0467770000000001</v>
      </c>
      <c r="BL51" s="325">
        <v>1.9960850000000001</v>
      </c>
      <c r="BM51" s="325">
        <v>1.9849030000000001</v>
      </c>
      <c r="BN51" s="325">
        <v>2.0358550000000002</v>
      </c>
      <c r="BO51" s="325">
        <v>2.0858819999999998</v>
      </c>
      <c r="BP51" s="325">
        <v>2.1578379999999999</v>
      </c>
      <c r="BQ51" s="325">
        <v>2.1041300000000001</v>
      </c>
      <c r="BR51" s="325">
        <v>2.1057980000000001</v>
      </c>
      <c r="BS51" s="325">
        <v>2.1052170000000001</v>
      </c>
      <c r="BT51" s="325">
        <v>2.1056620000000001</v>
      </c>
      <c r="BU51" s="325">
        <v>2.0981619999999999</v>
      </c>
      <c r="BV51" s="325">
        <v>2.0860099999999999</v>
      </c>
    </row>
    <row r="52" spans="1:74" ht="11.1" customHeight="1" x14ac:dyDescent="0.2">
      <c r="A52" s="19"/>
      <c r="B52" s="22"/>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c r="AO52" s="216"/>
      <c r="AP52" s="216"/>
      <c r="AQ52" s="216"/>
      <c r="AR52" s="216"/>
      <c r="AS52" s="216"/>
      <c r="AT52" s="216"/>
      <c r="AU52" s="216"/>
      <c r="AV52" s="216"/>
      <c r="AW52" s="216"/>
      <c r="AX52" s="216"/>
      <c r="AY52" s="216"/>
      <c r="AZ52" s="216"/>
      <c r="BA52" s="216"/>
      <c r="BB52" s="216"/>
      <c r="BC52" s="216"/>
      <c r="BD52" s="216"/>
      <c r="BE52" s="216"/>
      <c r="BF52" s="216"/>
      <c r="BG52" s="216"/>
      <c r="BH52" s="324"/>
      <c r="BI52" s="324"/>
      <c r="BJ52" s="324"/>
      <c r="BK52" s="324"/>
      <c r="BL52" s="324"/>
      <c r="BM52" s="324"/>
      <c r="BN52" s="324"/>
      <c r="BO52" s="324"/>
      <c r="BP52" s="324"/>
      <c r="BQ52" s="324"/>
      <c r="BR52" s="324"/>
      <c r="BS52" s="324"/>
      <c r="BT52" s="324"/>
      <c r="BU52" s="324"/>
      <c r="BV52" s="324"/>
    </row>
    <row r="53" spans="1:74" ht="11.1" customHeight="1" x14ac:dyDescent="0.2">
      <c r="A53" s="35"/>
      <c r="B53" s="36" t="s">
        <v>575</v>
      </c>
      <c r="C53" s="218"/>
      <c r="D53" s="218"/>
      <c r="E53" s="218"/>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328"/>
      <c r="BI53" s="328"/>
      <c r="BJ53" s="328"/>
      <c r="BK53" s="328"/>
      <c r="BL53" s="328"/>
      <c r="BM53" s="328"/>
      <c r="BN53" s="328"/>
      <c r="BO53" s="328"/>
      <c r="BP53" s="328"/>
      <c r="BQ53" s="328"/>
      <c r="BR53" s="328"/>
      <c r="BS53" s="328"/>
      <c r="BT53" s="328"/>
      <c r="BU53" s="328"/>
      <c r="BV53" s="328"/>
    </row>
    <row r="54" spans="1:74" ht="11.1" customHeight="1" x14ac:dyDescent="0.2">
      <c r="A54" s="37" t="s">
        <v>576</v>
      </c>
      <c r="B54" s="38" t="s">
        <v>1142</v>
      </c>
      <c r="C54" s="68">
        <v>103.98244443999999</v>
      </c>
      <c r="D54" s="68">
        <v>104.04911111</v>
      </c>
      <c r="E54" s="68">
        <v>104.18444443999999</v>
      </c>
      <c r="F54" s="68">
        <v>104.52385185</v>
      </c>
      <c r="G54" s="68">
        <v>104.69496296</v>
      </c>
      <c r="H54" s="68">
        <v>104.83318518999999</v>
      </c>
      <c r="I54" s="68">
        <v>104.94192593</v>
      </c>
      <c r="J54" s="68">
        <v>105.01181481</v>
      </c>
      <c r="K54" s="68">
        <v>105.04625926</v>
      </c>
      <c r="L54" s="68">
        <v>105.00703704</v>
      </c>
      <c r="M54" s="68">
        <v>104.99925926</v>
      </c>
      <c r="N54" s="68">
        <v>104.9847037</v>
      </c>
      <c r="O54" s="68">
        <v>104.84337037</v>
      </c>
      <c r="P54" s="68">
        <v>104.90525925999999</v>
      </c>
      <c r="Q54" s="68">
        <v>105.05037037</v>
      </c>
      <c r="R54" s="68">
        <v>105.43648148</v>
      </c>
      <c r="S54" s="68">
        <v>105.62970369999999</v>
      </c>
      <c r="T54" s="68">
        <v>105.78781481</v>
      </c>
      <c r="U54" s="68">
        <v>105.8362963</v>
      </c>
      <c r="V54" s="68">
        <v>105.98007407</v>
      </c>
      <c r="W54" s="68">
        <v>106.14462963</v>
      </c>
      <c r="X54" s="68">
        <v>106.36640740999999</v>
      </c>
      <c r="Y54" s="68">
        <v>106.54518519</v>
      </c>
      <c r="Z54" s="68">
        <v>106.71740741000001</v>
      </c>
      <c r="AA54" s="68">
        <v>106.89551852</v>
      </c>
      <c r="AB54" s="68">
        <v>107.0452963</v>
      </c>
      <c r="AC54" s="68">
        <v>107.17918519</v>
      </c>
      <c r="AD54" s="68">
        <v>107.23392593</v>
      </c>
      <c r="AE54" s="68">
        <v>107.38348148</v>
      </c>
      <c r="AF54" s="68">
        <v>107.56459259</v>
      </c>
      <c r="AG54" s="68">
        <v>107.81266667</v>
      </c>
      <c r="AH54" s="68">
        <v>108.03033333</v>
      </c>
      <c r="AI54" s="68">
        <v>108.253</v>
      </c>
      <c r="AJ54" s="68">
        <v>108.49577778</v>
      </c>
      <c r="AK54" s="68">
        <v>108.71711111</v>
      </c>
      <c r="AL54" s="68">
        <v>108.93211110999999</v>
      </c>
      <c r="AM54" s="68">
        <v>109.09648147999999</v>
      </c>
      <c r="AN54" s="68">
        <v>109.33203704</v>
      </c>
      <c r="AO54" s="68">
        <v>109.59448148</v>
      </c>
      <c r="AP54" s="68">
        <v>109.96588889</v>
      </c>
      <c r="AQ54" s="68">
        <v>110.22055555999999</v>
      </c>
      <c r="AR54" s="68">
        <v>110.44055556000001</v>
      </c>
      <c r="AS54" s="68">
        <v>110.59581480999999</v>
      </c>
      <c r="AT54" s="68">
        <v>110.76903704</v>
      </c>
      <c r="AU54" s="68">
        <v>110.93014814999999</v>
      </c>
      <c r="AV54" s="68">
        <v>111.08596296</v>
      </c>
      <c r="AW54" s="68">
        <v>111.21774074</v>
      </c>
      <c r="AX54" s="68">
        <v>111.3322963</v>
      </c>
      <c r="AY54" s="68">
        <v>111.35288889</v>
      </c>
      <c r="AZ54" s="68">
        <v>111.49055556</v>
      </c>
      <c r="BA54" s="68">
        <v>111.66855556</v>
      </c>
      <c r="BB54" s="68">
        <v>111.88688888999999</v>
      </c>
      <c r="BC54" s="68">
        <v>112.14555556000001</v>
      </c>
      <c r="BD54" s="68">
        <v>112.44455556</v>
      </c>
      <c r="BE54" s="68">
        <v>112.57757037</v>
      </c>
      <c r="BF54" s="68">
        <v>112.81822593</v>
      </c>
      <c r="BG54" s="68">
        <v>113.0777037</v>
      </c>
      <c r="BH54" s="325">
        <v>113.3847</v>
      </c>
      <c r="BI54" s="325">
        <v>113.66030000000001</v>
      </c>
      <c r="BJ54" s="325">
        <v>113.9332</v>
      </c>
      <c r="BK54" s="325">
        <v>114.20959999999999</v>
      </c>
      <c r="BL54" s="325">
        <v>114.4726</v>
      </c>
      <c r="BM54" s="325">
        <v>114.72839999999999</v>
      </c>
      <c r="BN54" s="325">
        <v>114.9679</v>
      </c>
      <c r="BO54" s="325">
        <v>115.21599999999999</v>
      </c>
      <c r="BP54" s="325">
        <v>115.4635</v>
      </c>
      <c r="BQ54" s="325">
        <v>115.7068</v>
      </c>
      <c r="BR54" s="325">
        <v>115.95610000000001</v>
      </c>
      <c r="BS54" s="325">
        <v>116.2075</v>
      </c>
      <c r="BT54" s="325">
        <v>116.4769</v>
      </c>
      <c r="BU54" s="325">
        <v>116.72110000000001</v>
      </c>
      <c r="BV54" s="325">
        <v>116.95569999999999</v>
      </c>
    </row>
    <row r="55" spans="1:74" ht="11.1" customHeight="1" x14ac:dyDescent="0.2">
      <c r="A55" s="37" t="s">
        <v>28</v>
      </c>
      <c r="B55" s="39" t="s">
        <v>11</v>
      </c>
      <c r="C55" s="68">
        <v>1.1517319574</v>
      </c>
      <c r="D55" s="68">
        <v>1.0639805738000001</v>
      </c>
      <c r="E55" s="68">
        <v>1.0245825838</v>
      </c>
      <c r="F55" s="68">
        <v>1.1240609236000001</v>
      </c>
      <c r="G55" s="68">
        <v>1.1125454767</v>
      </c>
      <c r="H55" s="68">
        <v>1.0810563726</v>
      </c>
      <c r="I55" s="68">
        <v>0.99046813868000005</v>
      </c>
      <c r="J55" s="68">
        <v>0.94870424574000001</v>
      </c>
      <c r="K55" s="68">
        <v>0.91638694122999997</v>
      </c>
      <c r="L55" s="68">
        <v>0.90398214813</v>
      </c>
      <c r="M55" s="68">
        <v>0.88250574695999995</v>
      </c>
      <c r="N55" s="68">
        <v>0.86249105093</v>
      </c>
      <c r="O55" s="68">
        <v>0.82795315164000005</v>
      </c>
      <c r="P55" s="68">
        <v>0.82283081422000004</v>
      </c>
      <c r="Q55" s="68">
        <v>0.83114703979000004</v>
      </c>
      <c r="R55" s="68">
        <v>0.87313049935999998</v>
      </c>
      <c r="S55" s="68">
        <v>0.89282303014999997</v>
      </c>
      <c r="T55" s="68">
        <v>0.91061778571999996</v>
      </c>
      <c r="U55" s="68">
        <v>0.85225267449999997</v>
      </c>
      <c r="V55" s="68">
        <v>0.92204792476999997</v>
      </c>
      <c r="W55" s="68">
        <v>1.0456063625000001</v>
      </c>
      <c r="X55" s="68">
        <v>1.2945516879000001</v>
      </c>
      <c r="Y55" s="68">
        <v>1.4723207923999999</v>
      </c>
      <c r="Z55" s="68">
        <v>1.6504344371999999</v>
      </c>
      <c r="AA55" s="68">
        <v>1.9573466026999999</v>
      </c>
      <c r="AB55" s="68">
        <v>2.0399711627000001</v>
      </c>
      <c r="AC55" s="68">
        <v>2.0264705468000002</v>
      </c>
      <c r="AD55" s="68">
        <v>1.7047652</v>
      </c>
      <c r="AE55" s="68">
        <v>1.6603073910999999</v>
      </c>
      <c r="AF55" s="68">
        <v>1.67956752</v>
      </c>
      <c r="AG55" s="68">
        <v>1.8673842902</v>
      </c>
      <c r="AH55" s="68">
        <v>1.9345705097999999</v>
      </c>
      <c r="AI55" s="68">
        <v>1.9863184578999999</v>
      </c>
      <c r="AJ55" s="68">
        <v>2.001919988</v>
      </c>
      <c r="AK55" s="68">
        <v>2.0385021829999999</v>
      </c>
      <c r="AL55" s="68">
        <v>2.0752975146999999</v>
      </c>
      <c r="AM55" s="68">
        <v>2.0589852534999999</v>
      </c>
      <c r="AN55" s="68">
        <v>2.1362365465000002</v>
      </c>
      <c r="AO55" s="68">
        <v>2.2535124633999999</v>
      </c>
      <c r="AP55" s="68">
        <v>2.5476666450000001</v>
      </c>
      <c r="AQ55" s="68">
        <v>2.6420023219000002</v>
      </c>
      <c r="AR55" s="68">
        <v>2.6737078565000001</v>
      </c>
      <c r="AS55" s="68">
        <v>2.5814667554000001</v>
      </c>
      <c r="AT55" s="68">
        <v>2.5351247368999998</v>
      </c>
      <c r="AU55" s="68">
        <v>2.4730475351000001</v>
      </c>
      <c r="AV55" s="68">
        <v>2.3873603547000002</v>
      </c>
      <c r="AW55" s="68">
        <v>2.3001251634000002</v>
      </c>
      <c r="AX55" s="68">
        <v>2.2033770949</v>
      </c>
      <c r="AY55" s="68">
        <v>2.0682678092</v>
      </c>
      <c r="AZ55" s="68">
        <v>1.9742781503</v>
      </c>
      <c r="BA55" s="68">
        <v>1.8924986423000001</v>
      </c>
      <c r="BB55" s="68">
        <v>1.7469053535000001</v>
      </c>
      <c r="BC55" s="68">
        <v>1.7464981828999999</v>
      </c>
      <c r="BD55" s="68">
        <v>1.8145508142</v>
      </c>
      <c r="BE55" s="68">
        <v>1.7918901894000001</v>
      </c>
      <c r="BF55" s="68">
        <v>1.8499654269000001</v>
      </c>
      <c r="BG55" s="68">
        <v>1.9359530222000001</v>
      </c>
      <c r="BH55" s="325">
        <v>2.0693049999999999</v>
      </c>
      <c r="BI55" s="325">
        <v>2.1961889999999999</v>
      </c>
      <c r="BJ55" s="325">
        <v>2.3361960000000002</v>
      </c>
      <c r="BK55" s="325">
        <v>2.5654509999999999</v>
      </c>
      <c r="BL55" s="325">
        <v>2.6747190000000001</v>
      </c>
      <c r="BM55" s="325">
        <v>2.7401059999999999</v>
      </c>
      <c r="BN55" s="325">
        <v>2.753727</v>
      </c>
      <c r="BO55" s="325">
        <v>2.7378840000000002</v>
      </c>
      <c r="BP55" s="325">
        <v>2.6848130000000001</v>
      </c>
      <c r="BQ55" s="325">
        <v>2.7796409999999998</v>
      </c>
      <c r="BR55" s="325">
        <v>2.7813140000000001</v>
      </c>
      <c r="BS55" s="325">
        <v>2.7678479999999999</v>
      </c>
      <c r="BT55" s="325">
        <v>2.7271990000000002</v>
      </c>
      <c r="BU55" s="325">
        <v>2.6929210000000001</v>
      </c>
      <c r="BV55" s="325">
        <v>2.652863</v>
      </c>
    </row>
    <row r="56" spans="1:74" ht="11.1" customHeight="1" x14ac:dyDescent="0.2">
      <c r="A56" s="16"/>
      <c r="B56" s="25"/>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330"/>
      <c r="BI56" s="330"/>
      <c r="BJ56" s="330"/>
      <c r="BK56" s="330"/>
      <c r="BL56" s="330"/>
      <c r="BM56" s="330"/>
      <c r="BN56" s="330"/>
      <c r="BO56" s="330"/>
      <c r="BP56" s="330"/>
      <c r="BQ56" s="330"/>
      <c r="BR56" s="330"/>
      <c r="BS56" s="330"/>
      <c r="BT56" s="330"/>
      <c r="BU56" s="330"/>
      <c r="BV56" s="330"/>
    </row>
    <row r="57" spans="1:74" ht="11.1" customHeight="1" x14ac:dyDescent="0.2">
      <c r="A57" s="35"/>
      <c r="B57" s="36" t="s">
        <v>577</v>
      </c>
      <c r="C57" s="218"/>
      <c r="D57" s="218"/>
      <c r="E57" s="218"/>
      <c r="F57" s="218"/>
      <c r="G57" s="218"/>
      <c r="H57" s="218"/>
      <c r="I57" s="218"/>
      <c r="J57" s="218"/>
      <c r="K57" s="218"/>
      <c r="L57" s="218"/>
      <c r="M57" s="218"/>
      <c r="N57" s="218"/>
      <c r="O57" s="218"/>
      <c r="P57" s="218"/>
      <c r="Q57" s="218"/>
      <c r="R57" s="218"/>
      <c r="S57" s="218"/>
      <c r="T57" s="218"/>
      <c r="U57" s="218"/>
      <c r="V57" s="218"/>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218"/>
      <c r="BH57" s="328"/>
      <c r="BI57" s="328"/>
      <c r="BJ57" s="328"/>
      <c r="BK57" s="328"/>
      <c r="BL57" s="328"/>
      <c r="BM57" s="328"/>
      <c r="BN57" s="328"/>
      <c r="BO57" s="328"/>
      <c r="BP57" s="328"/>
      <c r="BQ57" s="328"/>
      <c r="BR57" s="328"/>
      <c r="BS57" s="328"/>
      <c r="BT57" s="328"/>
      <c r="BU57" s="328"/>
      <c r="BV57" s="328"/>
    </row>
    <row r="58" spans="1:74" ht="11.1" customHeight="1" x14ac:dyDescent="0.2">
      <c r="A58" s="37" t="s">
        <v>578</v>
      </c>
      <c r="B58" s="38" t="s">
        <v>1164</v>
      </c>
      <c r="C58" s="238">
        <v>13226.2</v>
      </c>
      <c r="D58" s="238">
        <v>13264.3</v>
      </c>
      <c r="E58" s="238">
        <v>13224.8</v>
      </c>
      <c r="F58" s="238">
        <v>13295.5</v>
      </c>
      <c r="G58" s="238">
        <v>13343.5</v>
      </c>
      <c r="H58" s="238">
        <v>13374.9</v>
      </c>
      <c r="I58" s="238">
        <v>13407</v>
      </c>
      <c r="J58" s="238">
        <v>13434</v>
      </c>
      <c r="K58" s="238">
        <v>13467</v>
      </c>
      <c r="L58" s="238">
        <v>13476.2</v>
      </c>
      <c r="M58" s="238">
        <v>13456.5</v>
      </c>
      <c r="N58" s="238">
        <v>13503.3</v>
      </c>
      <c r="O58" s="238">
        <v>13556.7</v>
      </c>
      <c r="P58" s="238">
        <v>13568.3</v>
      </c>
      <c r="Q58" s="238">
        <v>13581.1</v>
      </c>
      <c r="R58" s="238">
        <v>13560.8</v>
      </c>
      <c r="S58" s="238">
        <v>13548.6</v>
      </c>
      <c r="T58" s="238">
        <v>13553.7</v>
      </c>
      <c r="U58" s="238">
        <v>13591.7</v>
      </c>
      <c r="V58" s="238">
        <v>13606.6</v>
      </c>
      <c r="W58" s="238">
        <v>13646.9</v>
      </c>
      <c r="X58" s="238">
        <v>13672</v>
      </c>
      <c r="Y58" s="238">
        <v>13699.7</v>
      </c>
      <c r="Z58" s="238">
        <v>13718.5</v>
      </c>
      <c r="AA58" s="238">
        <v>13802.7</v>
      </c>
      <c r="AB58" s="238">
        <v>13855.3</v>
      </c>
      <c r="AC58" s="238">
        <v>13924.9</v>
      </c>
      <c r="AD58" s="238">
        <v>13917</v>
      </c>
      <c r="AE58" s="238">
        <v>13977.7</v>
      </c>
      <c r="AF58" s="238">
        <v>13965.5</v>
      </c>
      <c r="AG58" s="238">
        <v>14005.4</v>
      </c>
      <c r="AH58" s="238">
        <v>14031.2</v>
      </c>
      <c r="AI58" s="238">
        <v>14067.1</v>
      </c>
      <c r="AJ58" s="238">
        <v>14113.4</v>
      </c>
      <c r="AK58" s="238">
        <v>14155.7</v>
      </c>
      <c r="AL58" s="238">
        <v>14218.2</v>
      </c>
      <c r="AM58" s="238">
        <v>14358.3</v>
      </c>
      <c r="AN58" s="238">
        <v>14394.8</v>
      </c>
      <c r="AO58" s="238">
        <v>14447.8</v>
      </c>
      <c r="AP58" s="238">
        <v>14463.2</v>
      </c>
      <c r="AQ58" s="238">
        <v>14490.8</v>
      </c>
      <c r="AR58" s="238">
        <v>14533.8</v>
      </c>
      <c r="AS58" s="238">
        <v>14577.8</v>
      </c>
      <c r="AT58" s="238">
        <v>14634.2</v>
      </c>
      <c r="AU58" s="238">
        <v>14627.8</v>
      </c>
      <c r="AV58" s="238">
        <v>14655.6</v>
      </c>
      <c r="AW58" s="238">
        <v>14675.4</v>
      </c>
      <c r="AX58" s="238">
        <v>14814.5</v>
      </c>
      <c r="AY58" s="238">
        <v>14823.6</v>
      </c>
      <c r="AZ58" s="238">
        <v>14889</v>
      </c>
      <c r="BA58" s="238">
        <v>14921.7</v>
      </c>
      <c r="BB58" s="238">
        <v>14932.8</v>
      </c>
      <c r="BC58" s="238">
        <v>14965</v>
      </c>
      <c r="BD58" s="238">
        <v>15011</v>
      </c>
      <c r="BE58" s="238">
        <v>15019.9</v>
      </c>
      <c r="BF58" s="238">
        <v>15064.888444</v>
      </c>
      <c r="BG58" s="238">
        <v>15095.844111</v>
      </c>
      <c r="BH58" s="329">
        <v>15131.37</v>
      </c>
      <c r="BI58" s="329">
        <v>15157.85</v>
      </c>
      <c r="BJ58" s="329">
        <v>15180.23</v>
      </c>
      <c r="BK58" s="329">
        <v>15188.97</v>
      </c>
      <c r="BL58" s="329">
        <v>15210.32</v>
      </c>
      <c r="BM58" s="329">
        <v>15234.73</v>
      </c>
      <c r="BN58" s="329">
        <v>15266.19</v>
      </c>
      <c r="BO58" s="329">
        <v>15293.73</v>
      </c>
      <c r="BP58" s="329">
        <v>15321.33</v>
      </c>
      <c r="BQ58" s="329">
        <v>15348.72</v>
      </c>
      <c r="BR58" s="329">
        <v>15376.68</v>
      </c>
      <c r="BS58" s="329">
        <v>15404.91</v>
      </c>
      <c r="BT58" s="329">
        <v>15429.09</v>
      </c>
      <c r="BU58" s="329">
        <v>15461.15</v>
      </c>
      <c r="BV58" s="329">
        <v>15496.75</v>
      </c>
    </row>
    <row r="59" spans="1:74" ht="11.1" customHeight="1" x14ac:dyDescent="0.2">
      <c r="A59" s="37" t="s">
        <v>29</v>
      </c>
      <c r="B59" s="39" t="s">
        <v>11</v>
      </c>
      <c r="C59" s="68">
        <v>5.6085213752999996</v>
      </c>
      <c r="D59" s="68">
        <v>5.2630325924000001</v>
      </c>
      <c r="E59" s="68">
        <v>4.3788476717</v>
      </c>
      <c r="F59" s="68">
        <v>4.5408083032000004</v>
      </c>
      <c r="G59" s="68">
        <v>4.5212786789999999</v>
      </c>
      <c r="H59" s="68">
        <v>4.2852798764999998</v>
      </c>
      <c r="I59" s="68">
        <v>4.2121709120000004</v>
      </c>
      <c r="J59" s="68">
        <v>3.9300634379999999</v>
      </c>
      <c r="K59" s="68">
        <v>3.8655539959</v>
      </c>
      <c r="L59" s="68">
        <v>3.4974809536000002</v>
      </c>
      <c r="M59" s="68">
        <v>2.8485608157</v>
      </c>
      <c r="N59" s="68">
        <v>2.5728088965999998</v>
      </c>
      <c r="O59" s="68">
        <v>2.4988280836999999</v>
      </c>
      <c r="P59" s="68">
        <v>2.2918661369</v>
      </c>
      <c r="Q59" s="68">
        <v>2.6941806303</v>
      </c>
      <c r="R59" s="68">
        <v>1.9954119815</v>
      </c>
      <c r="S59" s="68">
        <v>1.5370779779999999</v>
      </c>
      <c r="T59" s="68">
        <v>1.3368324249000001</v>
      </c>
      <c r="U59" s="68">
        <v>1.3776385470000001</v>
      </c>
      <c r="V59" s="68">
        <v>1.2847997618</v>
      </c>
      <c r="W59" s="68">
        <v>1.3358580232999999</v>
      </c>
      <c r="X59" s="68">
        <v>1.4529318354</v>
      </c>
      <c r="Y59" s="68">
        <v>1.8073050199</v>
      </c>
      <c r="Z59" s="68">
        <v>1.5936845068000001</v>
      </c>
      <c r="AA59" s="68">
        <v>1.8146008983999999</v>
      </c>
      <c r="AB59" s="68">
        <v>2.1152244570000001</v>
      </c>
      <c r="AC59" s="68">
        <v>2.5314591601999998</v>
      </c>
      <c r="AD59" s="68">
        <v>2.6266886909</v>
      </c>
      <c r="AE59" s="68">
        <v>3.1671168977000002</v>
      </c>
      <c r="AF59" s="68">
        <v>3.0382847488000002</v>
      </c>
      <c r="AG59" s="68">
        <v>3.0437693592000001</v>
      </c>
      <c r="AH59" s="68">
        <v>3.1205444416999999</v>
      </c>
      <c r="AI59" s="68">
        <v>3.0790875582999999</v>
      </c>
      <c r="AJ59" s="68">
        <v>3.2284961966000001</v>
      </c>
      <c r="AK59" s="68">
        <v>3.3285400410000001</v>
      </c>
      <c r="AL59" s="68">
        <v>3.6425265153000002</v>
      </c>
      <c r="AM59" s="68">
        <v>4.0252993978999996</v>
      </c>
      <c r="AN59" s="68">
        <v>3.8938168065999998</v>
      </c>
      <c r="AO59" s="68">
        <v>3.7551436635000002</v>
      </c>
      <c r="AP59" s="68">
        <v>3.9246964145000001</v>
      </c>
      <c r="AQ59" s="68">
        <v>3.6708471350999998</v>
      </c>
      <c r="AR59" s="68">
        <v>4.0693136658000002</v>
      </c>
      <c r="AS59" s="68">
        <v>4.0869950162000004</v>
      </c>
      <c r="AT59" s="68">
        <v>4.2975654256000002</v>
      </c>
      <c r="AU59" s="68">
        <v>3.9858961691000001</v>
      </c>
      <c r="AV59" s="68">
        <v>3.8417390564999998</v>
      </c>
      <c r="AW59" s="68">
        <v>3.6713126160999998</v>
      </c>
      <c r="AX59" s="68">
        <v>4.1939204681</v>
      </c>
      <c r="AY59" s="68">
        <v>3.2406343368999999</v>
      </c>
      <c r="AZ59" s="68">
        <v>3.4331842053999999</v>
      </c>
      <c r="BA59" s="68">
        <v>3.2800841650999999</v>
      </c>
      <c r="BB59" s="68">
        <v>3.2468609988999999</v>
      </c>
      <c r="BC59" s="68">
        <v>3.2724211223999999</v>
      </c>
      <c r="BD59" s="68">
        <v>3.2833808089000001</v>
      </c>
      <c r="BE59" s="68">
        <v>3.0326935477000001</v>
      </c>
      <c r="BF59" s="68">
        <v>2.9430269126000002</v>
      </c>
      <c r="BG59" s="68">
        <v>3.1996890244</v>
      </c>
      <c r="BH59" s="325">
        <v>3.2463250000000001</v>
      </c>
      <c r="BI59" s="325">
        <v>3.2874479999999999</v>
      </c>
      <c r="BJ59" s="325">
        <v>2.4687190000000001</v>
      </c>
      <c r="BK59" s="325">
        <v>2.4648050000000001</v>
      </c>
      <c r="BL59" s="325">
        <v>2.1581079999999999</v>
      </c>
      <c r="BM59" s="325">
        <v>2.0978140000000001</v>
      </c>
      <c r="BN59" s="325">
        <v>2.2326060000000001</v>
      </c>
      <c r="BO59" s="325">
        <v>2.1966480000000002</v>
      </c>
      <c r="BP59" s="325">
        <v>2.067377</v>
      </c>
      <c r="BQ59" s="325">
        <v>2.189238</v>
      </c>
      <c r="BR59" s="325">
        <v>2.0696370000000002</v>
      </c>
      <c r="BS59" s="325">
        <v>2.0473889999999999</v>
      </c>
      <c r="BT59" s="325">
        <v>1.967595</v>
      </c>
      <c r="BU59" s="325">
        <v>2.0009779999999999</v>
      </c>
      <c r="BV59" s="325">
        <v>2.0850849999999999</v>
      </c>
    </row>
    <row r="60" spans="1:74" ht="11.1" customHeight="1" x14ac:dyDescent="0.2">
      <c r="A60" s="26"/>
      <c r="B60" s="34"/>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c r="AO60" s="216"/>
      <c r="AP60" s="216"/>
      <c r="AQ60" s="216"/>
      <c r="AR60" s="216"/>
      <c r="AS60" s="216"/>
      <c r="AT60" s="216"/>
      <c r="AU60" s="216"/>
      <c r="AV60" s="216"/>
      <c r="AW60" s="216"/>
      <c r="AX60" s="216"/>
      <c r="AY60" s="216"/>
      <c r="AZ60" s="216"/>
      <c r="BA60" s="216"/>
      <c r="BB60" s="216"/>
      <c r="BC60" s="216"/>
      <c r="BD60" s="216"/>
      <c r="BE60" s="216"/>
      <c r="BF60" s="216"/>
      <c r="BG60" s="216"/>
      <c r="BH60" s="324"/>
      <c r="BI60" s="324"/>
      <c r="BJ60" s="324"/>
      <c r="BK60" s="324"/>
      <c r="BL60" s="324"/>
      <c r="BM60" s="324"/>
      <c r="BN60" s="324"/>
      <c r="BO60" s="324"/>
      <c r="BP60" s="324"/>
      <c r="BQ60" s="324"/>
      <c r="BR60" s="324"/>
      <c r="BS60" s="324"/>
      <c r="BT60" s="324"/>
      <c r="BU60" s="324"/>
      <c r="BV60" s="324"/>
    </row>
    <row r="61" spans="1:74" ht="11.1" customHeight="1" x14ac:dyDescent="0.2">
      <c r="A61" s="35"/>
      <c r="B61" s="36" t="s">
        <v>814</v>
      </c>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c r="AO61" s="216"/>
      <c r="AP61" s="216"/>
      <c r="AQ61" s="216"/>
      <c r="AR61" s="216"/>
      <c r="AS61" s="216"/>
      <c r="AT61" s="216"/>
      <c r="AU61" s="216"/>
      <c r="AV61" s="216"/>
      <c r="AW61" s="216"/>
      <c r="AX61" s="216"/>
      <c r="AY61" s="216"/>
      <c r="AZ61" s="216"/>
      <c r="BA61" s="216"/>
      <c r="BB61" s="216"/>
      <c r="BC61" s="216"/>
      <c r="BD61" s="216"/>
      <c r="BE61" s="216"/>
      <c r="BF61" s="216"/>
      <c r="BG61" s="216"/>
      <c r="BH61" s="324"/>
      <c r="BI61" s="324"/>
      <c r="BJ61" s="324"/>
      <c r="BK61" s="324"/>
      <c r="BL61" s="324"/>
      <c r="BM61" s="324"/>
      <c r="BN61" s="324"/>
      <c r="BO61" s="324"/>
      <c r="BP61" s="324"/>
      <c r="BQ61" s="324"/>
      <c r="BR61" s="324"/>
      <c r="BS61" s="324"/>
      <c r="BT61" s="324"/>
      <c r="BU61" s="324"/>
      <c r="BV61" s="324"/>
    </row>
    <row r="62" spans="1:74" ht="11.1" customHeight="1" x14ac:dyDescent="0.2">
      <c r="A62" s="37" t="s">
        <v>579</v>
      </c>
      <c r="B62" s="40" t="s">
        <v>1142</v>
      </c>
      <c r="C62" s="68">
        <v>102.67700000000001</v>
      </c>
      <c r="D62" s="68">
        <v>101.95699999999999</v>
      </c>
      <c r="E62" s="68">
        <v>102.26300000000001</v>
      </c>
      <c r="F62" s="68">
        <v>102.13160000000001</v>
      </c>
      <c r="G62" s="68">
        <v>102.0859</v>
      </c>
      <c r="H62" s="68">
        <v>101.6587</v>
      </c>
      <c r="I62" s="68">
        <v>102.32299999999999</v>
      </c>
      <c r="J62" s="68">
        <v>102.0213</v>
      </c>
      <c r="K62" s="68">
        <v>101.6204</v>
      </c>
      <c r="L62" s="68">
        <v>101.5941</v>
      </c>
      <c r="M62" s="68">
        <v>101.2991</v>
      </c>
      <c r="N62" s="68">
        <v>100.99930000000001</v>
      </c>
      <c r="O62" s="68">
        <v>101.706</v>
      </c>
      <c r="P62" s="68">
        <v>101.11060000000001</v>
      </c>
      <c r="Q62" s="68">
        <v>100.95950000000001</v>
      </c>
      <c r="R62" s="68">
        <v>100.5583</v>
      </c>
      <c r="S62" s="68">
        <v>100.5821</v>
      </c>
      <c r="T62" s="68">
        <v>100.8661</v>
      </c>
      <c r="U62" s="68">
        <v>101.1049</v>
      </c>
      <c r="V62" s="68">
        <v>100.73390000000001</v>
      </c>
      <c r="W62" s="68">
        <v>101.12690000000001</v>
      </c>
      <c r="X62" s="68">
        <v>101.43470000000001</v>
      </c>
      <c r="Y62" s="68">
        <v>101.51779999999999</v>
      </c>
      <c r="Z62" s="68">
        <v>101.88079999999999</v>
      </c>
      <c r="AA62" s="68">
        <v>102.4892</v>
      </c>
      <c r="AB62" s="68">
        <v>102.4152</v>
      </c>
      <c r="AC62" s="68">
        <v>102.1635</v>
      </c>
      <c r="AD62" s="68">
        <v>103.3416</v>
      </c>
      <c r="AE62" s="68">
        <v>103.1555</v>
      </c>
      <c r="AF62" s="68">
        <v>103.27930000000001</v>
      </c>
      <c r="AG62" s="68">
        <v>103.1101</v>
      </c>
      <c r="AH62" s="68">
        <v>102.8276</v>
      </c>
      <c r="AI62" s="68">
        <v>102.7012</v>
      </c>
      <c r="AJ62" s="68">
        <v>104.09310000000001</v>
      </c>
      <c r="AK62" s="68">
        <v>104.4259</v>
      </c>
      <c r="AL62" s="68">
        <v>104.4342</v>
      </c>
      <c r="AM62" s="68">
        <v>104.0461</v>
      </c>
      <c r="AN62" s="68">
        <v>105.16670000000001</v>
      </c>
      <c r="AO62" s="68">
        <v>105.22620000000001</v>
      </c>
      <c r="AP62" s="68">
        <v>105.7471</v>
      </c>
      <c r="AQ62" s="68">
        <v>104.965</v>
      </c>
      <c r="AR62" s="68">
        <v>105.79130000000001</v>
      </c>
      <c r="AS62" s="68">
        <v>106.24120000000001</v>
      </c>
      <c r="AT62" s="68">
        <v>106.7033</v>
      </c>
      <c r="AU62" s="68">
        <v>106.71</v>
      </c>
      <c r="AV62" s="68">
        <v>106.6054</v>
      </c>
      <c r="AW62" s="68">
        <v>106.81010000000001</v>
      </c>
      <c r="AX62" s="68">
        <v>107.49630000000001</v>
      </c>
      <c r="AY62" s="68">
        <v>106.879</v>
      </c>
      <c r="AZ62" s="68">
        <v>106.32040000000001</v>
      </c>
      <c r="BA62" s="68">
        <v>106.3014</v>
      </c>
      <c r="BB62" s="68">
        <v>105.386</v>
      </c>
      <c r="BC62" s="68">
        <v>105.5534</v>
      </c>
      <c r="BD62" s="68">
        <v>106.1902</v>
      </c>
      <c r="BE62" s="68">
        <v>105.758</v>
      </c>
      <c r="BF62" s="68">
        <v>106.3206</v>
      </c>
      <c r="BG62" s="68">
        <v>105.5206</v>
      </c>
      <c r="BH62" s="325">
        <v>105.18810000000001</v>
      </c>
      <c r="BI62" s="325">
        <v>105.1173</v>
      </c>
      <c r="BJ62" s="325">
        <v>105.134</v>
      </c>
      <c r="BK62" s="325">
        <v>105.35639999999999</v>
      </c>
      <c r="BL62" s="325">
        <v>105.45950000000001</v>
      </c>
      <c r="BM62" s="325">
        <v>105.5616</v>
      </c>
      <c r="BN62" s="325">
        <v>105.6294</v>
      </c>
      <c r="BO62" s="325">
        <v>105.7543</v>
      </c>
      <c r="BP62" s="325">
        <v>105.9032</v>
      </c>
      <c r="BQ62" s="325">
        <v>106.1168</v>
      </c>
      <c r="BR62" s="325">
        <v>106.28279999999999</v>
      </c>
      <c r="BS62" s="325">
        <v>106.4421</v>
      </c>
      <c r="BT62" s="325">
        <v>106.6172</v>
      </c>
      <c r="BU62" s="325">
        <v>106.746</v>
      </c>
      <c r="BV62" s="325">
        <v>106.851</v>
      </c>
    </row>
    <row r="63" spans="1:74" ht="11.1" customHeight="1" x14ac:dyDescent="0.2">
      <c r="A63" s="37" t="s">
        <v>30</v>
      </c>
      <c r="B63" s="39" t="s">
        <v>11</v>
      </c>
      <c r="C63" s="68">
        <v>2.4906719584000001</v>
      </c>
      <c r="D63" s="68">
        <v>0.70404033021000001</v>
      </c>
      <c r="E63" s="68">
        <v>0.12434401191</v>
      </c>
      <c r="F63" s="68">
        <v>0.14355024061999999</v>
      </c>
      <c r="G63" s="68">
        <v>-0.20304300561999999</v>
      </c>
      <c r="H63" s="68">
        <v>-0.97111117172000005</v>
      </c>
      <c r="I63" s="68">
        <v>-0.79885987959000004</v>
      </c>
      <c r="J63" s="68">
        <v>-0.57198157652000003</v>
      </c>
      <c r="K63" s="68">
        <v>-0.99462886772000003</v>
      </c>
      <c r="L63" s="68">
        <v>-0.94526713180999999</v>
      </c>
      <c r="M63" s="68">
        <v>-2.0590976594999999</v>
      </c>
      <c r="N63" s="68">
        <v>-2.0496020374000001</v>
      </c>
      <c r="O63" s="68">
        <v>-0.94568403829000003</v>
      </c>
      <c r="P63" s="68">
        <v>-0.83015388840000004</v>
      </c>
      <c r="Q63" s="68">
        <v>-1.2746545671</v>
      </c>
      <c r="R63" s="68">
        <v>-1.5404634804999999</v>
      </c>
      <c r="S63" s="68">
        <v>-1.4730731667999999</v>
      </c>
      <c r="T63" s="68">
        <v>-0.77966765265000004</v>
      </c>
      <c r="U63" s="68">
        <v>-1.1904459408000001</v>
      </c>
      <c r="V63" s="68">
        <v>-1.2618933497</v>
      </c>
      <c r="W63" s="68">
        <v>-0.4856308379</v>
      </c>
      <c r="X63" s="68">
        <v>-0.15689887503</v>
      </c>
      <c r="Y63" s="68">
        <v>0.21589530409999999</v>
      </c>
      <c r="Z63" s="68">
        <v>0.87277832618999995</v>
      </c>
      <c r="AA63" s="68">
        <v>0.77006272983000001</v>
      </c>
      <c r="AB63" s="68">
        <v>1.2902702585000001</v>
      </c>
      <c r="AC63" s="68">
        <v>1.1925574116</v>
      </c>
      <c r="AD63" s="68">
        <v>2.7678471095999999</v>
      </c>
      <c r="AE63" s="68">
        <v>2.5585069312000002</v>
      </c>
      <c r="AF63" s="68">
        <v>2.3924787416000002</v>
      </c>
      <c r="AG63" s="68">
        <v>1.9832866656000001</v>
      </c>
      <c r="AH63" s="68">
        <v>2.0784462826999999</v>
      </c>
      <c r="AI63" s="68">
        <v>1.5567569064</v>
      </c>
      <c r="AJ63" s="68">
        <v>2.6207993910999998</v>
      </c>
      <c r="AK63" s="68">
        <v>2.8646207857000001</v>
      </c>
      <c r="AL63" s="68">
        <v>2.5062622202</v>
      </c>
      <c r="AM63" s="68">
        <v>1.5190868892</v>
      </c>
      <c r="AN63" s="68">
        <v>2.6866129245999999</v>
      </c>
      <c r="AO63" s="68">
        <v>2.9978416949</v>
      </c>
      <c r="AP63" s="68">
        <v>2.3277170084000001</v>
      </c>
      <c r="AQ63" s="68">
        <v>1.7541478640999999</v>
      </c>
      <c r="AR63" s="68">
        <v>2.4322395679</v>
      </c>
      <c r="AS63" s="68">
        <v>3.0366569327000001</v>
      </c>
      <c r="AT63" s="68">
        <v>3.7691242428999998</v>
      </c>
      <c r="AU63" s="68">
        <v>3.9033623755</v>
      </c>
      <c r="AV63" s="68">
        <v>2.4135125191000002</v>
      </c>
      <c r="AW63" s="68">
        <v>2.2831500614000002</v>
      </c>
      <c r="AX63" s="68">
        <v>2.9320854663000002</v>
      </c>
      <c r="AY63" s="68">
        <v>2.7227354029000002</v>
      </c>
      <c r="AZ63" s="68">
        <v>1.0970202545000001</v>
      </c>
      <c r="BA63" s="68">
        <v>1.0217987534999999</v>
      </c>
      <c r="BB63" s="68">
        <v>-0.34147508536999999</v>
      </c>
      <c r="BC63" s="68">
        <v>0.56056780831999997</v>
      </c>
      <c r="BD63" s="68">
        <v>0.37706314223999998</v>
      </c>
      <c r="BE63" s="68">
        <v>-0.45481413990000003</v>
      </c>
      <c r="BF63" s="68">
        <v>-0.35865807337</v>
      </c>
      <c r="BG63" s="68">
        <v>-1.1146096898</v>
      </c>
      <c r="BH63" s="325">
        <v>-1.3294440000000001</v>
      </c>
      <c r="BI63" s="325">
        <v>-1.584883</v>
      </c>
      <c r="BJ63" s="325">
        <v>-2.1975880000000001</v>
      </c>
      <c r="BK63" s="325">
        <v>-1.4246430000000001</v>
      </c>
      <c r="BL63" s="325">
        <v>-0.80970140000000002</v>
      </c>
      <c r="BM63" s="325">
        <v>-0.69592480000000001</v>
      </c>
      <c r="BN63" s="325">
        <v>0.2309148</v>
      </c>
      <c r="BO63" s="325">
        <v>0.19032669999999999</v>
      </c>
      <c r="BP63" s="325">
        <v>-0.27031509999999997</v>
      </c>
      <c r="BQ63" s="325">
        <v>0.33927210000000002</v>
      </c>
      <c r="BR63" s="325">
        <v>-3.5535400000000002E-2</v>
      </c>
      <c r="BS63" s="325">
        <v>0.87326459999999995</v>
      </c>
      <c r="BT63" s="325">
        <v>1.3585849999999999</v>
      </c>
      <c r="BU63" s="325">
        <v>1.5494049999999999</v>
      </c>
      <c r="BV63" s="325">
        <v>1.6331899999999999</v>
      </c>
    </row>
    <row r="64" spans="1:74" ht="11.1" customHeight="1" x14ac:dyDescent="0.2">
      <c r="A64" s="26"/>
      <c r="B64" s="29"/>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c r="AO64" s="216"/>
      <c r="AP64" s="216"/>
      <c r="AQ64" s="216"/>
      <c r="AR64" s="216"/>
      <c r="AS64" s="216"/>
      <c r="AT64" s="216"/>
      <c r="AU64" s="216"/>
      <c r="AV64" s="216"/>
      <c r="AW64" s="216"/>
      <c r="AX64" s="216"/>
      <c r="AY64" s="216"/>
      <c r="AZ64" s="216"/>
      <c r="BA64" s="216"/>
      <c r="BB64" s="216"/>
      <c r="BC64" s="216"/>
      <c r="BD64" s="216"/>
      <c r="BE64" s="216"/>
      <c r="BF64" s="216"/>
      <c r="BG64" s="216"/>
      <c r="BH64" s="324"/>
      <c r="BI64" s="324"/>
      <c r="BJ64" s="324"/>
      <c r="BK64" s="324"/>
      <c r="BL64" s="324"/>
      <c r="BM64" s="324"/>
      <c r="BN64" s="324"/>
      <c r="BO64" s="324"/>
      <c r="BP64" s="324"/>
      <c r="BQ64" s="324"/>
      <c r="BR64" s="324"/>
      <c r="BS64" s="324"/>
      <c r="BT64" s="324"/>
      <c r="BU64" s="324"/>
      <c r="BV64" s="324"/>
    </row>
    <row r="65" spans="1:74" ht="11.1" customHeight="1" x14ac:dyDescent="0.2">
      <c r="A65" s="19"/>
      <c r="B65" s="20" t="s">
        <v>815</v>
      </c>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c r="AO65" s="216"/>
      <c r="AP65" s="216"/>
      <c r="AQ65" s="216"/>
      <c r="AR65" s="216"/>
      <c r="AS65" s="216"/>
      <c r="AT65" s="216"/>
      <c r="AU65" s="216"/>
      <c r="AV65" s="216"/>
      <c r="AW65" s="216"/>
      <c r="AX65" s="216"/>
      <c r="AY65" s="216"/>
      <c r="AZ65" s="216"/>
      <c r="BA65" s="216"/>
      <c r="BB65" s="216"/>
      <c r="BC65" s="216"/>
      <c r="BD65" s="216"/>
      <c r="BE65" s="216"/>
      <c r="BF65" s="216"/>
      <c r="BG65" s="216"/>
      <c r="BH65" s="324"/>
      <c r="BI65" s="324"/>
      <c r="BJ65" s="324"/>
      <c r="BK65" s="324"/>
      <c r="BL65" s="324"/>
      <c r="BM65" s="324"/>
      <c r="BN65" s="324"/>
      <c r="BO65" s="324"/>
      <c r="BP65" s="324"/>
      <c r="BQ65" s="324"/>
      <c r="BR65" s="324"/>
      <c r="BS65" s="324"/>
      <c r="BT65" s="324"/>
      <c r="BU65" s="324"/>
      <c r="BV65" s="324"/>
    </row>
    <row r="66" spans="1:74" ht="11.1" customHeight="1" x14ac:dyDescent="0.2">
      <c r="A66" s="19"/>
      <c r="B66" s="22"/>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c r="AO66" s="216"/>
      <c r="AP66" s="216"/>
      <c r="AQ66" s="216"/>
      <c r="AR66" s="216"/>
      <c r="AS66" s="216"/>
      <c r="AT66" s="216"/>
      <c r="AU66" s="216"/>
      <c r="AV66" s="216"/>
      <c r="AW66" s="216"/>
      <c r="AX66" s="216"/>
      <c r="AY66" s="216"/>
      <c r="AZ66" s="216"/>
      <c r="BA66" s="216"/>
      <c r="BB66" s="216"/>
      <c r="BC66" s="216"/>
      <c r="BD66" s="216"/>
      <c r="BE66" s="216"/>
      <c r="BF66" s="216"/>
      <c r="BG66" s="216"/>
      <c r="BH66" s="324"/>
      <c r="BI66" s="324"/>
      <c r="BJ66" s="324"/>
      <c r="BK66" s="324"/>
      <c r="BL66" s="324"/>
      <c r="BM66" s="324"/>
      <c r="BN66" s="324"/>
      <c r="BO66" s="324"/>
      <c r="BP66" s="324"/>
      <c r="BQ66" s="324"/>
      <c r="BR66" s="324"/>
      <c r="BS66" s="324"/>
      <c r="BT66" s="324"/>
      <c r="BU66" s="324"/>
      <c r="BV66" s="324"/>
    </row>
    <row r="67" spans="1:74" ht="11.1" customHeight="1" x14ac:dyDescent="0.2">
      <c r="A67" s="37" t="s">
        <v>580</v>
      </c>
      <c r="B67" s="41" t="s">
        <v>816</v>
      </c>
      <c r="C67" s="238">
        <v>890.20462623000003</v>
      </c>
      <c r="D67" s="238">
        <v>866.94506231000003</v>
      </c>
      <c r="E67" s="238">
        <v>583.69379683</v>
      </c>
      <c r="F67" s="238">
        <v>299.78821565999999</v>
      </c>
      <c r="G67" s="238">
        <v>118.76727273</v>
      </c>
      <c r="H67" s="238">
        <v>24.282104884999999</v>
      </c>
      <c r="I67" s="238">
        <v>6.4382275046000004</v>
      </c>
      <c r="J67" s="238">
        <v>10.991471539999999</v>
      </c>
      <c r="K67" s="238">
        <v>31.915140446999999</v>
      </c>
      <c r="L67" s="238">
        <v>227.13223896</v>
      </c>
      <c r="M67" s="238">
        <v>445.23043200000001</v>
      </c>
      <c r="N67" s="238">
        <v>581.35946475000003</v>
      </c>
      <c r="O67" s="238">
        <v>870.70332482000003</v>
      </c>
      <c r="P67" s="238">
        <v>627.85469725999997</v>
      </c>
      <c r="Q67" s="238">
        <v>449.69961275999998</v>
      </c>
      <c r="R67" s="238">
        <v>309.37044967000003</v>
      </c>
      <c r="S67" s="238">
        <v>150.4529306</v>
      </c>
      <c r="T67" s="238">
        <v>20.802811789</v>
      </c>
      <c r="U67" s="238">
        <v>5.6639818971000002</v>
      </c>
      <c r="V67" s="238">
        <v>6.4028873341999999</v>
      </c>
      <c r="W67" s="238">
        <v>38.855767749000002</v>
      </c>
      <c r="X67" s="238">
        <v>197.54607181</v>
      </c>
      <c r="Y67" s="238">
        <v>418.06465137999999</v>
      </c>
      <c r="Z67" s="238">
        <v>782.91352504999998</v>
      </c>
      <c r="AA67" s="238">
        <v>766.29638852999994</v>
      </c>
      <c r="AB67" s="238">
        <v>547.07809648</v>
      </c>
      <c r="AC67" s="238">
        <v>542.51256570999999</v>
      </c>
      <c r="AD67" s="238">
        <v>247.83569191999999</v>
      </c>
      <c r="AE67" s="238">
        <v>153.71244379999999</v>
      </c>
      <c r="AF67" s="238">
        <v>24.729329368999998</v>
      </c>
      <c r="AG67" s="238">
        <v>5.2156320071</v>
      </c>
      <c r="AH67" s="238">
        <v>15.165434734</v>
      </c>
      <c r="AI67" s="238">
        <v>44.506802790000002</v>
      </c>
      <c r="AJ67" s="238">
        <v>192.87689646000001</v>
      </c>
      <c r="AK67" s="238">
        <v>489.98299234000001</v>
      </c>
      <c r="AL67" s="238">
        <v>797.70663006999996</v>
      </c>
      <c r="AM67" s="238">
        <v>896.53250752999998</v>
      </c>
      <c r="AN67" s="238">
        <v>624.57878782</v>
      </c>
      <c r="AO67" s="238">
        <v>608.40037458999996</v>
      </c>
      <c r="AP67" s="238">
        <v>410.34931301</v>
      </c>
      <c r="AQ67" s="238">
        <v>85.613946486000003</v>
      </c>
      <c r="AR67" s="238">
        <v>26.525681673000001</v>
      </c>
      <c r="AS67" s="238">
        <v>3.4727509861999999</v>
      </c>
      <c r="AT67" s="238">
        <v>7.0044413153000002</v>
      </c>
      <c r="AU67" s="238">
        <v>37.759283642</v>
      </c>
      <c r="AV67" s="238">
        <v>253.34487636</v>
      </c>
      <c r="AW67" s="238">
        <v>593.44749744000001</v>
      </c>
      <c r="AX67" s="238">
        <v>731.06391093000002</v>
      </c>
      <c r="AY67" s="238">
        <v>859.72173609000004</v>
      </c>
      <c r="AZ67" s="238">
        <v>719.69672659000003</v>
      </c>
      <c r="BA67" s="238">
        <v>632.03105733999996</v>
      </c>
      <c r="BB67" s="238">
        <v>288.02712803999998</v>
      </c>
      <c r="BC67" s="238">
        <v>157.98761057999999</v>
      </c>
      <c r="BD67" s="238">
        <v>34.333274222999997</v>
      </c>
      <c r="BE67" s="238">
        <v>5.1855779544000002</v>
      </c>
      <c r="BF67" s="238">
        <v>9.6572030081999998</v>
      </c>
      <c r="BG67" s="238">
        <v>36.757557718000001</v>
      </c>
      <c r="BH67" s="329">
        <v>249.30188496</v>
      </c>
      <c r="BI67" s="329">
        <v>495.39393387000001</v>
      </c>
      <c r="BJ67" s="329">
        <v>779.19976498000005</v>
      </c>
      <c r="BK67" s="329">
        <v>857.09300383000004</v>
      </c>
      <c r="BL67" s="329">
        <v>692.30514554000001</v>
      </c>
      <c r="BM67" s="329">
        <v>562.11462290999998</v>
      </c>
      <c r="BN67" s="329">
        <v>311.40954374</v>
      </c>
      <c r="BO67" s="329">
        <v>136.68130475999999</v>
      </c>
      <c r="BP67" s="329">
        <v>29.152918197000002</v>
      </c>
      <c r="BQ67" s="329">
        <v>6.8007617917000003</v>
      </c>
      <c r="BR67" s="329">
        <v>10.72568426</v>
      </c>
      <c r="BS67" s="329">
        <v>56.399175073999999</v>
      </c>
      <c r="BT67" s="329">
        <v>244.15246873999999</v>
      </c>
      <c r="BU67" s="329">
        <v>485.66591539000001</v>
      </c>
      <c r="BV67" s="329">
        <v>757.67244189999997</v>
      </c>
    </row>
    <row r="68" spans="1:74" ht="11.1" customHeight="1" x14ac:dyDescent="0.2">
      <c r="A68" s="19"/>
      <c r="B68" s="22"/>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c r="AO68" s="216"/>
      <c r="AP68" s="216"/>
      <c r="AQ68" s="216"/>
      <c r="AR68" s="216"/>
      <c r="AS68" s="216"/>
      <c r="AT68" s="216"/>
      <c r="AU68" s="216"/>
      <c r="AV68" s="216"/>
      <c r="AW68" s="216"/>
      <c r="AX68" s="216"/>
      <c r="AY68" s="216"/>
      <c r="AZ68" s="216"/>
      <c r="BA68" s="216"/>
      <c r="BB68" s="216"/>
      <c r="BC68" s="216"/>
      <c r="BD68" s="216"/>
      <c r="BE68" s="216"/>
      <c r="BF68" s="216"/>
      <c r="BG68" s="216"/>
      <c r="BH68" s="324"/>
      <c r="BI68" s="324"/>
      <c r="BJ68" s="324"/>
      <c r="BK68" s="324"/>
      <c r="BL68" s="324"/>
      <c r="BM68" s="324"/>
      <c r="BN68" s="324"/>
      <c r="BO68" s="324"/>
      <c r="BP68" s="324"/>
      <c r="BQ68" s="324"/>
      <c r="BR68" s="324"/>
      <c r="BS68" s="324"/>
      <c r="BT68" s="324"/>
      <c r="BU68" s="324"/>
      <c r="BV68" s="324"/>
    </row>
    <row r="69" spans="1:74" ht="11.1" customHeight="1" x14ac:dyDescent="0.2">
      <c r="A69" s="37" t="s">
        <v>587</v>
      </c>
      <c r="B69" s="42" t="s">
        <v>5</v>
      </c>
      <c r="C69" s="268">
        <v>9.1912730662000008</v>
      </c>
      <c r="D69" s="268">
        <v>7.2802539553000001</v>
      </c>
      <c r="E69" s="268">
        <v>29.397591796</v>
      </c>
      <c r="F69" s="268">
        <v>53.305920749000002</v>
      </c>
      <c r="G69" s="268">
        <v>125.90936273</v>
      </c>
      <c r="H69" s="268">
        <v>255.13202312999999</v>
      </c>
      <c r="I69" s="268">
        <v>336.22825062999999</v>
      </c>
      <c r="J69" s="268">
        <v>315.3513021</v>
      </c>
      <c r="K69" s="268">
        <v>223.28409827999999</v>
      </c>
      <c r="L69" s="268">
        <v>77.058224190000004</v>
      </c>
      <c r="M69" s="268">
        <v>29.77942135</v>
      </c>
      <c r="N69" s="268">
        <v>26.274015476999999</v>
      </c>
      <c r="O69" s="268">
        <v>7.4425918160000002</v>
      </c>
      <c r="P69" s="268">
        <v>11.163289211</v>
      </c>
      <c r="Q69" s="268">
        <v>35.224028476000001</v>
      </c>
      <c r="R69" s="268">
        <v>42.506396702000004</v>
      </c>
      <c r="S69" s="268">
        <v>97.612194105</v>
      </c>
      <c r="T69" s="268">
        <v>270.86649248999998</v>
      </c>
      <c r="U69" s="268">
        <v>383.86723615</v>
      </c>
      <c r="V69" s="268">
        <v>361.96219382999999</v>
      </c>
      <c r="W69" s="268">
        <v>219.28881755</v>
      </c>
      <c r="X69" s="268">
        <v>86.493173079000002</v>
      </c>
      <c r="Y69" s="268">
        <v>25.54959723</v>
      </c>
      <c r="Z69" s="268">
        <v>16.557854432999999</v>
      </c>
      <c r="AA69" s="268">
        <v>16.663148091</v>
      </c>
      <c r="AB69" s="268">
        <v>21.737311948999999</v>
      </c>
      <c r="AC69" s="268">
        <v>31.944089223999999</v>
      </c>
      <c r="AD69" s="268">
        <v>55.953113090999999</v>
      </c>
      <c r="AE69" s="268">
        <v>105.75397253</v>
      </c>
      <c r="AF69" s="268">
        <v>241.40321084000001</v>
      </c>
      <c r="AG69" s="268">
        <v>363.10332433999997</v>
      </c>
      <c r="AH69" s="268">
        <v>292.22535173</v>
      </c>
      <c r="AI69" s="268">
        <v>184.36093647999999</v>
      </c>
      <c r="AJ69" s="268">
        <v>77.792516427999999</v>
      </c>
      <c r="AK69" s="268">
        <v>27.433118869000001</v>
      </c>
      <c r="AL69" s="268">
        <v>10.124252989</v>
      </c>
      <c r="AM69" s="268">
        <v>7.4827415034999998</v>
      </c>
      <c r="AN69" s="268">
        <v>22.898971608</v>
      </c>
      <c r="AO69" s="268">
        <v>20.889372844</v>
      </c>
      <c r="AP69" s="268">
        <v>32.613584422999999</v>
      </c>
      <c r="AQ69" s="268">
        <v>174.20517674000001</v>
      </c>
      <c r="AR69" s="268">
        <v>269.70257100999999</v>
      </c>
      <c r="AS69" s="268">
        <v>375.87266361000002</v>
      </c>
      <c r="AT69" s="268">
        <v>351.08835323</v>
      </c>
      <c r="AU69" s="268">
        <v>231.03451389</v>
      </c>
      <c r="AV69" s="268">
        <v>69.574290177999998</v>
      </c>
      <c r="AW69" s="268">
        <v>17.777542201999999</v>
      </c>
      <c r="AX69" s="268">
        <v>10.611664092</v>
      </c>
      <c r="AY69" s="268">
        <v>9.0721130522000006</v>
      </c>
      <c r="AZ69" s="268">
        <v>18.10126984</v>
      </c>
      <c r="BA69" s="268">
        <v>18.251183633</v>
      </c>
      <c r="BB69" s="268">
        <v>42.090414238999998</v>
      </c>
      <c r="BC69" s="268">
        <v>129.22111667999999</v>
      </c>
      <c r="BD69" s="268">
        <v>226.58472276000001</v>
      </c>
      <c r="BE69" s="268">
        <v>372.3790338</v>
      </c>
      <c r="BF69" s="268">
        <v>339.04731600999997</v>
      </c>
      <c r="BG69" s="268">
        <v>246.11173002999999</v>
      </c>
      <c r="BH69" s="331">
        <v>62.194682129</v>
      </c>
      <c r="BI69" s="331">
        <v>20.090822459000002</v>
      </c>
      <c r="BJ69" s="331">
        <v>9.6222962678999995</v>
      </c>
      <c r="BK69" s="331">
        <v>9.8930492271000006</v>
      </c>
      <c r="BL69" s="331">
        <v>10.844628987</v>
      </c>
      <c r="BM69" s="331">
        <v>21.921235853999999</v>
      </c>
      <c r="BN69" s="331">
        <v>39.487753537000003</v>
      </c>
      <c r="BO69" s="331">
        <v>120.57982502999999</v>
      </c>
      <c r="BP69" s="331">
        <v>239.42833924999999</v>
      </c>
      <c r="BQ69" s="331">
        <v>349.09867880000002</v>
      </c>
      <c r="BR69" s="331">
        <v>323.45649221999997</v>
      </c>
      <c r="BS69" s="331">
        <v>176.27146933</v>
      </c>
      <c r="BT69" s="331">
        <v>63.097658238000001</v>
      </c>
      <c r="BU69" s="331">
        <v>20.425051845999999</v>
      </c>
      <c r="BV69" s="331">
        <v>9.8252940503000001</v>
      </c>
    </row>
    <row r="70" spans="1:74" s="274" customFormat="1" ht="11.1" customHeight="1" x14ac:dyDescent="0.2">
      <c r="A70" s="16"/>
      <c r="C70" s="275"/>
      <c r="D70" s="275"/>
      <c r="E70" s="275"/>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I70" s="275"/>
      <c r="AJ70" s="275"/>
      <c r="AK70" s="275"/>
      <c r="AL70" s="275"/>
      <c r="AM70" s="275"/>
      <c r="AN70" s="275"/>
      <c r="AO70" s="275"/>
      <c r="AP70" s="275"/>
      <c r="AQ70" s="275"/>
      <c r="AR70" s="275"/>
      <c r="AS70" s="275"/>
      <c r="AT70" s="275"/>
      <c r="AU70" s="275"/>
      <c r="AV70" s="275"/>
      <c r="AW70" s="275"/>
      <c r="AX70" s="275"/>
      <c r="AY70" s="332"/>
      <c r="AZ70" s="332"/>
      <c r="BA70" s="332"/>
      <c r="BB70" s="332"/>
      <c r="BC70" s="332"/>
      <c r="BD70" s="332"/>
      <c r="BE70" s="275"/>
      <c r="BF70" s="275"/>
      <c r="BG70" s="332"/>
      <c r="BH70" s="332"/>
      <c r="BI70" s="332"/>
      <c r="BJ70" s="332"/>
      <c r="BK70" s="332"/>
      <c r="BL70" s="332"/>
      <c r="BM70" s="332"/>
      <c r="BN70" s="332"/>
      <c r="BO70" s="332"/>
      <c r="BP70" s="332"/>
      <c r="BQ70" s="332"/>
      <c r="BR70" s="332"/>
      <c r="BS70" s="332"/>
      <c r="BT70" s="332"/>
      <c r="BU70" s="332"/>
      <c r="BV70" s="332"/>
    </row>
    <row r="71" spans="1:74" s="274" customFormat="1" ht="12" customHeight="1" x14ac:dyDescent="0.2">
      <c r="A71" s="16"/>
      <c r="B71" s="802" t="s">
        <v>834</v>
      </c>
      <c r="C71" s="799"/>
      <c r="D71" s="799"/>
      <c r="E71" s="799"/>
      <c r="F71" s="799"/>
      <c r="G71" s="799"/>
      <c r="H71" s="799"/>
      <c r="I71" s="799"/>
      <c r="J71" s="799"/>
      <c r="K71" s="799"/>
      <c r="L71" s="799"/>
      <c r="M71" s="799"/>
      <c r="N71" s="799"/>
      <c r="O71" s="799"/>
      <c r="P71" s="799"/>
      <c r="Q71" s="799"/>
      <c r="AY71" s="490"/>
      <c r="AZ71" s="490"/>
      <c r="BA71" s="490"/>
      <c r="BB71" s="490"/>
      <c r="BC71" s="490"/>
      <c r="BD71" s="741"/>
      <c r="BE71" s="741"/>
      <c r="BF71" s="741"/>
      <c r="BG71" s="490"/>
      <c r="BH71" s="490"/>
      <c r="BI71" s="490"/>
      <c r="BJ71" s="490"/>
    </row>
    <row r="72" spans="1:74" s="274" customFormat="1" ht="12" customHeight="1" x14ac:dyDescent="0.2">
      <c r="A72" s="16"/>
      <c r="B72" s="804" t="s">
        <v>133</v>
      </c>
      <c r="C72" s="799"/>
      <c r="D72" s="799"/>
      <c r="E72" s="799"/>
      <c r="F72" s="799"/>
      <c r="G72" s="799"/>
      <c r="H72" s="799"/>
      <c r="I72" s="799"/>
      <c r="J72" s="799"/>
      <c r="K72" s="799"/>
      <c r="L72" s="799"/>
      <c r="M72" s="799"/>
      <c r="N72" s="799"/>
      <c r="O72" s="799"/>
      <c r="P72" s="799"/>
      <c r="Q72" s="799"/>
      <c r="AY72" s="490"/>
      <c r="AZ72" s="490"/>
      <c r="BA72" s="490"/>
      <c r="BB72" s="490"/>
      <c r="BC72" s="490"/>
      <c r="BD72" s="741"/>
      <c r="BE72" s="741"/>
      <c r="BF72" s="741"/>
      <c r="BG72" s="490"/>
      <c r="BH72" s="490"/>
      <c r="BI72" s="490"/>
      <c r="BJ72" s="490"/>
    </row>
    <row r="73" spans="1:74" s="425" customFormat="1" ht="12" customHeight="1" x14ac:dyDescent="0.2">
      <c r="A73" s="424"/>
      <c r="B73" s="780" t="s">
        <v>835</v>
      </c>
      <c r="C73" s="803"/>
      <c r="D73" s="803"/>
      <c r="E73" s="803"/>
      <c r="F73" s="803"/>
      <c r="G73" s="803"/>
      <c r="H73" s="803"/>
      <c r="I73" s="803"/>
      <c r="J73" s="803"/>
      <c r="K73" s="803"/>
      <c r="L73" s="803"/>
      <c r="M73" s="803"/>
      <c r="N73" s="803"/>
      <c r="O73" s="803"/>
      <c r="P73" s="803"/>
      <c r="Q73" s="782"/>
      <c r="AY73" s="491"/>
      <c r="AZ73" s="491"/>
      <c r="BA73" s="491"/>
      <c r="BB73" s="491"/>
      <c r="BC73" s="491"/>
      <c r="BD73" s="591"/>
      <c r="BE73" s="591"/>
      <c r="BF73" s="591"/>
      <c r="BG73" s="491"/>
      <c r="BH73" s="491"/>
      <c r="BI73" s="491"/>
      <c r="BJ73" s="491"/>
    </row>
    <row r="74" spans="1:74" s="425" customFormat="1" ht="12" customHeight="1" x14ac:dyDescent="0.2">
      <c r="A74" s="424"/>
      <c r="B74" s="780" t="s">
        <v>836</v>
      </c>
      <c r="C74" s="781"/>
      <c r="D74" s="781"/>
      <c r="E74" s="781"/>
      <c r="F74" s="781"/>
      <c r="G74" s="781"/>
      <c r="H74" s="781"/>
      <c r="I74" s="781"/>
      <c r="J74" s="781"/>
      <c r="K74" s="781"/>
      <c r="L74" s="781"/>
      <c r="M74" s="781"/>
      <c r="N74" s="781"/>
      <c r="O74" s="781"/>
      <c r="P74" s="781"/>
      <c r="Q74" s="782"/>
      <c r="AY74" s="491"/>
      <c r="AZ74" s="491"/>
      <c r="BA74" s="491"/>
      <c r="BB74" s="491"/>
      <c r="BC74" s="491"/>
      <c r="BD74" s="591"/>
      <c r="BE74" s="591"/>
      <c r="BF74" s="591"/>
      <c r="BG74" s="491"/>
      <c r="BH74" s="491"/>
      <c r="BI74" s="491"/>
      <c r="BJ74" s="491"/>
    </row>
    <row r="75" spans="1:74" s="425" customFormat="1" ht="12" customHeight="1" x14ac:dyDescent="0.2">
      <c r="A75" s="424"/>
      <c r="B75" s="780" t="s">
        <v>837</v>
      </c>
      <c r="C75" s="781"/>
      <c r="D75" s="781"/>
      <c r="E75" s="781"/>
      <c r="F75" s="781"/>
      <c r="G75" s="781"/>
      <c r="H75" s="781"/>
      <c r="I75" s="781"/>
      <c r="J75" s="781"/>
      <c r="K75" s="781"/>
      <c r="L75" s="781"/>
      <c r="M75" s="781"/>
      <c r="N75" s="781"/>
      <c r="O75" s="781"/>
      <c r="P75" s="781"/>
      <c r="Q75" s="782"/>
      <c r="AY75" s="491"/>
      <c r="AZ75" s="491"/>
      <c r="BA75" s="491"/>
      <c r="BB75" s="491"/>
      <c r="BC75" s="491"/>
      <c r="BD75" s="591"/>
      <c r="BE75" s="591"/>
      <c r="BF75" s="591"/>
      <c r="BG75" s="491"/>
      <c r="BH75" s="491"/>
      <c r="BI75" s="491"/>
      <c r="BJ75" s="491"/>
    </row>
    <row r="76" spans="1:74" s="425" customFormat="1" ht="12" customHeight="1" x14ac:dyDescent="0.2">
      <c r="A76" s="424"/>
      <c r="B76" s="780" t="s">
        <v>848</v>
      </c>
      <c r="C76" s="782"/>
      <c r="D76" s="782"/>
      <c r="E76" s="782"/>
      <c r="F76" s="782"/>
      <c r="G76" s="782"/>
      <c r="H76" s="782"/>
      <c r="I76" s="782"/>
      <c r="J76" s="782"/>
      <c r="K76" s="782"/>
      <c r="L76" s="782"/>
      <c r="M76" s="782"/>
      <c r="N76" s="782"/>
      <c r="O76" s="782"/>
      <c r="P76" s="782"/>
      <c r="Q76" s="782"/>
      <c r="AY76" s="491"/>
      <c r="AZ76" s="491"/>
      <c r="BA76" s="491"/>
      <c r="BB76" s="491"/>
      <c r="BC76" s="491"/>
      <c r="BD76" s="591"/>
      <c r="BE76" s="591"/>
      <c r="BF76" s="591"/>
      <c r="BG76" s="491"/>
      <c r="BH76" s="491"/>
      <c r="BI76" s="491"/>
      <c r="BJ76" s="491"/>
    </row>
    <row r="77" spans="1:74" s="425" customFormat="1" ht="12" customHeight="1" x14ac:dyDescent="0.2">
      <c r="A77" s="424"/>
      <c r="B77" s="780" t="s">
        <v>851</v>
      </c>
      <c r="C77" s="781"/>
      <c r="D77" s="781"/>
      <c r="E77" s="781"/>
      <c r="F77" s="781"/>
      <c r="G77" s="781"/>
      <c r="H77" s="781"/>
      <c r="I77" s="781"/>
      <c r="J77" s="781"/>
      <c r="K77" s="781"/>
      <c r="L77" s="781"/>
      <c r="M77" s="781"/>
      <c r="N77" s="781"/>
      <c r="O77" s="781"/>
      <c r="P77" s="781"/>
      <c r="Q77" s="782"/>
      <c r="AY77" s="491"/>
      <c r="AZ77" s="491"/>
      <c r="BA77" s="491"/>
      <c r="BB77" s="491"/>
      <c r="BC77" s="491"/>
      <c r="BD77" s="591"/>
      <c r="BE77" s="591"/>
      <c r="BF77" s="591"/>
      <c r="BG77" s="491"/>
      <c r="BH77" s="491"/>
      <c r="BI77" s="491"/>
      <c r="BJ77" s="491"/>
    </row>
    <row r="78" spans="1:74" s="425" customFormat="1" ht="12" customHeight="1" x14ac:dyDescent="0.2">
      <c r="A78" s="424"/>
      <c r="B78" s="780" t="s">
        <v>852</v>
      </c>
      <c r="C78" s="782"/>
      <c r="D78" s="782"/>
      <c r="E78" s="782"/>
      <c r="F78" s="782"/>
      <c r="G78" s="782"/>
      <c r="H78" s="782"/>
      <c r="I78" s="782"/>
      <c r="J78" s="782"/>
      <c r="K78" s="782"/>
      <c r="L78" s="782"/>
      <c r="M78" s="782"/>
      <c r="N78" s="782"/>
      <c r="O78" s="782"/>
      <c r="P78" s="782"/>
      <c r="Q78" s="782"/>
      <c r="AY78" s="491"/>
      <c r="AZ78" s="491"/>
      <c r="BA78" s="491"/>
      <c r="BB78" s="491"/>
      <c r="BC78" s="491"/>
      <c r="BD78" s="591"/>
      <c r="BE78" s="591"/>
      <c r="BF78" s="591"/>
      <c r="BG78" s="491"/>
      <c r="BH78" s="491"/>
      <c r="BI78" s="491"/>
      <c r="BJ78" s="491"/>
    </row>
    <row r="79" spans="1:74" s="425" customFormat="1" ht="12" customHeight="1" x14ac:dyDescent="0.2">
      <c r="A79" s="424"/>
      <c r="B79" s="780" t="s">
        <v>858</v>
      </c>
      <c r="C79" s="781"/>
      <c r="D79" s="781"/>
      <c r="E79" s="781"/>
      <c r="F79" s="781"/>
      <c r="G79" s="781"/>
      <c r="H79" s="781"/>
      <c r="I79" s="781"/>
      <c r="J79" s="781"/>
      <c r="K79" s="781"/>
      <c r="L79" s="781"/>
      <c r="M79" s="781"/>
      <c r="N79" s="781"/>
      <c r="O79" s="781"/>
      <c r="P79" s="781"/>
      <c r="Q79" s="782"/>
      <c r="AY79" s="491"/>
      <c r="AZ79" s="491"/>
      <c r="BA79" s="491"/>
      <c r="BB79" s="491"/>
      <c r="BC79" s="491"/>
      <c r="BD79" s="591"/>
      <c r="BE79" s="591"/>
      <c r="BF79" s="591"/>
      <c r="BG79" s="491"/>
      <c r="BH79" s="491"/>
      <c r="BI79" s="491"/>
      <c r="BJ79" s="491"/>
    </row>
    <row r="80" spans="1:74" s="425" customFormat="1" ht="12" customHeight="1" x14ac:dyDescent="0.2">
      <c r="A80" s="424"/>
      <c r="B80" s="788" t="s">
        <v>859</v>
      </c>
      <c r="C80" s="789"/>
      <c r="D80" s="789"/>
      <c r="E80" s="789"/>
      <c r="F80" s="789"/>
      <c r="G80" s="789"/>
      <c r="H80" s="789"/>
      <c r="I80" s="789"/>
      <c r="J80" s="789"/>
      <c r="K80" s="789"/>
      <c r="L80" s="789"/>
      <c r="M80" s="789"/>
      <c r="N80" s="789"/>
      <c r="O80" s="789"/>
      <c r="P80" s="789"/>
      <c r="Q80" s="785"/>
      <c r="AY80" s="491"/>
      <c r="AZ80" s="491"/>
      <c r="BA80" s="491"/>
      <c r="BB80" s="491"/>
      <c r="BC80" s="491"/>
      <c r="BD80" s="591"/>
      <c r="BE80" s="591"/>
      <c r="BF80" s="591"/>
      <c r="BG80" s="491"/>
      <c r="BH80" s="491"/>
      <c r="BI80" s="491"/>
      <c r="BJ80" s="491"/>
    </row>
    <row r="81" spans="1:74" s="425" customFormat="1" ht="12" customHeight="1" x14ac:dyDescent="0.2">
      <c r="A81" s="424"/>
      <c r="B81" s="788" t="s">
        <v>860</v>
      </c>
      <c r="C81" s="789"/>
      <c r="D81" s="789"/>
      <c r="E81" s="789"/>
      <c r="F81" s="789"/>
      <c r="G81" s="789"/>
      <c r="H81" s="789"/>
      <c r="I81" s="789"/>
      <c r="J81" s="789"/>
      <c r="K81" s="789"/>
      <c r="L81" s="789"/>
      <c r="M81" s="789"/>
      <c r="N81" s="789"/>
      <c r="O81" s="789"/>
      <c r="P81" s="789"/>
      <c r="Q81" s="785"/>
      <c r="AY81" s="491"/>
      <c r="AZ81" s="491"/>
      <c r="BA81" s="491"/>
      <c r="BB81" s="491"/>
      <c r="BC81" s="491"/>
      <c r="BD81" s="591"/>
      <c r="BE81" s="591"/>
      <c r="BF81" s="591"/>
      <c r="BG81" s="491"/>
      <c r="BH81" s="491"/>
      <c r="BI81" s="491"/>
      <c r="BJ81" s="491"/>
    </row>
    <row r="82" spans="1:74" s="425" customFormat="1" ht="12" customHeight="1" x14ac:dyDescent="0.2">
      <c r="A82" s="424"/>
      <c r="B82" s="790" t="s">
        <v>861</v>
      </c>
      <c r="C82" s="785"/>
      <c r="D82" s="785"/>
      <c r="E82" s="785"/>
      <c r="F82" s="785"/>
      <c r="G82" s="785"/>
      <c r="H82" s="785"/>
      <c r="I82" s="785"/>
      <c r="J82" s="785"/>
      <c r="K82" s="785"/>
      <c r="L82" s="785"/>
      <c r="M82" s="785"/>
      <c r="N82" s="785"/>
      <c r="O82" s="785"/>
      <c r="P82" s="785"/>
      <c r="Q82" s="785"/>
      <c r="AY82" s="491"/>
      <c r="AZ82" s="491"/>
      <c r="BA82" s="491"/>
      <c r="BB82" s="491"/>
      <c r="BC82" s="491"/>
      <c r="BD82" s="591"/>
      <c r="BE82" s="591"/>
      <c r="BF82" s="591"/>
      <c r="BG82" s="491"/>
      <c r="BH82" s="491"/>
      <c r="BI82" s="491"/>
      <c r="BJ82" s="491"/>
    </row>
    <row r="83" spans="1:74" s="425" customFormat="1" ht="12" customHeight="1" x14ac:dyDescent="0.2">
      <c r="A83" s="424"/>
      <c r="B83" s="790" t="s">
        <v>862</v>
      </c>
      <c r="C83" s="785"/>
      <c r="D83" s="785"/>
      <c r="E83" s="785"/>
      <c r="F83" s="785"/>
      <c r="G83" s="785"/>
      <c r="H83" s="785"/>
      <c r="I83" s="785"/>
      <c r="J83" s="785"/>
      <c r="K83" s="785"/>
      <c r="L83" s="785"/>
      <c r="M83" s="785"/>
      <c r="N83" s="785"/>
      <c r="O83" s="785"/>
      <c r="P83" s="785"/>
      <c r="Q83" s="785"/>
      <c r="AY83" s="491"/>
      <c r="AZ83" s="491"/>
      <c r="BA83" s="491"/>
      <c r="BB83" s="491"/>
      <c r="BC83" s="491"/>
      <c r="BD83" s="591"/>
      <c r="BE83" s="591"/>
      <c r="BF83" s="591"/>
      <c r="BG83" s="491"/>
      <c r="BH83" s="491"/>
      <c r="BI83" s="491"/>
      <c r="BJ83" s="491"/>
    </row>
    <row r="84" spans="1:74" s="425" customFormat="1" ht="12" customHeight="1" x14ac:dyDescent="0.2">
      <c r="A84" s="424"/>
      <c r="B84" s="783" t="s">
        <v>863</v>
      </c>
      <c r="C84" s="784"/>
      <c r="D84" s="784"/>
      <c r="E84" s="784"/>
      <c r="F84" s="784"/>
      <c r="G84" s="784"/>
      <c r="H84" s="784"/>
      <c r="I84" s="784"/>
      <c r="J84" s="784"/>
      <c r="K84" s="784"/>
      <c r="L84" s="784"/>
      <c r="M84" s="784"/>
      <c r="N84" s="784"/>
      <c r="O84" s="784"/>
      <c r="P84" s="784"/>
      <c r="Q84" s="785"/>
      <c r="AY84" s="491"/>
      <c r="AZ84" s="491"/>
      <c r="BA84" s="491"/>
      <c r="BB84" s="491"/>
      <c r="BC84" s="491"/>
      <c r="BD84" s="591"/>
      <c r="BE84" s="591"/>
      <c r="BF84" s="591"/>
      <c r="BG84" s="491"/>
      <c r="BH84" s="491"/>
      <c r="BI84" s="491"/>
      <c r="BJ84" s="491"/>
    </row>
    <row r="85" spans="1:74" s="426" customFormat="1" ht="12" customHeight="1" x14ac:dyDescent="0.2">
      <c r="A85" s="424"/>
      <c r="B85" s="786" t="s">
        <v>1152</v>
      </c>
      <c r="C85" s="785"/>
      <c r="D85" s="785"/>
      <c r="E85" s="785"/>
      <c r="F85" s="785"/>
      <c r="G85" s="785"/>
      <c r="H85" s="785"/>
      <c r="I85" s="785"/>
      <c r="J85" s="785"/>
      <c r="K85" s="785"/>
      <c r="L85" s="785"/>
      <c r="M85" s="785"/>
      <c r="N85" s="785"/>
      <c r="O85" s="785"/>
      <c r="P85" s="785"/>
      <c r="Q85" s="785"/>
      <c r="AY85" s="492"/>
      <c r="AZ85" s="492"/>
      <c r="BA85" s="492"/>
      <c r="BB85" s="492"/>
      <c r="BC85" s="492"/>
      <c r="BD85" s="742"/>
      <c r="BE85" s="742"/>
      <c r="BF85" s="742"/>
      <c r="BG85" s="492"/>
      <c r="BH85" s="492"/>
      <c r="BI85" s="492"/>
      <c r="BJ85" s="492"/>
    </row>
    <row r="86" spans="1:74" s="426" customFormat="1" ht="12" customHeight="1" x14ac:dyDescent="0.2">
      <c r="A86" s="424"/>
      <c r="B86" s="787" t="s">
        <v>864</v>
      </c>
      <c r="C86" s="785"/>
      <c r="D86" s="785"/>
      <c r="E86" s="785"/>
      <c r="F86" s="785"/>
      <c r="G86" s="785"/>
      <c r="H86" s="785"/>
      <c r="I86" s="785"/>
      <c r="J86" s="785"/>
      <c r="K86" s="785"/>
      <c r="L86" s="785"/>
      <c r="M86" s="785"/>
      <c r="N86" s="785"/>
      <c r="O86" s="785"/>
      <c r="P86" s="785"/>
      <c r="Q86" s="785"/>
      <c r="AY86" s="492"/>
      <c r="AZ86" s="492"/>
      <c r="BA86" s="492"/>
      <c r="BB86" s="492"/>
      <c r="BC86" s="492"/>
      <c r="BD86" s="742"/>
      <c r="BE86" s="742"/>
      <c r="BF86" s="742"/>
      <c r="BG86" s="492"/>
      <c r="BH86" s="492"/>
      <c r="BI86" s="492"/>
      <c r="BJ86" s="492"/>
    </row>
    <row r="87" spans="1:74" x14ac:dyDescent="0.2">
      <c r="BK87" s="333"/>
      <c r="BL87" s="333"/>
      <c r="BM87" s="333"/>
      <c r="BN87" s="333"/>
      <c r="BO87" s="333"/>
      <c r="BP87" s="333"/>
      <c r="BQ87" s="333"/>
      <c r="BR87" s="333"/>
      <c r="BS87" s="333"/>
      <c r="BT87" s="333"/>
      <c r="BU87" s="333"/>
      <c r="BV87" s="333"/>
    </row>
    <row r="88" spans="1:74" x14ac:dyDescent="0.2">
      <c r="BK88" s="333"/>
      <c r="BL88" s="333"/>
      <c r="BM88" s="333"/>
      <c r="BN88" s="333"/>
      <c r="BO88" s="333"/>
      <c r="BP88" s="333"/>
      <c r="BQ88" s="333"/>
      <c r="BR88" s="333"/>
      <c r="BS88" s="333"/>
      <c r="BT88" s="333"/>
      <c r="BU88" s="333"/>
      <c r="BV88" s="333"/>
    </row>
    <row r="89" spans="1:74" x14ac:dyDescent="0.2">
      <c r="BK89" s="333"/>
      <c r="BL89" s="333"/>
      <c r="BM89" s="333"/>
      <c r="BN89" s="333"/>
      <c r="BO89" s="333"/>
      <c r="BP89" s="333"/>
      <c r="BQ89" s="333"/>
      <c r="BR89" s="333"/>
      <c r="BS89" s="333"/>
      <c r="BT89" s="333"/>
      <c r="BU89" s="333"/>
      <c r="BV89" s="333"/>
    </row>
    <row r="90" spans="1:74" x14ac:dyDescent="0.2">
      <c r="BK90" s="333"/>
      <c r="BL90" s="333"/>
      <c r="BM90" s="333"/>
      <c r="BN90" s="333"/>
      <c r="BO90" s="333"/>
      <c r="BP90" s="333"/>
      <c r="BQ90" s="333"/>
      <c r="BR90" s="333"/>
      <c r="BS90" s="333"/>
      <c r="BT90" s="333"/>
      <c r="BU90" s="333"/>
      <c r="BV90" s="333"/>
    </row>
    <row r="91" spans="1:74" x14ac:dyDescent="0.2">
      <c r="BK91" s="333"/>
      <c r="BL91" s="333"/>
      <c r="BM91" s="333"/>
      <c r="BN91" s="333"/>
      <c r="BO91" s="333"/>
      <c r="BP91" s="333"/>
      <c r="BQ91" s="333"/>
      <c r="BR91" s="333"/>
      <c r="BS91" s="333"/>
      <c r="BT91" s="333"/>
      <c r="BU91" s="333"/>
      <c r="BV91" s="333"/>
    </row>
    <row r="92" spans="1:74" x14ac:dyDescent="0.2">
      <c r="BK92" s="333"/>
      <c r="BL92" s="333"/>
      <c r="BM92" s="333"/>
      <c r="BN92" s="333"/>
      <c r="BO92" s="333"/>
      <c r="BP92" s="333"/>
      <c r="BQ92" s="333"/>
      <c r="BR92" s="333"/>
      <c r="BS92" s="333"/>
      <c r="BT92" s="333"/>
      <c r="BU92" s="333"/>
      <c r="BV92" s="333"/>
    </row>
    <row r="93" spans="1:74" x14ac:dyDescent="0.2">
      <c r="BK93" s="333"/>
      <c r="BL93" s="333"/>
      <c r="BM93" s="333"/>
      <c r="BN93" s="333"/>
      <c r="BO93" s="333"/>
      <c r="BP93" s="333"/>
      <c r="BQ93" s="333"/>
      <c r="BR93" s="333"/>
      <c r="BS93" s="333"/>
      <c r="BT93" s="333"/>
      <c r="BU93" s="333"/>
      <c r="BV93" s="333"/>
    </row>
    <row r="94" spans="1:74" x14ac:dyDescent="0.2">
      <c r="BK94" s="333"/>
      <c r="BL94" s="333"/>
      <c r="BM94" s="333"/>
      <c r="BN94" s="333"/>
      <c r="BO94" s="333"/>
      <c r="BP94" s="333"/>
      <c r="BQ94" s="333"/>
      <c r="BR94" s="333"/>
      <c r="BS94" s="333"/>
      <c r="BT94" s="333"/>
      <c r="BU94" s="333"/>
      <c r="BV94" s="333"/>
    </row>
    <row r="95" spans="1:74" x14ac:dyDescent="0.2">
      <c r="BK95" s="333"/>
      <c r="BL95" s="333"/>
      <c r="BM95" s="333"/>
      <c r="BN95" s="333"/>
      <c r="BO95" s="333"/>
      <c r="BP95" s="333"/>
      <c r="BQ95" s="333"/>
      <c r="BR95" s="333"/>
      <c r="BS95" s="333"/>
      <c r="BT95" s="333"/>
      <c r="BU95" s="333"/>
      <c r="BV95" s="333"/>
    </row>
    <row r="96" spans="1:74" x14ac:dyDescent="0.2">
      <c r="BK96" s="333"/>
      <c r="BL96" s="333"/>
      <c r="BM96" s="333"/>
      <c r="BN96" s="333"/>
      <c r="BO96" s="333"/>
      <c r="BP96" s="333"/>
      <c r="BQ96" s="333"/>
      <c r="BR96" s="333"/>
      <c r="BS96" s="333"/>
      <c r="BT96" s="333"/>
      <c r="BU96" s="333"/>
      <c r="BV96" s="333"/>
    </row>
    <row r="97" spans="63:74" x14ac:dyDescent="0.2">
      <c r="BK97" s="333"/>
      <c r="BL97" s="333"/>
      <c r="BM97" s="333"/>
      <c r="BN97" s="333"/>
      <c r="BO97" s="333"/>
      <c r="BP97" s="333"/>
      <c r="BQ97" s="333"/>
      <c r="BR97" s="333"/>
      <c r="BS97" s="333"/>
      <c r="BT97" s="333"/>
      <c r="BU97" s="333"/>
      <c r="BV97" s="333"/>
    </row>
    <row r="98" spans="63:74" x14ac:dyDescent="0.2">
      <c r="BK98" s="333"/>
      <c r="BL98" s="333"/>
      <c r="BM98" s="333"/>
      <c r="BN98" s="333"/>
      <c r="BO98" s="333"/>
      <c r="BP98" s="333"/>
      <c r="BQ98" s="333"/>
      <c r="BR98" s="333"/>
      <c r="BS98" s="333"/>
      <c r="BT98" s="333"/>
      <c r="BU98" s="333"/>
      <c r="BV98" s="333"/>
    </row>
    <row r="99" spans="63:74" x14ac:dyDescent="0.2">
      <c r="BK99" s="333"/>
      <c r="BL99" s="333"/>
      <c r="BM99" s="333"/>
      <c r="BN99" s="333"/>
      <c r="BO99" s="333"/>
      <c r="BP99" s="333"/>
      <c r="BQ99" s="333"/>
      <c r="BR99" s="333"/>
      <c r="BS99" s="333"/>
      <c r="BT99" s="333"/>
      <c r="BU99" s="333"/>
      <c r="BV99" s="333"/>
    </row>
    <row r="100" spans="63:74" x14ac:dyDescent="0.2">
      <c r="BK100" s="333"/>
      <c r="BL100" s="333"/>
      <c r="BM100" s="333"/>
      <c r="BN100" s="333"/>
      <c r="BO100" s="333"/>
      <c r="BP100" s="333"/>
      <c r="BQ100" s="333"/>
      <c r="BR100" s="333"/>
      <c r="BS100" s="333"/>
      <c r="BT100" s="333"/>
      <c r="BU100" s="333"/>
      <c r="BV100" s="333"/>
    </row>
    <row r="101" spans="63:74" x14ac:dyDescent="0.2">
      <c r="BK101" s="333"/>
      <c r="BL101" s="333"/>
      <c r="BM101" s="333"/>
      <c r="BN101" s="333"/>
      <c r="BO101" s="333"/>
      <c r="BP101" s="333"/>
      <c r="BQ101" s="333"/>
      <c r="BR101" s="333"/>
      <c r="BS101" s="333"/>
      <c r="BT101" s="333"/>
      <c r="BU101" s="333"/>
      <c r="BV101" s="333"/>
    </row>
    <row r="102" spans="63:74" x14ac:dyDescent="0.2">
      <c r="BK102" s="333"/>
      <c r="BL102" s="333"/>
      <c r="BM102" s="333"/>
      <c r="BN102" s="333"/>
      <c r="BO102" s="333"/>
      <c r="BP102" s="333"/>
      <c r="BQ102" s="333"/>
      <c r="BR102" s="333"/>
      <c r="BS102" s="333"/>
      <c r="BT102" s="333"/>
      <c r="BU102" s="333"/>
      <c r="BV102" s="333"/>
    </row>
    <row r="103" spans="63:74" x14ac:dyDescent="0.2">
      <c r="BK103" s="333"/>
      <c r="BL103" s="333"/>
      <c r="BM103" s="333"/>
      <c r="BN103" s="333"/>
      <c r="BO103" s="333"/>
      <c r="BP103" s="333"/>
      <c r="BQ103" s="333"/>
      <c r="BR103" s="333"/>
      <c r="BS103" s="333"/>
      <c r="BT103" s="333"/>
      <c r="BU103" s="333"/>
      <c r="BV103" s="333"/>
    </row>
    <row r="104" spans="63:74" x14ac:dyDescent="0.2">
      <c r="BK104" s="333"/>
      <c r="BL104" s="333"/>
      <c r="BM104" s="333"/>
      <c r="BN104" s="333"/>
      <c r="BO104" s="333"/>
      <c r="BP104" s="333"/>
      <c r="BQ104" s="333"/>
      <c r="BR104" s="333"/>
      <c r="BS104" s="333"/>
      <c r="BT104" s="333"/>
      <c r="BU104" s="333"/>
      <c r="BV104" s="333"/>
    </row>
    <row r="105" spans="63:74" x14ac:dyDescent="0.2">
      <c r="BK105" s="333"/>
      <c r="BL105" s="333"/>
      <c r="BM105" s="333"/>
      <c r="BN105" s="333"/>
      <c r="BO105" s="333"/>
      <c r="BP105" s="333"/>
      <c r="BQ105" s="333"/>
      <c r="BR105" s="333"/>
      <c r="BS105" s="333"/>
      <c r="BT105" s="333"/>
      <c r="BU105" s="333"/>
      <c r="BV105" s="333"/>
    </row>
    <row r="106" spans="63:74" x14ac:dyDescent="0.2">
      <c r="BK106" s="333"/>
      <c r="BL106" s="333"/>
      <c r="BM106" s="333"/>
      <c r="BN106" s="333"/>
      <c r="BO106" s="333"/>
      <c r="BP106" s="333"/>
      <c r="BQ106" s="333"/>
      <c r="BR106" s="333"/>
      <c r="BS106" s="333"/>
      <c r="BT106" s="333"/>
      <c r="BU106" s="333"/>
      <c r="BV106" s="333"/>
    </row>
    <row r="107" spans="63:74" x14ac:dyDescent="0.2">
      <c r="BK107" s="333"/>
      <c r="BL107" s="333"/>
      <c r="BM107" s="333"/>
      <c r="BN107" s="333"/>
      <c r="BO107" s="333"/>
      <c r="BP107" s="333"/>
      <c r="BQ107" s="333"/>
      <c r="BR107" s="333"/>
      <c r="BS107" s="333"/>
      <c r="BT107" s="333"/>
      <c r="BU107" s="333"/>
      <c r="BV107" s="333"/>
    </row>
    <row r="108" spans="63:74" x14ac:dyDescent="0.2">
      <c r="BK108" s="333"/>
      <c r="BL108" s="333"/>
      <c r="BM108" s="333"/>
      <c r="BN108" s="333"/>
      <c r="BO108" s="333"/>
      <c r="BP108" s="333"/>
      <c r="BQ108" s="333"/>
      <c r="BR108" s="333"/>
      <c r="BS108" s="333"/>
      <c r="BT108" s="333"/>
      <c r="BU108" s="333"/>
      <c r="BV108" s="333"/>
    </row>
    <row r="109" spans="63:74" x14ac:dyDescent="0.2">
      <c r="BK109" s="333"/>
      <c r="BL109" s="333"/>
      <c r="BM109" s="333"/>
      <c r="BN109" s="333"/>
      <c r="BO109" s="333"/>
      <c r="BP109" s="333"/>
      <c r="BQ109" s="333"/>
      <c r="BR109" s="333"/>
      <c r="BS109" s="333"/>
      <c r="BT109" s="333"/>
      <c r="BU109" s="333"/>
      <c r="BV109" s="333"/>
    </row>
    <row r="110" spans="63:74" x14ac:dyDescent="0.2">
      <c r="BK110" s="333"/>
      <c r="BL110" s="333"/>
      <c r="BM110" s="333"/>
      <c r="BN110" s="333"/>
      <c r="BO110" s="333"/>
      <c r="BP110" s="333"/>
      <c r="BQ110" s="333"/>
      <c r="BR110" s="333"/>
      <c r="BS110" s="333"/>
      <c r="BT110" s="333"/>
      <c r="BU110" s="333"/>
      <c r="BV110" s="333"/>
    </row>
    <row r="111" spans="63:74" x14ac:dyDescent="0.2">
      <c r="BK111" s="333"/>
      <c r="BL111" s="333"/>
      <c r="BM111" s="333"/>
      <c r="BN111" s="333"/>
      <c r="BO111" s="333"/>
      <c r="BP111" s="333"/>
      <c r="BQ111" s="333"/>
      <c r="BR111" s="333"/>
      <c r="BS111" s="333"/>
      <c r="BT111" s="333"/>
      <c r="BU111" s="333"/>
      <c r="BV111" s="333"/>
    </row>
    <row r="112" spans="63:74" x14ac:dyDescent="0.2">
      <c r="BK112" s="333"/>
      <c r="BL112" s="333"/>
      <c r="BM112" s="333"/>
      <c r="BN112" s="333"/>
      <c r="BO112" s="333"/>
      <c r="BP112" s="333"/>
      <c r="BQ112" s="333"/>
      <c r="BR112" s="333"/>
      <c r="BS112" s="333"/>
      <c r="BT112" s="333"/>
      <c r="BU112" s="333"/>
      <c r="BV112" s="333"/>
    </row>
    <row r="113" spans="63:74" x14ac:dyDescent="0.2">
      <c r="BK113" s="333"/>
      <c r="BL113" s="333"/>
      <c r="BM113" s="333"/>
      <c r="BN113" s="333"/>
      <c r="BO113" s="333"/>
      <c r="BP113" s="333"/>
      <c r="BQ113" s="333"/>
      <c r="BR113" s="333"/>
      <c r="BS113" s="333"/>
      <c r="BT113" s="333"/>
      <c r="BU113" s="333"/>
      <c r="BV113" s="333"/>
    </row>
    <row r="114" spans="63:74" x14ac:dyDescent="0.2">
      <c r="BK114" s="333"/>
      <c r="BL114" s="333"/>
      <c r="BM114" s="333"/>
      <c r="BN114" s="333"/>
      <c r="BO114" s="333"/>
      <c r="BP114" s="333"/>
      <c r="BQ114" s="333"/>
      <c r="BR114" s="333"/>
      <c r="BS114" s="333"/>
      <c r="BT114" s="333"/>
      <c r="BU114" s="333"/>
      <c r="BV114" s="333"/>
    </row>
    <row r="115" spans="63:74" x14ac:dyDescent="0.2">
      <c r="BK115" s="333"/>
      <c r="BL115" s="333"/>
      <c r="BM115" s="333"/>
      <c r="BN115" s="333"/>
      <c r="BO115" s="333"/>
      <c r="BP115" s="333"/>
      <c r="BQ115" s="333"/>
      <c r="BR115" s="333"/>
      <c r="BS115" s="333"/>
      <c r="BT115" s="333"/>
      <c r="BU115" s="333"/>
      <c r="BV115" s="333"/>
    </row>
    <row r="116" spans="63:74" x14ac:dyDescent="0.2">
      <c r="BK116" s="333"/>
      <c r="BL116" s="333"/>
      <c r="BM116" s="333"/>
      <c r="BN116" s="333"/>
      <c r="BO116" s="333"/>
      <c r="BP116" s="333"/>
      <c r="BQ116" s="333"/>
      <c r="BR116" s="333"/>
      <c r="BS116" s="333"/>
      <c r="BT116" s="333"/>
      <c r="BU116" s="333"/>
      <c r="BV116" s="333"/>
    </row>
    <row r="117" spans="63:74" x14ac:dyDescent="0.2">
      <c r="BK117" s="333"/>
      <c r="BL117" s="333"/>
      <c r="BM117" s="333"/>
      <c r="BN117" s="333"/>
      <c r="BO117" s="333"/>
      <c r="BP117" s="333"/>
      <c r="BQ117" s="333"/>
      <c r="BR117" s="333"/>
      <c r="BS117" s="333"/>
      <c r="BT117" s="333"/>
      <c r="BU117" s="333"/>
      <c r="BV117" s="333"/>
    </row>
    <row r="118" spans="63:74" x14ac:dyDescent="0.2">
      <c r="BK118" s="333"/>
      <c r="BL118" s="333"/>
      <c r="BM118" s="333"/>
      <c r="BN118" s="333"/>
      <c r="BO118" s="333"/>
      <c r="BP118" s="333"/>
      <c r="BQ118" s="333"/>
      <c r="BR118" s="333"/>
      <c r="BS118" s="333"/>
      <c r="BT118" s="333"/>
      <c r="BU118" s="333"/>
      <c r="BV118" s="333"/>
    </row>
    <row r="119" spans="63:74" x14ac:dyDescent="0.2">
      <c r="BK119" s="333"/>
      <c r="BL119" s="333"/>
      <c r="BM119" s="333"/>
      <c r="BN119" s="333"/>
      <c r="BO119" s="333"/>
      <c r="BP119" s="333"/>
      <c r="BQ119" s="333"/>
      <c r="BR119" s="333"/>
      <c r="BS119" s="333"/>
      <c r="BT119" s="333"/>
      <c r="BU119" s="333"/>
      <c r="BV119" s="333"/>
    </row>
    <row r="120" spans="63:74" x14ac:dyDescent="0.2">
      <c r="BK120" s="333"/>
      <c r="BL120" s="333"/>
      <c r="BM120" s="333"/>
      <c r="BN120" s="333"/>
      <c r="BO120" s="333"/>
      <c r="BP120" s="333"/>
      <c r="BQ120" s="333"/>
      <c r="BR120" s="333"/>
      <c r="BS120" s="333"/>
      <c r="BT120" s="333"/>
      <c r="BU120" s="333"/>
      <c r="BV120" s="333"/>
    </row>
    <row r="121" spans="63:74" x14ac:dyDescent="0.2">
      <c r="BK121" s="333"/>
      <c r="BL121" s="333"/>
      <c r="BM121" s="333"/>
      <c r="BN121" s="333"/>
      <c r="BO121" s="333"/>
      <c r="BP121" s="333"/>
      <c r="BQ121" s="333"/>
      <c r="BR121" s="333"/>
      <c r="BS121" s="333"/>
      <c r="BT121" s="333"/>
      <c r="BU121" s="333"/>
      <c r="BV121" s="333"/>
    </row>
    <row r="122" spans="63:74" x14ac:dyDescent="0.2">
      <c r="BK122" s="333"/>
      <c r="BL122" s="333"/>
      <c r="BM122" s="333"/>
      <c r="BN122" s="333"/>
      <c r="BO122" s="333"/>
      <c r="BP122" s="333"/>
      <c r="BQ122" s="333"/>
      <c r="BR122" s="333"/>
      <c r="BS122" s="333"/>
      <c r="BT122" s="333"/>
      <c r="BU122" s="333"/>
      <c r="BV122" s="333"/>
    </row>
    <row r="123" spans="63:74" x14ac:dyDescent="0.2">
      <c r="BK123" s="333"/>
      <c r="BL123" s="333"/>
      <c r="BM123" s="333"/>
      <c r="BN123" s="333"/>
      <c r="BO123" s="333"/>
      <c r="BP123" s="333"/>
      <c r="BQ123" s="333"/>
      <c r="BR123" s="333"/>
      <c r="BS123" s="333"/>
      <c r="BT123" s="333"/>
      <c r="BU123" s="333"/>
      <c r="BV123" s="333"/>
    </row>
    <row r="124" spans="63:74" x14ac:dyDescent="0.2">
      <c r="BK124" s="333"/>
      <c r="BL124" s="333"/>
      <c r="BM124" s="333"/>
      <c r="BN124" s="333"/>
      <c r="BO124" s="333"/>
      <c r="BP124" s="333"/>
      <c r="BQ124" s="333"/>
      <c r="BR124" s="333"/>
      <c r="BS124" s="333"/>
      <c r="BT124" s="333"/>
      <c r="BU124" s="333"/>
      <c r="BV124" s="333"/>
    </row>
    <row r="125" spans="63:74" x14ac:dyDescent="0.2">
      <c r="BK125" s="333"/>
      <c r="BL125" s="333"/>
      <c r="BM125" s="333"/>
      <c r="BN125" s="333"/>
      <c r="BO125" s="333"/>
      <c r="BP125" s="333"/>
      <c r="BQ125" s="333"/>
      <c r="BR125" s="333"/>
      <c r="BS125" s="333"/>
      <c r="BT125" s="333"/>
      <c r="BU125" s="333"/>
      <c r="BV125" s="333"/>
    </row>
    <row r="126" spans="63:74" x14ac:dyDescent="0.2">
      <c r="BK126" s="333"/>
      <c r="BL126" s="333"/>
      <c r="BM126" s="333"/>
      <c r="BN126" s="333"/>
      <c r="BO126" s="333"/>
      <c r="BP126" s="333"/>
      <c r="BQ126" s="333"/>
      <c r="BR126" s="333"/>
      <c r="BS126" s="333"/>
      <c r="BT126" s="333"/>
      <c r="BU126" s="333"/>
      <c r="BV126" s="333"/>
    </row>
    <row r="127" spans="63:74" x14ac:dyDescent="0.2">
      <c r="BK127" s="333"/>
      <c r="BL127" s="333"/>
      <c r="BM127" s="333"/>
      <c r="BN127" s="333"/>
      <c r="BO127" s="333"/>
      <c r="BP127" s="333"/>
      <c r="BQ127" s="333"/>
      <c r="BR127" s="333"/>
      <c r="BS127" s="333"/>
      <c r="BT127" s="333"/>
      <c r="BU127" s="333"/>
      <c r="BV127" s="333"/>
    </row>
    <row r="128" spans="63:74" x14ac:dyDescent="0.2">
      <c r="BK128" s="333"/>
      <c r="BL128" s="333"/>
      <c r="BM128" s="333"/>
      <c r="BN128" s="333"/>
      <c r="BO128" s="333"/>
      <c r="BP128" s="333"/>
      <c r="BQ128" s="333"/>
      <c r="BR128" s="333"/>
      <c r="BS128" s="333"/>
      <c r="BT128" s="333"/>
      <c r="BU128" s="333"/>
      <c r="BV128" s="333"/>
    </row>
    <row r="129" spans="63:74" x14ac:dyDescent="0.2">
      <c r="BK129" s="333"/>
      <c r="BL129" s="333"/>
      <c r="BM129" s="333"/>
      <c r="BN129" s="333"/>
      <c r="BO129" s="333"/>
      <c r="BP129" s="333"/>
      <c r="BQ129" s="333"/>
      <c r="BR129" s="333"/>
      <c r="BS129" s="333"/>
      <c r="BT129" s="333"/>
      <c r="BU129" s="333"/>
      <c r="BV129" s="333"/>
    </row>
    <row r="130" spans="63:74" x14ac:dyDescent="0.2">
      <c r="BK130" s="333"/>
      <c r="BL130" s="333"/>
      <c r="BM130" s="333"/>
      <c r="BN130" s="333"/>
      <c r="BO130" s="333"/>
      <c r="BP130" s="333"/>
      <c r="BQ130" s="333"/>
      <c r="BR130" s="333"/>
      <c r="BS130" s="333"/>
      <c r="BT130" s="333"/>
      <c r="BU130" s="333"/>
      <c r="BV130" s="333"/>
    </row>
    <row r="131" spans="63:74" x14ac:dyDescent="0.2">
      <c r="BK131" s="333"/>
      <c r="BL131" s="333"/>
      <c r="BM131" s="333"/>
      <c r="BN131" s="333"/>
      <c r="BO131" s="333"/>
      <c r="BP131" s="333"/>
      <c r="BQ131" s="333"/>
      <c r="BR131" s="333"/>
      <c r="BS131" s="333"/>
      <c r="BT131" s="333"/>
      <c r="BU131" s="333"/>
      <c r="BV131" s="333"/>
    </row>
    <row r="132" spans="63:74" x14ac:dyDescent="0.2">
      <c r="BK132" s="333"/>
      <c r="BL132" s="333"/>
      <c r="BM132" s="333"/>
      <c r="BN132" s="333"/>
      <c r="BO132" s="333"/>
      <c r="BP132" s="333"/>
      <c r="BQ132" s="333"/>
      <c r="BR132" s="333"/>
      <c r="BS132" s="333"/>
      <c r="BT132" s="333"/>
      <c r="BU132" s="333"/>
      <c r="BV132" s="333"/>
    </row>
    <row r="133" spans="63:74" x14ac:dyDescent="0.2">
      <c r="BK133" s="333"/>
      <c r="BL133" s="333"/>
      <c r="BM133" s="333"/>
      <c r="BN133" s="333"/>
      <c r="BO133" s="333"/>
      <c r="BP133" s="333"/>
      <c r="BQ133" s="333"/>
      <c r="BR133" s="333"/>
      <c r="BS133" s="333"/>
      <c r="BT133" s="333"/>
      <c r="BU133" s="333"/>
      <c r="BV133" s="333"/>
    </row>
    <row r="134" spans="63:74" x14ac:dyDescent="0.2">
      <c r="BK134" s="333"/>
      <c r="BL134" s="333"/>
      <c r="BM134" s="333"/>
      <c r="BN134" s="333"/>
      <c r="BO134" s="333"/>
      <c r="BP134" s="333"/>
      <c r="BQ134" s="333"/>
      <c r="BR134" s="333"/>
      <c r="BS134" s="333"/>
      <c r="BT134" s="333"/>
      <c r="BU134" s="333"/>
      <c r="BV134" s="333"/>
    </row>
    <row r="135" spans="63:74" x14ac:dyDescent="0.2">
      <c r="BK135" s="333"/>
      <c r="BL135" s="333"/>
      <c r="BM135" s="333"/>
      <c r="BN135" s="333"/>
      <c r="BO135" s="333"/>
      <c r="BP135" s="333"/>
      <c r="BQ135" s="333"/>
      <c r="BR135" s="333"/>
      <c r="BS135" s="333"/>
      <c r="BT135" s="333"/>
      <c r="BU135" s="333"/>
      <c r="BV135" s="333"/>
    </row>
    <row r="136" spans="63:74" x14ac:dyDescent="0.2">
      <c r="BK136" s="333"/>
      <c r="BL136" s="333"/>
      <c r="BM136" s="333"/>
      <c r="BN136" s="333"/>
      <c r="BO136" s="333"/>
      <c r="BP136" s="333"/>
      <c r="BQ136" s="333"/>
      <c r="BR136" s="333"/>
      <c r="BS136" s="333"/>
      <c r="BT136" s="333"/>
      <c r="BU136" s="333"/>
      <c r="BV136" s="333"/>
    </row>
    <row r="137" spans="63:74" x14ac:dyDescent="0.2">
      <c r="BK137" s="333"/>
      <c r="BL137" s="333"/>
      <c r="BM137" s="333"/>
      <c r="BN137" s="333"/>
      <c r="BO137" s="333"/>
      <c r="BP137" s="333"/>
      <c r="BQ137" s="333"/>
      <c r="BR137" s="333"/>
      <c r="BS137" s="333"/>
      <c r="BT137" s="333"/>
      <c r="BU137" s="333"/>
      <c r="BV137" s="333"/>
    </row>
    <row r="138" spans="63:74" x14ac:dyDescent="0.2">
      <c r="BK138" s="333"/>
      <c r="BL138" s="333"/>
      <c r="BM138" s="333"/>
      <c r="BN138" s="333"/>
      <c r="BO138" s="333"/>
      <c r="BP138" s="333"/>
      <c r="BQ138" s="333"/>
      <c r="BR138" s="333"/>
      <c r="BS138" s="333"/>
      <c r="BT138" s="333"/>
      <c r="BU138" s="333"/>
      <c r="BV138" s="333"/>
    </row>
    <row r="139" spans="63:74" x14ac:dyDescent="0.2">
      <c r="BK139" s="333"/>
      <c r="BL139" s="333"/>
      <c r="BM139" s="333"/>
      <c r="BN139" s="333"/>
      <c r="BO139" s="333"/>
      <c r="BP139" s="333"/>
      <c r="BQ139" s="333"/>
      <c r="BR139" s="333"/>
      <c r="BS139" s="333"/>
      <c r="BT139" s="333"/>
      <c r="BU139" s="333"/>
      <c r="BV139" s="333"/>
    </row>
    <row r="140" spans="63:74" x14ac:dyDescent="0.2">
      <c r="BK140" s="333"/>
      <c r="BL140" s="333"/>
      <c r="BM140" s="333"/>
      <c r="BN140" s="333"/>
      <c r="BO140" s="333"/>
      <c r="BP140" s="333"/>
      <c r="BQ140" s="333"/>
      <c r="BR140" s="333"/>
      <c r="BS140" s="333"/>
      <c r="BT140" s="333"/>
      <c r="BU140" s="333"/>
      <c r="BV140" s="333"/>
    </row>
    <row r="141" spans="63:74" x14ac:dyDescent="0.2">
      <c r="BK141" s="333"/>
      <c r="BL141" s="333"/>
      <c r="BM141" s="333"/>
      <c r="BN141" s="333"/>
      <c r="BO141" s="333"/>
      <c r="BP141" s="333"/>
      <c r="BQ141" s="333"/>
      <c r="BR141" s="333"/>
      <c r="BS141" s="333"/>
      <c r="BT141" s="333"/>
      <c r="BU141" s="333"/>
      <c r="BV141" s="333"/>
    </row>
    <row r="142" spans="63:74" x14ac:dyDescent="0.2">
      <c r="BK142" s="333"/>
      <c r="BL142" s="333"/>
      <c r="BM142" s="333"/>
      <c r="BN142" s="333"/>
      <c r="BO142" s="333"/>
      <c r="BP142" s="333"/>
      <c r="BQ142" s="333"/>
      <c r="BR142" s="333"/>
      <c r="BS142" s="333"/>
      <c r="BT142" s="333"/>
      <c r="BU142" s="333"/>
      <c r="BV142" s="333"/>
    </row>
    <row r="143" spans="63:74" x14ac:dyDescent="0.2">
      <c r="BK143" s="333"/>
      <c r="BL143" s="333"/>
      <c r="BM143" s="333"/>
      <c r="BN143" s="333"/>
      <c r="BO143" s="333"/>
      <c r="BP143" s="333"/>
      <c r="BQ143" s="333"/>
      <c r="BR143" s="333"/>
      <c r="BS143" s="333"/>
      <c r="BT143" s="333"/>
      <c r="BU143" s="333"/>
      <c r="BV143" s="333"/>
    </row>
    <row r="144" spans="63:74" x14ac:dyDescent="0.2">
      <c r="BK144" s="333"/>
      <c r="BL144" s="333"/>
      <c r="BM144" s="333"/>
      <c r="BN144" s="333"/>
      <c r="BO144" s="333"/>
      <c r="BP144" s="333"/>
      <c r="BQ144" s="333"/>
      <c r="BR144" s="333"/>
      <c r="BS144" s="333"/>
      <c r="BT144" s="333"/>
      <c r="BU144" s="333"/>
      <c r="BV144" s="333"/>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BF63" sqref="BF63"/>
      <selection pane="topRight" activeCell="BF63" sqref="BF63"/>
      <selection pane="bottomLeft" activeCell="BF63" sqref="BF63"/>
      <selection pane="bottomRight" activeCell="BJ25" sqref="BJ25"/>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09" customWidth="1"/>
    <col min="56" max="58" width="6.5703125" style="630" customWidth="1"/>
    <col min="59" max="62" width="6.5703125" style="409" customWidth="1"/>
    <col min="63" max="74" width="6.5703125" style="13" customWidth="1"/>
    <col min="75" max="16384" width="9.5703125" style="13"/>
  </cols>
  <sheetData>
    <row r="1" spans="1:74" ht="13.35" customHeight="1" x14ac:dyDescent="0.2">
      <c r="A1" s="791" t="s">
        <v>817</v>
      </c>
      <c r="B1" s="807" t="s">
        <v>1023</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260"/>
    </row>
    <row r="2" spans="1:74" ht="12.75" x14ac:dyDescent="0.2">
      <c r="A2" s="792"/>
      <c r="B2" s="532" t="str">
        <f>"U.S. Energy Information Administration  |  Short-Term Energy Outlook  - "&amp;Dates!D1</f>
        <v>U.S. Energy Information Administration  |  Short-Term Energy Outlook  - October 2019</v>
      </c>
      <c r="C2" s="534"/>
      <c r="D2" s="534"/>
      <c r="E2" s="534"/>
      <c r="F2" s="534"/>
      <c r="G2" s="534"/>
      <c r="H2" s="534"/>
      <c r="I2" s="534"/>
      <c r="J2" s="534"/>
      <c r="K2" s="534"/>
      <c r="L2" s="534"/>
      <c r="M2" s="534"/>
      <c r="N2" s="534"/>
      <c r="O2" s="534"/>
      <c r="P2" s="534"/>
      <c r="Q2" s="534"/>
      <c r="R2" s="534"/>
      <c r="S2" s="534"/>
      <c r="T2" s="534"/>
      <c r="U2" s="534"/>
      <c r="V2" s="534"/>
      <c r="W2" s="534"/>
      <c r="X2" s="534"/>
      <c r="Y2" s="534"/>
      <c r="Z2" s="534"/>
      <c r="AA2" s="534"/>
      <c r="AB2" s="534"/>
      <c r="AC2" s="534"/>
      <c r="AD2" s="534"/>
      <c r="AE2" s="534"/>
      <c r="AF2" s="534"/>
      <c r="AG2" s="534"/>
      <c r="AH2" s="534"/>
      <c r="AI2" s="534"/>
      <c r="AJ2" s="534"/>
      <c r="AK2" s="534"/>
      <c r="AL2" s="534"/>
      <c r="AM2" s="260"/>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49"/>
      <c r="B5" s="50" t="s">
        <v>111</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31"/>
      <c r="BE5" s="631"/>
      <c r="BF5" s="631"/>
      <c r="BG5" s="631"/>
      <c r="BH5" s="631"/>
      <c r="BI5" s="631"/>
      <c r="BJ5" s="51"/>
      <c r="BK5" s="51"/>
      <c r="BL5" s="51"/>
      <c r="BM5" s="51"/>
      <c r="BN5" s="51"/>
      <c r="BO5" s="51"/>
      <c r="BP5" s="51"/>
      <c r="BQ5" s="51"/>
      <c r="BR5" s="51"/>
      <c r="BS5" s="51"/>
      <c r="BT5" s="51"/>
      <c r="BU5" s="51"/>
      <c r="BV5" s="51"/>
    </row>
    <row r="6" spans="1:74" ht="11.1" customHeight="1" x14ac:dyDescent="0.2">
      <c r="A6" s="52" t="s">
        <v>535</v>
      </c>
      <c r="B6" s="151" t="s">
        <v>483</v>
      </c>
      <c r="C6" s="215">
        <v>47.216999999999999</v>
      </c>
      <c r="D6" s="215">
        <v>50.584000000000003</v>
      </c>
      <c r="E6" s="215">
        <v>47.823</v>
      </c>
      <c r="F6" s="215">
        <v>54.453000000000003</v>
      </c>
      <c r="G6" s="215">
        <v>59.265000000000001</v>
      </c>
      <c r="H6" s="215">
        <v>59.819000000000003</v>
      </c>
      <c r="I6" s="215">
        <v>50.901000000000003</v>
      </c>
      <c r="J6" s="215">
        <v>42.866999999999997</v>
      </c>
      <c r="K6" s="215">
        <v>45.478999999999999</v>
      </c>
      <c r="L6" s="215">
        <v>46.222999999999999</v>
      </c>
      <c r="M6" s="215">
        <v>42.442999999999998</v>
      </c>
      <c r="N6" s="215">
        <v>37.189</v>
      </c>
      <c r="O6" s="215">
        <v>31.683</v>
      </c>
      <c r="P6" s="215">
        <v>30.323</v>
      </c>
      <c r="Q6" s="215">
        <v>37.545000000000002</v>
      </c>
      <c r="R6" s="215">
        <v>40.753999999999998</v>
      </c>
      <c r="S6" s="215">
        <v>46.712000000000003</v>
      </c>
      <c r="T6" s="215">
        <v>48.756999999999998</v>
      </c>
      <c r="U6" s="215">
        <v>44.651000000000003</v>
      </c>
      <c r="V6" s="215">
        <v>44.723999999999997</v>
      </c>
      <c r="W6" s="215">
        <v>45.182000000000002</v>
      </c>
      <c r="X6" s="215">
        <v>49.774999999999999</v>
      </c>
      <c r="Y6" s="215">
        <v>45.661000000000001</v>
      </c>
      <c r="Z6" s="215">
        <v>51.972000000000001</v>
      </c>
      <c r="AA6" s="215">
        <v>52.503999999999998</v>
      </c>
      <c r="AB6" s="215">
        <v>53.468000000000004</v>
      </c>
      <c r="AC6" s="215">
        <v>49.328000000000003</v>
      </c>
      <c r="AD6" s="215">
        <v>51.06</v>
      </c>
      <c r="AE6" s="215">
        <v>48.475999999999999</v>
      </c>
      <c r="AF6" s="215">
        <v>45.177999999999997</v>
      </c>
      <c r="AG6" s="215">
        <v>46.63</v>
      </c>
      <c r="AH6" s="215">
        <v>48.036999999999999</v>
      </c>
      <c r="AI6" s="215">
        <v>49.822000000000003</v>
      </c>
      <c r="AJ6" s="215">
        <v>51.578000000000003</v>
      </c>
      <c r="AK6" s="215">
        <v>56.639000000000003</v>
      </c>
      <c r="AL6" s="215">
        <v>57.881</v>
      </c>
      <c r="AM6" s="215">
        <v>63.698</v>
      </c>
      <c r="AN6" s="215">
        <v>62.228999999999999</v>
      </c>
      <c r="AO6" s="215">
        <v>62.725000000000001</v>
      </c>
      <c r="AP6" s="215">
        <v>66.254000000000005</v>
      </c>
      <c r="AQ6" s="215">
        <v>69.977999999999994</v>
      </c>
      <c r="AR6" s="215">
        <v>67.873000000000005</v>
      </c>
      <c r="AS6" s="215">
        <v>70.980999999999995</v>
      </c>
      <c r="AT6" s="215">
        <v>68.055000000000007</v>
      </c>
      <c r="AU6" s="215">
        <v>70.230999999999995</v>
      </c>
      <c r="AV6" s="215">
        <v>70.748999999999995</v>
      </c>
      <c r="AW6" s="215">
        <v>56.963000000000001</v>
      </c>
      <c r="AX6" s="215">
        <v>49.523000000000003</v>
      </c>
      <c r="AY6" s="215">
        <v>51.375999999999998</v>
      </c>
      <c r="AZ6" s="215">
        <v>54.954000000000001</v>
      </c>
      <c r="BA6" s="215">
        <v>58.151000000000003</v>
      </c>
      <c r="BB6" s="215">
        <v>63.862000000000002</v>
      </c>
      <c r="BC6" s="215">
        <v>60.826999999999998</v>
      </c>
      <c r="BD6" s="215">
        <v>54.656999999999996</v>
      </c>
      <c r="BE6" s="215">
        <v>57.353999999999999</v>
      </c>
      <c r="BF6" s="215">
        <v>54.805</v>
      </c>
      <c r="BG6" s="215">
        <v>56.95</v>
      </c>
      <c r="BH6" s="323">
        <v>54.5</v>
      </c>
      <c r="BI6" s="323">
        <v>53.5</v>
      </c>
      <c r="BJ6" s="323">
        <v>53.5</v>
      </c>
      <c r="BK6" s="323">
        <v>52.5</v>
      </c>
      <c r="BL6" s="323">
        <v>52.5</v>
      </c>
      <c r="BM6" s="323">
        <v>52.5</v>
      </c>
      <c r="BN6" s="323">
        <v>51.5</v>
      </c>
      <c r="BO6" s="323">
        <v>50.5</v>
      </c>
      <c r="BP6" s="323">
        <v>51.5</v>
      </c>
      <c r="BQ6" s="323">
        <v>54.5</v>
      </c>
      <c r="BR6" s="323">
        <v>55.5</v>
      </c>
      <c r="BS6" s="323">
        <v>56.5</v>
      </c>
      <c r="BT6" s="323">
        <v>57.5</v>
      </c>
      <c r="BU6" s="323">
        <v>58.5</v>
      </c>
      <c r="BV6" s="323">
        <v>59.5</v>
      </c>
    </row>
    <row r="7" spans="1:74" ht="11.1" customHeight="1" x14ac:dyDescent="0.2">
      <c r="A7" s="52" t="s">
        <v>100</v>
      </c>
      <c r="B7" s="151" t="s">
        <v>99</v>
      </c>
      <c r="C7" s="215">
        <v>47.76</v>
      </c>
      <c r="D7" s="215">
        <v>58.095999999999997</v>
      </c>
      <c r="E7" s="215">
        <v>55.884999999999998</v>
      </c>
      <c r="F7" s="215">
        <v>59.524000000000001</v>
      </c>
      <c r="G7" s="215">
        <v>64.075000000000003</v>
      </c>
      <c r="H7" s="215">
        <v>61.478000000000002</v>
      </c>
      <c r="I7" s="215">
        <v>56.561</v>
      </c>
      <c r="J7" s="215">
        <v>46.515000000000001</v>
      </c>
      <c r="K7" s="215">
        <v>47.622999999999998</v>
      </c>
      <c r="L7" s="215">
        <v>48.43</v>
      </c>
      <c r="M7" s="215">
        <v>44.268000000000001</v>
      </c>
      <c r="N7" s="215">
        <v>38.005000000000003</v>
      </c>
      <c r="O7" s="215">
        <v>30.7</v>
      </c>
      <c r="P7" s="215">
        <v>32.182000000000002</v>
      </c>
      <c r="Q7" s="215">
        <v>38.21</v>
      </c>
      <c r="R7" s="215">
        <v>41.582999999999998</v>
      </c>
      <c r="S7" s="215">
        <v>46.741999999999997</v>
      </c>
      <c r="T7" s="215">
        <v>48.247</v>
      </c>
      <c r="U7" s="215">
        <v>44.951999999999998</v>
      </c>
      <c r="V7" s="215">
        <v>45.843000000000004</v>
      </c>
      <c r="W7" s="215">
        <v>46.567999999999998</v>
      </c>
      <c r="X7" s="215">
        <v>49.521999999999998</v>
      </c>
      <c r="Y7" s="215">
        <v>44.734000000000002</v>
      </c>
      <c r="Z7" s="215">
        <v>53.289000000000001</v>
      </c>
      <c r="AA7" s="215">
        <v>54.576999999999998</v>
      </c>
      <c r="AB7" s="215">
        <v>54.87</v>
      </c>
      <c r="AC7" s="215">
        <v>51.588999999999999</v>
      </c>
      <c r="AD7" s="215">
        <v>52.308</v>
      </c>
      <c r="AE7" s="215">
        <v>50.326999999999998</v>
      </c>
      <c r="AF7" s="215">
        <v>46.368000000000002</v>
      </c>
      <c r="AG7" s="215">
        <v>48.478999999999999</v>
      </c>
      <c r="AH7" s="215">
        <v>51.704000000000001</v>
      </c>
      <c r="AI7" s="215">
        <v>56.152999999999999</v>
      </c>
      <c r="AJ7" s="215">
        <v>57.508000000000003</v>
      </c>
      <c r="AK7" s="215">
        <v>62.713999999999999</v>
      </c>
      <c r="AL7" s="215">
        <v>64.373999999999995</v>
      </c>
      <c r="AM7" s="215">
        <v>69.076999999999998</v>
      </c>
      <c r="AN7" s="215">
        <v>65.317999999999998</v>
      </c>
      <c r="AO7" s="215">
        <v>66.016999999999996</v>
      </c>
      <c r="AP7" s="215">
        <v>72.105999999999995</v>
      </c>
      <c r="AQ7" s="215">
        <v>76.974999999999994</v>
      </c>
      <c r="AR7" s="215">
        <v>74.405000000000001</v>
      </c>
      <c r="AS7" s="215">
        <v>74.254000000000005</v>
      </c>
      <c r="AT7" s="215">
        <v>72.528000000000006</v>
      </c>
      <c r="AU7" s="215">
        <v>78.891000000000005</v>
      </c>
      <c r="AV7" s="215">
        <v>81.031999999999996</v>
      </c>
      <c r="AW7" s="215">
        <v>64.748000000000005</v>
      </c>
      <c r="AX7" s="215">
        <v>57.362000000000002</v>
      </c>
      <c r="AY7" s="215">
        <v>59.41</v>
      </c>
      <c r="AZ7" s="215">
        <v>63.960999999999999</v>
      </c>
      <c r="BA7" s="215">
        <v>66.138999999999996</v>
      </c>
      <c r="BB7" s="215">
        <v>71.233000000000004</v>
      </c>
      <c r="BC7" s="215">
        <v>71.317999999999998</v>
      </c>
      <c r="BD7" s="215">
        <v>64.221000000000004</v>
      </c>
      <c r="BE7" s="215">
        <v>63.918999999999997</v>
      </c>
      <c r="BF7" s="215">
        <v>59.042000000000002</v>
      </c>
      <c r="BG7" s="215">
        <v>62.83</v>
      </c>
      <c r="BH7" s="323">
        <v>60</v>
      </c>
      <c r="BI7" s="323">
        <v>59</v>
      </c>
      <c r="BJ7" s="323">
        <v>59</v>
      </c>
      <c r="BK7" s="323">
        <v>58</v>
      </c>
      <c r="BL7" s="323">
        <v>58</v>
      </c>
      <c r="BM7" s="323">
        <v>58</v>
      </c>
      <c r="BN7" s="323">
        <v>57</v>
      </c>
      <c r="BO7" s="323">
        <v>56</v>
      </c>
      <c r="BP7" s="323">
        <v>57</v>
      </c>
      <c r="BQ7" s="323">
        <v>60</v>
      </c>
      <c r="BR7" s="323">
        <v>61</v>
      </c>
      <c r="BS7" s="323">
        <v>62</v>
      </c>
      <c r="BT7" s="323">
        <v>63</v>
      </c>
      <c r="BU7" s="323">
        <v>64</v>
      </c>
      <c r="BV7" s="323">
        <v>65</v>
      </c>
    </row>
    <row r="8" spans="1:74" ht="11.1" customHeight="1" x14ac:dyDescent="0.2">
      <c r="A8" s="52" t="s">
        <v>534</v>
      </c>
      <c r="B8" s="627" t="s">
        <v>1026</v>
      </c>
      <c r="C8" s="215">
        <v>44.74</v>
      </c>
      <c r="D8" s="215">
        <v>47.18</v>
      </c>
      <c r="E8" s="215">
        <v>47.22</v>
      </c>
      <c r="F8" s="215">
        <v>51.62</v>
      </c>
      <c r="G8" s="215">
        <v>57.51</v>
      </c>
      <c r="H8" s="215">
        <v>58.89</v>
      </c>
      <c r="I8" s="215">
        <v>52.42</v>
      </c>
      <c r="J8" s="215">
        <v>43.23</v>
      </c>
      <c r="K8" s="215">
        <v>41.12</v>
      </c>
      <c r="L8" s="215">
        <v>42.03</v>
      </c>
      <c r="M8" s="215">
        <v>39.049999999999997</v>
      </c>
      <c r="N8" s="215">
        <v>33.159999999999997</v>
      </c>
      <c r="O8" s="215">
        <v>27.48</v>
      </c>
      <c r="P8" s="215">
        <v>26.66</v>
      </c>
      <c r="Q8" s="215">
        <v>32.24</v>
      </c>
      <c r="R8" s="215">
        <v>35.9</v>
      </c>
      <c r="S8" s="215">
        <v>40.880000000000003</v>
      </c>
      <c r="T8" s="215">
        <v>44.13</v>
      </c>
      <c r="U8" s="215">
        <v>41.48</v>
      </c>
      <c r="V8" s="215">
        <v>41.21</v>
      </c>
      <c r="W8" s="215">
        <v>40.86</v>
      </c>
      <c r="X8" s="215">
        <v>44.76</v>
      </c>
      <c r="Y8" s="215">
        <v>41.8</v>
      </c>
      <c r="Z8" s="215">
        <v>46.72</v>
      </c>
      <c r="AA8" s="215">
        <v>48.12</v>
      </c>
      <c r="AB8" s="215">
        <v>49.38</v>
      </c>
      <c r="AC8" s="215">
        <v>46.53</v>
      </c>
      <c r="AD8" s="215">
        <v>47.47</v>
      </c>
      <c r="AE8" s="215">
        <v>47.21</v>
      </c>
      <c r="AF8" s="215">
        <v>44.03</v>
      </c>
      <c r="AG8" s="215">
        <v>44.76</v>
      </c>
      <c r="AH8" s="215">
        <v>47.62</v>
      </c>
      <c r="AI8" s="215">
        <v>50.46</v>
      </c>
      <c r="AJ8" s="215">
        <v>51.4</v>
      </c>
      <c r="AK8" s="215">
        <v>56.3</v>
      </c>
      <c r="AL8" s="215">
        <v>57.44</v>
      </c>
      <c r="AM8" s="215">
        <v>59.71</v>
      </c>
      <c r="AN8" s="215">
        <v>58.03</v>
      </c>
      <c r="AO8" s="215">
        <v>56.82</v>
      </c>
      <c r="AP8" s="215">
        <v>61.24</v>
      </c>
      <c r="AQ8" s="215">
        <v>65.89</v>
      </c>
      <c r="AR8" s="215">
        <v>66.819999999999993</v>
      </c>
      <c r="AS8" s="215">
        <v>66.62</v>
      </c>
      <c r="AT8" s="215">
        <v>65.48</v>
      </c>
      <c r="AU8" s="215">
        <v>66.7</v>
      </c>
      <c r="AV8" s="215">
        <v>67.790000000000006</v>
      </c>
      <c r="AW8" s="215">
        <v>54.4</v>
      </c>
      <c r="AX8" s="215">
        <v>42.8</v>
      </c>
      <c r="AY8" s="215">
        <v>49.57</v>
      </c>
      <c r="AZ8" s="215">
        <v>56.5</v>
      </c>
      <c r="BA8" s="215">
        <v>61.14</v>
      </c>
      <c r="BB8" s="215">
        <v>65.42</v>
      </c>
      <c r="BC8" s="215">
        <v>65.03</v>
      </c>
      <c r="BD8" s="215">
        <v>58.16</v>
      </c>
      <c r="BE8" s="215">
        <v>59.26</v>
      </c>
      <c r="BF8" s="215">
        <v>54.805</v>
      </c>
      <c r="BG8" s="215">
        <v>56.9</v>
      </c>
      <c r="BH8" s="323">
        <v>53.5</v>
      </c>
      <c r="BI8" s="323">
        <v>51.5</v>
      </c>
      <c r="BJ8" s="323">
        <v>50.5</v>
      </c>
      <c r="BK8" s="323">
        <v>48.06</v>
      </c>
      <c r="BL8" s="323">
        <v>48.06</v>
      </c>
      <c r="BM8" s="323">
        <v>48.06</v>
      </c>
      <c r="BN8" s="323">
        <v>47.06</v>
      </c>
      <c r="BO8" s="323">
        <v>46.06</v>
      </c>
      <c r="BP8" s="323">
        <v>47.06</v>
      </c>
      <c r="BQ8" s="323">
        <v>50.06</v>
      </c>
      <c r="BR8" s="323">
        <v>51.06</v>
      </c>
      <c r="BS8" s="323">
        <v>52.06</v>
      </c>
      <c r="BT8" s="323">
        <v>53.06</v>
      </c>
      <c r="BU8" s="323">
        <v>54.06</v>
      </c>
      <c r="BV8" s="323">
        <v>55.06</v>
      </c>
    </row>
    <row r="9" spans="1:74" ht="11.1" customHeight="1" x14ac:dyDescent="0.2">
      <c r="A9" s="52" t="s">
        <v>804</v>
      </c>
      <c r="B9" s="627" t="s">
        <v>1025</v>
      </c>
      <c r="C9" s="215">
        <v>47</v>
      </c>
      <c r="D9" s="215">
        <v>48.92</v>
      </c>
      <c r="E9" s="215">
        <v>47.99</v>
      </c>
      <c r="F9" s="215">
        <v>53.51</v>
      </c>
      <c r="G9" s="215">
        <v>58.65</v>
      </c>
      <c r="H9" s="215">
        <v>60.12</v>
      </c>
      <c r="I9" s="215">
        <v>53.4</v>
      </c>
      <c r="J9" s="215">
        <v>44.97</v>
      </c>
      <c r="K9" s="215">
        <v>44.38</v>
      </c>
      <c r="L9" s="215">
        <v>44.77</v>
      </c>
      <c r="M9" s="215">
        <v>41.43</v>
      </c>
      <c r="N9" s="215">
        <v>35.630000000000003</v>
      </c>
      <c r="O9" s="215">
        <v>29.99</v>
      </c>
      <c r="P9" s="215">
        <v>28.53</v>
      </c>
      <c r="Q9" s="215">
        <v>33.82</v>
      </c>
      <c r="R9" s="215">
        <v>37.71</v>
      </c>
      <c r="S9" s="215">
        <v>42.88</v>
      </c>
      <c r="T9" s="215">
        <v>45.96</v>
      </c>
      <c r="U9" s="215">
        <v>43.26</v>
      </c>
      <c r="V9" s="215">
        <v>42.7</v>
      </c>
      <c r="W9" s="215">
        <v>42.73</v>
      </c>
      <c r="X9" s="215">
        <v>46.85</v>
      </c>
      <c r="Y9" s="215">
        <v>44.06</v>
      </c>
      <c r="Z9" s="215">
        <v>48.66</v>
      </c>
      <c r="AA9" s="215">
        <v>49.99</v>
      </c>
      <c r="AB9" s="215">
        <v>51.24</v>
      </c>
      <c r="AC9" s="215">
        <v>48.65</v>
      </c>
      <c r="AD9" s="215">
        <v>49.47</v>
      </c>
      <c r="AE9" s="215">
        <v>48.47</v>
      </c>
      <c r="AF9" s="215">
        <v>45.25</v>
      </c>
      <c r="AG9" s="215">
        <v>46.27</v>
      </c>
      <c r="AH9" s="215">
        <v>48.22</v>
      </c>
      <c r="AI9" s="215">
        <v>50.78</v>
      </c>
      <c r="AJ9" s="215">
        <v>52.67</v>
      </c>
      <c r="AK9" s="215">
        <v>57.75</v>
      </c>
      <c r="AL9" s="215">
        <v>59.53</v>
      </c>
      <c r="AM9" s="215">
        <v>63.25</v>
      </c>
      <c r="AN9" s="215">
        <v>61.74</v>
      </c>
      <c r="AO9" s="215">
        <v>60.81</v>
      </c>
      <c r="AP9" s="215">
        <v>64.41</v>
      </c>
      <c r="AQ9" s="215">
        <v>68.91</v>
      </c>
      <c r="AR9" s="215">
        <v>68.349999999999994</v>
      </c>
      <c r="AS9" s="215">
        <v>70.290000000000006</v>
      </c>
      <c r="AT9" s="215">
        <v>67.680000000000007</v>
      </c>
      <c r="AU9" s="215">
        <v>69.290000000000006</v>
      </c>
      <c r="AV9" s="215">
        <v>70.989999999999995</v>
      </c>
      <c r="AW9" s="215">
        <v>59.01</v>
      </c>
      <c r="AX9" s="215">
        <v>48.83</v>
      </c>
      <c r="AY9" s="215">
        <v>52.11</v>
      </c>
      <c r="AZ9" s="215">
        <v>57.35</v>
      </c>
      <c r="BA9" s="215">
        <v>61.64</v>
      </c>
      <c r="BB9" s="215">
        <v>66.52</v>
      </c>
      <c r="BC9" s="215">
        <v>65.11</v>
      </c>
      <c r="BD9" s="215">
        <v>59.16</v>
      </c>
      <c r="BE9" s="215">
        <v>59.96</v>
      </c>
      <c r="BF9" s="215">
        <v>54.805</v>
      </c>
      <c r="BG9" s="215">
        <v>56.9</v>
      </c>
      <c r="BH9" s="323">
        <v>54.25</v>
      </c>
      <c r="BI9" s="323">
        <v>52.75</v>
      </c>
      <c r="BJ9" s="323">
        <v>53</v>
      </c>
      <c r="BK9" s="323">
        <v>50.56</v>
      </c>
      <c r="BL9" s="323">
        <v>50.56</v>
      </c>
      <c r="BM9" s="323">
        <v>50.56</v>
      </c>
      <c r="BN9" s="323">
        <v>49.56</v>
      </c>
      <c r="BO9" s="323">
        <v>48.56</v>
      </c>
      <c r="BP9" s="323">
        <v>49.56</v>
      </c>
      <c r="BQ9" s="323">
        <v>52.56</v>
      </c>
      <c r="BR9" s="323">
        <v>53.56</v>
      </c>
      <c r="BS9" s="323">
        <v>54.56</v>
      </c>
      <c r="BT9" s="323">
        <v>55.56</v>
      </c>
      <c r="BU9" s="323">
        <v>56.56</v>
      </c>
      <c r="BV9" s="323">
        <v>57.56</v>
      </c>
    </row>
    <row r="10" spans="1:74" ht="11.1" customHeight="1" x14ac:dyDescent="0.2">
      <c r="A10" s="49"/>
      <c r="B10" s="50" t="s">
        <v>1027</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c r="AH10" s="220"/>
      <c r="AI10" s="220"/>
      <c r="AJ10" s="220"/>
      <c r="AK10" s="220"/>
      <c r="AL10" s="220"/>
      <c r="AM10" s="220"/>
      <c r="AN10" s="220"/>
      <c r="AO10" s="220"/>
      <c r="AP10" s="220"/>
      <c r="AQ10" s="220"/>
      <c r="AR10" s="220"/>
      <c r="AS10" s="220"/>
      <c r="AT10" s="220"/>
      <c r="AU10" s="220"/>
      <c r="AV10" s="220"/>
      <c r="AW10" s="220"/>
      <c r="AX10" s="220"/>
      <c r="AY10" s="220"/>
      <c r="AZ10" s="220"/>
      <c r="BA10" s="220"/>
      <c r="BB10" s="220"/>
      <c r="BC10" s="220"/>
      <c r="BD10" s="220"/>
      <c r="BE10" s="220"/>
      <c r="BF10" s="220"/>
      <c r="BG10" s="220"/>
      <c r="BH10" s="406"/>
      <c r="BI10" s="406"/>
      <c r="BJ10" s="406"/>
      <c r="BK10" s="406"/>
      <c r="BL10" s="406"/>
      <c r="BM10" s="406"/>
      <c r="BN10" s="406"/>
      <c r="BO10" s="406"/>
      <c r="BP10" s="406"/>
      <c r="BQ10" s="406"/>
      <c r="BR10" s="406"/>
      <c r="BS10" s="406"/>
      <c r="BT10" s="406"/>
      <c r="BU10" s="406"/>
      <c r="BV10" s="406"/>
    </row>
    <row r="11" spans="1:74" ht="11.1" customHeight="1" x14ac:dyDescent="0.2">
      <c r="A11" s="49"/>
      <c r="B11" s="50" t="s">
        <v>562</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220"/>
      <c r="AD11" s="220"/>
      <c r="AE11" s="220"/>
      <c r="AF11" s="220"/>
      <c r="AG11" s="220"/>
      <c r="AH11" s="220"/>
      <c r="AI11" s="220"/>
      <c r="AJ11" s="220"/>
      <c r="AK11" s="220"/>
      <c r="AL11" s="220"/>
      <c r="AM11" s="220"/>
      <c r="AN11" s="220"/>
      <c r="AO11" s="220"/>
      <c r="AP11" s="220"/>
      <c r="AQ11" s="220"/>
      <c r="AR11" s="220"/>
      <c r="AS11" s="220"/>
      <c r="AT11" s="220"/>
      <c r="AU11" s="220"/>
      <c r="AV11" s="220"/>
      <c r="AW11" s="220"/>
      <c r="AX11" s="220"/>
      <c r="AY11" s="220"/>
      <c r="AZ11" s="220"/>
      <c r="BA11" s="220"/>
      <c r="BB11" s="220"/>
      <c r="BC11" s="220"/>
      <c r="BD11" s="220"/>
      <c r="BE11" s="220"/>
      <c r="BF11" s="220"/>
      <c r="BG11" s="220"/>
      <c r="BH11" s="406"/>
      <c r="BI11" s="406"/>
      <c r="BJ11" s="406"/>
      <c r="BK11" s="406"/>
      <c r="BL11" s="406"/>
      <c r="BM11" s="406"/>
      <c r="BN11" s="406"/>
      <c r="BO11" s="406"/>
      <c r="BP11" s="406"/>
      <c r="BQ11" s="406"/>
      <c r="BR11" s="406"/>
      <c r="BS11" s="406"/>
      <c r="BT11" s="406"/>
      <c r="BU11" s="406"/>
      <c r="BV11" s="406"/>
    </row>
    <row r="12" spans="1:74" ht="11.1" customHeight="1" x14ac:dyDescent="0.2">
      <c r="A12" s="52" t="s">
        <v>789</v>
      </c>
      <c r="B12" s="151" t="s">
        <v>563</v>
      </c>
      <c r="C12" s="238">
        <v>136.6</v>
      </c>
      <c r="D12" s="238">
        <v>163.69999999999999</v>
      </c>
      <c r="E12" s="238">
        <v>177</v>
      </c>
      <c r="F12" s="238">
        <v>183.5</v>
      </c>
      <c r="G12" s="238">
        <v>208</v>
      </c>
      <c r="H12" s="238">
        <v>212.1</v>
      </c>
      <c r="I12" s="238">
        <v>207.2</v>
      </c>
      <c r="J12" s="238">
        <v>183.8</v>
      </c>
      <c r="K12" s="238">
        <v>160.9</v>
      </c>
      <c r="L12" s="238">
        <v>155.80000000000001</v>
      </c>
      <c r="M12" s="238">
        <v>142.6</v>
      </c>
      <c r="N12" s="238">
        <v>135.6</v>
      </c>
      <c r="O12" s="238">
        <v>118.7</v>
      </c>
      <c r="P12" s="238">
        <v>104.6</v>
      </c>
      <c r="Q12" s="238">
        <v>133.5</v>
      </c>
      <c r="R12" s="238">
        <v>147.6</v>
      </c>
      <c r="S12" s="238">
        <v>161.30000000000001</v>
      </c>
      <c r="T12" s="238">
        <v>164.3</v>
      </c>
      <c r="U12" s="238">
        <v>149</v>
      </c>
      <c r="V12" s="238">
        <v>150.80000000000001</v>
      </c>
      <c r="W12" s="238">
        <v>151.4</v>
      </c>
      <c r="X12" s="238">
        <v>156.80000000000001</v>
      </c>
      <c r="Y12" s="238">
        <v>142.69999999999999</v>
      </c>
      <c r="Z12" s="238">
        <v>158.5</v>
      </c>
      <c r="AA12" s="238">
        <v>162.69999999999999</v>
      </c>
      <c r="AB12" s="238">
        <v>162.5</v>
      </c>
      <c r="AC12" s="238">
        <v>163.4</v>
      </c>
      <c r="AD12" s="238">
        <v>172.3</v>
      </c>
      <c r="AE12" s="238">
        <v>166.8</v>
      </c>
      <c r="AF12" s="238">
        <v>157.4</v>
      </c>
      <c r="AG12" s="238">
        <v>162.1</v>
      </c>
      <c r="AH12" s="238">
        <v>171.1</v>
      </c>
      <c r="AI12" s="238">
        <v>182.6</v>
      </c>
      <c r="AJ12" s="238">
        <v>173</v>
      </c>
      <c r="AK12" s="238">
        <v>180.6</v>
      </c>
      <c r="AL12" s="238">
        <v>172</v>
      </c>
      <c r="AM12" s="238">
        <v>184.9</v>
      </c>
      <c r="AN12" s="238">
        <v>182.3</v>
      </c>
      <c r="AO12" s="238">
        <v>188.9</v>
      </c>
      <c r="AP12" s="238">
        <v>205.4</v>
      </c>
      <c r="AQ12" s="238">
        <v>220.5</v>
      </c>
      <c r="AR12" s="238">
        <v>213.5</v>
      </c>
      <c r="AS12" s="238">
        <v>214.8</v>
      </c>
      <c r="AT12" s="238">
        <v>211.8</v>
      </c>
      <c r="AU12" s="238">
        <v>213.6</v>
      </c>
      <c r="AV12" s="238">
        <v>209</v>
      </c>
      <c r="AW12" s="238">
        <v>173.2</v>
      </c>
      <c r="AX12" s="238">
        <v>151.4</v>
      </c>
      <c r="AY12" s="238">
        <v>148.30000000000001</v>
      </c>
      <c r="AZ12" s="238">
        <v>162.4</v>
      </c>
      <c r="BA12" s="238">
        <v>188.1</v>
      </c>
      <c r="BB12" s="238">
        <v>213.8</v>
      </c>
      <c r="BC12" s="238">
        <v>211</v>
      </c>
      <c r="BD12" s="238">
        <v>190.9</v>
      </c>
      <c r="BE12" s="238">
        <v>198.4</v>
      </c>
      <c r="BF12" s="238">
        <v>179.26349999999999</v>
      </c>
      <c r="BG12" s="238">
        <v>182.73869999999999</v>
      </c>
      <c r="BH12" s="329">
        <v>169.56479999999999</v>
      </c>
      <c r="BI12" s="329">
        <v>158.83609999999999</v>
      </c>
      <c r="BJ12" s="329">
        <v>155.68289999999999</v>
      </c>
      <c r="BK12" s="329">
        <v>155.44040000000001</v>
      </c>
      <c r="BL12" s="329">
        <v>170.82239999999999</v>
      </c>
      <c r="BM12" s="329">
        <v>179.30619999999999</v>
      </c>
      <c r="BN12" s="329">
        <v>177.292</v>
      </c>
      <c r="BO12" s="329">
        <v>177.62629999999999</v>
      </c>
      <c r="BP12" s="329">
        <v>181.2818</v>
      </c>
      <c r="BQ12" s="329">
        <v>186.43260000000001</v>
      </c>
      <c r="BR12" s="329">
        <v>184.44909999999999</v>
      </c>
      <c r="BS12" s="329">
        <v>182.4333</v>
      </c>
      <c r="BT12" s="329">
        <v>180.04689999999999</v>
      </c>
      <c r="BU12" s="329">
        <v>178.47829999999999</v>
      </c>
      <c r="BV12" s="329">
        <v>173.17959999999999</v>
      </c>
    </row>
    <row r="13" spans="1:74" ht="11.1" customHeight="1" x14ac:dyDescent="0.2">
      <c r="A13" s="49" t="s">
        <v>805</v>
      </c>
      <c r="B13" s="151" t="s">
        <v>571</v>
      </c>
      <c r="C13" s="238">
        <v>161.6</v>
      </c>
      <c r="D13" s="238">
        <v>186.1</v>
      </c>
      <c r="E13" s="238">
        <v>181.5</v>
      </c>
      <c r="F13" s="238">
        <v>180.5</v>
      </c>
      <c r="G13" s="238">
        <v>197.3</v>
      </c>
      <c r="H13" s="238">
        <v>188.1</v>
      </c>
      <c r="I13" s="238">
        <v>172.9</v>
      </c>
      <c r="J13" s="238">
        <v>156.19999999999999</v>
      </c>
      <c r="K13" s="238">
        <v>155.1</v>
      </c>
      <c r="L13" s="238">
        <v>157.19999999999999</v>
      </c>
      <c r="M13" s="238">
        <v>145.6</v>
      </c>
      <c r="N13" s="238">
        <v>117.6</v>
      </c>
      <c r="O13" s="238">
        <v>101.5</v>
      </c>
      <c r="P13" s="238">
        <v>104.3</v>
      </c>
      <c r="Q13" s="238">
        <v>118.9</v>
      </c>
      <c r="R13" s="238">
        <v>125.1</v>
      </c>
      <c r="S13" s="238">
        <v>143.19999999999999</v>
      </c>
      <c r="T13" s="238">
        <v>153.1</v>
      </c>
      <c r="U13" s="238">
        <v>142.6</v>
      </c>
      <c r="V13" s="238">
        <v>144</v>
      </c>
      <c r="W13" s="238">
        <v>147.1</v>
      </c>
      <c r="X13" s="238">
        <v>159.19999999999999</v>
      </c>
      <c r="Y13" s="238">
        <v>146.9</v>
      </c>
      <c r="Z13" s="238">
        <v>160.6</v>
      </c>
      <c r="AA13" s="238">
        <v>163.6</v>
      </c>
      <c r="AB13" s="238">
        <v>164.1</v>
      </c>
      <c r="AC13" s="238">
        <v>158.1</v>
      </c>
      <c r="AD13" s="238">
        <v>162.69999999999999</v>
      </c>
      <c r="AE13" s="238">
        <v>155.19999999999999</v>
      </c>
      <c r="AF13" s="238">
        <v>146.5</v>
      </c>
      <c r="AG13" s="238">
        <v>153.30000000000001</v>
      </c>
      <c r="AH13" s="238">
        <v>168.1</v>
      </c>
      <c r="AI13" s="238">
        <v>184.7</v>
      </c>
      <c r="AJ13" s="238">
        <v>185.2</v>
      </c>
      <c r="AK13" s="238">
        <v>193.6</v>
      </c>
      <c r="AL13" s="238">
        <v>191.8</v>
      </c>
      <c r="AM13" s="238">
        <v>204.2</v>
      </c>
      <c r="AN13" s="238">
        <v>197.2</v>
      </c>
      <c r="AO13" s="238">
        <v>195.2</v>
      </c>
      <c r="AP13" s="238">
        <v>209.9</v>
      </c>
      <c r="AQ13" s="238">
        <v>225.8</v>
      </c>
      <c r="AR13" s="238">
        <v>220.3</v>
      </c>
      <c r="AS13" s="238">
        <v>219.2</v>
      </c>
      <c r="AT13" s="238">
        <v>220.3</v>
      </c>
      <c r="AU13" s="238">
        <v>228.2</v>
      </c>
      <c r="AV13" s="238">
        <v>237.9</v>
      </c>
      <c r="AW13" s="238">
        <v>213</v>
      </c>
      <c r="AX13" s="238">
        <v>179.4</v>
      </c>
      <c r="AY13" s="238">
        <v>178.9</v>
      </c>
      <c r="AZ13" s="238">
        <v>195</v>
      </c>
      <c r="BA13" s="238">
        <v>202</v>
      </c>
      <c r="BB13" s="238">
        <v>210</v>
      </c>
      <c r="BC13" s="238">
        <v>210.6</v>
      </c>
      <c r="BD13" s="238">
        <v>187.4</v>
      </c>
      <c r="BE13" s="238">
        <v>193.8</v>
      </c>
      <c r="BF13" s="238">
        <v>187.8074</v>
      </c>
      <c r="BG13" s="238">
        <v>202.17320000000001</v>
      </c>
      <c r="BH13" s="329">
        <v>203.12110000000001</v>
      </c>
      <c r="BI13" s="329">
        <v>201.7912</v>
      </c>
      <c r="BJ13" s="329">
        <v>198.63460000000001</v>
      </c>
      <c r="BK13" s="329">
        <v>196.52600000000001</v>
      </c>
      <c r="BL13" s="329">
        <v>198.52529999999999</v>
      </c>
      <c r="BM13" s="329">
        <v>198.31659999999999</v>
      </c>
      <c r="BN13" s="329">
        <v>194.43129999999999</v>
      </c>
      <c r="BO13" s="329">
        <v>192.60759999999999</v>
      </c>
      <c r="BP13" s="329">
        <v>192.94409999999999</v>
      </c>
      <c r="BQ13" s="329">
        <v>197.17230000000001</v>
      </c>
      <c r="BR13" s="329">
        <v>202.82470000000001</v>
      </c>
      <c r="BS13" s="329">
        <v>205.261</v>
      </c>
      <c r="BT13" s="329">
        <v>209.34970000000001</v>
      </c>
      <c r="BU13" s="329">
        <v>208.32220000000001</v>
      </c>
      <c r="BV13" s="329">
        <v>205.62430000000001</v>
      </c>
    </row>
    <row r="14" spans="1:74" ht="11.1" customHeight="1" x14ac:dyDescent="0.2">
      <c r="A14" s="52" t="s">
        <v>538</v>
      </c>
      <c r="B14" s="151" t="s">
        <v>564</v>
      </c>
      <c r="C14" s="238">
        <v>166.9</v>
      </c>
      <c r="D14" s="238">
        <v>185</v>
      </c>
      <c r="E14" s="238">
        <v>184.7</v>
      </c>
      <c r="F14" s="238">
        <v>174</v>
      </c>
      <c r="G14" s="238">
        <v>185.2</v>
      </c>
      <c r="H14" s="238">
        <v>181.3</v>
      </c>
      <c r="I14" s="238">
        <v>165.4</v>
      </c>
      <c r="J14" s="238">
        <v>146.1</v>
      </c>
      <c r="K14" s="238">
        <v>143.80000000000001</v>
      </c>
      <c r="L14" s="238">
        <v>141.1</v>
      </c>
      <c r="M14" s="238">
        <v>135.6</v>
      </c>
      <c r="N14" s="238">
        <v>112.6</v>
      </c>
      <c r="O14" s="238">
        <v>97.6</v>
      </c>
      <c r="P14" s="238">
        <v>94.8</v>
      </c>
      <c r="Q14" s="238">
        <v>107</v>
      </c>
      <c r="R14" s="238">
        <v>111.3</v>
      </c>
      <c r="S14" s="238">
        <v>129.1</v>
      </c>
      <c r="T14" s="238">
        <v>140.4</v>
      </c>
      <c r="U14" s="238">
        <v>130.5</v>
      </c>
      <c r="V14" s="238">
        <v>130.69999999999999</v>
      </c>
      <c r="W14" s="238">
        <v>134.1</v>
      </c>
      <c r="X14" s="238">
        <v>144.30000000000001</v>
      </c>
      <c r="Y14" s="238">
        <v>138.6</v>
      </c>
      <c r="Z14" s="238">
        <v>150.69999999999999</v>
      </c>
      <c r="AA14" s="238">
        <v>156</v>
      </c>
      <c r="AB14" s="238">
        <v>155.30000000000001</v>
      </c>
      <c r="AC14" s="238">
        <v>149.5</v>
      </c>
      <c r="AD14" s="238">
        <v>149.9</v>
      </c>
      <c r="AE14" s="238">
        <v>144.69999999999999</v>
      </c>
      <c r="AF14" s="238">
        <v>137.5</v>
      </c>
      <c r="AG14" s="238">
        <v>139.19999999999999</v>
      </c>
      <c r="AH14" s="238">
        <v>152.19999999999999</v>
      </c>
      <c r="AI14" s="238">
        <v>166.8</v>
      </c>
      <c r="AJ14" s="238">
        <v>169.5</v>
      </c>
      <c r="AK14" s="238">
        <v>178.1</v>
      </c>
      <c r="AL14" s="238">
        <v>184.1</v>
      </c>
      <c r="AM14" s="238">
        <v>199</v>
      </c>
      <c r="AN14" s="238">
        <v>188.9</v>
      </c>
      <c r="AO14" s="238">
        <v>184.8</v>
      </c>
      <c r="AP14" s="238">
        <v>198.2</v>
      </c>
      <c r="AQ14" s="238">
        <v>214.3</v>
      </c>
      <c r="AR14" s="238">
        <v>208.9</v>
      </c>
      <c r="AS14" s="238">
        <v>207.9</v>
      </c>
      <c r="AT14" s="238">
        <v>211.4</v>
      </c>
      <c r="AU14" s="238">
        <v>221.4</v>
      </c>
      <c r="AV14" s="238">
        <v>228.1</v>
      </c>
      <c r="AW14" s="238">
        <v>209.8</v>
      </c>
      <c r="AX14" s="238">
        <v>179.6</v>
      </c>
      <c r="AY14" s="238">
        <v>181.3</v>
      </c>
      <c r="AZ14" s="238">
        <v>190.7</v>
      </c>
      <c r="BA14" s="238">
        <v>195.8</v>
      </c>
      <c r="BB14" s="238">
        <v>199.3</v>
      </c>
      <c r="BC14" s="238">
        <v>198.9</v>
      </c>
      <c r="BD14" s="238">
        <v>182.4</v>
      </c>
      <c r="BE14" s="238">
        <v>184.7</v>
      </c>
      <c r="BF14" s="238">
        <v>180.7294</v>
      </c>
      <c r="BG14" s="238">
        <v>195.98429999999999</v>
      </c>
      <c r="BH14" s="329">
        <v>194.59010000000001</v>
      </c>
      <c r="BI14" s="329">
        <v>194.36959999999999</v>
      </c>
      <c r="BJ14" s="329">
        <v>195.464</v>
      </c>
      <c r="BK14" s="329">
        <v>196.2097</v>
      </c>
      <c r="BL14" s="329">
        <v>193.8818</v>
      </c>
      <c r="BM14" s="329">
        <v>190.63140000000001</v>
      </c>
      <c r="BN14" s="329">
        <v>183.62260000000001</v>
      </c>
      <c r="BO14" s="329">
        <v>183.39009999999999</v>
      </c>
      <c r="BP14" s="329">
        <v>182.5146</v>
      </c>
      <c r="BQ14" s="329">
        <v>185.988</v>
      </c>
      <c r="BR14" s="329">
        <v>189.22540000000001</v>
      </c>
      <c r="BS14" s="329">
        <v>192.82140000000001</v>
      </c>
      <c r="BT14" s="329">
        <v>197.46199999999999</v>
      </c>
      <c r="BU14" s="329">
        <v>199.1705</v>
      </c>
      <c r="BV14" s="329">
        <v>201.43770000000001</v>
      </c>
    </row>
    <row r="15" spans="1:74" ht="11.1" customHeight="1" x14ac:dyDescent="0.2">
      <c r="A15" s="49"/>
      <c r="B15" s="50" t="s">
        <v>12</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220"/>
      <c r="AD15" s="220"/>
      <c r="AE15" s="220"/>
      <c r="AF15" s="220"/>
      <c r="AG15" s="220"/>
      <c r="AH15" s="220"/>
      <c r="AI15" s="220"/>
      <c r="AJ15" s="220"/>
      <c r="AK15" s="220"/>
      <c r="AL15" s="220"/>
      <c r="AM15" s="220"/>
      <c r="AN15" s="220"/>
      <c r="AO15" s="220"/>
      <c r="AP15" s="220"/>
      <c r="AQ15" s="220"/>
      <c r="AR15" s="220"/>
      <c r="AS15" s="220"/>
      <c r="AT15" s="220"/>
      <c r="AU15" s="220"/>
      <c r="AV15" s="220"/>
      <c r="AW15" s="220"/>
      <c r="AX15" s="220"/>
      <c r="AY15" s="220"/>
      <c r="AZ15" s="220"/>
      <c r="BA15" s="220"/>
      <c r="BB15" s="220"/>
      <c r="BC15" s="220"/>
      <c r="BD15" s="220"/>
      <c r="BE15" s="220"/>
      <c r="BF15" s="220"/>
      <c r="BG15" s="220"/>
      <c r="BH15" s="406"/>
      <c r="BI15" s="406"/>
      <c r="BJ15" s="406"/>
      <c r="BK15" s="406"/>
      <c r="BL15" s="406"/>
      <c r="BM15" s="406"/>
      <c r="BN15" s="406"/>
      <c r="BO15" s="406"/>
      <c r="BP15" s="406"/>
      <c r="BQ15" s="406"/>
      <c r="BR15" s="406"/>
      <c r="BS15" s="406"/>
      <c r="BT15" s="406"/>
      <c r="BU15" s="406"/>
      <c r="BV15" s="406"/>
    </row>
    <row r="16" spans="1:74" ht="11.1" customHeight="1" x14ac:dyDescent="0.2">
      <c r="A16" s="52" t="s">
        <v>806</v>
      </c>
      <c r="B16" s="151" t="s">
        <v>399</v>
      </c>
      <c r="C16" s="238">
        <v>163.30000000000001</v>
      </c>
      <c r="D16" s="238">
        <v>174.7</v>
      </c>
      <c r="E16" s="238">
        <v>176.6</v>
      </c>
      <c r="F16" s="238">
        <v>173.9</v>
      </c>
      <c r="G16" s="238">
        <v>197.9</v>
      </c>
      <c r="H16" s="238">
        <v>185.5</v>
      </c>
      <c r="I16" s="238">
        <v>169.4</v>
      </c>
      <c r="J16" s="238">
        <v>151.6</v>
      </c>
      <c r="K16" s="238">
        <v>146.5</v>
      </c>
      <c r="L16" s="238">
        <v>147.30000000000001</v>
      </c>
      <c r="M16" s="238">
        <v>142.4</v>
      </c>
      <c r="N16" s="238">
        <v>123.2</v>
      </c>
      <c r="O16" s="238">
        <v>103.8</v>
      </c>
      <c r="P16" s="238">
        <v>103.2</v>
      </c>
      <c r="Q16" s="238">
        <v>113.3</v>
      </c>
      <c r="R16" s="238">
        <v>118.7</v>
      </c>
      <c r="S16" s="238">
        <v>134.19999999999999</v>
      </c>
      <c r="T16" s="238">
        <v>146.4</v>
      </c>
      <c r="U16" s="238">
        <v>139.30000000000001</v>
      </c>
      <c r="V16" s="238">
        <v>133</v>
      </c>
      <c r="W16" s="238">
        <v>139.4</v>
      </c>
      <c r="X16" s="238">
        <v>150.6</v>
      </c>
      <c r="Y16" s="238">
        <v>142.6</v>
      </c>
      <c r="Z16" s="238">
        <v>153.9</v>
      </c>
      <c r="AA16" s="238">
        <v>158.4</v>
      </c>
      <c r="AB16" s="238">
        <v>161.5</v>
      </c>
      <c r="AC16" s="238">
        <v>155.4</v>
      </c>
      <c r="AD16" s="238">
        <v>159.5</v>
      </c>
      <c r="AE16" s="238">
        <v>149.19999999999999</v>
      </c>
      <c r="AF16" s="238">
        <v>143.4</v>
      </c>
      <c r="AG16" s="238">
        <v>147.80000000000001</v>
      </c>
      <c r="AH16" s="238">
        <v>161.30000000000001</v>
      </c>
      <c r="AI16" s="238">
        <v>179.5</v>
      </c>
      <c r="AJ16" s="238">
        <v>174.3</v>
      </c>
      <c r="AK16" s="238">
        <v>183.1</v>
      </c>
      <c r="AL16" s="238">
        <v>186.9</v>
      </c>
      <c r="AM16" s="238">
        <v>201.2</v>
      </c>
      <c r="AN16" s="238">
        <v>197</v>
      </c>
      <c r="AO16" s="238">
        <v>192.4</v>
      </c>
      <c r="AP16" s="238">
        <v>208</v>
      </c>
      <c r="AQ16" s="238">
        <v>222.1</v>
      </c>
      <c r="AR16" s="238">
        <v>219.6</v>
      </c>
      <c r="AS16" s="238">
        <v>217.6</v>
      </c>
      <c r="AT16" s="238">
        <v>218.3</v>
      </c>
      <c r="AU16" s="238">
        <v>225.7</v>
      </c>
      <c r="AV16" s="238">
        <v>234.9</v>
      </c>
      <c r="AW16" s="238">
        <v>216.2</v>
      </c>
      <c r="AX16" s="238">
        <v>185.2</v>
      </c>
      <c r="AY16" s="238">
        <v>182.7</v>
      </c>
      <c r="AZ16" s="238">
        <v>195.6</v>
      </c>
      <c r="BA16" s="238">
        <v>200.5</v>
      </c>
      <c r="BB16" s="238">
        <v>206.3</v>
      </c>
      <c r="BC16" s="238">
        <v>214.1</v>
      </c>
      <c r="BD16" s="238">
        <v>190.7</v>
      </c>
      <c r="BE16" s="238">
        <v>197.3</v>
      </c>
      <c r="BF16" s="238">
        <v>186.62479999999999</v>
      </c>
      <c r="BG16" s="238">
        <v>196.81299999999999</v>
      </c>
      <c r="BH16" s="329">
        <v>195.40880000000001</v>
      </c>
      <c r="BI16" s="329">
        <v>201.5831</v>
      </c>
      <c r="BJ16" s="329">
        <v>200.3766</v>
      </c>
      <c r="BK16" s="329">
        <v>200.5325</v>
      </c>
      <c r="BL16" s="329">
        <v>198.44489999999999</v>
      </c>
      <c r="BM16" s="329">
        <v>197.85400000000001</v>
      </c>
      <c r="BN16" s="329">
        <v>193.63919999999999</v>
      </c>
      <c r="BO16" s="329">
        <v>191.89869999999999</v>
      </c>
      <c r="BP16" s="329">
        <v>193.10820000000001</v>
      </c>
      <c r="BQ16" s="329">
        <v>196.8614</v>
      </c>
      <c r="BR16" s="329">
        <v>202.46709999999999</v>
      </c>
      <c r="BS16" s="329">
        <v>204.86949999999999</v>
      </c>
      <c r="BT16" s="329">
        <v>205.88489999999999</v>
      </c>
      <c r="BU16" s="329">
        <v>206.6122</v>
      </c>
      <c r="BV16" s="329">
        <v>205.34299999999999</v>
      </c>
    </row>
    <row r="17" spans="1:74" ht="11.1" customHeight="1" x14ac:dyDescent="0.2">
      <c r="A17" s="52" t="s">
        <v>539</v>
      </c>
      <c r="B17" s="151" t="s">
        <v>113</v>
      </c>
      <c r="C17" s="238">
        <v>126.4</v>
      </c>
      <c r="D17" s="238">
        <v>137.6</v>
      </c>
      <c r="E17" s="238">
        <v>146.5</v>
      </c>
      <c r="F17" s="238">
        <v>151.6</v>
      </c>
      <c r="G17" s="238">
        <v>154.30000000000001</v>
      </c>
      <c r="H17" s="238">
        <v>154.9</v>
      </c>
      <c r="I17" s="238">
        <v>136.30000000000001</v>
      </c>
      <c r="J17" s="238">
        <v>120.7</v>
      </c>
      <c r="K17" s="238">
        <v>110.7</v>
      </c>
      <c r="L17" s="238">
        <v>109.4</v>
      </c>
      <c r="M17" s="238">
        <v>104.3</v>
      </c>
      <c r="N17" s="238">
        <v>91.9</v>
      </c>
      <c r="O17" s="238">
        <v>71</v>
      </c>
      <c r="P17" s="238">
        <v>63.2</v>
      </c>
      <c r="Q17" s="238">
        <v>69.3</v>
      </c>
      <c r="R17" s="238">
        <v>78.2</v>
      </c>
      <c r="S17" s="238">
        <v>92.2</v>
      </c>
      <c r="T17" s="238">
        <v>98.3</v>
      </c>
      <c r="U17" s="238">
        <v>103</v>
      </c>
      <c r="V17" s="238">
        <v>99</v>
      </c>
      <c r="W17" s="238">
        <v>107.6</v>
      </c>
      <c r="X17" s="238">
        <v>111.5</v>
      </c>
      <c r="Y17" s="238">
        <v>110.6</v>
      </c>
      <c r="Z17" s="238">
        <v>123</v>
      </c>
      <c r="AA17" s="238">
        <v>130.9</v>
      </c>
      <c r="AB17" s="238">
        <v>129.1</v>
      </c>
      <c r="AC17" s="238">
        <v>123.9</v>
      </c>
      <c r="AD17" s="238">
        <v>120.1</v>
      </c>
      <c r="AE17" s="238">
        <v>121.3</v>
      </c>
      <c r="AF17" s="238">
        <v>119.5</v>
      </c>
      <c r="AG17" s="238">
        <v>121.1</v>
      </c>
      <c r="AH17" s="238">
        <v>120.4</v>
      </c>
      <c r="AI17" s="238">
        <v>131.4</v>
      </c>
      <c r="AJ17" s="238">
        <v>130.4</v>
      </c>
      <c r="AK17" s="238">
        <v>141.30000000000001</v>
      </c>
      <c r="AL17" s="238">
        <v>148.4</v>
      </c>
      <c r="AM17" s="238">
        <v>150.69999999999999</v>
      </c>
      <c r="AN17" s="238">
        <v>149</v>
      </c>
      <c r="AO17" s="238">
        <v>145.19999999999999</v>
      </c>
      <c r="AP17" s="238">
        <v>150.4</v>
      </c>
      <c r="AQ17" s="238">
        <v>166.7</v>
      </c>
      <c r="AR17" s="238">
        <v>173.1</v>
      </c>
      <c r="AS17" s="238">
        <v>176.7</v>
      </c>
      <c r="AT17" s="238">
        <v>176.4</v>
      </c>
      <c r="AU17" s="238">
        <v>176.1</v>
      </c>
      <c r="AV17" s="238">
        <v>187.5</v>
      </c>
      <c r="AW17" s="238">
        <v>182.7</v>
      </c>
      <c r="AX17" s="238">
        <v>160.80000000000001</v>
      </c>
      <c r="AY17" s="238">
        <v>142.5</v>
      </c>
      <c r="AZ17" s="238">
        <v>156.80000000000001</v>
      </c>
      <c r="BA17" s="238">
        <v>163.9</v>
      </c>
      <c r="BB17" s="238">
        <v>168.5</v>
      </c>
      <c r="BC17" s="238">
        <v>163.5</v>
      </c>
      <c r="BD17" s="238">
        <v>160.1</v>
      </c>
      <c r="BE17" s="238">
        <v>162.5</v>
      </c>
      <c r="BF17" s="238">
        <v>148.00460000000001</v>
      </c>
      <c r="BG17" s="238">
        <v>142.6276</v>
      </c>
      <c r="BH17" s="329">
        <v>127.3115</v>
      </c>
      <c r="BI17" s="329">
        <v>120.8361</v>
      </c>
      <c r="BJ17" s="329">
        <v>114.8116</v>
      </c>
      <c r="BK17" s="329">
        <v>103.3605</v>
      </c>
      <c r="BL17" s="329">
        <v>90.770089999999996</v>
      </c>
      <c r="BM17" s="329">
        <v>77.015259999999998</v>
      </c>
      <c r="BN17" s="329">
        <v>91.022970000000001</v>
      </c>
      <c r="BO17" s="329">
        <v>88.581419999999994</v>
      </c>
      <c r="BP17" s="329">
        <v>89.566940000000002</v>
      </c>
      <c r="BQ17" s="329">
        <v>96.235410000000002</v>
      </c>
      <c r="BR17" s="329">
        <v>99.093149999999994</v>
      </c>
      <c r="BS17" s="329">
        <v>104.9084</v>
      </c>
      <c r="BT17" s="329">
        <v>104.3319</v>
      </c>
      <c r="BU17" s="329">
        <v>105.9235</v>
      </c>
      <c r="BV17" s="329">
        <v>109.7136</v>
      </c>
    </row>
    <row r="18" spans="1:74" ht="11.1" customHeight="1" x14ac:dyDescent="0.2">
      <c r="A18" s="52"/>
      <c r="B18" s="53" t="s">
        <v>237</v>
      </c>
      <c r="C18" s="216"/>
      <c r="D18" s="216"/>
      <c r="E18" s="216"/>
      <c r="F18" s="216"/>
      <c r="G18" s="216"/>
      <c r="H18" s="216"/>
      <c r="I18" s="216"/>
      <c r="J18" s="216"/>
      <c r="K18" s="216"/>
      <c r="L18" s="216"/>
      <c r="M18" s="216"/>
      <c r="N18" s="216"/>
      <c r="O18" s="216"/>
      <c r="P18" s="216"/>
      <c r="Q18" s="216"/>
      <c r="R18" s="216"/>
      <c r="S18" s="216"/>
      <c r="T18" s="216"/>
      <c r="U18" s="216"/>
      <c r="V18" s="216"/>
      <c r="W18" s="216"/>
      <c r="X18" s="216"/>
      <c r="Y18" s="216"/>
      <c r="Z18" s="216"/>
      <c r="AA18" s="216"/>
      <c r="AB18" s="216"/>
      <c r="AC18" s="216"/>
      <c r="AD18" s="216"/>
      <c r="AE18" s="216"/>
      <c r="AF18" s="216"/>
      <c r="AG18" s="216"/>
      <c r="AH18" s="216"/>
      <c r="AI18" s="216"/>
      <c r="AJ18" s="216"/>
      <c r="AK18" s="216"/>
      <c r="AL18" s="216"/>
      <c r="AM18" s="216"/>
      <c r="AN18" s="216"/>
      <c r="AO18" s="216"/>
      <c r="AP18" s="216"/>
      <c r="AQ18" s="216"/>
      <c r="AR18" s="216"/>
      <c r="AS18" s="216"/>
      <c r="AT18" s="216"/>
      <c r="AU18" s="216"/>
      <c r="AV18" s="216"/>
      <c r="AW18" s="216"/>
      <c r="AX18" s="216"/>
      <c r="AY18" s="216"/>
      <c r="AZ18" s="216"/>
      <c r="BA18" s="216"/>
      <c r="BB18" s="216"/>
      <c r="BC18" s="216"/>
      <c r="BD18" s="216"/>
      <c r="BE18" s="216"/>
      <c r="BF18" s="216"/>
      <c r="BG18" s="216"/>
      <c r="BH18" s="324"/>
      <c r="BI18" s="324"/>
      <c r="BJ18" s="324"/>
      <c r="BK18" s="324"/>
      <c r="BL18" s="324"/>
      <c r="BM18" s="324"/>
      <c r="BN18" s="324"/>
      <c r="BO18" s="324"/>
      <c r="BP18" s="324"/>
      <c r="BQ18" s="324"/>
      <c r="BR18" s="324"/>
      <c r="BS18" s="324"/>
      <c r="BT18" s="324"/>
      <c r="BU18" s="324"/>
      <c r="BV18" s="324"/>
    </row>
    <row r="19" spans="1:74" ht="11.1" customHeight="1" x14ac:dyDescent="0.2">
      <c r="A19" s="52" t="s">
        <v>513</v>
      </c>
      <c r="B19" s="151" t="s">
        <v>238</v>
      </c>
      <c r="C19" s="238">
        <v>211.57499999999999</v>
      </c>
      <c r="D19" s="238">
        <v>221.625</v>
      </c>
      <c r="E19" s="238">
        <v>246.36</v>
      </c>
      <c r="F19" s="238">
        <v>246.9</v>
      </c>
      <c r="G19" s="238">
        <v>271.82499999999999</v>
      </c>
      <c r="H19" s="238">
        <v>280.16000000000003</v>
      </c>
      <c r="I19" s="238">
        <v>279.35000000000002</v>
      </c>
      <c r="J19" s="238">
        <v>263.62</v>
      </c>
      <c r="K19" s="238">
        <v>236.52500000000001</v>
      </c>
      <c r="L19" s="238">
        <v>229</v>
      </c>
      <c r="M19" s="238">
        <v>215.8</v>
      </c>
      <c r="N19" s="238">
        <v>203.75</v>
      </c>
      <c r="O19" s="238">
        <v>194.85</v>
      </c>
      <c r="P19" s="238">
        <v>176.36</v>
      </c>
      <c r="Q19" s="238">
        <v>196.875</v>
      </c>
      <c r="R19" s="238">
        <v>211.27500000000001</v>
      </c>
      <c r="S19" s="238">
        <v>226.82</v>
      </c>
      <c r="T19" s="238">
        <v>236.55</v>
      </c>
      <c r="U19" s="238">
        <v>223.9</v>
      </c>
      <c r="V19" s="238">
        <v>217.76</v>
      </c>
      <c r="W19" s="238">
        <v>221.85</v>
      </c>
      <c r="X19" s="238">
        <v>224.94</v>
      </c>
      <c r="Y19" s="238">
        <v>218.15</v>
      </c>
      <c r="Z19" s="238">
        <v>225.42500000000001</v>
      </c>
      <c r="AA19" s="238">
        <v>234.9</v>
      </c>
      <c r="AB19" s="238">
        <v>230.4</v>
      </c>
      <c r="AC19" s="238">
        <v>232.5</v>
      </c>
      <c r="AD19" s="238">
        <v>241.72499999999999</v>
      </c>
      <c r="AE19" s="238">
        <v>239.14</v>
      </c>
      <c r="AF19" s="238">
        <v>234.65</v>
      </c>
      <c r="AG19" s="238">
        <v>229.98</v>
      </c>
      <c r="AH19" s="238">
        <v>238.02500000000001</v>
      </c>
      <c r="AI19" s="238">
        <v>264.52499999999998</v>
      </c>
      <c r="AJ19" s="238">
        <v>250.5</v>
      </c>
      <c r="AK19" s="238">
        <v>256.35000000000002</v>
      </c>
      <c r="AL19" s="238">
        <v>247.67500000000001</v>
      </c>
      <c r="AM19" s="238">
        <v>255.46</v>
      </c>
      <c r="AN19" s="238">
        <v>258.72500000000002</v>
      </c>
      <c r="AO19" s="238">
        <v>259.125</v>
      </c>
      <c r="AP19" s="238">
        <v>275.7</v>
      </c>
      <c r="AQ19" s="238">
        <v>290.07499999999999</v>
      </c>
      <c r="AR19" s="238">
        <v>289.07499999999999</v>
      </c>
      <c r="AS19" s="238">
        <v>284.86</v>
      </c>
      <c r="AT19" s="238">
        <v>283.57499999999999</v>
      </c>
      <c r="AU19" s="238">
        <v>283.55</v>
      </c>
      <c r="AV19" s="238">
        <v>286</v>
      </c>
      <c r="AW19" s="238">
        <v>264.72500000000002</v>
      </c>
      <c r="AX19" s="238">
        <v>236.56</v>
      </c>
      <c r="AY19" s="238">
        <v>224.77500000000001</v>
      </c>
      <c r="AZ19" s="238">
        <v>230.92500000000001</v>
      </c>
      <c r="BA19" s="238">
        <v>251.6</v>
      </c>
      <c r="BB19" s="238">
        <v>279.83999999999997</v>
      </c>
      <c r="BC19" s="238">
        <v>285.92500000000001</v>
      </c>
      <c r="BD19" s="238">
        <v>271.57499999999999</v>
      </c>
      <c r="BE19" s="238">
        <v>274</v>
      </c>
      <c r="BF19" s="238">
        <v>262.10000000000002</v>
      </c>
      <c r="BG19" s="238">
        <v>259.22000000000003</v>
      </c>
      <c r="BH19" s="329">
        <v>251.3398</v>
      </c>
      <c r="BI19" s="329">
        <v>240.55009999999999</v>
      </c>
      <c r="BJ19" s="329">
        <v>235.83410000000001</v>
      </c>
      <c r="BK19" s="329">
        <v>233.31659999999999</v>
      </c>
      <c r="BL19" s="329">
        <v>246.69720000000001</v>
      </c>
      <c r="BM19" s="329">
        <v>258.875</v>
      </c>
      <c r="BN19" s="329">
        <v>257.88990000000001</v>
      </c>
      <c r="BO19" s="329">
        <v>259.9778</v>
      </c>
      <c r="BP19" s="329">
        <v>262.15010000000001</v>
      </c>
      <c r="BQ19" s="329">
        <v>264.9742</v>
      </c>
      <c r="BR19" s="329">
        <v>264.53620000000001</v>
      </c>
      <c r="BS19" s="329">
        <v>264.62939999999998</v>
      </c>
      <c r="BT19" s="329">
        <v>258.20769999999999</v>
      </c>
      <c r="BU19" s="329">
        <v>256.97289999999998</v>
      </c>
      <c r="BV19" s="329">
        <v>252.0874</v>
      </c>
    </row>
    <row r="20" spans="1:74" ht="11.1" customHeight="1" x14ac:dyDescent="0.2">
      <c r="A20" s="52" t="s">
        <v>536</v>
      </c>
      <c r="B20" s="151" t="s">
        <v>239</v>
      </c>
      <c r="C20" s="238">
        <v>220.75</v>
      </c>
      <c r="D20" s="238">
        <v>230.07499999999999</v>
      </c>
      <c r="E20" s="238">
        <v>254.64</v>
      </c>
      <c r="F20" s="238">
        <v>255.47499999999999</v>
      </c>
      <c r="G20" s="238">
        <v>280.22500000000002</v>
      </c>
      <c r="H20" s="238">
        <v>288.48</v>
      </c>
      <c r="I20" s="238">
        <v>287.95</v>
      </c>
      <c r="J20" s="238">
        <v>272.60000000000002</v>
      </c>
      <c r="K20" s="238">
        <v>246.15</v>
      </c>
      <c r="L20" s="238">
        <v>238.67500000000001</v>
      </c>
      <c r="M20" s="238">
        <v>226.02</v>
      </c>
      <c r="N20" s="238">
        <v>214.42500000000001</v>
      </c>
      <c r="O20" s="238">
        <v>205.65</v>
      </c>
      <c r="P20" s="238">
        <v>187.2</v>
      </c>
      <c r="Q20" s="238">
        <v>207.07499999999999</v>
      </c>
      <c r="R20" s="238">
        <v>221.57499999999999</v>
      </c>
      <c r="S20" s="238">
        <v>237.1</v>
      </c>
      <c r="T20" s="238">
        <v>246.7</v>
      </c>
      <c r="U20" s="238">
        <v>234.5</v>
      </c>
      <c r="V20" s="238">
        <v>228.38</v>
      </c>
      <c r="W20" s="238">
        <v>232.65</v>
      </c>
      <c r="X20" s="238">
        <v>235.92</v>
      </c>
      <c r="Y20" s="238">
        <v>229.5</v>
      </c>
      <c r="Z20" s="238">
        <v>236.55</v>
      </c>
      <c r="AA20" s="238">
        <v>245.84</v>
      </c>
      <c r="AB20" s="238">
        <v>241.6</v>
      </c>
      <c r="AC20" s="238">
        <v>243.67500000000001</v>
      </c>
      <c r="AD20" s="238">
        <v>252.75</v>
      </c>
      <c r="AE20" s="238">
        <v>250.26</v>
      </c>
      <c r="AF20" s="238">
        <v>246.02500000000001</v>
      </c>
      <c r="AG20" s="238">
        <v>241.44</v>
      </c>
      <c r="AH20" s="238">
        <v>249.4</v>
      </c>
      <c r="AI20" s="238">
        <v>276.125</v>
      </c>
      <c r="AJ20" s="238">
        <v>262.10000000000002</v>
      </c>
      <c r="AK20" s="238">
        <v>267.75</v>
      </c>
      <c r="AL20" s="238">
        <v>259.375</v>
      </c>
      <c r="AM20" s="238">
        <v>267.12</v>
      </c>
      <c r="AN20" s="238">
        <v>270.47500000000002</v>
      </c>
      <c r="AO20" s="238">
        <v>270.89999999999998</v>
      </c>
      <c r="AP20" s="238">
        <v>287.32</v>
      </c>
      <c r="AQ20" s="238">
        <v>298.67500000000001</v>
      </c>
      <c r="AR20" s="238">
        <v>296.95</v>
      </c>
      <c r="AS20" s="238">
        <v>292.77999999999997</v>
      </c>
      <c r="AT20" s="238">
        <v>291.42500000000001</v>
      </c>
      <c r="AU20" s="238">
        <v>291.47500000000002</v>
      </c>
      <c r="AV20" s="238">
        <v>294.26</v>
      </c>
      <c r="AW20" s="238">
        <v>273.57499999999999</v>
      </c>
      <c r="AX20" s="238">
        <v>245.72</v>
      </c>
      <c r="AY20" s="238">
        <v>233.75</v>
      </c>
      <c r="AZ20" s="238">
        <v>239.32499999999999</v>
      </c>
      <c r="BA20" s="238">
        <v>259.42500000000001</v>
      </c>
      <c r="BB20" s="238">
        <v>288.12</v>
      </c>
      <c r="BC20" s="238">
        <v>294.625</v>
      </c>
      <c r="BD20" s="238">
        <v>280.35000000000002</v>
      </c>
      <c r="BE20" s="238">
        <v>282.32</v>
      </c>
      <c r="BF20" s="238">
        <v>270.67500000000001</v>
      </c>
      <c r="BG20" s="238">
        <v>268.14</v>
      </c>
      <c r="BH20" s="329">
        <v>261.49149999999997</v>
      </c>
      <c r="BI20" s="329">
        <v>251.55500000000001</v>
      </c>
      <c r="BJ20" s="329">
        <v>247.464</v>
      </c>
      <c r="BK20" s="329">
        <v>245.1284</v>
      </c>
      <c r="BL20" s="329">
        <v>258.69009999999997</v>
      </c>
      <c r="BM20" s="329">
        <v>270.75540000000001</v>
      </c>
      <c r="BN20" s="329">
        <v>269.90269999999998</v>
      </c>
      <c r="BO20" s="329">
        <v>272.10820000000001</v>
      </c>
      <c r="BP20" s="329">
        <v>274.22199999999998</v>
      </c>
      <c r="BQ20" s="329">
        <v>277.26960000000003</v>
      </c>
      <c r="BR20" s="329">
        <v>276.91079999999999</v>
      </c>
      <c r="BS20" s="329">
        <v>277.10239999999999</v>
      </c>
      <c r="BT20" s="329">
        <v>270.87619999999998</v>
      </c>
      <c r="BU20" s="329">
        <v>269.79270000000002</v>
      </c>
      <c r="BV20" s="329">
        <v>265.07459999999998</v>
      </c>
    </row>
    <row r="21" spans="1:74" ht="11.1" customHeight="1" x14ac:dyDescent="0.2">
      <c r="A21" s="52" t="s">
        <v>537</v>
      </c>
      <c r="B21" s="151" t="s">
        <v>829</v>
      </c>
      <c r="C21" s="238">
        <v>299.72500000000002</v>
      </c>
      <c r="D21" s="238">
        <v>285.77499999999998</v>
      </c>
      <c r="E21" s="238">
        <v>289.7</v>
      </c>
      <c r="F21" s="238">
        <v>278.22500000000002</v>
      </c>
      <c r="G21" s="238">
        <v>288.75</v>
      </c>
      <c r="H21" s="238">
        <v>287.3</v>
      </c>
      <c r="I21" s="238">
        <v>278.77499999999998</v>
      </c>
      <c r="J21" s="238">
        <v>259.5</v>
      </c>
      <c r="K21" s="238">
        <v>250.5</v>
      </c>
      <c r="L21" s="238">
        <v>251.92500000000001</v>
      </c>
      <c r="M21" s="238">
        <v>246.7</v>
      </c>
      <c r="N21" s="238">
        <v>230.9</v>
      </c>
      <c r="O21" s="238">
        <v>214.27500000000001</v>
      </c>
      <c r="P21" s="238">
        <v>199.82</v>
      </c>
      <c r="Q21" s="238">
        <v>209</v>
      </c>
      <c r="R21" s="238">
        <v>215.15</v>
      </c>
      <c r="S21" s="238">
        <v>231.46</v>
      </c>
      <c r="T21" s="238">
        <v>242.25</v>
      </c>
      <c r="U21" s="238">
        <v>240.45</v>
      </c>
      <c r="V21" s="238">
        <v>235.06</v>
      </c>
      <c r="W21" s="238">
        <v>239.42500000000001</v>
      </c>
      <c r="X21" s="238">
        <v>245.44</v>
      </c>
      <c r="Y21" s="238">
        <v>243.85</v>
      </c>
      <c r="Z21" s="238">
        <v>251</v>
      </c>
      <c r="AA21" s="238">
        <v>257.98</v>
      </c>
      <c r="AB21" s="238">
        <v>256.8</v>
      </c>
      <c r="AC21" s="238">
        <v>255.35</v>
      </c>
      <c r="AD21" s="238">
        <v>258.25</v>
      </c>
      <c r="AE21" s="238">
        <v>256.04000000000002</v>
      </c>
      <c r="AF21" s="238">
        <v>251.05</v>
      </c>
      <c r="AG21" s="238">
        <v>249.64</v>
      </c>
      <c r="AH21" s="238">
        <v>259.5</v>
      </c>
      <c r="AI21" s="238">
        <v>278.47500000000002</v>
      </c>
      <c r="AJ21" s="238">
        <v>279.42</v>
      </c>
      <c r="AK21" s="238">
        <v>290.875</v>
      </c>
      <c r="AL21" s="238">
        <v>290.89999999999998</v>
      </c>
      <c r="AM21" s="238">
        <v>301.83999999999997</v>
      </c>
      <c r="AN21" s="238">
        <v>304.57499999999999</v>
      </c>
      <c r="AO21" s="238">
        <v>298.75</v>
      </c>
      <c r="AP21" s="238">
        <v>309.58</v>
      </c>
      <c r="AQ21" s="238">
        <v>324.375</v>
      </c>
      <c r="AR21" s="238">
        <v>325.27499999999998</v>
      </c>
      <c r="AS21" s="238">
        <v>323.27999999999997</v>
      </c>
      <c r="AT21" s="238">
        <v>321.82499999999999</v>
      </c>
      <c r="AU21" s="238">
        <v>326.22500000000002</v>
      </c>
      <c r="AV21" s="238">
        <v>336.54</v>
      </c>
      <c r="AW21" s="238">
        <v>329.95</v>
      </c>
      <c r="AX21" s="238">
        <v>312.27999999999997</v>
      </c>
      <c r="AY21" s="238">
        <v>297.97500000000002</v>
      </c>
      <c r="AZ21" s="238">
        <v>299.64999999999998</v>
      </c>
      <c r="BA21" s="238">
        <v>307.625</v>
      </c>
      <c r="BB21" s="238">
        <v>312.10000000000002</v>
      </c>
      <c r="BC21" s="238">
        <v>316.125</v>
      </c>
      <c r="BD21" s="238">
        <v>308.85000000000002</v>
      </c>
      <c r="BE21" s="238">
        <v>304.52</v>
      </c>
      <c r="BF21" s="238">
        <v>300.5</v>
      </c>
      <c r="BG21" s="238">
        <v>301.62</v>
      </c>
      <c r="BH21" s="329">
        <v>305.17169999999999</v>
      </c>
      <c r="BI21" s="329">
        <v>305.20819999999998</v>
      </c>
      <c r="BJ21" s="329">
        <v>305.16989999999998</v>
      </c>
      <c r="BK21" s="329">
        <v>300.96420000000001</v>
      </c>
      <c r="BL21" s="329">
        <v>299.20389999999998</v>
      </c>
      <c r="BM21" s="329">
        <v>300.72989999999999</v>
      </c>
      <c r="BN21" s="329">
        <v>297.399</v>
      </c>
      <c r="BO21" s="329">
        <v>294.98919999999998</v>
      </c>
      <c r="BP21" s="329">
        <v>295.91449999999998</v>
      </c>
      <c r="BQ21" s="329">
        <v>298.66550000000001</v>
      </c>
      <c r="BR21" s="329">
        <v>302.94839999999999</v>
      </c>
      <c r="BS21" s="329">
        <v>305.5881</v>
      </c>
      <c r="BT21" s="329">
        <v>309.50200000000001</v>
      </c>
      <c r="BU21" s="329">
        <v>311.39499999999998</v>
      </c>
      <c r="BV21" s="329">
        <v>313.9042</v>
      </c>
    </row>
    <row r="22" spans="1:74" ht="11.1" customHeight="1" x14ac:dyDescent="0.2">
      <c r="A22" s="52" t="s">
        <v>497</v>
      </c>
      <c r="B22" s="151" t="s">
        <v>564</v>
      </c>
      <c r="C22" s="238">
        <v>281.10000000000002</v>
      </c>
      <c r="D22" s="238">
        <v>286.39999999999998</v>
      </c>
      <c r="E22" s="238">
        <v>301.89999999999998</v>
      </c>
      <c r="F22" s="238">
        <v>275.5</v>
      </c>
      <c r="G22" s="238">
        <v>278.8</v>
      </c>
      <c r="H22" s="238">
        <v>274.3</v>
      </c>
      <c r="I22" s="238">
        <v>265.10000000000002</v>
      </c>
      <c r="J22" s="238">
        <v>243.7</v>
      </c>
      <c r="K22" s="238">
        <v>237.6</v>
      </c>
      <c r="L22" s="238">
        <v>235</v>
      </c>
      <c r="M22" s="238">
        <v>230.2</v>
      </c>
      <c r="N22" s="238">
        <v>211.4</v>
      </c>
      <c r="O22" s="238">
        <v>197</v>
      </c>
      <c r="P22" s="238">
        <v>192.3</v>
      </c>
      <c r="Q22" s="238">
        <v>194.7</v>
      </c>
      <c r="R22" s="238">
        <v>198.9</v>
      </c>
      <c r="S22" s="238">
        <v>209.7</v>
      </c>
      <c r="T22" s="238">
        <v>215.5</v>
      </c>
      <c r="U22" s="238">
        <v>213</v>
      </c>
      <c r="V22" s="238">
        <v>207.3</v>
      </c>
      <c r="W22" s="238">
        <v>212.2</v>
      </c>
      <c r="X22" s="238">
        <v>228.8</v>
      </c>
      <c r="Y22" s="238">
        <v>225.6</v>
      </c>
      <c r="Z22" s="238">
        <v>239.4</v>
      </c>
      <c r="AA22" s="238">
        <v>248.2</v>
      </c>
      <c r="AB22" s="238">
        <v>247.4</v>
      </c>
      <c r="AC22" s="238">
        <v>244.9</v>
      </c>
      <c r="AD22" s="238">
        <v>243.8</v>
      </c>
      <c r="AE22" s="238">
        <v>237.8</v>
      </c>
      <c r="AF22" s="238">
        <v>228.4</v>
      </c>
      <c r="AG22" s="238">
        <v>221.5</v>
      </c>
      <c r="AH22" s="238">
        <v>229.2</v>
      </c>
      <c r="AI22" s="238">
        <v>248.1</v>
      </c>
      <c r="AJ22" s="238">
        <v>252</v>
      </c>
      <c r="AK22" s="238">
        <v>263.3</v>
      </c>
      <c r="AL22" s="238">
        <v>270.3</v>
      </c>
      <c r="AM22" s="238">
        <v>290.2</v>
      </c>
      <c r="AN22" s="238">
        <v>285.60000000000002</v>
      </c>
      <c r="AO22" s="238">
        <v>282.7</v>
      </c>
      <c r="AP22" s="238">
        <v>287.5</v>
      </c>
      <c r="AQ22" s="238">
        <v>313.2</v>
      </c>
      <c r="AR22" s="238">
        <v>313.2</v>
      </c>
      <c r="AS22" s="238">
        <v>322</v>
      </c>
      <c r="AT22" s="238">
        <v>322.89999999999998</v>
      </c>
      <c r="AU22" s="238">
        <v>327.9</v>
      </c>
      <c r="AV22" s="238">
        <v>338.1</v>
      </c>
      <c r="AW22" s="238">
        <v>328.6</v>
      </c>
      <c r="AX22" s="238">
        <v>295.10000000000002</v>
      </c>
      <c r="AY22" s="238">
        <v>293.39999999999998</v>
      </c>
      <c r="AZ22" s="238">
        <v>303</v>
      </c>
      <c r="BA22" s="238">
        <v>305</v>
      </c>
      <c r="BB22" s="238">
        <v>310.3</v>
      </c>
      <c r="BC22" s="238">
        <v>303</v>
      </c>
      <c r="BD22" s="238">
        <v>294.60000000000002</v>
      </c>
      <c r="BE22" s="238">
        <v>293.2</v>
      </c>
      <c r="BF22" s="238">
        <v>287</v>
      </c>
      <c r="BG22" s="238">
        <v>303.43680000000001</v>
      </c>
      <c r="BH22" s="329">
        <v>302.12310000000002</v>
      </c>
      <c r="BI22" s="329">
        <v>302.19819999999999</v>
      </c>
      <c r="BJ22" s="329">
        <v>304.01679999999999</v>
      </c>
      <c r="BK22" s="329">
        <v>302.28210000000001</v>
      </c>
      <c r="BL22" s="329">
        <v>301.18369999999999</v>
      </c>
      <c r="BM22" s="329">
        <v>297.31889999999999</v>
      </c>
      <c r="BN22" s="329">
        <v>289.45639999999997</v>
      </c>
      <c r="BO22" s="329">
        <v>285.01459999999997</v>
      </c>
      <c r="BP22" s="329">
        <v>282.38010000000003</v>
      </c>
      <c r="BQ22" s="329">
        <v>283.98379999999997</v>
      </c>
      <c r="BR22" s="329">
        <v>287.9248</v>
      </c>
      <c r="BS22" s="329">
        <v>293.5573</v>
      </c>
      <c r="BT22" s="329">
        <v>300.69310000000002</v>
      </c>
      <c r="BU22" s="329">
        <v>305.98579999999998</v>
      </c>
      <c r="BV22" s="329">
        <v>311.68049999999999</v>
      </c>
    </row>
    <row r="23" spans="1:74" ht="11.1" customHeight="1" x14ac:dyDescent="0.2">
      <c r="A23" s="49"/>
      <c r="B23" s="54" t="s">
        <v>137</v>
      </c>
      <c r="C23" s="221"/>
      <c r="D23" s="221"/>
      <c r="E23" s="221"/>
      <c r="F23" s="221"/>
      <c r="G23" s="221"/>
      <c r="H23" s="221"/>
      <c r="I23" s="221"/>
      <c r="J23" s="221"/>
      <c r="K23" s="221"/>
      <c r="L23" s="221"/>
      <c r="M23" s="221"/>
      <c r="N23" s="221"/>
      <c r="O23" s="221"/>
      <c r="P23" s="221"/>
      <c r="Q23" s="221"/>
      <c r="R23" s="221"/>
      <c r="S23" s="221"/>
      <c r="T23" s="221"/>
      <c r="U23" s="221"/>
      <c r="V23" s="221"/>
      <c r="W23" s="221"/>
      <c r="X23" s="221"/>
      <c r="Y23" s="221"/>
      <c r="Z23" s="221"/>
      <c r="AA23" s="221"/>
      <c r="AB23" s="221"/>
      <c r="AC23" s="221"/>
      <c r="AD23" s="221"/>
      <c r="AE23" s="221"/>
      <c r="AF23" s="221"/>
      <c r="AG23" s="221"/>
      <c r="AH23" s="221"/>
      <c r="AI23" s="221"/>
      <c r="AJ23" s="221"/>
      <c r="AK23" s="221"/>
      <c r="AL23" s="221"/>
      <c r="AM23" s="221"/>
      <c r="AN23" s="221"/>
      <c r="AO23" s="221"/>
      <c r="AP23" s="221"/>
      <c r="AQ23" s="221"/>
      <c r="AR23" s="221"/>
      <c r="AS23" s="221"/>
      <c r="AT23" s="221"/>
      <c r="AU23" s="221"/>
      <c r="AV23" s="221"/>
      <c r="AW23" s="221"/>
      <c r="AX23" s="221"/>
      <c r="AY23" s="221"/>
      <c r="AZ23" s="221"/>
      <c r="BA23" s="221"/>
      <c r="BB23" s="221"/>
      <c r="BC23" s="221"/>
      <c r="BD23" s="221"/>
      <c r="BE23" s="221"/>
      <c r="BF23" s="221"/>
      <c r="BG23" s="221"/>
      <c r="BH23" s="407"/>
      <c r="BI23" s="407"/>
      <c r="BJ23" s="407"/>
      <c r="BK23" s="407"/>
      <c r="BL23" s="407"/>
      <c r="BM23" s="407"/>
      <c r="BN23" s="407"/>
      <c r="BO23" s="407"/>
      <c r="BP23" s="407"/>
      <c r="BQ23" s="407"/>
      <c r="BR23" s="407"/>
      <c r="BS23" s="407"/>
      <c r="BT23" s="407"/>
      <c r="BU23" s="407"/>
      <c r="BV23" s="407"/>
    </row>
    <row r="24" spans="1:74" ht="11.1" customHeight="1" x14ac:dyDescent="0.2">
      <c r="A24" s="52" t="s">
        <v>755</v>
      </c>
      <c r="B24" s="151" t="s">
        <v>136</v>
      </c>
      <c r="C24" s="215">
        <v>3.1077720000000002</v>
      </c>
      <c r="D24" s="215">
        <v>2.9821740000000001</v>
      </c>
      <c r="E24" s="215">
        <v>2.9385780000000001</v>
      </c>
      <c r="F24" s="215">
        <v>2.7091799999999999</v>
      </c>
      <c r="G24" s="215">
        <v>2.9572620000000001</v>
      </c>
      <c r="H24" s="215">
        <v>2.8897919999999999</v>
      </c>
      <c r="I24" s="215">
        <v>2.946882</v>
      </c>
      <c r="J24" s="215">
        <v>2.8794119999999999</v>
      </c>
      <c r="K24" s="215">
        <v>2.7610800000000002</v>
      </c>
      <c r="L24" s="215">
        <v>2.4299580000000001</v>
      </c>
      <c r="M24" s="215">
        <v>2.1725340000000002</v>
      </c>
      <c r="N24" s="215">
        <v>2.0023019999999998</v>
      </c>
      <c r="O24" s="215">
        <v>2.3720370000000002</v>
      </c>
      <c r="P24" s="215">
        <v>2.0665710000000002</v>
      </c>
      <c r="Q24" s="215">
        <v>1.7964310000000001</v>
      </c>
      <c r="R24" s="215">
        <v>1.991763</v>
      </c>
      <c r="S24" s="215">
        <v>1.996958</v>
      </c>
      <c r="T24" s="215">
        <v>2.6878929999999999</v>
      </c>
      <c r="U24" s="215">
        <v>2.9320580000000001</v>
      </c>
      <c r="V24" s="215">
        <v>2.9320580000000001</v>
      </c>
      <c r="W24" s="215">
        <v>3.1086879999999999</v>
      </c>
      <c r="X24" s="215">
        <v>3.0931030000000002</v>
      </c>
      <c r="Y24" s="215">
        <v>2.6473719999999998</v>
      </c>
      <c r="Z24" s="215">
        <v>3.7310490000000001</v>
      </c>
      <c r="AA24" s="215">
        <v>3.4262480000000002</v>
      </c>
      <c r="AB24" s="215">
        <v>2.9575239999999998</v>
      </c>
      <c r="AC24" s="215">
        <v>2.9865599999999999</v>
      </c>
      <c r="AD24" s="215">
        <v>3.2178110000000002</v>
      </c>
      <c r="AE24" s="215">
        <v>3.2665500000000001</v>
      </c>
      <c r="AF24" s="215">
        <v>3.0850749999999998</v>
      </c>
      <c r="AG24" s="215">
        <v>3.094408</v>
      </c>
      <c r="AH24" s="215">
        <v>3.0072999999999999</v>
      </c>
      <c r="AI24" s="215">
        <v>3.086112</v>
      </c>
      <c r="AJ24" s="215">
        <v>2.9855230000000001</v>
      </c>
      <c r="AK24" s="215">
        <v>3.125518</v>
      </c>
      <c r="AL24" s="215">
        <v>2.9253770000000001</v>
      </c>
      <c r="AM24" s="215">
        <v>3.8302200000000002</v>
      </c>
      <c r="AN24" s="215">
        <v>2.7714599999999998</v>
      </c>
      <c r="AO24" s="215">
        <v>2.795334</v>
      </c>
      <c r="AP24" s="215">
        <v>2.9022480000000002</v>
      </c>
      <c r="AQ24" s="215">
        <v>2.9064000000000001</v>
      </c>
      <c r="AR24" s="215">
        <v>3.0797460000000001</v>
      </c>
      <c r="AS24" s="215">
        <v>2.9406539999999999</v>
      </c>
      <c r="AT24" s="215">
        <v>3.073518</v>
      </c>
      <c r="AU24" s="215">
        <v>3.1088100000000001</v>
      </c>
      <c r="AV24" s="215">
        <v>3.4004880000000002</v>
      </c>
      <c r="AW24" s="215">
        <v>4.2464579999999996</v>
      </c>
      <c r="AX24" s="215">
        <v>4.1945579999999998</v>
      </c>
      <c r="AY24" s="215">
        <v>3.2271420000000002</v>
      </c>
      <c r="AZ24" s="215">
        <v>2.7932579999999998</v>
      </c>
      <c r="BA24" s="215">
        <v>3.0600239999999999</v>
      </c>
      <c r="BB24" s="215">
        <v>2.7475860000000001</v>
      </c>
      <c r="BC24" s="215">
        <v>2.7382439999999999</v>
      </c>
      <c r="BD24" s="215">
        <v>2.4901620000000002</v>
      </c>
      <c r="BE24" s="215">
        <v>2.455908</v>
      </c>
      <c r="BF24" s="215">
        <v>2.3053979999999998</v>
      </c>
      <c r="BG24" s="215">
        <v>2.6562420000000002</v>
      </c>
      <c r="BH24" s="323">
        <v>2.4443389999999998</v>
      </c>
      <c r="BI24" s="323">
        <v>2.4830890000000001</v>
      </c>
      <c r="BJ24" s="323">
        <v>2.6442030000000001</v>
      </c>
      <c r="BK24" s="323">
        <v>2.8282349999999998</v>
      </c>
      <c r="BL24" s="323">
        <v>2.826562</v>
      </c>
      <c r="BM24" s="323">
        <v>2.743042</v>
      </c>
      <c r="BN24" s="323">
        <v>2.5007869999999999</v>
      </c>
      <c r="BO24" s="323">
        <v>2.4874179999999999</v>
      </c>
      <c r="BP24" s="323">
        <v>2.4967950000000001</v>
      </c>
      <c r="BQ24" s="323">
        <v>2.5299520000000002</v>
      </c>
      <c r="BR24" s="323">
        <v>2.5251739999999998</v>
      </c>
      <c r="BS24" s="323">
        <v>2.4911970000000001</v>
      </c>
      <c r="BT24" s="323">
        <v>2.5169600000000001</v>
      </c>
      <c r="BU24" s="323">
        <v>2.6483789999999998</v>
      </c>
      <c r="BV24" s="323">
        <v>2.749352</v>
      </c>
    </row>
    <row r="25" spans="1:74" ht="11.1" customHeight="1" x14ac:dyDescent="0.2">
      <c r="A25" s="52" t="s">
        <v>138</v>
      </c>
      <c r="B25" s="151" t="s">
        <v>130</v>
      </c>
      <c r="C25" s="215">
        <v>2.9940000000000002</v>
      </c>
      <c r="D25" s="215">
        <v>2.8730000000000002</v>
      </c>
      <c r="E25" s="215">
        <v>2.831</v>
      </c>
      <c r="F25" s="215">
        <v>2.61</v>
      </c>
      <c r="G25" s="215">
        <v>2.8490000000000002</v>
      </c>
      <c r="H25" s="215">
        <v>2.7839999999999998</v>
      </c>
      <c r="I25" s="215">
        <v>2.839</v>
      </c>
      <c r="J25" s="215">
        <v>2.774</v>
      </c>
      <c r="K25" s="215">
        <v>2.66</v>
      </c>
      <c r="L25" s="215">
        <v>2.3410000000000002</v>
      </c>
      <c r="M25" s="215">
        <v>2.093</v>
      </c>
      <c r="N25" s="215">
        <v>1.929</v>
      </c>
      <c r="O25" s="215">
        <v>2.2829999999999999</v>
      </c>
      <c r="P25" s="215">
        <v>1.9890000000000001</v>
      </c>
      <c r="Q25" s="215">
        <v>1.7290000000000001</v>
      </c>
      <c r="R25" s="215">
        <v>1.917</v>
      </c>
      <c r="S25" s="215">
        <v>1.9219999999999999</v>
      </c>
      <c r="T25" s="215">
        <v>2.5870000000000002</v>
      </c>
      <c r="U25" s="215">
        <v>2.8220000000000001</v>
      </c>
      <c r="V25" s="215">
        <v>2.8220000000000001</v>
      </c>
      <c r="W25" s="215">
        <v>2.992</v>
      </c>
      <c r="X25" s="215">
        <v>2.9769999999999999</v>
      </c>
      <c r="Y25" s="215">
        <v>2.548</v>
      </c>
      <c r="Z25" s="215">
        <v>3.5910000000000002</v>
      </c>
      <c r="AA25" s="215">
        <v>3.3039999999999998</v>
      </c>
      <c r="AB25" s="215">
        <v>2.8519999999999999</v>
      </c>
      <c r="AC25" s="215">
        <v>2.88</v>
      </c>
      <c r="AD25" s="215">
        <v>3.1030000000000002</v>
      </c>
      <c r="AE25" s="215">
        <v>3.15</v>
      </c>
      <c r="AF25" s="215">
        <v>2.9750000000000001</v>
      </c>
      <c r="AG25" s="215">
        <v>2.984</v>
      </c>
      <c r="AH25" s="215">
        <v>2.9</v>
      </c>
      <c r="AI25" s="215">
        <v>2.976</v>
      </c>
      <c r="AJ25" s="215">
        <v>2.879</v>
      </c>
      <c r="AK25" s="215">
        <v>3.0139999999999998</v>
      </c>
      <c r="AL25" s="215">
        <v>2.8210000000000002</v>
      </c>
      <c r="AM25" s="215">
        <v>3.69</v>
      </c>
      <c r="AN25" s="215">
        <v>2.67</v>
      </c>
      <c r="AO25" s="215">
        <v>2.6930000000000001</v>
      </c>
      <c r="AP25" s="215">
        <v>2.7959999999999998</v>
      </c>
      <c r="AQ25" s="215">
        <v>2.8</v>
      </c>
      <c r="AR25" s="215">
        <v>2.9670000000000001</v>
      </c>
      <c r="AS25" s="215">
        <v>2.8330000000000002</v>
      </c>
      <c r="AT25" s="215">
        <v>2.9609999999999999</v>
      </c>
      <c r="AU25" s="215">
        <v>2.9950000000000001</v>
      </c>
      <c r="AV25" s="215">
        <v>3.2759999999999998</v>
      </c>
      <c r="AW25" s="215">
        <v>4.0910000000000002</v>
      </c>
      <c r="AX25" s="215">
        <v>4.0410000000000004</v>
      </c>
      <c r="AY25" s="215">
        <v>3.109</v>
      </c>
      <c r="AZ25" s="215">
        <v>2.6909999999999998</v>
      </c>
      <c r="BA25" s="215">
        <v>2.948</v>
      </c>
      <c r="BB25" s="215">
        <v>2.6469999999999998</v>
      </c>
      <c r="BC25" s="215">
        <v>2.6379999999999999</v>
      </c>
      <c r="BD25" s="215">
        <v>2.399</v>
      </c>
      <c r="BE25" s="215">
        <v>2.3660000000000001</v>
      </c>
      <c r="BF25" s="215">
        <v>2.2210000000000001</v>
      </c>
      <c r="BG25" s="215">
        <v>2.5590000000000002</v>
      </c>
      <c r="BH25" s="323">
        <v>2.3548550000000001</v>
      </c>
      <c r="BI25" s="323">
        <v>2.3921860000000001</v>
      </c>
      <c r="BJ25" s="323">
        <v>2.5474019999999999</v>
      </c>
      <c r="BK25" s="323">
        <v>2.7246959999999998</v>
      </c>
      <c r="BL25" s="323">
        <v>2.7230850000000002</v>
      </c>
      <c r="BM25" s="323">
        <v>2.6426229999999999</v>
      </c>
      <c r="BN25" s="323">
        <v>2.4092359999999999</v>
      </c>
      <c r="BO25" s="323">
        <v>2.3963559999999999</v>
      </c>
      <c r="BP25" s="323">
        <v>2.4053900000000001</v>
      </c>
      <c r="BQ25" s="323">
        <v>2.4373330000000002</v>
      </c>
      <c r="BR25" s="323">
        <v>2.4327299999999998</v>
      </c>
      <c r="BS25" s="323">
        <v>2.3999980000000001</v>
      </c>
      <c r="BT25" s="323">
        <v>2.424817</v>
      </c>
      <c r="BU25" s="323">
        <v>2.5514250000000001</v>
      </c>
      <c r="BV25" s="323">
        <v>2.6487020000000001</v>
      </c>
    </row>
    <row r="26" spans="1:74" ht="11.1" customHeight="1" x14ac:dyDescent="0.2">
      <c r="A26" s="52"/>
      <c r="B26" s="53" t="s">
        <v>1050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326"/>
      <c r="BI26" s="326"/>
      <c r="BJ26" s="326"/>
      <c r="BK26" s="326"/>
      <c r="BL26" s="326"/>
      <c r="BM26" s="326"/>
      <c r="BN26" s="326"/>
      <c r="BO26" s="326"/>
      <c r="BP26" s="326"/>
      <c r="BQ26" s="326"/>
      <c r="BR26" s="326"/>
      <c r="BS26" s="326"/>
      <c r="BT26" s="326"/>
      <c r="BU26" s="326"/>
      <c r="BV26" s="326"/>
    </row>
    <row r="27" spans="1:74" ht="11.1" customHeight="1" x14ac:dyDescent="0.2">
      <c r="A27" s="52" t="s">
        <v>696</v>
      </c>
      <c r="B27" s="151" t="s">
        <v>400</v>
      </c>
      <c r="C27" s="215">
        <v>4.9000000000000004</v>
      </c>
      <c r="D27" s="215">
        <v>4.74</v>
      </c>
      <c r="E27" s="215">
        <v>4.46</v>
      </c>
      <c r="F27" s="215">
        <v>3.96</v>
      </c>
      <c r="G27" s="215">
        <v>3.58</v>
      </c>
      <c r="H27" s="215">
        <v>3.76</v>
      </c>
      <c r="I27" s="215">
        <v>3.74</v>
      </c>
      <c r="J27" s="215">
        <v>3.79</v>
      </c>
      <c r="K27" s="215">
        <v>3.65</v>
      </c>
      <c r="L27" s="215">
        <v>3.54</v>
      </c>
      <c r="M27" s="215">
        <v>3.28</v>
      </c>
      <c r="N27" s="215">
        <v>3.48</v>
      </c>
      <c r="O27" s="215">
        <v>3.62</v>
      </c>
      <c r="P27" s="215">
        <v>3.58</v>
      </c>
      <c r="Q27" s="215">
        <v>3.02</v>
      </c>
      <c r="R27" s="215">
        <v>3</v>
      </c>
      <c r="S27" s="215">
        <v>2.9</v>
      </c>
      <c r="T27" s="215">
        <v>2.89</v>
      </c>
      <c r="U27" s="215">
        <v>3.57</v>
      </c>
      <c r="V27" s="215">
        <v>3.59</v>
      </c>
      <c r="W27" s="215">
        <v>3.74</v>
      </c>
      <c r="X27" s="215">
        <v>3.87</v>
      </c>
      <c r="Y27" s="215">
        <v>3.86</v>
      </c>
      <c r="Z27" s="215">
        <v>4.2699999999999996</v>
      </c>
      <c r="AA27" s="215">
        <v>4.87</v>
      </c>
      <c r="AB27" s="215">
        <v>4.5599999999999996</v>
      </c>
      <c r="AC27" s="215">
        <v>3.94</v>
      </c>
      <c r="AD27" s="215">
        <v>4.13</v>
      </c>
      <c r="AE27" s="215">
        <v>4.03</v>
      </c>
      <c r="AF27" s="215">
        <v>4.0599999999999996</v>
      </c>
      <c r="AG27" s="215">
        <v>3.93</v>
      </c>
      <c r="AH27" s="215">
        <v>3.79</v>
      </c>
      <c r="AI27" s="215">
        <v>3.84</v>
      </c>
      <c r="AJ27" s="215">
        <v>3.79</v>
      </c>
      <c r="AK27" s="215">
        <v>3.85</v>
      </c>
      <c r="AL27" s="215">
        <v>4.21</v>
      </c>
      <c r="AM27" s="215">
        <v>4.4800000000000004</v>
      </c>
      <c r="AN27" s="215">
        <v>4.8600000000000003</v>
      </c>
      <c r="AO27" s="215">
        <v>4.0199999999999996</v>
      </c>
      <c r="AP27" s="215">
        <v>3.9</v>
      </c>
      <c r="AQ27" s="215">
        <v>3.81</v>
      </c>
      <c r="AR27" s="215">
        <v>3.78</v>
      </c>
      <c r="AS27" s="215">
        <v>3.76</v>
      </c>
      <c r="AT27" s="215">
        <v>3.67</v>
      </c>
      <c r="AU27" s="215">
        <v>3.75</v>
      </c>
      <c r="AV27" s="215">
        <v>4.04</v>
      </c>
      <c r="AW27" s="215">
        <v>4.51</v>
      </c>
      <c r="AX27" s="215">
        <v>5.46</v>
      </c>
      <c r="AY27" s="215">
        <v>5.04</v>
      </c>
      <c r="AZ27" s="215">
        <v>4.6500000000000004</v>
      </c>
      <c r="BA27" s="215">
        <v>4.33</v>
      </c>
      <c r="BB27" s="215">
        <v>4.0199999999999996</v>
      </c>
      <c r="BC27" s="215">
        <v>3.65</v>
      </c>
      <c r="BD27" s="215">
        <v>3.56</v>
      </c>
      <c r="BE27" s="215">
        <v>3.35</v>
      </c>
      <c r="BF27" s="215">
        <v>3.3352029999999999</v>
      </c>
      <c r="BG27" s="215">
        <v>3.3069489999999999</v>
      </c>
      <c r="BH27" s="323">
        <v>3.6001940000000001</v>
      </c>
      <c r="BI27" s="323">
        <v>3.5672489999999999</v>
      </c>
      <c r="BJ27" s="323">
        <v>3.9440650000000002</v>
      </c>
      <c r="BK27" s="323">
        <v>4.2130789999999996</v>
      </c>
      <c r="BL27" s="323">
        <v>4.151154</v>
      </c>
      <c r="BM27" s="323">
        <v>4.0120519999999997</v>
      </c>
      <c r="BN27" s="323">
        <v>3.6541440000000001</v>
      </c>
      <c r="BO27" s="323">
        <v>3.4343590000000002</v>
      </c>
      <c r="BP27" s="323">
        <v>3.3730899999999999</v>
      </c>
      <c r="BQ27" s="323">
        <v>3.3965800000000002</v>
      </c>
      <c r="BR27" s="323">
        <v>3.4384969999999999</v>
      </c>
      <c r="BS27" s="323">
        <v>3.351191</v>
      </c>
      <c r="BT27" s="323">
        <v>3.524019</v>
      </c>
      <c r="BU27" s="323">
        <v>3.6694239999999998</v>
      </c>
      <c r="BV27" s="323">
        <v>4.0635409999999998</v>
      </c>
    </row>
    <row r="28" spans="1:74" ht="11.1" customHeight="1" x14ac:dyDescent="0.2">
      <c r="A28" s="52" t="s">
        <v>686</v>
      </c>
      <c r="B28" s="151" t="s">
        <v>401</v>
      </c>
      <c r="C28" s="215">
        <v>8.15</v>
      </c>
      <c r="D28" s="215">
        <v>7.81</v>
      </c>
      <c r="E28" s="215">
        <v>7.85</v>
      </c>
      <c r="F28" s="215">
        <v>8.0299999999999994</v>
      </c>
      <c r="G28" s="215">
        <v>8.1300000000000008</v>
      </c>
      <c r="H28" s="215">
        <v>8.52</v>
      </c>
      <c r="I28" s="215">
        <v>8.49</v>
      </c>
      <c r="J28" s="215">
        <v>8.4600000000000009</v>
      </c>
      <c r="K28" s="215">
        <v>8.43</v>
      </c>
      <c r="L28" s="215">
        <v>7.79</v>
      </c>
      <c r="M28" s="215">
        <v>7.39</v>
      </c>
      <c r="N28" s="215">
        <v>7.23</v>
      </c>
      <c r="O28" s="215">
        <v>6.75</v>
      </c>
      <c r="P28" s="215">
        <v>6.86</v>
      </c>
      <c r="Q28" s="215">
        <v>7.08</v>
      </c>
      <c r="R28" s="215">
        <v>6.98</v>
      </c>
      <c r="S28" s="215">
        <v>7.32</v>
      </c>
      <c r="T28" s="215">
        <v>7.72</v>
      </c>
      <c r="U28" s="215">
        <v>8.14</v>
      </c>
      <c r="V28" s="215">
        <v>8.3000000000000007</v>
      </c>
      <c r="W28" s="215">
        <v>8.2799999999999994</v>
      </c>
      <c r="X28" s="215">
        <v>7.96</v>
      </c>
      <c r="Y28" s="215">
        <v>7.67</v>
      </c>
      <c r="Z28" s="215">
        <v>7.27</v>
      </c>
      <c r="AA28" s="215">
        <v>7.58</v>
      </c>
      <c r="AB28" s="215">
        <v>7.89</v>
      </c>
      <c r="AC28" s="215">
        <v>7.68</v>
      </c>
      <c r="AD28" s="215">
        <v>8.0399999999999991</v>
      </c>
      <c r="AE28" s="215">
        <v>8.31</v>
      </c>
      <c r="AF28" s="215">
        <v>8.75</v>
      </c>
      <c r="AG28" s="215">
        <v>8.81</v>
      </c>
      <c r="AH28" s="215">
        <v>8.76</v>
      </c>
      <c r="AI28" s="215">
        <v>8.52</v>
      </c>
      <c r="AJ28" s="215">
        <v>7.97</v>
      </c>
      <c r="AK28" s="215">
        <v>7.51</v>
      </c>
      <c r="AL28" s="215">
        <v>7.42</v>
      </c>
      <c r="AM28" s="215">
        <v>7.43</v>
      </c>
      <c r="AN28" s="215">
        <v>7.82</v>
      </c>
      <c r="AO28" s="215">
        <v>7.74</v>
      </c>
      <c r="AP28" s="215">
        <v>7.66</v>
      </c>
      <c r="AQ28" s="215">
        <v>8.4600000000000009</v>
      </c>
      <c r="AR28" s="215">
        <v>8.65</v>
      </c>
      <c r="AS28" s="215">
        <v>8.93</v>
      </c>
      <c r="AT28" s="215">
        <v>8.74</v>
      </c>
      <c r="AU28" s="215">
        <v>8.64</v>
      </c>
      <c r="AV28" s="215">
        <v>7.71</v>
      </c>
      <c r="AW28" s="215">
        <v>7.35</v>
      </c>
      <c r="AX28" s="215">
        <v>7.77</v>
      </c>
      <c r="AY28" s="215">
        <v>7.75</v>
      </c>
      <c r="AZ28" s="215">
        <v>7.61</v>
      </c>
      <c r="BA28" s="215">
        <v>7.47</v>
      </c>
      <c r="BB28" s="215">
        <v>7.77</v>
      </c>
      <c r="BC28" s="215">
        <v>8.1199999999999992</v>
      </c>
      <c r="BD28" s="215">
        <v>8.2799999999999994</v>
      </c>
      <c r="BE28" s="215">
        <v>8.49</v>
      </c>
      <c r="BF28" s="215">
        <v>8.4330160000000003</v>
      </c>
      <c r="BG28" s="215">
        <v>8.1833430000000007</v>
      </c>
      <c r="BH28" s="323">
        <v>7.7264280000000003</v>
      </c>
      <c r="BI28" s="323">
        <v>7.4157900000000003</v>
      </c>
      <c r="BJ28" s="323">
        <v>7.3082659999999997</v>
      </c>
      <c r="BK28" s="323">
        <v>7.2497680000000004</v>
      </c>
      <c r="BL28" s="323">
        <v>7.2813460000000001</v>
      </c>
      <c r="BM28" s="323">
        <v>7.4779900000000001</v>
      </c>
      <c r="BN28" s="323">
        <v>7.5995889999999999</v>
      </c>
      <c r="BO28" s="323">
        <v>7.8864400000000003</v>
      </c>
      <c r="BP28" s="323">
        <v>8.1849710000000009</v>
      </c>
      <c r="BQ28" s="323">
        <v>8.2562709999999999</v>
      </c>
      <c r="BR28" s="323">
        <v>8.3045100000000005</v>
      </c>
      <c r="BS28" s="323">
        <v>8.1307799999999997</v>
      </c>
      <c r="BT28" s="323">
        <v>7.6980890000000004</v>
      </c>
      <c r="BU28" s="323">
        <v>7.4327779999999999</v>
      </c>
      <c r="BV28" s="323">
        <v>7.374231</v>
      </c>
    </row>
    <row r="29" spans="1:74" ht="11.1" customHeight="1" x14ac:dyDescent="0.2">
      <c r="A29" s="52" t="s">
        <v>543</v>
      </c>
      <c r="B29" s="151" t="s">
        <v>402</v>
      </c>
      <c r="C29" s="215">
        <v>9.5</v>
      </c>
      <c r="D29" s="215">
        <v>9.08</v>
      </c>
      <c r="E29" s="215">
        <v>9.2799999999999994</v>
      </c>
      <c r="F29" s="215">
        <v>10.43</v>
      </c>
      <c r="G29" s="215">
        <v>12.73</v>
      </c>
      <c r="H29" s="215">
        <v>15.07</v>
      </c>
      <c r="I29" s="215">
        <v>16.28</v>
      </c>
      <c r="J29" s="215">
        <v>16.88</v>
      </c>
      <c r="K29" s="215">
        <v>16.399999999999999</v>
      </c>
      <c r="L29" s="215">
        <v>12.6</v>
      </c>
      <c r="M29" s="215">
        <v>10.02</v>
      </c>
      <c r="N29" s="215">
        <v>9.27</v>
      </c>
      <c r="O29" s="215">
        <v>8.2799999999999994</v>
      </c>
      <c r="P29" s="215">
        <v>8.36</v>
      </c>
      <c r="Q29" s="215">
        <v>9.19</v>
      </c>
      <c r="R29" s="215">
        <v>9.65</v>
      </c>
      <c r="S29" s="215">
        <v>11.62</v>
      </c>
      <c r="T29" s="215">
        <v>14.43</v>
      </c>
      <c r="U29" s="215">
        <v>16.559999999999999</v>
      </c>
      <c r="V29" s="215">
        <v>17.600000000000001</v>
      </c>
      <c r="W29" s="215">
        <v>16.78</v>
      </c>
      <c r="X29" s="215">
        <v>13.74</v>
      </c>
      <c r="Y29" s="215">
        <v>10.77</v>
      </c>
      <c r="Z29" s="215">
        <v>9.06</v>
      </c>
      <c r="AA29" s="215">
        <v>9.32</v>
      </c>
      <c r="AB29" s="215">
        <v>10.01</v>
      </c>
      <c r="AC29" s="215">
        <v>9.86</v>
      </c>
      <c r="AD29" s="215">
        <v>11.34</v>
      </c>
      <c r="AE29" s="215">
        <v>13.26</v>
      </c>
      <c r="AF29" s="215">
        <v>16.059999999999999</v>
      </c>
      <c r="AG29" s="215">
        <v>17.86</v>
      </c>
      <c r="AH29" s="215">
        <v>18.22</v>
      </c>
      <c r="AI29" s="215">
        <v>16.920000000000002</v>
      </c>
      <c r="AJ29" s="215">
        <v>13.36</v>
      </c>
      <c r="AK29" s="215">
        <v>10.15</v>
      </c>
      <c r="AL29" s="215">
        <v>9.2899999999999991</v>
      </c>
      <c r="AM29" s="215">
        <v>8.91</v>
      </c>
      <c r="AN29" s="215">
        <v>9.64</v>
      </c>
      <c r="AO29" s="215">
        <v>9.7799999999999994</v>
      </c>
      <c r="AP29" s="215">
        <v>10.039999999999999</v>
      </c>
      <c r="AQ29" s="215">
        <v>13.64</v>
      </c>
      <c r="AR29" s="215">
        <v>16.510000000000002</v>
      </c>
      <c r="AS29" s="215">
        <v>17.920000000000002</v>
      </c>
      <c r="AT29" s="215">
        <v>18.63</v>
      </c>
      <c r="AU29" s="215">
        <v>17.309999999999999</v>
      </c>
      <c r="AV29" s="215">
        <v>12.26</v>
      </c>
      <c r="AW29" s="215">
        <v>9.43</v>
      </c>
      <c r="AX29" s="215">
        <v>9.6300000000000008</v>
      </c>
      <c r="AY29" s="215">
        <v>9.43</v>
      </c>
      <c r="AZ29" s="215">
        <v>9.4700000000000006</v>
      </c>
      <c r="BA29" s="215">
        <v>9.48</v>
      </c>
      <c r="BB29" s="215">
        <v>10.92</v>
      </c>
      <c r="BC29" s="215">
        <v>12.85</v>
      </c>
      <c r="BD29" s="215">
        <v>15.67</v>
      </c>
      <c r="BE29" s="215">
        <v>17.89</v>
      </c>
      <c r="BF29" s="215">
        <v>18.193339999999999</v>
      </c>
      <c r="BG29" s="215">
        <v>16.95289</v>
      </c>
      <c r="BH29" s="323">
        <v>13.549189999999999</v>
      </c>
      <c r="BI29" s="323">
        <v>10.73775</v>
      </c>
      <c r="BJ29" s="323">
        <v>9.6382919999999999</v>
      </c>
      <c r="BK29" s="323">
        <v>9.2588290000000004</v>
      </c>
      <c r="BL29" s="323">
        <v>9.4420730000000006</v>
      </c>
      <c r="BM29" s="323">
        <v>9.771903</v>
      </c>
      <c r="BN29" s="323">
        <v>10.747920000000001</v>
      </c>
      <c r="BO29" s="323">
        <v>12.76895</v>
      </c>
      <c r="BP29" s="323">
        <v>15.29288</v>
      </c>
      <c r="BQ29" s="323">
        <v>16.720400000000001</v>
      </c>
      <c r="BR29" s="323">
        <v>17.294609999999999</v>
      </c>
      <c r="BS29" s="323">
        <v>16.26801</v>
      </c>
      <c r="BT29" s="323">
        <v>12.930479999999999</v>
      </c>
      <c r="BU29" s="323">
        <v>10.2563</v>
      </c>
      <c r="BV29" s="323">
        <v>9.4107730000000007</v>
      </c>
    </row>
    <row r="30" spans="1:74" ht="11.1" customHeight="1" x14ac:dyDescent="0.2">
      <c r="A30" s="49"/>
      <c r="B30" s="54" t="s">
        <v>1028</v>
      </c>
      <c r="C30" s="221"/>
      <c r="D30" s="221"/>
      <c r="E30" s="221"/>
      <c r="F30" s="221"/>
      <c r="G30" s="221"/>
      <c r="H30" s="221"/>
      <c r="I30" s="221"/>
      <c r="J30" s="221"/>
      <c r="K30" s="221"/>
      <c r="L30" s="221"/>
      <c r="M30" s="221"/>
      <c r="N30" s="221"/>
      <c r="O30" s="221"/>
      <c r="P30" s="221"/>
      <c r="Q30" s="221"/>
      <c r="R30" s="221"/>
      <c r="S30" s="221"/>
      <c r="T30" s="221"/>
      <c r="U30" s="221"/>
      <c r="V30" s="221"/>
      <c r="W30" s="221"/>
      <c r="X30" s="221"/>
      <c r="Y30" s="221"/>
      <c r="Z30" s="221"/>
      <c r="AA30" s="221"/>
      <c r="AB30" s="221"/>
      <c r="AC30" s="221"/>
      <c r="AD30" s="221"/>
      <c r="AE30" s="221"/>
      <c r="AF30" s="221"/>
      <c r="AG30" s="221"/>
      <c r="AH30" s="221"/>
      <c r="AI30" s="221"/>
      <c r="AJ30" s="221"/>
      <c r="AK30" s="221"/>
      <c r="AL30" s="221"/>
      <c r="AM30" s="221"/>
      <c r="AN30" s="221"/>
      <c r="AO30" s="221"/>
      <c r="AP30" s="221"/>
      <c r="AQ30" s="221"/>
      <c r="AR30" s="221"/>
      <c r="AS30" s="221"/>
      <c r="AT30" s="221"/>
      <c r="AU30" s="221"/>
      <c r="AV30" s="221"/>
      <c r="AW30" s="221"/>
      <c r="AX30" s="221"/>
      <c r="AY30" s="221"/>
      <c r="AZ30" s="221"/>
      <c r="BA30" s="221"/>
      <c r="BB30" s="221"/>
      <c r="BC30" s="221"/>
      <c r="BD30" s="221"/>
      <c r="BE30" s="221"/>
      <c r="BF30" s="221"/>
      <c r="BG30" s="221"/>
      <c r="BH30" s="407"/>
      <c r="BI30" s="407"/>
      <c r="BJ30" s="407"/>
      <c r="BK30" s="407"/>
      <c r="BL30" s="407"/>
      <c r="BM30" s="407"/>
      <c r="BN30" s="407"/>
      <c r="BO30" s="407"/>
      <c r="BP30" s="407"/>
      <c r="BQ30" s="407"/>
      <c r="BR30" s="407"/>
      <c r="BS30" s="407"/>
      <c r="BT30" s="407"/>
      <c r="BU30" s="407"/>
      <c r="BV30" s="407"/>
    </row>
    <row r="31" spans="1:74" ht="11.1" customHeight="1" x14ac:dyDescent="0.2">
      <c r="A31" s="49"/>
      <c r="B31" s="55" t="s">
        <v>112</v>
      </c>
      <c r="C31" s="221"/>
      <c r="D31" s="221"/>
      <c r="E31" s="221"/>
      <c r="F31" s="221"/>
      <c r="G31" s="221"/>
      <c r="H31" s="221"/>
      <c r="I31" s="221"/>
      <c r="J31" s="221"/>
      <c r="K31" s="221"/>
      <c r="L31" s="221"/>
      <c r="M31" s="221"/>
      <c r="N31" s="221"/>
      <c r="O31" s="221"/>
      <c r="P31" s="221"/>
      <c r="Q31" s="221"/>
      <c r="R31" s="221"/>
      <c r="S31" s="221"/>
      <c r="T31" s="221"/>
      <c r="U31" s="221"/>
      <c r="V31" s="221"/>
      <c r="W31" s="221"/>
      <c r="X31" s="221"/>
      <c r="Y31" s="221"/>
      <c r="Z31" s="221"/>
      <c r="AA31" s="221"/>
      <c r="AB31" s="221"/>
      <c r="AC31" s="221"/>
      <c r="AD31" s="221"/>
      <c r="AE31" s="221"/>
      <c r="AF31" s="221"/>
      <c r="AG31" s="221"/>
      <c r="AH31" s="221"/>
      <c r="AI31" s="221"/>
      <c r="AJ31" s="221"/>
      <c r="AK31" s="221"/>
      <c r="AL31" s="221"/>
      <c r="AM31" s="221"/>
      <c r="AN31" s="221"/>
      <c r="AO31" s="221"/>
      <c r="AP31" s="221"/>
      <c r="AQ31" s="221"/>
      <c r="AR31" s="221"/>
      <c r="AS31" s="221"/>
      <c r="AT31" s="221"/>
      <c r="AU31" s="221"/>
      <c r="AV31" s="221"/>
      <c r="AW31" s="221"/>
      <c r="AX31" s="221"/>
      <c r="AY31" s="221"/>
      <c r="AZ31" s="221"/>
      <c r="BA31" s="221"/>
      <c r="BB31" s="221"/>
      <c r="BC31" s="221"/>
      <c r="BD31" s="221"/>
      <c r="BE31" s="221"/>
      <c r="BF31" s="221"/>
      <c r="BG31" s="221"/>
      <c r="BH31" s="407"/>
      <c r="BI31" s="407"/>
      <c r="BJ31" s="407"/>
      <c r="BK31" s="407"/>
      <c r="BL31" s="407"/>
      <c r="BM31" s="407"/>
      <c r="BN31" s="407"/>
      <c r="BO31" s="407"/>
      <c r="BP31" s="407"/>
      <c r="BQ31" s="407"/>
      <c r="BR31" s="407"/>
      <c r="BS31" s="407"/>
      <c r="BT31" s="407"/>
      <c r="BU31" s="407"/>
      <c r="BV31" s="407"/>
    </row>
    <row r="32" spans="1:74" ht="11.1" customHeight="1" x14ac:dyDescent="0.2">
      <c r="A32" s="52" t="s">
        <v>540</v>
      </c>
      <c r="B32" s="151" t="s">
        <v>403</v>
      </c>
      <c r="C32" s="215">
        <v>2.29</v>
      </c>
      <c r="D32" s="215">
        <v>2.2599999999999998</v>
      </c>
      <c r="E32" s="215">
        <v>2.2599999999999998</v>
      </c>
      <c r="F32" s="215">
        <v>2.23</v>
      </c>
      <c r="G32" s="215">
        <v>2.2599999999999998</v>
      </c>
      <c r="H32" s="215">
        <v>2.25</v>
      </c>
      <c r="I32" s="215">
        <v>2.21</v>
      </c>
      <c r="J32" s="215">
        <v>2.23</v>
      </c>
      <c r="K32" s="215">
        <v>2.2200000000000002</v>
      </c>
      <c r="L32" s="215">
        <v>2.15</v>
      </c>
      <c r="M32" s="215">
        <v>2.15</v>
      </c>
      <c r="N32" s="215">
        <v>2.16</v>
      </c>
      <c r="O32" s="215">
        <v>2.12</v>
      </c>
      <c r="P32" s="215">
        <v>2.11</v>
      </c>
      <c r="Q32" s="215">
        <v>2.17</v>
      </c>
      <c r="R32" s="215">
        <v>2.16</v>
      </c>
      <c r="S32" s="215">
        <v>2.16</v>
      </c>
      <c r="T32" s="215">
        <v>2.1</v>
      </c>
      <c r="U32" s="215">
        <v>2.11</v>
      </c>
      <c r="V32" s="215">
        <v>2.11</v>
      </c>
      <c r="W32" s="215">
        <v>2.12</v>
      </c>
      <c r="X32" s="215">
        <v>2.0699999999999998</v>
      </c>
      <c r="Y32" s="215">
        <v>2.08</v>
      </c>
      <c r="Z32" s="215">
        <v>2.08</v>
      </c>
      <c r="AA32" s="215">
        <v>2.09</v>
      </c>
      <c r="AB32" s="215">
        <v>2.06</v>
      </c>
      <c r="AC32" s="215">
        <v>2.0699999999999998</v>
      </c>
      <c r="AD32" s="215">
        <v>2.08</v>
      </c>
      <c r="AE32" s="215">
        <v>2.09</v>
      </c>
      <c r="AF32" s="215">
        <v>2.0699999999999998</v>
      </c>
      <c r="AG32" s="215">
        <v>2.06</v>
      </c>
      <c r="AH32" s="215">
        <v>2.0499999999999998</v>
      </c>
      <c r="AI32" s="215">
        <v>2.02</v>
      </c>
      <c r="AJ32" s="215">
        <v>2.0299999999999998</v>
      </c>
      <c r="AK32" s="215">
        <v>2.04</v>
      </c>
      <c r="AL32" s="215">
        <v>2.04</v>
      </c>
      <c r="AM32" s="215">
        <v>2.0699999999999998</v>
      </c>
      <c r="AN32" s="215">
        <v>2.0699999999999998</v>
      </c>
      <c r="AO32" s="215">
        <v>2.04</v>
      </c>
      <c r="AP32" s="215">
        <v>2.0699999999999998</v>
      </c>
      <c r="AQ32" s="215">
        <v>2.0499999999999998</v>
      </c>
      <c r="AR32" s="215">
        <v>2.0499999999999998</v>
      </c>
      <c r="AS32" s="215">
        <v>2.06</v>
      </c>
      <c r="AT32" s="215">
        <v>2.06</v>
      </c>
      <c r="AU32" s="215">
        <v>2.0499999999999998</v>
      </c>
      <c r="AV32" s="215">
        <v>2.0499999999999998</v>
      </c>
      <c r="AW32" s="215">
        <v>2.06</v>
      </c>
      <c r="AX32" s="215">
        <v>2.12</v>
      </c>
      <c r="AY32" s="215">
        <v>2.1</v>
      </c>
      <c r="AZ32" s="215">
        <v>2.0699999999999998</v>
      </c>
      <c r="BA32" s="215">
        <v>2.08</v>
      </c>
      <c r="BB32" s="215">
        <v>2.0699999999999998</v>
      </c>
      <c r="BC32" s="215">
        <v>2.0499999999999998</v>
      </c>
      <c r="BD32" s="215">
        <v>2.0299999999999998</v>
      </c>
      <c r="BE32" s="215">
        <v>2.02</v>
      </c>
      <c r="BF32" s="215">
        <v>2.0833719999999998</v>
      </c>
      <c r="BG32" s="215">
        <v>2.0998169999999998</v>
      </c>
      <c r="BH32" s="323">
        <v>2.0867119999999999</v>
      </c>
      <c r="BI32" s="323">
        <v>2.0833740000000001</v>
      </c>
      <c r="BJ32" s="323">
        <v>2.0937299999999999</v>
      </c>
      <c r="BK32" s="323">
        <v>2.0933989999999998</v>
      </c>
      <c r="BL32" s="323">
        <v>2.1004559999999999</v>
      </c>
      <c r="BM32" s="323">
        <v>2.1117020000000002</v>
      </c>
      <c r="BN32" s="323">
        <v>2.1227230000000001</v>
      </c>
      <c r="BO32" s="323">
        <v>2.1071490000000002</v>
      </c>
      <c r="BP32" s="323">
        <v>2.0846070000000001</v>
      </c>
      <c r="BQ32" s="323">
        <v>2.0782029999999998</v>
      </c>
      <c r="BR32" s="323">
        <v>2.0837840000000001</v>
      </c>
      <c r="BS32" s="323">
        <v>2.0884109999999998</v>
      </c>
      <c r="BT32" s="323">
        <v>2.0815920000000001</v>
      </c>
      <c r="BU32" s="323">
        <v>2.0811480000000002</v>
      </c>
      <c r="BV32" s="323">
        <v>2.091799</v>
      </c>
    </row>
    <row r="33" spans="1:74" ht="11.1" customHeight="1" x14ac:dyDescent="0.2">
      <c r="A33" s="52" t="s">
        <v>542</v>
      </c>
      <c r="B33" s="151" t="s">
        <v>404</v>
      </c>
      <c r="C33" s="215">
        <v>4.1100000000000003</v>
      </c>
      <c r="D33" s="215">
        <v>4.7</v>
      </c>
      <c r="E33" s="215">
        <v>3.55</v>
      </c>
      <c r="F33" s="215">
        <v>3.1</v>
      </c>
      <c r="G33" s="215">
        <v>3.14</v>
      </c>
      <c r="H33" s="215">
        <v>3.12</v>
      </c>
      <c r="I33" s="215">
        <v>3.11</v>
      </c>
      <c r="J33" s="215">
        <v>3.11</v>
      </c>
      <c r="K33" s="215">
        <v>3.06</v>
      </c>
      <c r="L33" s="215">
        <v>2.92</v>
      </c>
      <c r="M33" s="215">
        <v>2.65</v>
      </c>
      <c r="N33" s="215">
        <v>2.59</v>
      </c>
      <c r="O33" s="215">
        <v>3.02</v>
      </c>
      <c r="P33" s="215">
        <v>2.7</v>
      </c>
      <c r="Q33" s="215">
        <v>2.23</v>
      </c>
      <c r="R33" s="215">
        <v>2.42</v>
      </c>
      <c r="S33" s="215">
        <v>2.39</v>
      </c>
      <c r="T33" s="215">
        <v>2.67</v>
      </c>
      <c r="U33" s="215">
        <v>2.97</v>
      </c>
      <c r="V33" s="215">
        <v>2.95</v>
      </c>
      <c r="W33" s="215">
        <v>3.07</v>
      </c>
      <c r="X33" s="215">
        <v>3.13</v>
      </c>
      <c r="Y33" s="215">
        <v>3.02</v>
      </c>
      <c r="Z33" s="215">
        <v>3.96</v>
      </c>
      <c r="AA33" s="215">
        <v>4.1100000000000003</v>
      </c>
      <c r="AB33" s="215">
        <v>3.56</v>
      </c>
      <c r="AC33" s="215">
        <v>3.35</v>
      </c>
      <c r="AD33" s="215">
        <v>3.38</v>
      </c>
      <c r="AE33" s="215">
        <v>3.48</v>
      </c>
      <c r="AF33" s="215">
        <v>3.29</v>
      </c>
      <c r="AG33" s="215">
        <v>3.21</v>
      </c>
      <c r="AH33" s="215">
        <v>3.13</v>
      </c>
      <c r="AI33" s="215">
        <v>3.16</v>
      </c>
      <c r="AJ33" s="215">
        <v>3.13</v>
      </c>
      <c r="AK33" s="215">
        <v>3.35</v>
      </c>
      <c r="AL33" s="215">
        <v>3.63</v>
      </c>
      <c r="AM33" s="215">
        <v>5.0199999999999996</v>
      </c>
      <c r="AN33" s="215">
        <v>3.61</v>
      </c>
      <c r="AO33" s="215">
        <v>3.18</v>
      </c>
      <c r="AP33" s="215">
        <v>3.13</v>
      </c>
      <c r="AQ33" s="215">
        <v>3.04</v>
      </c>
      <c r="AR33" s="215">
        <v>3.11</v>
      </c>
      <c r="AS33" s="215">
        <v>3.29</v>
      </c>
      <c r="AT33" s="215">
        <v>3.28</v>
      </c>
      <c r="AU33" s="215">
        <v>3.11</v>
      </c>
      <c r="AV33" s="215">
        <v>3.39</v>
      </c>
      <c r="AW33" s="215">
        <v>4.16</v>
      </c>
      <c r="AX33" s="215">
        <v>4.7300000000000004</v>
      </c>
      <c r="AY33" s="215">
        <v>4.01</v>
      </c>
      <c r="AZ33" s="215">
        <v>3.64</v>
      </c>
      <c r="BA33" s="215">
        <v>3.45</v>
      </c>
      <c r="BB33" s="215">
        <v>2.88</v>
      </c>
      <c r="BC33" s="215">
        <v>2.77</v>
      </c>
      <c r="BD33" s="215">
        <v>2.59</v>
      </c>
      <c r="BE33" s="215">
        <v>2.5299999999999998</v>
      </c>
      <c r="BF33" s="215">
        <v>2.2627190000000001</v>
      </c>
      <c r="BG33" s="215">
        <v>2.5593460000000001</v>
      </c>
      <c r="BH33" s="323">
        <v>2.4522249999999999</v>
      </c>
      <c r="BI33" s="323">
        <v>2.6314150000000001</v>
      </c>
      <c r="BJ33" s="323">
        <v>2.935419</v>
      </c>
      <c r="BK33" s="323">
        <v>3.2954720000000002</v>
      </c>
      <c r="BL33" s="323">
        <v>3.1612429999999998</v>
      </c>
      <c r="BM33" s="323">
        <v>2.9817640000000001</v>
      </c>
      <c r="BN33" s="323">
        <v>2.6724589999999999</v>
      </c>
      <c r="BO33" s="323">
        <v>2.5553590000000002</v>
      </c>
      <c r="BP33" s="323">
        <v>2.4729679999999998</v>
      </c>
      <c r="BQ33" s="323">
        <v>2.5057019999999999</v>
      </c>
      <c r="BR33" s="323">
        <v>2.4747699999999999</v>
      </c>
      <c r="BS33" s="323">
        <v>2.384128</v>
      </c>
      <c r="BT33" s="323">
        <v>2.466107</v>
      </c>
      <c r="BU33" s="323">
        <v>2.7409469999999998</v>
      </c>
      <c r="BV33" s="323">
        <v>3.0299119999999999</v>
      </c>
    </row>
    <row r="34" spans="1:74" ht="11.1" customHeight="1" x14ac:dyDescent="0.2">
      <c r="A34" s="52" t="s">
        <v>541</v>
      </c>
      <c r="B34" s="627" t="s">
        <v>1029</v>
      </c>
      <c r="C34" s="215">
        <v>12.28</v>
      </c>
      <c r="D34" s="215">
        <v>10.3</v>
      </c>
      <c r="E34" s="215">
        <v>10.37</v>
      </c>
      <c r="F34" s="215">
        <v>11.83</v>
      </c>
      <c r="G34" s="215">
        <v>10.83</v>
      </c>
      <c r="H34" s="215">
        <v>12.2</v>
      </c>
      <c r="I34" s="215">
        <v>11.34</v>
      </c>
      <c r="J34" s="215">
        <v>11.25</v>
      </c>
      <c r="K34" s="215">
        <v>8.44</v>
      </c>
      <c r="L34" s="215">
        <v>7.74</v>
      </c>
      <c r="M34" s="215">
        <v>7.77</v>
      </c>
      <c r="N34" s="215">
        <v>7.81</v>
      </c>
      <c r="O34" s="215">
        <v>7.08</v>
      </c>
      <c r="P34" s="215">
        <v>5.77</v>
      </c>
      <c r="Q34" s="215">
        <v>5.63</v>
      </c>
      <c r="R34" s="215">
        <v>7.53</v>
      </c>
      <c r="S34" s="215">
        <v>9.07</v>
      </c>
      <c r="T34" s="215">
        <v>8.93</v>
      </c>
      <c r="U34" s="215">
        <v>11.72</v>
      </c>
      <c r="V34" s="215">
        <v>8.5500000000000007</v>
      </c>
      <c r="W34" s="215">
        <v>8.42</v>
      </c>
      <c r="X34" s="215">
        <v>8.75</v>
      </c>
      <c r="Y34" s="215">
        <v>9.0299999999999994</v>
      </c>
      <c r="Z34" s="215">
        <v>9.65</v>
      </c>
      <c r="AA34" s="215">
        <v>11.25</v>
      </c>
      <c r="AB34" s="215">
        <v>10.77</v>
      </c>
      <c r="AC34" s="215">
        <v>11.42</v>
      </c>
      <c r="AD34" s="215">
        <v>10.64</v>
      </c>
      <c r="AE34" s="215">
        <v>10.69</v>
      </c>
      <c r="AF34" s="215">
        <v>10.48</v>
      </c>
      <c r="AG34" s="215">
        <v>9.99</v>
      </c>
      <c r="AH34" s="215">
        <v>10.029999999999999</v>
      </c>
      <c r="AI34" s="215">
        <v>10.06</v>
      </c>
      <c r="AJ34" s="215">
        <v>10.61</v>
      </c>
      <c r="AK34" s="215">
        <v>10.28</v>
      </c>
      <c r="AL34" s="215">
        <v>13.6</v>
      </c>
      <c r="AM34" s="215">
        <v>11.33</v>
      </c>
      <c r="AN34" s="215">
        <v>11.51</v>
      </c>
      <c r="AO34" s="215">
        <v>12.1</v>
      </c>
      <c r="AP34" s="215">
        <v>12.21</v>
      </c>
      <c r="AQ34" s="215">
        <v>12.82</v>
      </c>
      <c r="AR34" s="215">
        <v>13.85</v>
      </c>
      <c r="AS34" s="215">
        <v>13.76</v>
      </c>
      <c r="AT34" s="215">
        <v>14.38</v>
      </c>
      <c r="AU34" s="215">
        <v>13.92</v>
      </c>
      <c r="AV34" s="215">
        <v>14.52</v>
      </c>
      <c r="AW34" s="215">
        <v>15.27</v>
      </c>
      <c r="AX34" s="215">
        <v>13.58</v>
      </c>
      <c r="AY34" s="215">
        <v>11.31</v>
      </c>
      <c r="AZ34" s="215">
        <v>12.27</v>
      </c>
      <c r="BA34" s="215">
        <v>13.68</v>
      </c>
      <c r="BB34" s="215">
        <v>13.89</v>
      </c>
      <c r="BC34" s="215">
        <v>13.47</v>
      </c>
      <c r="BD34" s="215">
        <v>12.92</v>
      </c>
      <c r="BE34" s="215">
        <v>12.93</v>
      </c>
      <c r="BF34" s="215">
        <v>12.16502</v>
      </c>
      <c r="BG34" s="215">
        <v>11.627050000000001</v>
      </c>
      <c r="BH34" s="323">
        <v>11.717739999999999</v>
      </c>
      <c r="BI34" s="323">
        <v>11.57836</v>
      </c>
      <c r="BJ34" s="323">
        <v>11.886520000000001</v>
      </c>
      <c r="BK34" s="323">
        <v>11.907730000000001</v>
      </c>
      <c r="BL34" s="323">
        <v>11.51652</v>
      </c>
      <c r="BM34" s="323">
        <v>11.804779999999999</v>
      </c>
      <c r="BN34" s="323">
        <v>12.4053</v>
      </c>
      <c r="BO34" s="323">
        <v>11.876609999999999</v>
      </c>
      <c r="BP34" s="323">
        <v>12.11407</v>
      </c>
      <c r="BQ34" s="323">
        <v>11.68778</v>
      </c>
      <c r="BR34" s="323">
        <v>11.569900000000001</v>
      </c>
      <c r="BS34" s="323">
        <v>11.556179999999999</v>
      </c>
      <c r="BT34" s="323">
        <v>11.659079999999999</v>
      </c>
      <c r="BU34" s="323">
        <v>11.79214</v>
      </c>
      <c r="BV34" s="323">
        <v>12.35937</v>
      </c>
    </row>
    <row r="35" spans="1:74" ht="11.1" customHeight="1" x14ac:dyDescent="0.2">
      <c r="A35" s="52" t="s">
        <v>18</v>
      </c>
      <c r="B35" s="151" t="s">
        <v>411</v>
      </c>
      <c r="C35" s="215">
        <v>13.37</v>
      </c>
      <c r="D35" s="215">
        <v>16.46</v>
      </c>
      <c r="E35" s="215">
        <v>15.6</v>
      </c>
      <c r="F35" s="215">
        <v>14.82</v>
      </c>
      <c r="G35" s="215">
        <v>15.34</v>
      </c>
      <c r="H35" s="215">
        <v>15.29</v>
      </c>
      <c r="I35" s="215">
        <v>14.37</v>
      </c>
      <c r="J35" s="215">
        <v>13.05</v>
      </c>
      <c r="K35" s="215">
        <v>12.02</v>
      </c>
      <c r="L35" s="215">
        <v>12.44</v>
      </c>
      <c r="M35" s="215">
        <v>12.38</v>
      </c>
      <c r="N35" s="215">
        <v>10.57</v>
      </c>
      <c r="O35" s="215">
        <v>8.9</v>
      </c>
      <c r="P35" s="215">
        <v>8.7799999999999994</v>
      </c>
      <c r="Q35" s="215">
        <v>9.4600000000000009</v>
      </c>
      <c r="R35" s="215">
        <v>9.9700000000000006</v>
      </c>
      <c r="S35" s="215">
        <v>10.76</v>
      </c>
      <c r="T35" s="215">
        <v>12.22</v>
      </c>
      <c r="U35" s="215">
        <v>12.08</v>
      </c>
      <c r="V35" s="215">
        <v>11.41</v>
      </c>
      <c r="W35" s="215">
        <v>11.29</v>
      </c>
      <c r="X35" s="215">
        <v>12.04</v>
      </c>
      <c r="Y35" s="215">
        <v>12.01</v>
      </c>
      <c r="Z35" s="215">
        <v>12.22</v>
      </c>
      <c r="AA35" s="215">
        <v>13.02</v>
      </c>
      <c r="AB35" s="215">
        <v>12.98</v>
      </c>
      <c r="AC35" s="215">
        <v>12.35</v>
      </c>
      <c r="AD35" s="215">
        <v>13</v>
      </c>
      <c r="AE35" s="215">
        <v>12.22</v>
      </c>
      <c r="AF35" s="215">
        <v>11.56</v>
      </c>
      <c r="AG35" s="215">
        <v>11.82</v>
      </c>
      <c r="AH35" s="215">
        <v>12.95</v>
      </c>
      <c r="AI35" s="215">
        <v>14.52</v>
      </c>
      <c r="AJ35" s="215">
        <v>14.11</v>
      </c>
      <c r="AK35" s="215">
        <v>14.61</v>
      </c>
      <c r="AL35" s="215">
        <v>14.63</v>
      </c>
      <c r="AM35" s="215">
        <v>15.96</v>
      </c>
      <c r="AN35" s="215">
        <v>15</v>
      </c>
      <c r="AO35" s="215">
        <v>14.91</v>
      </c>
      <c r="AP35" s="215">
        <v>16.07</v>
      </c>
      <c r="AQ35" s="215">
        <v>16.78</v>
      </c>
      <c r="AR35" s="215">
        <v>16.91</v>
      </c>
      <c r="AS35" s="215">
        <v>16.399999999999999</v>
      </c>
      <c r="AT35" s="215">
        <v>16.760000000000002</v>
      </c>
      <c r="AU35" s="215">
        <v>17.350000000000001</v>
      </c>
      <c r="AV35" s="215">
        <v>17.66</v>
      </c>
      <c r="AW35" s="215">
        <v>16.2</v>
      </c>
      <c r="AX35" s="215">
        <v>14.27</v>
      </c>
      <c r="AY35" s="215">
        <v>14.12</v>
      </c>
      <c r="AZ35" s="215">
        <v>15.31</v>
      </c>
      <c r="BA35" s="215">
        <v>15.57</v>
      </c>
      <c r="BB35" s="215">
        <v>16.329999999999998</v>
      </c>
      <c r="BC35" s="215">
        <v>16.18</v>
      </c>
      <c r="BD35" s="215">
        <v>14.81</v>
      </c>
      <c r="BE35" s="215">
        <v>15.1</v>
      </c>
      <c r="BF35" s="215">
        <v>14.58548</v>
      </c>
      <c r="BG35" s="215">
        <v>15.213800000000001</v>
      </c>
      <c r="BH35" s="323">
        <v>15.529439999999999</v>
      </c>
      <c r="BI35" s="323">
        <v>15.927429999999999</v>
      </c>
      <c r="BJ35" s="323">
        <v>15.592320000000001</v>
      </c>
      <c r="BK35" s="323">
        <v>15.384690000000001</v>
      </c>
      <c r="BL35" s="323">
        <v>15.51839</v>
      </c>
      <c r="BM35" s="323">
        <v>15.724930000000001</v>
      </c>
      <c r="BN35" s="323">
        <v>15.299899999999999</v>
      </c>
      <c r="BO35" s="323">
        <v>14.95781</v>
      </c>
      <c r="BP35" s="323">
        <v>15.12926</v>
      </c>
      <c r="BQ35" s="323">
        <v>15.47996</v>
      </c>
      <c r="BR35" s="323">
        <v>15.51873</v>
      </c>
      <c r="BS35" s="323">
        <v>15.616</v>
      </c>
      <c r="BT35" s="323">
        <v>15.9596</v>
      </c>
      <c r="BU35" s="323">
        <v>16.378080000000001</v>
      </c>
      <c r="BV35" s="323">
        <v>16.072690000000001</v>
      </c>
    </row>
    <row r="36" spans="1:74" ht="11.1" customHeight="1" x14ac:dyDescent="0.2">
      <c r="A36" s="52"/>
      <c r="B36" s="55" t="s">
        <v>1051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26"/>
      <c r="BI36" s="326"/>
      <c r="BJ36" s="326"/>
      <c r="BK36" s="326"/>
      <c r="BL36" s="326"/>
      <c r="BM36" s="326"/>
      <c r="BN36" s="326"/>
      <c r="BO36" s="326"/>
      <c r="BP36" s="326"/>
      <c r="BQ36" s="326"/>
      <c r="BR36" s="326"/>
      <c r="BS36" s="326"/>
      <c r="BT36" s="326"/>
      <c r="BU36" s="326"/>
      <c r="BV36" s="326"/>
    </row>
    <row r="37" spans="1:74" ht="11.1" customHeight="1" x14ac:dyDescent="0.2">
      <c r="A37" s="56" t="s">
        <v>6</v>
      </c>
      <c r="B37" s="152" t="s">
        <v>400</v>
      </c>
      <c r="C37" s="479">
        <v>6.67</v>
      </c>
      <c r="D37" s="479">
        <v>6.88</v>
      </c>
      <c r="E37" s="479">
        <v>6.83</v>
      </c>
      <c r="F37" s="479">
        <v>6.61</v>
      </c>
      <c r="G37" s="479">
        <v>6.74</v>
      </c>
      <c r="H37" s="479">
        <v>7.11</v>
      </c>
      <c r="I37" s="479">
        <v>7.45</v>
      </c>
      <c r="J37" s="479">
        <v>7.35</v>
      </c>
      <c r="K37" s="479">
        <v>7.21</v>
      </c>
      <c r="L37" s="479">
        <v>6.88</v>
      </c>
      <c r="M37" s="479">
        <v>6.61</v>
      </c>
      <c r="N37" s="479">
        <v>6.45</v>
      </c>
      <c r="O37" s="479">
        <v>6.44</v>
      </c>
      <c r="P37" s="479">
        <v>6.42</v>
      </c>
      <c r="Q37" s="479">
        <v>6.46</v>
      </c>
      <c r="R37" s="479">
        <v>6.44</v>
      </c>
      <c r="S37" s="479">
        <v>6.57</v>
      </c>
      <c r="T37" s="479">
        <v>7.03</v>
      </c>
      <c r="U37" s="479">
        <v>7.23</v>
      </c>
      <c r="V37" s="479">
        <v>7.23</v>
      </c>
      <c r="W37" s="479">
        <v>7.14</v>
      </c>
      <c r="X37" s="479">
        <v>6.73</v>
      </c>
      <c r="Y37" s="479">
        <v>6.66</v>
      </c>
      <c r="Z37" s="479">
        <v>6.67</v>
      </c>
      <c r="AA37" s="479">
        <v>6.59</v>
      </c>
      <c r="AB37" s="479">
        <v>6.63</v>
      </c>
      <c r="AC37" s="479">
        <v>6.71</v>
      </c>
      <c r="AD37" s="479">
        <v>6.6</v>
      </c>
      <c r="AE37" s="479">
        <v>6.78</v>
      </c>
      <c r="AF37" s="479">
        <v>7.19</v>
      </c>
      <c r="AG37" s="479">
        <v>7.31</v>
      </c>
      <c r="AH37" s="479">
        <v>7.22</v>
      </c>
      <c r="AI37" s="479">
        <v>7.17</v>
      </c>
      <c r="AJ37" s="479">
        <v>6.91</v>
      </c>
      <c r="AK37" s="479">
        <v>6.73</v>
      </c>
      <c r="AL37" s="479">
        <v>6.54</v>
      </c>
      <c r="AM37" s="479">
        <v>6.96</v>
      </c>
      <c r="AN37" s="479">
        <v>6.81</v>
      </c>
      <c r="AO37" s="479">
        <v>6.66</v>
      </c>
      <c r="AP37" s="479">
        <v>6.58</v>
      </c>
      <c r="AQ37" s="479">
        <v>6.82</v>
      </c>
      <c r="AR37" s="479">
        <v>7.18</v>
      </c>
      <c r="AS37" s="479">
        <v>7.34</v>
      </c>
      <c r="AT37" s="479">
        <v>7.21</v>
      </c>
      <c r="AU37" s="479">
        <v>7.09</v>
      </c>
      <c r="AV37" s="479">
        <v>6.91</v>
      </c>
      <c r="AW37" s="479">
        <v>6.88</v>
      </c>
      <c r="AX37" s="479">
        <v>6.65</v>
      </c>
      <c r="AY37" s="479">
        <v>6.58</v>
      </c>
      <c r="AZ37" s="479">
        <v>6.68</v>
      </c>
      <c r="BA37" s="479">
        <v>6.73</v>
      </c>
      <c r="BB37" s="479">
        <v>6.53</v>
      </c>
      <c r="BC37" s="479">
        <v>6.71</v>
      </c>
      <c r="BD37" s="479">
        <v>6.91</v>
      </c>
      <c r="BE37" s="479">
        <v>7.18</v>
      </c>
      <c r="BF37" s="479">
        <v>7.0448849999999998</v>
      </c>
      <c r="BG37" s="479">
        <v>7.0554990000000002</v>
      </c>
      <c r="BH37" s="480">
        <v>6.8227479999999998</v>
      </c>
      <c r="BI37" s="480">
        <v>6.7291030000000003</v>
      </c>
      <c r="BJ37" s="480">
        <v>6.4830310000000004</v>
      </c>
      <c r="BK37" s="480">
        <v>6.5435429999999997</v>
      </c>
      <c r="BL37" s="480">
        <v>6.6790779999999996</v>
      </c>
      <c r="BM37" s="480">
        <v>6.726121</v>
      </c>
      <c r="BN37" s="480">
        <v>6.5657249999999996</v>
      </c>
      <c r="BO37" s="480">
        <v>6.7490750000000004</v>
      </c>
      <c r="BP37" s="480">
        <v>6.9735509999999996</v>
      </c>
      <c r="BQ37" s="480">
        <v>7.262556</v>
      </c>
      <c r="BR37" s="480">
        <v>7.1845480000000004</v>
      </c>
      <c r="BS37" s="480">
        <v>7.0757209999999997</v>
      </c>
      <c r="BT37" s="480">
        <v>6.8823879999999997</v>
      </c>
      <c r="BU37" s="480">
        <v>6.7984609999999996</v>
      </c>
      <c r="BV37" s="480">
        <v>6.5431900000000001</v>
      </c>
    </row>
    <row r="38" spans="1:74" ht="11.1" customHeight="1" x14ac:dyDescent="0.2">
      <c r="A38" s="56" t="s">
        <v>7</v>
      </c>
      <c r="B38" s="152" t="s">
        <v>401</v>
      </c>
      <c r="C38" s="479">
        <v>10.31</v>
      </c>
      <c r="D38" s="479">
        <v>10.62</v>
      </c>
      <c r="E38" s="479">
        <v>10.63</v>
      </c>
      <c r="F38" s="479">
        <v>10.37</v>
      </c>
      <c r="G38" s="479">
        <v>10.47</v>
      </c>
      <c r="H38" s="479">
        <v>10.89</v>
      </c>
      <c r="I38" s="479">
        <v>11.07</v>
      </c>
      <c r="J38" s="479">
        <v>10.94</v>
      </c>
      <c r="K38" s="479">
        <v>10.98</v>
      </c>
      <c r="L38" s="479">
        <v>10.73</v>
      </c>
      <c r="M38" s="479">
        <v>10.3</v>
      </c>
      <c r="N38" s="479">
        <v>10.130000000000001</v>
      </c>
      <c r="O38" s="479">
        <v>10.08</v>
      </c>
      <c r="P38" s="479">
        <v>10.25</v>
      </c>
      <c r="Q38" s="479">
        <v>10.23</v>
      </c>
      <c r="R38" s="479">
        <v>10.19</v>
      </c>
      <c r="S38" s="479">
        <v>10.31</v>
      </c>
      <c r="T38" s="479">
        <v>10.66</v>
      </c>
      <c r="U38" s="479">
        <v>10.68</v>
      </c>
      <c r="V38" s="479">
        <v>10.76</v>
      </c>
      <c r="W38" s="479">
        <v>10.77</v>
      </c>
      <c r="X38" s="479">
        <v>10.55</v>
      </c>
      <c r="Y38" s="479">
        <v>10.32</v>
      </c>
      <c r="Z38" s="479">
        <v>10.17</v>
      </c>
      <c r="AA38" s="479">
        <v>10.210000000000001</v>
      </c>
      <c r="AB38" s="479">
        <v>10.48</v>
      </c>
      <c r="AC38" s="479">
        <v>10.46</v>
      </c>
      <c r="AD38" s="479">
        <v>10.4</v>
      </c>
      <c r="AE38" s="479">
        <v>10.59</v>
      </c>
      <c r="AF38" s="479">
        <v>11.01</v>
      </c>
      <c r="AG38" s="479">
        <v>10.97</v>
      </c>
      <c r="AH38" s="479">
        <v>11.01</v>
      </c>
      <c r="AI38" s="479">
        <v>11.03</v>
      </c>
      <c r="AJ38" s="479">
        <v>10.78</v>
      </c>
      <c r="AK38" s="479">
        <v>10.49</v>
      </c>
      <c r="AL38" s="479">
        <v>10.28</v>
      </c>
      <c r="AM38" s="479">
        <v>10.49</v>
      </c>
      <c r="AN38" s="479">
        <v>10.65</v>
      </c>
      <c r="AO38" s="479">
        <v>10.49</v>
      </c>
      <c r="AP38" s="479">
        <v>10.44</v>
      </c>
      <c r="AQ38" s="479">
        <v>10.5</v>
      </c>
      <c r="AR38" s="479">
        <v>10.82</v>
      </c>
      <c r="AS38" s="479">
        <v>10.98</v>
      </c>
      <c r="AT38" s="479">
        <v>11</v>
      </c>
      <c r="AU38" s="479">
        <v>10.68</v>
      </c>
      <c r="AV38" s="479">
        <v>10.75</v>
      </c>
      <c r="AW38" s="479">
        <v>10.56</v>
      </c>
      <c r="AX38" s="479">
        <v>10.33</v>
      </c>
      <c r="AY38" s="479">
        <v>10.29</v>
      </c>
      <c r="AZ38" s="479">
        <v>10.52</v>
      </c>
      <c r="BA38" s="479">
        <v>10.44</v>
      </c>
      <c r="BB38" s="479">
        <v>10.51</v>
      </c>
      <c r="BC38" s="479">
        <v>10.53</v>
      </c>
      <c r="BD38" s="479">
        <v>10.89</v>
      </c>
      <c r="BE38" s="479">
        <v>11.03</v>
      </c>
      <c r="BF38" s="479">
        <v>10.95298</v>
      </c>
      <c r="BG38" s="479">
        <v>10.6029</v>
      </c>
      <c r="BH38" s="480">
        <v>10.70861</v>
      </c>
      <c r="BI38" s="480">
        <v>10.530469999999999</v>
      </c>
      <c r="BJ38" s="480">
        <v>10.24255</v>
      </c>
      <c r="BK38" s="480">
        <v>10.214969999999999</v>
      </c>
      <c r="BL38" s="480">
        <v>10.40704</v>
      </c>
      <c r="BM38" s="480">
        <v>10.351760000000001</v>
      </c>
      <c r="BN38" s="480">
        <v>10.42046</v>
      </c>
      <c r="BO38" s="480">
        <v>10.478070000000001</v>
      </c>
      <c r="BP38" s="480">
        <v>10.85328</v>
      </c>
      <c r="BQ38" s="480">
        <v>11.01117</v>
      </c>
      <c r="BR38" s="480">
        <v>11.01858</v>
      </c>
      <c r="BS38" s="480">
        <v>10.714560000000001</v>
      </c>
      <c r="BT38" s="480">
        <v>10.79997</v>
      </c>
      <c r="BU38" s="480">
        <v>10.62384</v>
      </c>
      <c r="BV38" s="480">
        <v>10.34615</v>
      </c>
    </row>
    <row r="39" spans="1:74" ht="11.1" customHeight="1" x14ac:dyDescent="0.2">
      <c r="A39" s="56" t="s">
        <v>544</v>
      </c>
      <c r="B39" s="262" t="s">
        <v>402</v>
      </c>
      <c r="C39" s="481">
        <v>12.1</v>
      </c>
      <c r="D39" s="481">
        <v>12.29</v>
      </c>
      <c r="E39" s="481">
        <v>12.33</v>
      </c>
      <c r="F39" s="481">
        <v>12.62</v>
      </c>
      <c r="G39" s="481">
        <v>12.93</v>
      </c>
      <c r="H39" s="481">
        <v>12.92</v>
      </c>
      <c r="I39" s="481">
        <v>12.94</v>
      </c>
      <c r="J39" s="481">
        <v>12.91</v>
      </c>
      <c r="K39" s="481">
        <v>13.03</v>
      </c>
      <c r="L39" s="481">
        <v>12.72</v>
      </c>
      <c r="M39" s="481">
        <v>12.71</v>
      </c>
      <c r="N39" s="481">
        <v>12.32</v>
      </c>
      <c r="O39" s="481">
        <v>11.99</v>
      </c>
      <c r="P39" s="481">
        <v>12.14</v>
      </c>
      <c r="Q39" s="481">
        <v>12.56</v>
      </c>
      <c r="R39" s="481">
        <v>12.43</v>
      </c>
      <c r="S39" s="481">
        <v>12.79</v>
      </c>
      <c r="T39" s="481">
        <v>12.73</v>
      </c>
      <c r="U39" s="481">
        <v>12.68</v>
      </c>
      <c r="V39" s="481">
        <v>12.88</v>
      </c>
      <c r="W39" s="481">
        <v>12.87</v>
      </c>
      <c r="X39" s="481">
        <v>12.46</v>
      </c>
      <c r="Y39" s="481">
        <v>12.75</v>
      </c>
      <c r="Z39" s="481">
        <v>12.23</v>
      </c>
      <c r="AA39" s="481">
        <v>12.21</v>
      </c>
      <c r="AB39" s="481">
        <v>12.79</v>
      </c>
      <c r="AC39" s="481">
        <v>12.89</v>
      </c>
      <c r="AD39" s="481">
        <v>12.72</v>
      </c>
      <c r="AE39" s="481">
        <v>13.07</v>
      </c>
      <c r="AF39" s="481">
        <v>13.2</v>
      </c>
      <c r="AG39" s="481">
        <v>13.08</v>
      </c>
      <c r="AH39" s="481">
        <v>13.15</v>
      </c>
      <c r="AI39" s="481">
        <v>13.28</v>
      </c>
      <c r="AJ39" s="481">
        <v>12.8</v>
      </c>
      <c r="AK39" s="481">
        <v>12.94</v>
      </c>
      <c r="AL39" s="481">
        <v>12.45</v>
      </c>
      <c r="AM39" s="481">
        <v>12.25</v>
      </c>
      <c r="AN39" s="481">
        <v>12.66</v>
      </c>
      <c r="AO39" s="481">
        <v>12.99</v>
      </c>
      <c r="AP39" s="481">
        <v>12.88</v>
      </c>
      <c r="AQ39" s="481">
        <v>13.15</v>
      </c>
      <c r="AR39" s="481">
        <v>13.04</v>
      </c>
      <c r="AS39" s="481">
        <v>13.13</v>
      </c>
      <c r="AT39" s="481">
        <v>13.28</v>
      </c>
      <c r="AU39" s="481">
        <v>13.01</v>
      </c>
      <c r="AV39" s="481">
        <v>12.87</v>
      </c>
      <c r="AW39" s="481">
        <v>12.95</v>
      </c>
      <c r="AX39" s="481">
        <v>12.47</v>
      </c>
      <c r="AY39" s="481">
        <v>12.47</v>
      </c>
      <c r="AZ39" s="481">
        <v>12.7</v>
      </c>
      <c r="BA39" s="481">
        <v>12.83</v>
      </c>
      <c r="BB39" s="481">
        <v>13.26</v>
      </c>
      <c r="BC39" s="481">
        <v>13.32</v>
      </c>
      <c r="BD39" s="481">
        <v>13.34</v>
      </c>
      <c r="BE39" s="481">
        <v>13.27</v>
      </c>
      <c r="BF39" s="481">
        <v>13.336690000000001</v>
      </c>
      <c r="BG39" s="481">
        <v>12.98507</v>
      </c>
      <c r="BH39" s="482">
        <v>12.86725</v>
      </c>
      <c r="BI39" s="482">
        <v>13.12391</v>
      </c>
      <c r="BJ39" s="482">
        <v>12.54072</v>
      </c>
      <c r="BK39" s="482">
        <v>12.472250000000001</v>
      </c>
      <c r="BL39" s="482">
        <v>12.66062</v>
      </c>
      <c r="BM39" s="482">
        <v>12.8407</v>
      </c>
      <c r="BN39" s="482">
        <v>13.36697</v>
      </c>
      <c r="BO39" s="482">
        <v>13.38519</v>
      </c>
      <c r="BP39" s="482">
        <v>13.389709999999999</v>
      </c>
      <c r="BQ39" s="482">
        <v>13.33648</v>
      </c>
      <c r="BR39" s="482">
        <v>13.51515</v>
      </c>
      <c r="BS39" s="482">
        <v>13.33156</v>
      </c>
      <c r="BT39" s="482">
        <v>13.100759999999999</v>
      </c>
      <c r="BU39" s="482">
        <v>13.336779999999999</v>
      </c>
      <c r="BV39" s="482">
        <v>12.77408</v>
      </c>
    </row>
    <row r="40" spans="1:74" s="261" customFormat="1" ht="9.6" customHeight="1" x14ac:dyDescent="0.2">
      <c r="A40" s="56"/>
      <c r="B40" s="811"/>
      <c r="C40" s="812"/>
      <c r="D40" s="812"/>
      <c r="E40" s="812"/>
      <c r="F40" s="812"/>
      <c r="G40" s="812"/>
      <c r="H40" s="812"/>
      <c r="I40" s="812"/>
      <c r="J40" s="812"/>
      <c r="K40" s="812"/>
      <c r="L40" s="812"/>
      <c r="M40" s="812"/>
      <c r="N40" s="812"/>
      <c r="O40" s="812"/>
      <c r="P40" s="812"/>
      <c r="Q40" s="812"/>
      <c r="R40" s="812"/>
      <c r="S40" s="812"/>
      <c r="T40" s="812"/>
      <c r="U40" s="812"/>
      <c r="V40" s="812"/>
      <c r="W40" s="812"/>
      <c r="X40" s="812"/>
      <c r="Y40" s="812"/>
      <c r="Z40" s="812"/>
      <c r="AA40" s="812"/>
      <c r="AB40" s="812"/>
      <c r="AC40" s="812"/>
      <c r="AD40" s="812"/>
      <c r="AE40" s="812"/>
      <c r="AF40" s="812"/>
      <c r="AG40" s="812"/>
      <c r="AH40" s="812"/>
      <c r="AI40" s="812"/>
      <c r="AJ40" s="812"/>
      <c r="AK40" s="812"/>
      <c r="AL40" s="812"/>
      <c r="AM40" s="305"/>
      <c r="AY40" s="408"/>
      <c r="AZ40" s="408"/>
      <c r="BA40" s="408"/>
      <c r="BB40" s="408"/>
      <c r="BC40" s="408"/>
      <c r="BD40" s="632"/>
      <c r="BE40" s="632"/>
      <c r="BF40" s="632"/>
      <c r="BG40" s="632"/>
      <c r="BH40" s="408"/>
      <c r="BI40" s="408"/>
      <c r="BJ40" s="408"/>
      <c r="BK40" s="408"/>
      <c r="BL40" s="408"/>
      <c r="BM40" s="408"/>
      <c r="BN40" s="408"/>
      <c r="BO40" s="408"/>
      <c r="BP40" s="408"/>
      <c r="BQ40" s="408"/>
      <c r="BR40" s="408"/>
      <c r="BS40" s="408"/>
      <c r="BT40" s="408"/>
      <c r="BU40" s="408"/>
      <c r="BV40" s="408"/>
    </row>
    <row r="41" spans="1:74" s="261" customFormat="1" ht="12" customHeight="1" x14ac:dyDescent="0.2">
      <c r="A41" s="56"/>
      <c r="B41" s="802" t="s">
        <v>834</v>
      </c>
      <c r="C41" s="799"/>
      <c r="D41" s="799"/>
      <c r="E41" s="799"/>
      <c r="F41" s="799"/>
      <c r="G41" s="799"/>
      <c r="H41" s="799"/>
      <c r="I41" s="799"/>
      <c r="J41" s="799"/>
      <c r="K41" s="799"/>
      <c r="L41" s="799"/>
      <c r="M41" s="799"/>
      <c r="N41" s="799"/>
      <c r="O41" s="799"/>
      <c r="P41" s="799"/>
      <c r="Q41" s="799"/>
      <c r="AY41" s="494"/>
      <c r="AZ41" s="494"/>
      <c r="BA41" s="494"/>
      <c r="BB41" s="494"/>
      <c r="BC41" s="494"/>
      <c r="BD41" s="633"/>
      <c r="BE41" s="633"/>
      <c r="BF41" s="633"/>
      <c r="BG41" s="494"/>
      <c r="BH41" s="494"/>
      <c r="BI41" s="494"/>
      <c r="BJ41" s="494"/>
      <c r="BK41" s="476"/>
    </row>
    <row r="42" spans="1:74" s="261" customFormat="1" ht="12" customHeight="1" x14ac:dyDescent="0.2">
      <c r="A42" s="56"/>
      <c r="B42" s="804" t="s">
        <v>133</v>
      </c>
      <c r="C42" s="799"/>
      <c r="D42" s="799"/>
      <c r="E42" s="799"/>
      <c r="F42" s="799"/>
      <c r="G42" s="799"/>
      <c r="H42" s="799"/>
      <c r="I42" s="799"/>
      <c r="J42" s="799"/>
      <c r="K42" s="799"/>
      <c r="L42" s="799"/>
      <c r="M42" s="799"/>
      <c r="N42" s="799"/>
      <c r="O42" s="799"/>
      <c r="P42" s="799"/>
      <c r="Q42" s="799"/>
      <c r="AY42" s="494"/>
      <c r="AZ42" s="494"/>
      <c r="BA42" s="494"/>
      <c r="BB42" s="494"/>
      <c r="BC42" s="494"/>
      <c r="BD42" s="633"/>
      <c r="BE42" s="633"/>
      <c r="BF42" s="633"/>
      <c r="BG42" s="739"/>
      <c r="BH42" s="494"/>
      <c r="BI42" s="494"/>
      <c r="BJ42" s="494"/>
      <c r="BK42" s="476"/>
    </row>
    <row r="43" spans="1:74" s="428" customFormat="1" ht="12" customHeight="1" x14ac:dyDescent="0.2">
      <c r="A43" s="427"/>
      <c r="B43" s="810" t="s">
        <v>865</v>
      </c>
      <c r="C43" s="789"/>
      <c r="D43" s="789"/>
      <c r="E43" s="789"/>
      <c r="F43" s="789"/>
      <c r="G43" s="789"/>
      <c r="H43" s="789"/>
      <c r="I43" s="789"/>
      <c r="J43" s="789"/>
      <c r="K43" s="789"/>
      <c r="L43" s="789"/>
      <c r="M43" s="789"/>
      <c r="N43" s="789"/>
      <c r="O43" s="789"/>
      <c r="P43" s="789"/>
      <c r="Q43" s="785"/>
      <c r="AY43" s="495"/>
      <c r="AZ43" s="495"/>
      <c r="BA43" s="495"/>
      <c r="BB43" s="495"/>
      <c r="BC43" s="495"/>
      <c r="BD43" s="634"/>
      <c r="BE43" s="634"/>
      <c r="BF43" s="634"/>
      <c r="BG43" s="495"/>
      <c r="BH43" s="495"/>
      <c r="BI43" s="495"/>
      <c r="BJ43" s="495"/>
    </row>
    <row r="44" spans="1:74" s="428" customFormat="1" ht="12" customHeight="1" x14ac:dyDescent="0.2">
      <c r="A44" s="427"/>
      <c r="B44" s="810" t="s">
        <v>866</v>
      </c>
      <c r="C44" s="789"/>
      <c r="D44" s="789"/>
      <c r="E44" s="789"/>
      <c r="F44" s="789"/>
      <c r="G44" s="789"/>
      <c r="H44" s="789"/>
      <c r="I44" s="789"/>
      <c r="J44" s="789"/>
      <c r="K44" s="789"/>
      <c r="L44" s="789"/>
      <c r="M44" s="789"/>
      <c r="N44" s="789"/>
      <c r="O44" s="789"/>
      <c r="P44" s="789"/>
      <c r="Q44" s="785"/>
      <c r="AY44" s="495"/>
      <c r="AZ44" s="495"/>
      <c r="BA44" s="495"/>
      <c r="BB44" s="495"/>
      <c r="BC44" s="495"/>
      <c r="BD44" s="634"/>
      <c r="BE44" s="634"/>
      <c r="BF44" s="634"/>
      <c r="BG44" s="495"/>
      <c r="BH44" s="495"/>
      <c r="BI44" s="495"/>
      <c r="BJ44" s="495"/>
    </row>
    <row r="45" spans="1:74" s="428" customFormat="1" ht="12" customHeight="1" x14ac:dyDescent="0.2">
      <c r="A45" s="427"/>
      <c r="B45" s="809" t="s">
        <v>1030</v>
      </c>
      <c r="C45" s="789"/>
      <c r="D45" s="789"/>
      <c r="E45" s="789"/>
      <c r="F45" s="789"/>
      <c r="G45" s="789"/>
      <c r="H45" s="789"/>
      <c r="I45" s="789"/>
      <c r="J45" s="789"/>
      <c r="K45" s="789"/>
      <c r="L45" s="789"/>
      <c r="M45" s="789"/>
      <c r="N45" s="789"/>
      <c r="O45" s="789"/>
      <c r="P45" s="789"/>
      <c r="Q45" s="785"/>
      <c r="AY45" s="495"/>
      <c r="AZ45" s="495"/>
      <c r="BA45" s="495"/>
      <c r="BB45" s="495"/>
      <c r="BC45" s="495"/>
      <c r="BD45" s="634"/>
      <c r="BE45" s="634"/>
      <c r="BF45" s="634"/>
      <c r="BG45" s="495"/>
      <c r="BH45" s="495"/>
      <c r="BI45" s="495"/>
      <c r="BJ45" s="495"/>
    </row>
    <row r="46" spans="1:74" s="428" customFormat="1" ht="12" customHeight="1" x14ac:dyDescent="0.2">
      <c r="A46" s="427"/>
      <c r="B46" s="788" t="s">
        <v>859</v>
      </c>
      <c r="C46" s="789"/>
      <c r="D46" s="789"/>
      <c r="E46" s="789"/>
      <c r="F46" s="789"/>
      <c r="G46" s="789"/>
      <c r="H46" s="789"/>
      <c r="I46" s="789"/>
      <c r="J46" s="789"/>
      <c r="K46" s="789"/>
      <c r="L46" s="789"/>
      <c r="M46" s="789"/>
      <c r="N46" s="789"/>
      <c r="O46" s="789"/>
      <c r="P46" s="789"/>
      <c r="Q46" s="785"/>
      <c r="AY46" s="495"/>
      <c r="AZ46" s="495"/>
      <c r="BA46" s="495"/>
      <c r="BB46" s="495"/>
      <c r="BC46" s="495"/>
      <c r="BD46" s="634"/>
      <c r="BE46" s="634"/>
      <c r="BF46" s="634"/>
      <c r="BG46" s="495"/>
      <c r="BH46" s="495"/>
      <c r="BI46" s="495"/>
      <c r="BJ46" s="495"/>
    </row>
    <row r="47" spans="1:74" s="428" customFormat="1" ht="12" customHeight="1" x14ac:dyDescent="0.2">
      <c r="A47" s="427"/>
      <c r="B47" s="783" t="s">
        <v>867</v>
      </c>
      <c r="C47" s="784"/>
      <c r="D47" s="784"/>
      <c r="E47" s="784"/>
      <c r="F47" s="784"/>
      <c r="G47" s="784"/>
      <c r="H47" s="784"/>
      <c r="I47" s="784"/>
      <c r="J47" s="784"/>
      <c r="K47" s="784"/>
      <c r="L47" s="784"/>
      <c r="M47" s="784"/>
      <c r="N47" s="784"/>
      <c r="O47" s="784"/>
      <c r="P47" s="784"/>
      <c r="Q47" s="784"/>
      <c r="AY47" s="495"/>
      <c r="AZ47" s="495"/>
      <c r="BA47" s="495"/>
      <c r="BB47" s="495"/>
      <c r="BC47" s="495"/>
      <c r="BD47" s="634"/>
      <c r="BE47" s="634"/>
      <c r="BF47" s="634"/>
      <c r="BG47" s="495"/>
      <c r="BH47" s="495"/>
      <c r="BI47" s="495"/>
      <c r="BJ47" s="495"/>
    </row>
    <row r="48" spans="1:74" s="428" customFormat="1" ht="12" customHeight="1" x14ac:dyDescent="0.2">
      <c r="A48" s="427"/>
      <c r="B48" s="788" t="s">
        <v>868</v>
      </c>
      <c r="C48" s="789"/>
      <c r="D48" s="789"/>
      <c r="E48" s="789"/>
      <c r="F48" s="789"/>
      <c r="G48" s="789"/>
      <c r="H48" s="789"/>
      <c r="I48" s="789"/>
      <c r="J48" s="789"/>
      <c r="K48" s="789"/>
      <c r="L48" s="789"/>
      <c r="M48" s="789"/>
      <c r="N48" s="789"/>
      <c r="O48" s="789"/>
      <c r="P48" s="789"/>
      <c r="Q48" s="785"/>
      <c r="AY48" s="495"/>
      <c r="AZ48" s="495"/>
      <c r="BA48" s="495"/>
      <c r="BB48" s="495"/>
      <c r="BC48" s="495"/>
      <c r="BD48" s="634"/>
      <c r="BE48" s="634"/>
      <c r="BF48" s="634"/>
      <c r="BG48" s="495"/>
      <c r="BH48" s="495"/>
      <c r="BI48" s="495"/>
      <c r="BJ48" s="495"/>
    </row>
    <row r="49" spans="1:74" s="428" customFormat="1" ht="12" customHeight="1" x14ac:dyDescent="0.2">
      <c r="A49" s="427"/>
      <c r="B49" s="806" t="s">
        <v>869</v>
      </c>
      <c r="C49" s="785"/>
      <c r="D49" s="785"/>
      <c r="E49" s="785"/>
      <c r="F49" s="785"/>
      <c r="G49" s="785"/>
      <c r="H49" s="785"/>
      <c r="I49" s="785"/>
      <c r="J49" s="785"/>
      <c r="K49" s="785"/>
      <c r="L49" s="785"/>
      <c r="M49" s="785"/>
      <c r="N49" s="785"/>
      <c r="O49" s="785"/>
      <c r="P49" s="785"/>
      <c r="Q49" s="785"/>
      <c r="AY49" s="495"/>
      <c r="AZ49" s="495"/>
      <c r="BA49" s="495"/>
      <c r="BB49" s="495"/>
      <c r="BC49" s="495"/>
      <c r="BD49" s="634"/>
      <c r="BE49" s="634"/>
      <c r="BF49" s="634"/>
      <c r="BG49" s="495"/>
      <c r="BH49" s="495"/>
      <c r="BI49" s="495"/>
      <c r="BJ49" s="495"/>
    </row>
    <row r="50" spans="1:74" s="428" customFormat="1" ht="12" customHeight="1" x14ac:dyDescent="0.2">
      <c r="A50" s="427"/>
      <c r="B50" s="808" t="s">
        <v>697</v>
      </c>
      <c r="C50" s="785"/>
      <c r="D50" s="785"/>
      <c r="E50" s="785"/>
      <c r="F50" s="785"/>
      <c r="G50" s="785"/>
      <c r="H50" s="785"/>
      <c r="I50" s="785"/>
      <c r="J50" s="785"/>
      <c r="K50" s="785"/>
      <c r="L50" s="785"/>
      <c r="M50" s="785"/>
      <c r="N50" s="785"/>
      <c r="O50" s="785"/>
      <c r="P50" s="785"/>
      <c r="Q50" s="785"/>
      <c r="AY50" s="495"/>
      <c r="AZ50" s="495"/>
      <c r="BA50" s="495"/>
      <c r="BB50" s="495"/>
      <c r="BC50" s="495"/>
      <c r="BD50" s="634"/>
      <c r="BE50" s="634"/>
      <c r="BF50" s="634"/>
      <c r="BG50" s="495"/>
      <c r="BH50" s="495"/>
      <c r="BI50" s="495"/>
      <c r="BJ50" s="495"/>
    </row>
    <row r="51" spans="1:74" s="428" customFormat="1" ht="12" customHeight="1" x14ac:dyDescent="0.2">
      <c r="A51" s="427"/>
      <c r="B51" s="783" t="s">
        <v>863</v>
      </c>
      <c r="C51" s="784"/>
      <c r="D51" s="784"/>
      <c r="E51" s="784"/>
      <c r="F51" s="784"/>
      <c r="G51" s="784"/>
      <c r="H51" s="784"/>
      <c r="I51" s="784"/>
      <c r="J51" s="784"/>
      <c r="K51" s="784"/>
      <c r="L51" s="784"/>
      <c r="M51" s="784"/>
      <c r="N51" s="784"/>
      <c r="O51" s="784"/>
      <c r="P51" s="784"/>
      <c r="Q51" s="785"/>
      <c r="AY51" s="495"/>
      <c r="AZ51" s="495"/>
      <c r="BA51" s="495"/>
      <c r="BB51" s="495"/>
      <c r="BC51" s="495"/>
      <c r="BD51" s="634"/>
      <c r="BE51" s="634"/>
      <c r="BF51" s="634"/>
      <c r="BG51" s="495"/>
      <c r="BH51" s="495"/>
      <c r="BI51" s="495"/>
      <c r="BJ51" s="495"/>
    </row>
    <row r="52" spans="1:74" s="430" customFormat="1" ht="12" customHeight="1" x14ac:dyDescent="0.2">
      <c r="A52" s="429"/>
      <c r="B52" s="805" t="s">
        <v>959</v>
      </c>
      <c r="C52" s="785"/>
      <c r="D52" s="785"/>
      <c r="E52" s="785"/>
      <c r="F52" s="785"/>
      <c r="G52" s="785"/>
      <c r="H52" s="785"/>
      <c r="I52" s="785"/>
      <c r="J52" s="785"/>
      <c r="K52" s="785"/>
      <c r="L52" s="785"/>
      <c r="M52" s="785"/>
      <c r="N52" s="785"/>
      <c r="O52" s="785"/>
      <c r="P52" s="785"/>
      <c r="Q52" s="785"/>
      <c r="AY52" s="496"/>
      <c r="AZ52" s="496"/>
      <c r="BA52" s="496"/>
      <c r="BB52" s="496"/>
      <c r="BC52" s="496"/>
      <c r="BD52" s="635"/>
      <c r="BE52" s="635"/>
      <c r="BF52" s="635"/>
      <c r="BG52" s="496"/>
      <c r="BH52" s="496"/>
      <c r="BI52" s="496"/>
      <c r="BJ52" s="496"/>
    </row>
    <row r="53" spans="1:74" x14ac:dyDescent="0.2">
      <c r="BK53" s="409"/>
      <c r="BL53" s="409"/>
      <c r="BM53" s="409"/>
      <c r="BN53" s="409"/>
      <c r="BO53" s="409"/>
      <c r="BP53" s="409"/>
      <c r="BQ53" s="409"/>
      <c r="BR53" s="409"/>
      <c r="BS53" s="409"/>
      <c r="BT53" s="409"/>
      <c r="BU53" s="409"/>
      <c r="BV53" s="409"/>
    </row>
    <row r="54" spans="1:74" x14ac:dyDescent="0.2">
      <c r="BK54" s="409"/>
      <c r="BL54" s="409"/>
      <c r="BM54" s="409"/>
      <c r="BN54" s="409"/>
      <c r="BO54" s="409"/>
      <c r="BP54" s="409"/>
      <c r="BQ54" s="409"/>
      <c r="BR54" s="409"/>
      <c r="BS54" s="409"/>
      <c r="BT54" s="409"/>
      <c r="BU54" s="409"/>
      <c r="BV54" s="409"/>
    </row>
    <row r="55" spans="1:74" x14ac:dyDescent="0.2">
      <c r="BK55" s="409"/>
      <c r="BL55" s="409"/>
      <c r="BM55" s="409"/>
      <c r="BN55" s="409"/>
      <c r="BO55" s="409"/>
      <c r="BP55" s="409"/>
      <c r="BQ55" s="409"/>
      <c r="BR55" s="409"/>
      <c r="BS55" s="409"/>
      <c r="BT55" s="409"/>
      <c r="BU55" s="409"/>
      <c r="BV55" s="409"/>
    </row>
    <row r="56" spans="1:74" x14ac:dyDescent="0.2">
      <c r="BK56" s="409"/>
      <c r="BL56" s="409"/>
      <c r="BM56" s="409"/>
      <c r="BN56" s="409"/>
      <c r="BO56" s="409"/>
      <c r="BP56" s="409"/>
      <c r="BQ56" s="409"/>
      <c r="BR56" s="409"/>
      <c r="BS56" s="409"/>
      <c r="BT56" s="409"/>
      <c r="BU56" s="409"/>
      <c r="BV56" s="409"/>
    </row>
    <row r="57" spans="1:74" x14ac:dyDescent="0.2">
      <c r="BK57" s="409"/>
      <c r="BL57" s="409"/>
      <c r="BM57" s="409"/>
      <c r="BN57" s="409"/>
      <c r="BO57" s="409"/>
      <c r="BP57" s="409"/>
      <c r="BQ57" s="409"/>
      <c r="BR57" s="409"/>
      <c r="BS57" s="409"/>
      <c r="BT57" s="409"/>
      <c r="BU57" s="409"/>
      <c r="BV57" s="409"/>
    </row>
    <row r="58" spans="1:74" x14ac:dyDescent="0.2">
      <c r="BK58" s="409"/>
      <c r="BL58" s="409"/>
      <c r="BM58" s="409"/>
      <c r="BN58" s="409"/>
      <c r="BO58" s="409"/>
      <c r="BP58" s="409"/>
      <c r="BQ58" s="409"/>
      <c r="BR58" s="409"/>
      <c r="BS58" s="409"/>
      <c r="BT58" s="409"/>
      <c r="BU58" s="409"/>
      <c r="BV58" s="409"/>
    </row>
    <row r="59" spans="1:74" x14ac:dyDescent="0.2">
      <c r="BK59" s="409"/>
      <c r="BL59" s="409"/>
      <c r="BM59" s="409"/>
      <c r="BN59" s="409"/>
      <c r="BO59" s="409"/>
      <c r="BP59" s="409"/>
      <c r="BQ59" s="409"/>
      <c r="BR59" s="409"/>
      <c r="BS59" s="409"/>
      <c r="BT59" s="409"/>
      <c r="BU59" s="409"/>
      <c r="BV59" s="409"/>
    </row>
    <row r="60" spans="1:74" x14ac:dyDescent="0.2">
      <c r="BK60" s="409"/>
      <c r="BL60" s="409"/>
      <c r="BM60" s="409"/>
      <c r="BN60" s="409"/>
      <c r="BO60" s="409"/>
      <c r="BP60" s="409"/>
      <c r="BQ60" s="409"/>
      <c r="BR60" s="409"/>
      <c r="BS60" s="409"/>
      <c r="BT60" s="409"/>
      <c r="BU60" s="409"/>
      <c r="BV60" s="409"/>
    </row>
    <row r="61" spans="1:74" x14ac:dyDescent="0.2">
      <c r="BK61" s="409"/>
      <c r="BL61" s="409"/>
      <c r="BM61" s="409"/>
      <c r="BN61" s="409"/>
      <c r="BO61" s="409"/>
      <c r="BP61" s="409"/>
      <c r="BQ61" s="409"/>
      <c r="BR61" s="409"/>
      <c r="BS61" s="409"/>
      <c r="BT61" s="409"/>
      <c r="BU61" s="409"/>
      <c r="BV61" s="409"/>
    </row>
    <row r="62" spans="1:74" x14ac:dyDescent="0.2">
      <c r="BK62" s="409"/>
      <c r="BL62" s="409"/>
      <c r="BM62" s="409"/>
      <c r="BN62" s="409"/>
      <c r="BO62" s="409"/>
      <c r="BP62" s="409"/>
      <c r="BQ62" s="409"/>
      <c r="BR62" s="409"/>
      <c r="BS62" s="409"/>
      <c r="BT62" s="409"/>
      <c r="BU62" s="409"/>
      <c r="BV62" s="409"/>
    </row>
    <row r="63" spans="1:74" x14ac:dyDescent="0.2">
      <c r="BK63" s="409"/>
      <c r="BL63" s="409"/>
      <c r="BM63" s="409"/>
      <c r="BN63" s="409"/>
      <c r="BO63" s="409"/>
      <c r="BP63" s="409"/>
      <c r="BQ63" s="409"/>
      <c r="BR63" s="409"/>
      <c r="BS63" s="409"/>
      <c r="BT63" s="409"/>
      <c r="BU63" s="409"/>
      <c r="BV63" s="409"/>
    </row>
    <row r="64" spans="1:74" x14ac:dyDescent="0.2">
      <c r="BK64" s="409"/>
      <c r="BL64" s="409"/>
      <c r="BM64" s="409"/>
      <c r="BN64" s="409"/>
      <c r="BO64" s="409"/>
      <c r="BP64" s="409"/>
      <c r="BQ64" s="409"/>
      <c r="BR64" s="409"/>
      <c r="BS64" s="409"/>
      <c r="BT64" s="409"/>
      <c r="BU64" s="409"/>
      <c r="BV64" s="409"/>
    </row>
    <row r="65" spans="63:74" x14ac:dyDescent="0.2">
      <c r="BK65" s="409"/>
      <c r="BL65" s="409"/>
      <c r="BM65" s="409"/>
      <c r="BN65" s="409"/>
      <c r="BO65" s="409"/>
      <c r="BP65" s="409"/>
      <c r="BQ65" s="409"/>
      <c r="BR65" s="409"/>
      <c r="BS65" s="409"/>
      <c r="BT65" s="409"/>
      <c r="BU65" s="409"/>
      <c r="BV65" s="409"/>
    </row>
    <row r="66" spans="63:74" x14ac:dyDescent="0.2">
      <c r="BK66" s="409"/>
      <c r="BL66" s="409"/>
      <c r="BM66" s="409"/>
      <c r="BN66" s="409"/>
      <c r="BO66" s="409"/>
      <c r="BP66" s="409"/>
      <c r="BQ66" s="409"/>
      <c r="BR66" s="409"/>
      <c r="BS66" s="409"/>
      <c r="BT66" s="409"/>
      <c r="BU66" s="409"/>
      <c r="BV66" s="409"/>
    </row>
    <row r="67" spans="63:74" x14ac:dyDescent="0.2">
      <c r="BK67" s="409"/>
      <c r="BL67" s="409"/>
      <c r="BM67" s="409"/>
      <c r="BN67" s="409"/>
      <c r="BO67" s="409"/>
      <c r="BP67" s="409"/>
      <c r="BQ67" s="409"/>
      <c r="BR67" s="409"/>
      <c r="BS67" s="409"/>
      <c r="BT67" s="409"/>
      <c r="BU67" s="409"/>
      <c r="BV67" s="409"/>
    </row>
    <row r="68" spans="63:74" x14ac:dyDescent="0.2">
      <c r="BK68" s="409"/>
      <c r="BL68" s="409"/>
      <c r="BM68" s="409"/>
      <c r="BN68" s="409"/>
      <c r="BO68" s="409"/>
      <c r="BP68" s="409"/>
      <c r="BQ68" s="409"/>
      <c r="BR68" s="409"/>
      <c r="BS68" s="409"/>
      <c r="BT68" s="409"/>
      <c r="BU68" s="409"/>
      <c r="BV68" s="409"/>
    </row>
    <row r="69" spans="63:74" x14ac:dyDescent="0.2">
      <c r="BK69" s="409"/>
      <c r="BL69" s="409"/>
      <c r="BM69" s="409"/>
      <c r="BN69" s="409"/>
      <c r="BO69" s="409"/>
      <c r="BP69" s="409"/>
      <c r="BQ69" s="409"/>
      <c r="BR69" s="409"/>
      <c r="BS69" s="409"/>
      <c r="BT69" s="409"/>
      <c r="BU69" s="409"/>
      <c r="BV69" s="409"/>
    </row>
    <row r="70" spans="63:74" x14ac:dyDescent="0.2">
      <c r="BK70" s="409"/>
      <c r="BL70" s="409"/>
      <c r="BM70" s="409"/>
      <c r="BN70" s="409"/>
      <c r="BO70" s="409"/>
      <c r="BP70" s="409"/>
      <c r="BQ70" s="409"/>
      <c r="BR70" s="409"/>
      <c r="BS70" s="409"/>
      <c r="BT70" s="409"/>
      <c r="BU70" s="409"/>
      <c r="BV70" s="409"/>
    </row>
    <row r="71" spans="63:74" x14ac:dyDescent="0.2">
      <c r="BK71" s="409"/>
      <c r="BL71" s="409"/>
      <c r="BM71" s="409"/>
      <c r="BN71" s="409"/>
      <c r="BO71" s="409"/>
      <c r="BP71" s="409"/>
      <c r="BQ71" s="409"/>
      <c r="BR71" s="409"/>
      <c r="BS71" s="409"/>
      <c r="BT71" s="409"/>
      <c r="BU71" s="409"/>
      <c r="BV71" s="409"/>
    </row>
    <row r="72" spans="63:74" x14ac:dyDescent="0.2">
      <c r="BK72" s="409"/>
      <c r="BL72" s="409"/>
      <c r="BM72" s="409"/>
      <c r="BN72" s="409"/>
      <c r="BO72" s="409"/>
      <c r="BP72" s="409"/>
      <c r="BQ72" s="409"/>
      <c r="BR72" s="409"/>
      <c r="BS72" s="409"/>
      <c r="BT72" s="409"/>
      <c r="BU72" s="409"/>
      <c r="BV72" s="409"/>
    </row>
    <row r="73" spans="63:74" x14ac:dyDescent="0.2">
      <c r="BK73" s="409"/>
      <c r="BL73" s="409"/>
      <c r="BM73" s="409"/>
      <c r="BN73" s="409"/>
      <c r="BO73" s="409"/>
      <c r="BP73" s="409"/>
      <c r="BQ73" s="409"/>
      <c r="BR73" s="409"/>
      <c r="BS73" s="409"/>
      <c r="BT73" s="409"/>
      <c r="BU73" s="409"/>
      <c r="BV73" s="409"/>
    </row>
    <row r="74" spans="63:74" x14ac:dyDescent="0.2">
      <c r="BK74" s="409"/>
      <c r="BL74" s="409"/>
      <c r="BM74" s="409"/>
      <c r="BN74" s="409"/>
      <c r="BO74" s="409"/>
      <c r="BP74" s="409"/>
      <c r="BQ74" s="409"/>
      <c r="BR74" s="409"/>
      <c r="BS74" s="409"/>
      <c r="BT74" s="409"/>
      <c r="BU74" s="409"/>
      <c r="BV74" s="409"/>
    </row>
    <row r="75" spans="63:74" x14ac:dyDescent="0.2">
      <c r="BK75" s="409"/>
      <c r="BL75" s="409"/>
      <c r="BM75" s="409"/>
      <c r="BN75" s="409"/>
      <c r="BO75" s="409"/>
      <c r="BP75" s="409"/>
      <c r="BQ75" s="409"/>
      <c r="BR75" s="409"/>
      <c r="BS75" s="409"/>
      <c r="BT75" s="409"/>
      <c r="BU75" s="409"/>
      <c r="BV75" s="409"/>
    </row>
    <row r="76" spans="63:74" x14ac:dyDescent="0.2">
      <c r="BK76" s="409"/>
      <c r="BL76" s="409"/>
      <c r="BM76" s="409"/>
      <c r="BN76" s="409"/>
      <c r="BO76" s="409"/>
      <c r="BP76" s="409"/>
      <c r="BQ76" s="409"/>
      <c r="BR76" s="409"/>
      <c r="BS76" s="409"/>
      <c r="BT76" s="409"/>
      <c r="BU76" s="409"/>
      <c r="BV76" s="409"/>
    </row>
    <row r="77" spans="63:74" x14ac:dyDescent="0.2">
      <c r="BK77" s="409"/>
      <c r="BL77" s="409"/>
      <c r="BM77" s="409"/>
      <c r="BN77" s="409"/>
      <c r="BO77" s="409"/>
      <c r="BP77" s="409"/>
      <c r="BQ77" s="409"/>
      <c r="BR77" s="409"/>
      <c r="BS77" s="409"/>
      <c r="BT77" s="409"/>
      <c r="BU77" s="409"/>
      <c r="BV77" s="409"/>
    </row>
    <row r="78" spans="63:74" x14ac:dyDescent="0.2">
      <c r="BK78" s="409"/>
      <c r="BL78" s="409"/>
      <c r="BM78" s="409"/>
      <c r="BN78" s="409"/>
      <c r="BO78" s="409"/>
      <c r="BP78" s="409"/>
      <c r="BQ78" s="409"/>
      <c r="BR78" s="409"/>
      <c r="BS78" s="409"/>
      <c r="BT78" s="409"/>
      <c r="BU78" s="409"/>
      <c r="BV78" s="409"/>
    </row>
    <row r="79" spans="63:74" x14ac:dyDescent="0.2">
      <c r="BK79" s="409"/>
      <c r="BL79" s="409"/>
      <c r="BM79" s="409"/>
      <c r="BN79" s="409"/>
      <c r="BO79" s="409"/>
      <c r="BP79" s="409"/>
      <c r="BQ79" s="409"/>
      <c r="BR79" s="409"/>
      <c r="BS79" s="409"/>
      <c r="BT79" s="409"/>
      <c r="BU79" s="409"/>
      <c r="BV79" s="409"/>
    </row>
    <row r="80" spans="63: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row r="141" spans="63:74" x14ac:dyDescent="0.2">
      <c r="BK141" s="409"/>
      <c r="BL141" s="409"/>
      <c r="BM141" s="409"/>
      <c r="BN141" s="409"/>
      <c r="BO141" s="409"/>
      <c r="BP141" s="409"/>
      <c r="BQ141" s="409"/>
      <c r="BR141" s="409"/>
      <c r="BS141" s="409"/>
      <c r="BT141" s="409"/>
      <c r="BU141" s="409"/>
      <c r="BV141" s="409"/>
    </row>
    <row r="142" spans="63:74" x14ac:dyDescent="0.2">
      <c r="BK142" s="409"/>
      <c r="BL142" s="409"/>
      <c r="BM142" s="409"/>
      <c r="BN142" s="409"/>
      <c r="BO142" s="409"/>
      <c r="BP142" s="409"/>
      <c r="BQ142" s="409"/>
      <c r="BR142" s="409"/>
      <c r="BS142" s="409"/>
      <c r="BT142" s="409"/>
      <c r="BU142" s="409"/>
      <c r="BV142" s="409"/>
    </row>
    <row r="143" spans="63:74" x14ac:dyDescent="0.2">
      <c r="BK143" s="409"/>
      <c r="BL143" s="409"/>
      <c r="BM143" s="409"/>
      <c r="BN143" s="409"/>
      <c r="BO143" s="409"/>
      <c r="BP143" s="409"/>
      <c r="BQ143" s="409"/>
      <c r="BR143" s="409"/>
      <c r="BS143" s="409"/>
      <c r="BT143" s="409"/>
      <c r="BU143" s="409"/>
      <c r="BV143" s="409"/>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2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T5" activePane="bottomRight" state="frozen"/>
      <selection activeCell="BF63" sqref="BF63"/>
      <selection pane="topRight" activeCell="BF63" sqref="BF63"/>
      <selection pane="bottomLeft" activeCell="BF63" sqref="BF63"/>
      <selection pane="bottomRight" activeCell="BH50" sqref="BH50"/>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x14ac:dyDescent="0.2">
      <c r="A1" s="791" t="s">
        <v>817</v>
      </c>
      <c r="B1" s="819" t="s">
        <v>931</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row>
    <row r="2" spans="1:74" ht="12.75" x14ac:dyDescent="0.2">
      <c r="A2" s="792"/>
      <c r="B2" s="532" t="str">
        <f>"U.S. Energy Information Administration  |  Short-Term Energy Outlook  - "&amp;Dates!D1</f>
        <v>U.S. Energy Information Administration  |  Short-Term Energy Outlook  - October 2019</v>
      </c>
      <c r="C2" s="535"/>
      <c r="D2" s="535"/>
      <c r="E2" s="535"/>
      <c r="F2" s="535"/>
      <c r="G2" s="535"/>
      <c r="H2" s="535"/>
      <c r="I2" s="535"/>
      <c r="J2" s="535"/>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826</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403"/>
      <c r="AZ5" s="403"/>
      <c r="BA5" s="403"/>
      <c r="BB5" s="403"/>
      <c r="BC5" s="403"/>
      <c r="BD5" s="250"/>
      <c r="BE5" s="250"/>
      <c r="BF5" s="250"/>
      <c r="BG5" s="250"/>
      <c r="BH5" s="250"/>
      <c r="BI5" s="250"/>
      <c r="BJ5" s="403"/>
      <c r="BK5" s="403"/>
      <c r="BL5" s="403"/>
      <c r="BM5" s="403"/>
      <c r="BN5" s="403"/>
      <c r="BO5" s="403"/>
      <c r="BP5" s="403"/>
      <c r="BQ5" s="403"/>
      <c r="BR5" s="403"/>
      <c r="BS5" s="403"/>
      <c r="BT5" s="403"/>
      <c r="BU5" s="403"/>
      <c r="BV5" s="403"/>
    </row>
    <row r="6" spans="1:74" ht="11.1" customHeight="1" x14ac:dyDescent="0.2">
      <c r="A6" s="162" t="s">
        <v>305</v>
      </c>
      <c r="B6" s="173" t="s">
        <v>254</v>
      </c>
      <c r="C6" s="250">
        <v>26.937347386999999</v>
      </c>
      <c r="D6" s="250">
        <v>27.114511143000001</v>
      </c>
      <c r="E6" s="250">
        <v>27.145274419</v>
      </c>
      <c r="F6" s="250">
        <v>27.086694999999999</v>
      </c>
      <c r="G6" s="250">
        <v>26.686273289999999</v>
      </c>
      <c r="H6" s="250">
        <v>26.734617666999998</v>
      </c>
      <c r="I6" s="250">
        <v>27.362905677000001</v>
      </c>
      <c r="J6" s="250">
        <v>27.388822419</v>
      </c>
      <c r="K6" s="250">
        <v>26.924313667</v>
      </c>
      <c r="L6" s="250">
        <v>27.22926429</v>
      </c>
      <c r="M6" s="250">
        <v>27.549245667000001</v>
      </c>
      <c r="N6" s="250">
        <v>27.580383032</v>
      </c>
      <c r="O6" s="250">
        <v>27.433428710000001</v>
      </c>
      <c r="P6" s="250">
        <v>27.102738379000002</v>
      </c>
      <c r="Q6" s="250">
        <v>27.175749129</v>
      </c>
      <c r="R6" s="250">
        <v>26.586816667000001</v>
      </c>
      <c r="S6" s="250">
        <v>26.021155097000001</v>
      </c>
      <c r="T6" s="250">
        <v>25.905180999999999</v>
      </c>
      <c r="U6" s="250">
        <v>26.963970547999999</v>
      </c>
      <c r="V6" s="250">
        <v>26.592953677000001</v>
      </c>
      <c r="W6" s="250">
        <v>26.009660332999999</v>
      </c>
      <c r="X6" s="250">
        <v>26.886300902999999</v>
      </c>
      <c r="Y6" s="250">
        <v>27.589009333</v>
      </c>
      <c r="Z6" s="250">
        <v>26.936097387</v>
      </c>
      <c r="AA6" s="250">
        <v>27.132880418999999</v>
      </c>
      <c r="AB6" s="250">
        <v>27.601870286</v>
      </c>
      <c r="AC6" s="250">
        <v>27.62841671</v>
      </c>
      <c r="AD6" s="250">
        <v>27.035371999999999</v>
      </c>
      <c r="AE6" s="250">
        <v>27.228199387</v>
      </c>
      <c r="AF6" s="250">
        <v>27.189695333</v>
      </c>
      <c r="AG6" s="250">
        <v>27.646225677</v>
      </c>
      <c r="AH6" s="250">
        <v>27.56592629</v>
      </c>
      <c r="AI6" s="250">
        <v>27.133493999999999</v>
      </c>
      <c r="AJ6" s="250">
        <v>28.117466355000001</v>
      </c>
      <c r="AK6" s="250">
        <v>28.976740332999999</v>
      </c>
      <c r="AL6" s="250">
        <v>28.543446386999999</v>
      </c>
      <c r="AM6" s="250">
        <v>28.794211097000002</v>
      </c>
      <c r="AN6" s="250">
        <v>29.248078143000001</v>
      </c>
      <c r="AO6" s="250">
        <v>29.548308128999999</v>
      </c>
      <c r="AP6" s="250">
        <v>29.378226667</v>
      </c>
      <c r="AQ6" s="250">
        <v>29.197414870999999</v>
      </c>
      <c r="AR6" s="250">
        <v>29.491440000000001</v>
      </c>
      <c r="AS6" s="250">
        <v>30.228301161000001</v>
      </c>
      <c r="AT6" s="250">
        <v>30.821716419000001</v>
      </c>
      <c r="AU6" s="250">
        <v>30.434899000000001</v>
      </c>
      <c r="AV6" s="250">
        <v>31.062786128999999</v>
      </c>
      <c r="AW6" s="250">
        <v>31.517452667000001</v>
      </c>
      <c r="AX6" s="250">
        <v>31.659436903</v>
      </c>
      <c r="AY6" s="250">
        <v>30.910010226000001</v>
      </c>
      <c r="AZ6" s="250">
        <v>30.947004</v>
      </c>
      <c r="BA6" s="250">
        <v>31.217562225999998</v>
      </c>
      <c r="BB6" s="250">
        <v>31.435995999999999</v>
      </c>
      <c r="BC6" s="250">
        <v>31.165716934999999</v>
      </c>
      <c r="BD6" s="250">
        <v>31.013228192</v>
      </c>
      <c r="BE6" s="250">
        <v>30.874746815000002</v>
      </c>
      <c r="BF6" s="250">
        <v>31.681806255000001</v>
      </c>
      <c r="BG6" s="250">
        <v>32.155499020999997</v>
      </c>
      <c r="BH6" s="403">
        <v>32.599250548999997</v>
      </c>
      <c r="BI6" s="403">
        <v>33.123264605999999</v>
      </c>
      <c r="BJ6" s="403">
        <v>33.205736922</v>
      </c>
      <c r="BK6" s="403">
        <v>33.082485198000001</v>
      </c>
      <c r="BL6" s="403">
        <v>33.126483845999999</v>
      </c>
      <c r="BM6" s="403">
        <v>33.291393780999996</v>
      </c>
      <c r="BN6" s="403">
        <v>33.459848622000003</v>
      </c>
      <c r="BO6" s="403">
        <v>33.432182562999998</v>
      </c>
      <c r="BP6" s="403">
        <v>33.520485954000002</v>
      </c>
      <c r="BQ6" s="403">
        <v>33.515670989</v>
      </c>
      <c r="BR6" s="403">
        <v>33.560150450000002</v>
      </c>
      <c r="BS6" s="403">
        <v>33.590329793000002</v>
      </c>
      <c r="BT6" s="403">
        <v>33.906231484999999</v>
      </c>
      <c r="BU6" s="403">
        <v>34.264142120000002</v>
      </c>
      <c r="BV6" s="403">
        <v>34.164286576999999</v>
      </c>
    </row>
    <row r="7" spans="1:74" ht="11.1" customHeight="1" x14ac:dyDescent="0.2">
      <c r="A7" s="162" t="s">
        <v>301</v>
      </c>
      <c r="B7" s="173" t="s">
        <v>255</v>
      </c>
      <c r="C7" s="250">
        <v>14.773966387</v>
      </c>
      <c r="D7" s="250">
        <v>14.938775143000001</v>
      </c>
      <c r="E7" s="250">
        <v>15.084542419</v>
      </c>
      <c r="F7" s="250">
        <v>15.356705</v>
      </c>
      <c r="G7" s="250">
        <v>15.221897289999999</v>
      </c>
      <c r="H7" s="250">
        <v>15.058310667000001</v>
      </c>
      <c r="I7" s="250">
        <v>15.240081676999999</v>
      </c>
      <c r="J7" s="250">
        <v>15.234821418999999</v>
      </c>
      <c r="K7" s="250">
        <v>15.256283667</v>
      </c>
      <c r="L7" s="250">
        <v>15.22602129</v>
      </c>
      <c r="M7" s="250">
        <v>15.234305666999999</v>
      </c>
      <c r="N7" s="250">
        <v>15.131238032000001</v>
      </c>
      <c r="O7" s="250">
        <v>14.997485709999999</v>
      </c>
      <c r="P7" s="250">
        <v>14.832426378999999</v>
      </c>
      <c r="Q7" s="250">
        <v>15.039595129</v>
      </c>
      <c r="R7" s="250">
        <v>14.860722666999999</v>
      </c>
      <c r="S7" s="250">
        <v>15.026268097000001</v>
      </c>
      <c r="T7" s="250">
        <v>14.810833000000001</v>
      </c>
      <c r="U7" s="250">
        <v>14.843714547999999</v>
      </c>
      <c r="V7" s="250">
        <v>14.641617676999999</v>
      </c>
      <c r="W7" s="250">
        <v>14.456935333000001</v>
      </c>
      <c r="X7" s="250">
        <v>14.807327902999999</v>
      </c>
      <c r="Y7" s="250">
        <v>14.994869333</v>
      </c>
      <c r="Z7" s="250">
        <v>14.733833387000001</v>
      </c>
      <c r="AA7" s="250">
        <v>14.764672419</v>
      </c>
      <c r="AB7" s="250">
        <v>15.174662286</v>
      </c>
      <c r="AC7" s="250">
        <v>15.359208710000001</v>
      </c>
      <c r="AD7" s="250">
        <v>15.271164000000001</v>
      </c>
      <c r="AE7" s="250">
        <v>15.478991387000001</v>
      </c>
      <c r="AF7" s="250">
        <v>15.497487333</v>
      </c>
      <c r="AG7" s="250">
        <v>15.559017677</v>
      </c>
      <c r="AH7" s="250">
        <v>15.57371829</v>
      </c>
      <c r="AI7" s="250">
        <v>15.626286</v>
      </c>
      <c r="AJ7" s="250">
        <v>16.177258354999999</v>
      </c>
      <c r="AK7" s="250">
        <v>16.818532333</v>
      </c>
      <c r="AL7" s="250">
        <v>16.519238387000001</v>
      </c>
      <c r="AM7" s="250">
        <v>16.397916097</v>
      </c>
      <c r="AN7" s="250">
        <v>16.826146142999999</v>
      </c>
      <c r="AO7" s="250">
        <v>17.243445129000001</v>
      </c>
      <c r="AP7" s="250">
        <v>17.319088666999999</v>
      </c>
      <c r="AQ7" s="250">
        <v>17.368304870999999</v>
      </c>
      <c r="AR7" s="250">
        <v>17.591207000000001</v>
      </c>
      <c r="AS7" s="250">
        <v>17.967667161000001</v>
      </c>
      <c r="AT7" s="250">
        <v>18.642162419000002</v>
      </c>
      <c r="AU7" s="250">
        <v>18.702794999999998</v>
      </c>
      <c r="AV7" s="250">
        <v>18.739716129000001</v>
      </c>
      <c r="AW7" s="250">
        <v>19.160769667</v>
      </c>
      <c r="AX7" s="250">
        <v>19.202521903000001</v>
      </c>
      <c r="AY7" s="250">
        <v>18.912802226</v>
      </c>
      <c r="AZ7" s="250">
        <v>18.791796000000001</v>
      </c>
      <c r="BA7" s="250">
        <v>19.010354226</v>
      </c>
      <c r="BB7" s="250">
        <v>19.353788000000002</v>
      </c>
      <c r="BC7" s="250">
        <v>19.412508935000002</v>
      </c>
      <c r="BD7" s="250">
        <v>19.397733333000001</v>
      </c>
      <c r="BE7" s="250">
        <v>19.002026451999999</v>
      </c>
      <c r="BF7" s="250">
        <v>19.781033549</v>
      </c>
      <c r="BG7" s="250">
        <v>20.108589174999999</v>
      </c>
      <c r="BH7" s="403">
        <v>20.422446099999998</v>
      </c>
      <c r="BI7" s="403">
        <v>20.899247200000001</v>
      </c>
      <c r="BJ7" s="403">
        <v>20.943775599999999</v>
      </c>
      <c r="BK7" s="403">
        <v>20.8312499</v>
      </c>
      <c r="BL7" s="403">
        <v>20.824968399999999</v>
      </c>
      <c r="BM7" s="403">
        <v>20.9875954</v>
      </c>
      <c r="BN7" s="403">
        <v>21.1081395</v>
      </c>
      <c r="BO7" s="403">
        <v>21.19087</v>
      </c>
      <c r="BP7" s="403">
        <v>21.231781399999999</v>
      </c>
      <c r="BQ7" s="403">
        <v>21.215049400000002</v>
      </c>
      <c r="BR7" s="403">
        <v>21.360872000000001</v>
      </c>
      <c r="BS7" s="403">
        <v>21.421312799999999</v>
      </c>
      <c r="BT7" s="403">
        <v>21.422281300000002</v>
      </c>
      <c r="BU7" s="403">
        <v>21.746665499999999</v>
      </c>
      <c r="BV7" s="403">
        <v>21.672629700000002</v>
      </c>
    </row>
    <row r="8" spans="1:74" ht="11.1" customHeight="1" x14ac:dyDescent="0.2">
      <c r="A8" s="162" t="s">
        <v>302</v>
      </c>
      <c r="B8" s="173" t="s">
        <v>276</v>
      </c>
      <c r="C8" s="250">
        <v>4.7024869999999996</v>
      </c>
      <c r="D8" s="250">
        <v>4.743487</v>
      </c>
      <c r="E8" s="250">
        <v>4.6324870000000002</v>
      </c>
      <c r="F8" s="250">
        <v>4.3004870000000004</v>
      </c>
      <c r="G8" s="250">
        <v>3.9994869999999998</v>
      </c>
      <c r="H8" s="250">
        <v>4.2044870000000003</v>
      </c>
      <c r="I8" s="250">
        <v>4.618487</v>
      </c>
      <c r="J8" s="250">
        <v>4.759487</v>
      </c>
      <c r="K8" s="250">
        <v>4.2994870000000001</v>
      </c>
      <c r="L8" s="250">
        <v>4.4194870000000002</v>
      </c>
      <c r="M8" s="250">
        <v>4.6864869999999996</v>
      </c>
      <c r="N8" s="250">
        <v>4.7734870000000003</v>
      </c>
      <c r="O8" s="250">
        <v>4.8172740000000003</v>
      </c>
      <c r="P8" s="250">
        <v>4.7372740000000002</v>
      </c>
      <c r="Q8" s="250">
        <v>4.6572740000000001</v>
      </c>
      <c r="R8" s="250">
        <v>4.3192740000000001</v>
      </c>
      <c r="S8" s="250">
        <v>3.6812740000000002</v>
      </c>
      <c r="T8" s="250">
        <v>3.9822739999999999</v>
      </c>
      <c r="U8" s="250">
        <v>4.6072740000000003</v>
      </c>
      <c r="V8" s="250">
        <v>4.7452740000000002</v>
      </c>
      <c r="W8" s="250">
        <v>4.7492739999999998</v>
      </c>
      <c r="X8" s="250">
        <v>4.8132739999999998</v>
      </c>
      <c r="Y8" s="250">
        <v>5.1352739999999999</v>
      </c>
      <c r="Z8" s="250">
        <v>4.9182740000000003</v>
      </c>
      <c r="AA8" s="250">
        <v>5.120139</v>
      </c>
      <c r="AB8" s="250">
        <v>5.1401389999999996</v>
      </c>
      <c r="AC8" s="250">
        <v>4.910139</v>
      </c>
      <c r="AD8" s="250">
        <v>4.5001389999999999</v>
      </c>
      <c r="AE8" s="250">
        <v>4.6331389999999999</v>
      </c>
      <c r="AF8" s="250">
        <v>4.6861389999999998</v>
      </c>
      <c r="AG8" s="250">
        <v>4.963139</v>
      </c>
      <c r="AH8" s="250">
        <v>5.1171389999999999</v>
      </c>
      <c r="AI8" s="250">
        <v>4.9331389999999997</v>
      </c>
      <c r="AJ8" s="250">
        <v>4.9451390000000002</v>
      </c>
      <c r="AK8" s="250">
        <v>5.2731389999999996</v>
      </c>
      <c r="AL8" s="250">
        <v>5.3501390000000004</v>
      </c>
      <c r="AM8" s="250">
        <v>5.2041389999999996</v>
      </c>
      <c r="AN8" s="250">
        <v>5.3671389999999999</v>
      </c>
      <c r="AO8" s="250">
        <v>5.402139</v>
      </c>
      <c r="AP8" s="250">
        <v>5.0291389999999998</v>
      </c>
      <c r="AQ8" s="250">
        <v>5.1791390000000002</v>
      </c>
      <c r="AR8" s="250">
        <v>5.1011389999999999</v>
      </c>
      <c r="AS8" s="250">
        <v>5.3141389999999999</v>
      </c>
      <c r="AT8" s="250">
        <v>5.4531390000000002</v>
      </c>
      <c r="AU8" s="250">
        <v>5.2171390000000004</v>
      </c>
      <c r="AV8" s="250">
        <v>5.4931390000000002</v>
      </c>
      <c r="AW8" s="250">
        <v>5.5461390000000002</v>
      </c>
      <c r="AX8" s="250">
        <v>5.6251389999999999</v>
      </c>
      <c r="AY8" s="250">
        <v>5.3341390000000004</v>
      </c>
      <c r="AZ8" s="250">
        <v>5.3741390000000004</v>
      </c>
      <c r="BA8" s="250">
        <v>5.4451390000000002</v>
      </c>
      <c r="BB8" s="250">
        <v>5.4441389999999998</v>
      </c>
      <c r="BC8" s="250">
        <v>5.2671390000000002</v>
      </c>
      <c r="BD8" s="250">
        <v>5.4660464728999996</v>
      </c>
      <c r="BE8" s="250">
        <v>5.4370858929999999</v>
      </c>
      <c r="BF8" s="250">
        <v>5.3934149882</v>
      </c>
      <c r="BG8" s="250">
        <v>5.4753213840999999</v>
      </c>
      <c r="BH8" s="403">
        <v>5.4766624759999996</v>
      </c>
      <c r="BI8" s="403">
        <v>5.5034939333999997</v>
      </c>
      <c r="BJ8" s="403">
        <v>5.5107916698999997</v>
      </c>
      <c r="BK8" s="403">
        <v>5.48739679</v>
      </c>
      <c r="BL8" s="403">
        <v>5.4827059774000002</v>
      </c>
      <c r="BM8" s="403">
        <v>5.4540200698000003</v>
      </c>
      <c r="BN8" s="403">
        <v>5.4712562018000002</v>
      </c>
      <c r="BO8" s="403">
        <v>5.4519978233000002</v>
      </c>
      <c r="BP8" s="403">
        <v>5.4845012230999997</v>
      </c>
      <c r="BQ8" s="403">
        <v>5.4669410929</v>
      </c>
      <c r="BR8" s="403">
        <v>5.5171688307000002</v>
      </c>
      <c r="BS8" s="403">
        <v>5.5659772332999999</v>
      </c>
      <c r="BT8" s="403">
        <v>5.5666110987000001</v>
      </c>
      <c r="BU8" s="403">
        <v>5.5905755442</v>
      </c>
      <c r="BV8" s="403">
        <v>5.5501684006999996</v>
      </c>
    </row>
    <row r="9" spans="1:74" ht="11.1" customHeight="1" x14ac:dyDescent="0.2">
      <c r="A9" s="162" t="s">
        <v>303</v>
      </c>
      <c r="B9" s="173" t="s">
        <v>285</v>
      </c>
      <c r="C9" s="250">
        <v>2.6333709999999999</v>
      </c>
      <c r="D9" s="250">
        <v>2.709371</v>
      </c>
      <c r="E9" s="250">
        <v>2.6903709999999998</v>
      </c>
      <c r="F9" s="250">
        <v>2.543371</v>
      </c>
      <c r="G9" s="250">
        <v>2.5813709999999999</v>
      </c>
      <c r="H9" s="250">
        <v>2.6033710000000001</v>
      </c>
      <c r="I9" s="250">
        <v>2.632371</v>
      </c>
      <c r="J9" s="250">
        <v>2.6153710000000001</v>
      </c>
      <c r="K9" s="250">
        <v>2.6193710000000001</v>
      </c>
      <c r="L9" s="250">
        <v>2.6263709999999998</v>
      </c>
      <c r="M9" s="250">
        <v>2.6093709999999999</v>
      </c>
      <c r="N9" s="250">
        <v>2.6093709999999999</v>
      </c>
      <c r="O9" s="250">
        <v>2.6042209999999999</v>
      </c>
      <c r="P9" s="250">
        <v>2.5412210000000002</v>
      </c>
      <c r="Q9" s="250">
        <v>2.5332210000000002</v>
      </c>
      <c r="R9" s="250">
        <v>2.5042209999999998</v>
      </c>
      <c r="S9" s="250">
        <v>2.502221</v>
      </c>
      <c r="T9" s="250">
        <v>2.526221</v>
      </c>
      <c r="U9" s="250">
        <v>2.502221</v>
      </c>
      <c r="V9" s="250">
        <v>2.490221</v>
      </c>
      <c r="W9" s="250">
        <v>2.4412210000000001</v>
      </c>
      <c r="X9" s="250">
        <v>2.418221</v>
      </c>
      <c r="Y9" s="250">
        <v>2.3952209999999998</v>
      </c>
      <c r="Z9" s="250">
        <v>2.3552209999999998</v>
      </c>
      <c r="AA9" s="250">
        <v>2.341504</v>
      </c>
      <c r="AB9" s="250">
        <v>2.3485040000000001</v>
      </c>
      <c r="AC9" s="250">
        <v>2.3445040000000001</v>
      </c>
      <c r="AD9" s="250">
        <v>2.329504</v>
      </c>
      <c r="AE9" s="250">
        <v>2.3345039999999999</v>
      </c>
      <c r="AF9" s="250">
        <v>2.3235039999999998</v>
      </c>
      <c r="AG9" s="250">
        <v>2.2955040000000002</v>
      </c>
      <c r="AH9" s="250">
        <v>2.220504</v>
      </c>
      <c r="AI9" s="250">
        <v>2.0165039999999999</v>
      </c>
      <c r="AJ9" s="250">
        <v>2.1875040000000001</v>
      </c>
      <c r="AK9" s="250">
        <v>2.1335039999999998</v>
      </c>
      <c r="AL9" s="250">
        <v>2.1345040000000002</v>
      </c>
      <c r="AM9" s="250">
        <v>2.2035040000000001</v>
      </c>
      <c r="AN9" s="250">
        <v>2.1665040000000002</v>
      </c>
      <c r="AO9" s="250">
        <v>2.1295039999999998</v>
      </c>
      <c r="AP9" s="250">
        <v>2.1625040000000002</v>
      </c>
      <c r="AQ9" s="250">
        <v>2.1275040000000001</v>
      </c>
      <c r="AR9" s="250">
        <v>2.1095039999999998</v>
      </c>
      <c r="AS9" s="250">
        <v>2.1065040000000002</v>
      </c>
      <c r="AT9" s="250">
        <v>2.0725039999999999</v>
      </c>
      <c r="AU9" s="250">
        <v>2.0815039999999998</v>
      </c>
      <c r="AV9" s="250">
        <v>1.9835039999999999</v>
      </c>
      <c r="AW9" s="250">
        <v>1.932504</v>
      </c>
      <c r="AX9" s="250">
        <v>1.944504</v>
      </c>
      <c r="AY9" s="250">
        <v>1.861504</v>
      </c>
      <c r="AZ9" s="250">
        <v>1.942504</v>
      </c>
      <c r="BA9" s="250">
        <v>1.9355039999999999</v>
      </c>
      <c r="BB9" s="250">
        <v>1.9155040000000001</v>
      </c>
      <c r="BC9" s="250">
        <v>1.8995040000000001</v>
      </c>
      <c r="BD9" s="250">
        <v>1.9032278037999999</v>
      </c>
      <c r="BE9" s="250">
        <v>1.9002347964999999</v>
      </c>
      <c r="BF9" s="250">
        <v>1.9058275807</v>
      </c>
      <c r="BG9" s="250">
        <v>1.9284017253000001</v>
      </c>
      <c r="BH9" s="403">
        <v>1.9281985941999999</v>
      </c>
      <c r="BI9" s="403">
        <v>1.9283924617999999</v>
      </c>
      <c r="BJ9" s="403">
        <v>1.9286531119999999</v>
      </c>
      <c r="BK9" s="403">
        <v>1.9280001631000001</v>
      </c>
      <c r="BL9" s="403">
        <v>1.9285638790999999</v>
      </c>
      <c r="BM9" s="403">
        <v>1.9283430803999999</v>
      </c>
      <c r="BN9" s="403">
        <v>1.9276288552</v>
      </c>
      <c r="BO9" s="403">
        <v>1.9093957564999999</v>
      </c>
      <c r="BP9" s="403">
        <v>1.8918403838</v>
      </c>
      <c r="BQ9" s="403">
        <v>1.8743013873000001</v>
      </c>
      <c r="BR9" s="403">
        <v>1.8570230005999999</v>
      </c>
      <c r="BS9" s="403">
        <v>1.8402058539999999</v>
      </c>
      <c r="BT9" s="403">
        <v>1.8234039834</v>
      </c>
      <c r="BU9" s="403">
        <v>1.8072782673000001</v>
      </c>
      <c r="BV9" s="403">
        <v>1.7915210548</v>
      </c>
    </row>
    <row r="10" spans="1:74" ht="11.1" customHeight="1" x14ac:dyDescent="0.2">
      <c r="A10" s="162" t="s">
        <v>304</v>
      </c>
      <c r="B10" s="173" t="s">
        <v>279</v>
      </c>
      <c r="C10" s="250">
        <v>4.8275230000000002</v>
      </c>
      <c r="D10" s="250">
        <v>4.7228779999999997</v>
      </c>
      <c r="E10" s="250">
        <v>4.7378739999999997</v>
      </c>
      <c r="F10" s="250">
        <v>4.8861319999999999</v>
      </c>
      <c r="G10" s="250">
        <v>4.8835179999999996</v>
      </c>
      <c r="H10" s="250">
        <v>4.868449</v>
      </c>
      <c r="I10" s="250">
        <v>4.8719659999999996</v>
      </c>
      <c r="J10" s="250">
        <v>4.7791430000000004</v>
      </c>
      <c r="K10" s="250">
        <v>4.7491719999999997</v>
      </c>
      <c r="L10" s="250">
        <v>4.9573850000000004</v>
      </c>
      <c r="M10" s="250">
        <v>5.019082</v>
      </c>
      <c r="N10" s="250">
        <v>5.066287</v>
      </c>
      <c r="O10" s="250">
        <v>5.0144479999999998</v>
      </c>
      <c r="P10" s="250">
        <v>4.9918170000000002</v>
      </c>
      <c r="Q10" s="250">
        <v>4.945659</v>
      </c>
      <c r="R10" s="250">
        <v>4.9025990000000004</v>
      </c>
      <c r="S10" s="250">
        <v>4.8113919999999997</v>
      </c>
      <c r="T10" s="250">
        <v>4.5858530000000002</v>
      </c>
      <c r="U10" s="250">
        <v>5.0107609999999996</v>
      </c>
      <c r="V10" s="250">
        <v>4.7158410000000002</v>
      </c>
      <c r="W10" s="250">
        <v>4.3622300000000003</v>
      </c>
      <c r="X10" s="250">
        <v>4.8474779999999997</v>
      </c>
      <c r="Y10" s="250">
        <v>5.0636450000000002</v>
      </c>
      <c r="Z10" s="250">
        <v>4.928769</v>
      </c>
      <c r="AA10" s="250">
        <v>4.9065649999999996</v>
      </c>
      <c r="AB10" s="250">
        <v>4.9385649999999996</v>
      </c>
      <c r="AC10" s="250">
        <v>5.0145650000000002</v>
      </c>
      <c r="AD10" s="250">
        <v>4.9345650000000001</v>
      </c>
      <c r="AE10" s="250">
        <v>4.7815649999999996</v>
      </c>
      <c r="AF10" s="250">
        <v>4.6825650000000003</v>
      </c>
      <c r="AG10" s="250">
        <v>4.8285650000000002</v>
      </c>
      <c r="AH10" s="250">
        <v>4.6545649999999998</v>
      </c>
      <c r="AI10" s="250">
        <v>4.5575650000000003</v>
      </c>
      <c r="AJ10" s="250">
        <v>4.8075650000000003</v>
      </c>
      <c r="AK10" s="250">
        <v>4.7515650000000003</v>
      </c>
      <c r="AL10" s="250">
        <v>4.5395649999999996</v>
      </c>
      <c r="AM10" s="250">
        <v>4.9886520000000001</v>
      </c>
      <c r="AN10" s="250">
        <v>4.8882890000000003</v>
      </c>
      <c r="AO10" s="250">
        <v>4.7732200000000002</v>
      </c>
      <c r="AP10" s="250">
        <v>4.8674949999999999</v>
      </c>
      <c r="AQ10" s="250">
        <v>4.5224669999999998</v>
      </c>
      <c r="AR10" s="250">
        <v>4.6895899999999999</v>
      </c>
      <c r="AS10" s="250">
        <v>4.8399910000000004</v>
      </c>
      <c r="AT10" s="250">
        <v>4.6539109999999999</v>
      </c>
      <c r="AU10" s="250">
        <v>4.4334610000000003</v>
      </c>
      <c r="AV10" s="250">
        <v>4.8464270000000003</v>
      </c>
      <c r="AW10" s="250">
        <v>4.8780400000000004</v>
      </c>
      <c r="AX10" s="250">
        <v>4.8872720000000003</v>
      </c>
      <c r="AY10" s="250">
        <v>4.8015650000000001</v>
      </c>
      <c r="AZ10" s="250">
        <v>4.838565</v>
      </c>
      <c r="BA10" s="250">
        <v>4.8265650000000004</v>
      </c>
      <c r="BB10" s="250">
        <v>4.7225650000000003</v>
      </c>
      <c r="BC10" s="250">
        <v>4.5865650000000002</v>
      </c>
      <c r="BD10" s="250">
        <v>4.2462205816000003</v>
      </c>
      <c r="BE10" s="250">
        <v>4.5353996740999998</v>
      </c>
      <c r="BF10" s="250">
        <v>4.6015301373000002</v>
      </c>
      <c r="BG10" s="250">
        <v>4.6431867356999996</v>
      </c>
      <c r="BH10" s="403">
        <v>4.7719433791999997</v>
      </c>
      <c r="BI10" s="403">
        <v>4.7921310104000003</v>
      </c>
      <c r="BJ10" s="403">
        <v>4.8225165400999996</v>
      </c>
      <c r="BK10" s="403">
        <v>4.8358383447</v>
      </c>
      <c r="BL10" s="403">
        <v>4.8902455896000001</v>
      </c>
      <c r="BM10" s="403">
        <v>4.9214352312000003</v>
      </c>
      <c r="BN10" s="403">
        <v>4.9528240651999997</v>
      </c>
      <c r="BO10" s="403">
        <v>4.8799189834999996</v>
      </c>
      <c r="BP10" s="403">
        <v>4.9123629476000001</v>
      </c>
      <c r="BQ10" s="403">
        <v>4.9593791089000003</v>
      </c>
      <c r="BR10" s="403">
        <v>4.8250866189000003</v>
      </c>
      <c r="BS10" s="403">
        <v>4.7628339052999999</v>
      </c>
      <c r="BT10" s="403">
        <v>5.0939351024999997</v>
      </c>
      <c r="BU10" s="403">
        <v>5.1196228080999999</v>
      </c>
      <c r="BV10" s="403">
        <v>5.1499674211000004</v>
      </c>
    </row>
    <row r="11" spans="1:74" ht="11.1" customHeight="1" x14ac:dyDescent="0.2">
      <c r="A11" s="162" t="s">
        <v>311</v>
      </c>
      <c r="B11" s="173" t="s">
        <v>280</v>
      </c>
      <c r="C11" s="250">
        <v>68.556948935999998</v>
      </c>
      <c r="D11" s="250">
        <v>68.266715597000001</v>
      </c>
      <c r="E11" s="250">
        <v>69.296454866000005</v>
      </c>
      <c r="F11" s="250">
        <v>69.432255373999993</v>
      </c>
      <c r="G11" s="250">
        <v>70.080959297000007</v>
      </c>
      <c r="H11" s="250">
        <v>70.570850925000002</v>
      </c>
      <c r="I11" s="250">
        <v>70.622433540000003</v>
      </c>
      <c r="J11" s="250">
        <v>70.417209112999998</v>
      </c>
      <c r="K11" s="250">
        <v>70.640751820999995</v>
      </c>
      <c r="L11" s="250">
        <v>70.537103650000006</v>
      </c>
      <c r="M11" s="250">
        <v>70.502071244999996</v>
      </c>
      <c r="N11" s="250">
        <v>70.439294552999996</v>
      </c>
      <c r="O11" s="250">
        <v>70.407126929</v>
      </c>
      <c r="P11" s="250">
        <v>69.879535223000005</v>
      </c>
      <c r="Q11" s="250">
        <v>69.966537790999993</v>
      </c>
      <c r="R11" s="250">
        <v>70.244437829000006</v>
      </c>
      <c r="S11" s="250">
        <v>70.327473472999998</v>
      </c>
      <c r="T11" s="250">
        <v>70.930596367000007</v>
      </c>
      <c r="U11" s="250">
        <v>70.946402281999994</v>
      </c>
      <c r="V11" s="250">
        <v>70.302299758000004</v>
      </c>
      <c r="W11" s="250">
        <v>71.021166846</v>
      </c>
      <c r="X11" s="250">
        <v>71.377342752000004</v>
      </c>
      <c r="Y11" s="250">
        <v>71.841698093999995</v>
      </c>
      <c r="Z11" s="250">
        <v>71.385875338000005</v>
      </c>
      <c r="AA11" s="250">
        <v>70.216691373000003</v>
      </c>
      <c r="AB11" s="250">
        <v>69.899321861999994</v>
      </c>
      <c r="AC11" s="250">
        <v>69.225166358999999</v>
      </c>
      <c r="AD11" s="250">
        <v>69.630633343</v>
      </c>
      <c r="AE11" s="250">
        <v>70.378720778000002</v>
      </c>
      <c r="AF11" s="250">
        <v>71.164090927999993</v>
      </c>
      <c r="AG11" s="250">
        <v>71.409805102999997</v>
      </c>
      <c r="AH11" s="250">
        <v>70.737035223999996</v>
      </c>
      <c r="AI11" s="250">
        <v>71.274024488999999</v>
      </c>
      <c r="AJ11" s="250">
        <v>70.813203021000007</v>
      </c>
      <c r="AK11" s="250">
        <v>70.552064596999998</v>
      </c>
      <c r="AL11" s="250">
        <v>70.231028847999994</v>
      </c>
      <c r="AM11" s="250">
        <v>70.383168678000004</v>
      </c>
      <c r="AN11" s="250">
        <v>70.204812043000004</v>
      </c>
      <c r="AO11" s="250">
        <v>70.012447105000007</v>
      </c>
      <c r="AP11" s="250">
        <v>70.242990668999994</v>
      </c>
      <c r="AQ11" s="250">
        <v>70.415780499999997</v>
      </c>
      <c r="AR11" s="250">
        <v>70.931122101</v>
      </c>
      <c r="AS11" s="250">
        <v>70.988224267999996</v>
      </c>
      <c r="AT11" s="250">
        <v>70.846375867999996</v>
      </c>
      <c r="AU11" s="250">
        <v>71.237412000000006</v>
      </c>
      <c r="AV11" s="250">
        <v>71.486228999999994</v>
      </c>
      <c r="AW11" s="250">
        <v>71.125001999999995</v>
      </c>
      <c r="AX11" s="250">
        <v>70.366684000000006</v>
      </c>
      <c r="AY11" s="250">
        <v>69.513834000000003</v>
      </c>
      <c r="AZ11" s="250">
        <v>69.220505000000003</v>
      </c>
      <c r="BA11" s="250">
        <v>68.957849999999993</v>
      </c>
      <c r="BB11" s="250">
        <v>68.844821999999994</v>
      </c>
      <c r="BC11" s="250">
        <v>69.015726000000001</v>
      </c>
      <c r="BD11" s="250">
        <v>69.729740496000005</v>
      </c>
      <c r="BE11" s="250">
        <v>69.296748906000005</v>
      </c>
      <c r="BF11" s="250">
        <v>69.635830687999999</v>
      </c>
      <c r="BG11" s="250">
        <v>67.981579934999999</v>
      </c>
      <c r="BH11" s="403">
        <v>69.252664531999997</v>
      </c>
      <c r="BI11" s="403">
        <v>69.150603278999995</v>
      </c>
      <c r="BJ11" s="403">
        <v>68.648146087000001</v>
      </c>
      <c r="BK11" s="403">
        <v>68.237767680999994</v>
      </c>
      <c r="BL11" s="403">
        <v>68.104859227000006</v>
      </c>
      <c r="BM11" s="403">
        <v>67.926851804999998</v>
      </c>
      <c r="BN11" s="403">
        <v>68.647099280999996</v>
      </c>
      <c r="BO11" s="403">
        <v>69.154634950000002</v>
      </c>
      <c r="BP11" s="403">
        <v>69.363400158999994</v>
      </c>
      <c r="BQ11" s="403">
        <v>69.460833343000004</v>
      </c>
      <c r="BR11" s="403">
        <v>69.310036792999995</v>
      </c>
      <c r="BS11" s="403">
        <v>69.513629653999999</v>
      </c>
      <c r="BT11" s="403">
        <v>69.056980393000003</v>
      </c>
      <c r="BU11" s="403">
        <v>68.979634848000003</v>
      </c>
      <c r="BV11" s="403">
        <v>68.615804777999998</v>
      </c>
    </row>
    <row r="12" spans="1:74" ht="11.1" customHeight="1" x14ac:dyDescent="0.2">
      <c r="A12" s="162" t="s">
        <v>306</v>
      </c>
      <c r="B12" s="173" t="s">
        <v>914</v>
      </c>
      <c r="C12" s="250">
        <v>35.305554936</v>
      </c>
      <c r="D12" s="250">
        <v>35.179608596999998</v>
      </c>
      <c r="E12" s="250">
        <v>35.977021866000001</v>
      </c>
      <c r="F12" s="250">
        <v>36.176475373999999</v>
      </c>
      <c r="G12" s="250">
        <v>36.482699297000003</v>
      </c>
      <c r="H12" s="250">
        <v>36.748514925000002</v>
      </c>
      <c r="I12" s="250">
        <v>37.011658539999999</v>
      </c>
      <c r="J12" s="250">
        <v>36.610219112999999</v>
      </c>
      <c r="K12" s="250">
        <v>36.989545821</v>
      </c>
      <c r="L12" s="250">
        <v>36.744464649999998</v>
      </c>
      <c r="M12" s="250">
        <v>36.849746244999999</v>
      </c>
      <c r="N12" s="250">
        <v>36.829143553000002</v>
      </c>
      <c r="O12" s="250">
        <v>37.255767929000001</v>
      </c>
      <c r="P12" s="250">
        <v>36.786782223000003</v>
      </c>
      <c r="Q12" s="250">
        <v>37.038590790999997</v>
      </c>
      <c r="R12" s="250">
        <v>37.129151829000001</v>
      </c>
      <c r="S12" s="250">
        <v>37.003205473000001</v>
      </c>
      <c r="T12" s="250">
        <v>37.429878367000001</v>
      </c>
      <c r="U12" s="250">
        <v>37.628388282000003</v>
      </c>
      <c r="V12" s="250">
        <v>37.503755757999997</v>
      </c>
      <c r="W12" s="250">
        <v>37.518100846000003</v>
      </c>
      <c r="X12" s="250">
        <v>37.837377752000002</v>
      </c>
      <c r="Y12" s="250">
        <v>38.307511093999999</v>
      </c>
      <c r="Z12" s="250">
        <v>38.048996338000002</v>
      </c>
      <c r="AA12" s="250">
        <v>37.260623373000001</v>
      </c>
      <c r="AB12" s="250">
        <v>37.060704862000001</v>
      </c>
      <c r="AC12" s="250">
        <v>36.568791359000002</v>
      </c>
      <c r="AD12" s="250">
        <v>36.779742343000002</v>
      </c>
      <c r="AE12" s="250">
        <v>37.262915778</v>
      </c>
      <c r="AF12" s="250">
        <v>37.658910927999997</v>
      </c>
      <c r="AG12" s="250">
        <v>37.894361103000001</v>
      </c>
      <c r="AH12" s="250">
        <v>37.688202224000001</v>
      </c>
      <c r="AI12" s="250">
        <v>37.847043489000001</v>
      </c>
      <c r="AJ12" s="250">
        <v>37.582106021000001</v>
      </c>
      <c r="AK12" s="250">
        <v>37.420909596999998</v>
      </c>
      <c r="AL12" s="250">
        <v>37.345397847999998</v>
      </c>
      <c r="AM12" s="250">
        <v>37.647471678000002</v>
      </c>
      <c r="AN12" s="250">
        <v>37.490528042999998</v>
      </c>
      <c r="AO12" s="250">
        <v>37.240895105</v>
      </c>
      <c r="AP12" s="250">
        <v>37.140570668999999</v>
      </c>
      <c r="AQ12" s="250">
        <v>37.010089499999999</v>
      </c>
      <c r="AR12" s="250">
        <v>37.061407101</v>
      </c>
      <c r="AS12" s="250">
        <v>37.114241268000001</v>
      </c>
      <c r="AT12" s="250">
        <v>37.378769867999999</v>
      </c>
      <c r="AU12" s="250">
        <v>37.540467999999997</v>
      </c>
      <c r="AV12" s="250">
        <v>37.710467999999999</v>
      </c>
      <c r="AW12" s="250">
        <v>37.467467999999997</v>
      </c>
      <c r="AX12" s="250">
        <v>36.691468</v>
      </c>
      <c r="AY12" s="250">
        <v>36.041468000000002</v>
      </c>
      <c r="AZ12" s="250">
        <v>35.985467999999997</v>
      </c>
      <c r="BA12" s="250">
        <v>35.486468000000002</v>
      </c>
      <c r="BB12" s="250">
        <v>35.544468000000002</v>
      </c>
      <c r="BC12" s="250">
        <v>35.327468000000003</v>
      </c>
      <c r="BD12" s="250">
        <v>35.557294892999998</v>
      </c>
      <c r="BE12" s="250">
        <v>35.160406004999999</v>
      </c>
      <c r="BF12" s="250">
        <v>35.368802379999998</v>
      </c>
      <c r="BG12" s="250">
        <v>33.441130254000001</v>
      </c>
      <c r="BH12" s="403">
        <v>35.060919460999997</v>
      </c>
      <c r="BI12" s="403">
        <v>34.890452412000002</v>
      </c>
      <c r="BJ12" s="403">
        <v>34.744543925000002</v>
      </c>
      <c r="BK12" s="403">
        <v>34.715294974000003</v>
      </c>
      <c r="BL12" s="403">
        <v>34.622808882999998</v>
      </c>
      <c r="BM12" s="403">
        <v>34.558603470000001</v>
      </c>
      <c r="BN12" s="403">
        <v>34.554372579000002</v>
      </c>
      <c r="BO12" s="403">
        <v>34.645192979999997</v>
      </c>
      <c r="BP12" s="403">
        <v>34.741762211999998</v>
      </c>
      <c r="BQ12" s="403">
        <v>34.857719004000003</v>
      </c>
      <c r="BR12" s="403">
        <v>34.853340392</v>
      </c>
      <c r="BS12" s="403">
        <v>34.741284954000001</v>
      </c>
      <c r="BT12" s="403">
        <v>34.633610779999998</v>
      </c>
      <c r="BU12" s="403">
        <v>34.517130598000001</v>
      </c>
      <c r="BV12" s="403">
        <v>34.510829219999998</v>
      </c>
    </row>
    <row r="13" spans="1:74" ht="11.1" customHeight="1" x14ac:dyDescent="0.2">
      <c r="A13" s="162" t="s">
        <v>307</v>
      </c>
      <c r="B13" s="173" t="s">
        <v>286</v>
      </c>
      <c r="C13" s="250">
        <v>30.064392999999999</v>
      </c>
      <c r="D13" s="250">
        <v>29.958182000000001</v>
      </c>
      <c r="E13" s="250">
        <v>30.790761</v>
      </c>
      <c r="F13" s="250">
        <v>30.939561999999999</v>
      </c>
      <c r="G13" s="250">
        <v>31.184722000000001</v>
      </c>
      <c r="H13" s="250">
        <v>31.633790999999999</v>
      </c>
      <c r="I13" s="250">
        <v>31.838521</v>
      </c>
      <c r="J13" s="250">
        <v>31.624684999999999</v>
      </c>
      <c r="K13" s="250">
        <v>31.755617999999998</v>
      </c>
      <c r="L13" s="250">
        <v>31.529555999999999</v>
      </c>
      <c r="M13" s="250">
        <v>31.653449999999999</v>
      </c>
      <c r="N13" s="250">
        <v>31.637356</v>
      </c>
      <c r="O13" s="250">
        <v>32.023541999999999</v>
      </c>
      <c r="P13" s="250">
        <v>31.605530000000002</v>
      </c>
      <c r="Q13" s="250">
        <v>31.711545000000001</v>
      </c>
      <c r="R13" s="250">
        <v>31.821058000000001</v>
      </c>
      <c r="S13" s="250">
        <v>31.847351</v>
      </c>
      <c r="T13" s="250">
        <v>32.275463000000002</v>
      </c>
      <c r="U13" s="250">
        <v>32.354995000000002</v>
      </c>
      <c r="V13" s="250">
        <v>32.232742999999999</v>
      </c>
      <c r="W13" s="250">
        <v>32.295520000000003</v>
      </c>
      <c r="X13" s="250">
        <v>32.551327000000001</v>
      </c>
      <c r="Y13" s="250">
        <v>32.935315000000003</v>
      </c>
      <c r="Z13" s="250">
        <v>32.793708000000002</v>
      </c>
      <c r="AA13" s="250">
        <v>31.846</v>
      </c>
      <c r="AB13" s="250">
        <v>31.727</v>
      </c>
      <c r="AC13" s="250">
        <v>31.346</v>
      </c>
      <c r="AD13" s="250">
        <v>31.423999999999999</v>
      </c>
      <c r="AE13" s="250">
        <v>31.931999999999999</v>
      </c>
      <c r="AF13" s="250">
        <v>32.369999999999997</v>
      </c>
      <c r="AG13" s="250">
        <v>32.591000000000001</v>
      </c>
      <c r="AH13" s="250">
        <v>32.453000000000003</v>
      </c>
      <c r="AI13" s="250">
        <v>32.594000000000001</v>
      </c>
      <c r="AJ13" s="250">
        <v>32.396000000000001</v>
      </c>
      <c r="AK13" s="250">
        <v>32.131999999999998</v>
      </c>
      <c r="AL13" s="250">
        <v>31.997</v>
      </c>
      <c r="AM13" s="250">
        <v>32.268999999999998</v>
      </c>
      <c r="AN13" s="250">
        <v>32.098999999999997</v>
      </c>
      <c r="AO13" s="250">
        <v>31.92</v>
      </c>
      <c r="AP13" s="250">
        <v>31.86</v>
      </c>
      <c r="AQ13" s="250">
        <v>31.744</v>
      </c>
      <c r="AR13" s="250">
        <v>31.745999999999999</v>
      </c>
      <c r="AS13" s="250">
        <v>31.809000000000001</v>
      </c>
      <c r="AT13" s="250">
        <v>32.06</v>
      </c>
      <c r="AU13" s="250">
        <v>32.183999999999997</v>
      </c>
      <c r="AV13" s="250">
        <v>32.353999999999999</v>
      </c>
      <c r="AW13" s="250">
        <v>32.110999999999997</v>
      </c>
      <c r="AX13" s="250">
        <v>31.335000000000001</v>
      </c>
      <c r="AY13" s="250">
        <v>30.68</v>
      </c>
      <c r="AZ13" s="250">
        <v>30.623999999999999</v>
      </c>
      <c r="BA13" s="250">
        <v>30.125</v>
      </c>
      <c r="BB13" s="250">
        <v>30.184000000000001</v>
      </c>
      <c r="BC13" s="250">
        <v>29.966999999999999</v>
      </c>
      <c r="BD13" s="250">
        <v>29.954999999999998</v>
      </c>
      <c r="BE13" s="250">
        <v>29.57</v>
      </c>
      <c r="BF13" s="250">
        <v>29.78</v>
      </c>
      <c r="BG13" s="250">
        <v>28.23</v>
      </c>
      <c r="BH13" s="403">
        <v>29.687232000000002</v>
      </c>
      <c r="BI13" s="403">
        <v>29.640035000000001</v>
      </c>
      <c r="BJ13" s="403">
        <v>29.600815999999998</v>
      </c>
      <c r="BK13" s="403">
        <v>29.642375000000001</v>
      </c>
      <c r="BL13" s="403">
        <v>29.546187</v>
      </c>
      <c r="BM13" s="403">
        <v>29.530010999999998</v>
      </c>
      <c r="BN13" s="403">
        <v>29.523340000000001</v>
      </c>
      <c r="BO13" s="403">
        <v>29.611685000000001</v>
      </c>
      <c r="BP13" s="403">
        <v>29.705047</v>
      </c>
      <c r="BQ13" s="403">
        <v>29.818425000000001</v>
      </c>
      <c r="BR13" s="403">
        <v>29.811820000000001</v>
      </c>
      <c r="BS13" s="403">
        <v>29.697230000000001</v>
      </c>
      <c r="BT13" s="403">
        <v>29.587655999999999</v>
      </c>
      <c r="BU13" s="403">
        <v>29.468098999999999</v>
      </c>
      <c r="BV13" s="403">
        <v>29.458556000000002</v>
      </c>
    </row>
    <row r="14" spans="1:74" ht="11.1" customHeight="1" x14ac:dyDescent="0.2">
      <c r="A14" s="162" t="s">
        <v>388</v>
      </c>
      <c r="B14" s="173" t="s">
        <v>1067</v>
      </c>
      <c r="C14" s="250">
        <v>5.2411619363000002</v>
      </c>
      <c r="D14" s="250">
        <v>5.2214265968999998</v>
      </c>
      <c r="E14" s="250">
        <v>5.1862608656999996</v>
      </c>
      <c r="F14" s="250">
        <v>5.2369133739000002</v>
      </c>
      <c r="G14" s="250">
        <v>5.2979772974000001</v>
      </c>
      <c r="H14" s="250">
        <v>5.1147239250999998</v>
      </c>
      <c r="I14" s="250">
        <v>5.1731375397999999</v>
      </c>
      <c r="J14" s="250">
        <v>4.9855341129999999</v>
      </c>
      <c r="K14" s="250">
        <v>5.2339278209</v>
      </c>
      <c r="L14" s="250">
        <v>5.2149086494999999</v>
      </c>
      <c r="M14" s="250">
        <v>5.1962962448000001</v>
      </c>
      <c r="N14" s="250">
        <v>5.1917875531000002</v>
      </c>
      <c r="O14" s="250">
        <v>5.2322259293000002</v>
      </c>
      <c r="P14" s="250">
        <v>5.1812522231000004</v>
      </c>
      <c r="Q14" s="250">
        <v>5.3270457904999997</v>
      </c>
      <c r="R14" s="250">
        <v>5.3080938288999997</v>
      </c>
      <c r="S14" s="250">
        <v>5.1558544725999997</v>
      </c>
      <c r="T14" s="250">
        <v>5.1544153673000004</v>
      </c>
      <c r="U14" s="250">
        <v>5.2733932817999998</v>
      </c>
      <c r="V14" s="250">
        <v>5.2710127582000004</v>
      </c>
      <c r="W14" s="250">
        <v>5.2225808459999996</v>
      </c>
      <c r="X14" s="250">
        <v>5.2860507522000004</v>
      </c>
      <c r="Y14" s="250">
        <v>5.3721960944999996</v>
      </c>
      <c r="Z14" s="250">
        <v>5.2552883383999998</v>
      </c>
      <c r="AA14" s="250">
        <v>5.4146233731000004</v>
      </c>
      <c r="AB14" s="250">
        <v>5.3337048620000003</v>
      </c>
      <c r="AC14" s="250">
        <v>5.2227913590000004</v>
      </c>
      <c r="AD14" s="250">
        <v>5.3557423429000002</v>
      </c>
      <c r="AE14" s="250">
        <v>5.3309157780999996</v>
      </c>
      <c r="AF14" s="250">
        <v>5.2889109274999999</v>
      </c>
      <c r="AG14" s="250">
        <v>5.3033611030000003</v>
      </c>
      <c r="AH14" s="250">
        <v>5.2352022239</v>
      </c>
      <c r="AI14" s="250">
        <v>5.2530434888000004</v>
      </c>
      <c r="AJ14" s="250">
        <v>5.1861060205999996</v>
      </c>
      <c r="AK14" s="250">
        <v>5.2889095972</v>
      </c>
      <c r="AL14" s="250">
        <v>5.3483978478000003</v>
      </c>
      <c r="AM14" s="250">
        <v>5.3784716775000003</v>
      </c>
      <c r="AN14" s="250">
        <v>5.3915280432000001</v>
      </c>
      <c r="AO14" s="250">
        <v>5.3208951049</v>
      </c>
      <c r="AP14" s="250">
        <v>5.2805706694000003</v>
      </c>
      <c r="AQ14" s="250">
        <v>5.2660894998999996</v>
      </c>
      <c r="AR14" s="250">
        <v>5.3154071010999999</v>
      </c>
      <c r="AS14" s="250">
        <v>5.3052412676999996</v>
      </c>
      <c r="AT14" s="250">
        <v>5.3187698678000004</v>
      </c>
      <c r="AU14" s="250">
        <v>5.3564679999999996</v>
      </c>
      <c r="AV14" s="250">
        <v>5.3564679999999996</v>
      </c>
      <c r="AW14" s="250">
        <v>5.3564679999999996</v>
      </c>
      <c r="AX14" s="250">
        <v>5.3564679999999996</v>
      </c>
      <c r="AY14" s="250">
        <v>5.3614680000000003</v>
      </c>
      <c r="AZ14" s="250">
        <v>5.3614680000000003</v>
      </c>
      <c r="BA14" s="250">
        <v>5.3614680000000003</v>
      </c>
      <c r="BB14" s="250">
        <v>5.360468</v>
      </c>
      <c r="BC14" s="250">
        <v>5.360468</v>
      </c>
      <c r="BD14" s="250">
        <v>5.6022948927999998</v>
      </c>
      <c r="BE14" s="250">
        <v>5.5904060046000001</v>
      </c>
      <c r="BF14" s="250">
        <v>5.5888023800999997</v>
      </c>
      <c r="BG14" s="250">
        <v>5.2111302538000004</v>
      </c>
      <c r="BH14" s="403">
        <v>5.3736874613000003</v>
      </c>
      <c r="BI14" s="403">
        <v>5.2504174118</v>
      </c>
      <c r="BJ14" s="403">
        <v>5.1437279245000003</v>
      </c>
      <c r="BK14" s="403">
        <v>5.0729199736000004</v>
      </c>
      <c r="BL14" s="403">
        <v>5.0766218830999996</v>
      </c>
      <c r="BM14" s="403">
        <v>5.0285924698000004</v>
      </c>
      <c r="BN14" s="403">
        <v>5.0310325786999996</v>
      </c>
      <c r="BO14" s="403">
        <v>5.0335079795000004</v>
      </c>
      <c r="BP14" s="403">
        <v>5.0367152121999998</v>
      </c>
      <c r="BQ14" s="403">
        <v>5.0392940042000003</v>
      </c>
      <c r="BR14" s="403">
        <v>5.0415203919999998</v>
      </c>
      <c r="BS14" s="403">
        <v>5.0440549544</v>
      </c>
      <c r="BT14" s="403">
        <v>5.0459547802999998</v>
      </c>
      <c r="BU14" s="403">
        <v>5.0490315976</v>
      </c>
      <c r="BV14" s="403">
        <v>5.0522732198</v>
      </c>
    </row>
    <row r="15" spans="1:74" ht="11.1" customHeight="1" x14ac:dyDescent="0.2">
      <c r="A15" s="162" t="s">
        <v>308</v>
      </c>
      <c r="B15" s="173" t="s">
        <v>281</v>
      </c>
      <c r="C15" s="250">
        <v>14.196828999999999</v>
      </c>
      <c r="D15" s="250">
        <v>14.114706999999999</v>
      </c>
      <c r="E15" s="250">
        <v>14.29782</v>
      </c>
      <c r="F15" s="250">
        <v>13.987627</v>
      </c>
      <c r="G15" s="250">
        <v>14.152373000000001</v>
      </c>
      <c r="H15" s="250">
        <v>13.962960000000001</v>
      </c>
      <c r="I15" s="250">
        <v>14.085902000000001</v>
      </c>
      <c r="J15" s="250">
        <v>14.051396</v>
      </c>
      <c r="K15" s="250">
        <v>13.960737999999999</v>
      </c>
      <c r="L15" s="250">
        <v>14.080030000000001</v>
      </c>
      <c r="M15" s="250">
        <v>14.219339</v>
      </c>
      <c r="N15" s="250">
        <v>14.273457000000001</v>
      </c>
      <c r="O15" s="250">
        <v>14.335399000000001</v>
      </c>
      <c r="P15" s="250">
        <v>14.352399</v>
      </c>
      <c r="Q15" s="250">
        <v>14.395398999999999</v>
      </c>
      <c r="R15" s="250">
        <v>14.148399</v>
      </c>
      <c r="S15" s="250">
        <v>14.041399</v>
      </c>
      <c r="T15" s="250">
        <v>14.183399</v>
      </c>
      <c r="U15" s="250">
        <v>13.956398999999999</v>
      </c>
      <c r="V15" s="250">
        <v>13.633399000000001</v>
      </c>
      <c r="W15" s="250">
        <v>14.240399</v>
      </c>
      <c r="X15" s="250">
        <v>14.535399</v>
      </c>
      <c r="Y15" s="250">
        <v>14.516399</v>
      </c>
      <c r="Z15" s="250">
        <v>14.585399000000001</v>
      </c>
      <c r="AA15" s="250">
        <v>14.483373</v>
      </c>
      <c r="AB15" s="250">
        <v>14.473373</v>
      </c>
      <c r="AC15" s="250">
        <v>14.407373</v>
      </c>
      <c r="AD15" s="250">
        <v>14.375373</v>
      </c>
      <c r="AE15" s="250">
        <v>14.287373000000001</v>
      </c>
      <c r="AF15" s="250">
        <v>14.319373000000001</v>
      </c>
      <c r="AG15" s="250">
        <v>14.337372999999999</v>
      </c>
      <c r="AH15" s="250">
        <v>14.153373</v>
      </c>
      <c r="AI15" s="250">
        <v>14.255373000000001</v>
      </c>
      <c r="AJ15" s="250">
        <v>14.248373000000001</v>
      </c>
      <c r="AK15" s="250">
        <v>14.384373</v>
      </c>
      <c r="AL15" s="250">
        <v>14.411372999999999</v>
      </c>
      <c r="AM15" s="250">
        <v>14.409373</v>
      </c>
      <c r="AN15" s="250">
        <v>14.464373</v>
      </c>
      <c r="AO15" s="250">
        <v>14.451373</v>
      </c>
      <c r="AP15" s="250">
        <v>14.337372999999999</v>
      </c>
      <c r="AQ15" s="250">
        <v>14.400373</v>
      </c>
      <c r="AR15" s="250">
        <v>14.589373</v>
      </c>
      <c r="AS15" s="250">
        <v>14.673373</v>
      </c>
      <c r="AT15" s="250">
        <v>14.459372999999999</v>
      </c>
      <c r="AU15" s="250">
        <v>14.774373000000001</v>
      </c>
      <c r="AV15" s="250">
        <v>14.825373000000001</v>
      </c>
      <c r="AW15" s="250">
        <v>14.874373</v>
      </c>
      <c r="AX15" s="250">
        <v>14.970373</v>
      </c>
      <c r="AY15" s="250">
        <v>14.921373000000001</v>
      </c>
      <c r="AZ15" s="250">
        <v>14.906373</v>
      </c>
      <c r="BA15" s="250">
        <v>14.808373</v>
      </c>
      <c r="BB15" s="250">
        <v>14.410373</v>
      </c>
      <c r="BC15" s="250">
        <v>14.314373</v>
      </c>
      <c r="BD15" s="250">
        <v>14.633722387000001</v>
      </c>
      <c r="BE15" s="250">
        <v>14.632457965</v>
      </c>
      <c r="BF15" s="250">
        <v>14.632118818</v>
      </c>
      <c r="BG15" s="250">
        <v>14.576031255</v>
      </c>
      <c r="BH15" s="403">
        <v>14.643813611000001</v>
      </c>
      <c r="BI15" s="403">
        <v>14.685070640999999</v>
      </c>
      <c r="BJ15" s="403">
        <v>14.678060017</v>
      </c>
      <c r="BK15" s="403">
        <v>14.653851246</v>
      </c>
      <c r="BL15" s="403">
        <v>14.658181813000001</v>
      </c>
      <c r="BM15" s="403">
        <v>14.472623214</v>
      </c>
      <c r="BN15" s="403">
        <v>14.530589131999999</v>
      </c>
      <c r="BO15" s="403">
        <v>14.567827550000001</v>
      </c>
      <c r="BP15" s="403">
        <v>14.535896155</v>
      </c>
      <c r="BQ15" s="403">
        <v>14.604535894</v>
      </c>
      <c r="BR15" s="403">
        <v>14.588763802000001</v>
      </c>
      <c r="BS15" s="403">
        <v>14.497455561000001</v>
      </c>
      <c r="BT15" s="403">
        <v>14.606411080000001</v>
      </c>
      <c r="BU15" s="403">
        <v>14.61099263</v>
      </c>
      <c r="BV15" s="403">
        <v>14.606619831</v>
      </c>
    </row>
    <row r="16" spans="1:74" ht="11.1" customHeight="1" x14ac:dyDescent="0.2">
      <c r="A16" s="162" t="s">
        <v>309</v>
      </c>
      <c r="B16" s="173" t="s">
        <v>282</v>
      </c>
      <c r="C16" s="250">
        <v>5.1346829999999999</v>
      </c>
      <c r="D16" s="250">
        <v>5.1206829999999997</v>
      </c>
      <c r="E16" s="250">
        <v>5.1586829999999999</v>
      </c>
      <c r="F16" s="250">
        <v>5.1606829999999997</v>
      </c>
      <c r="G16" s="250">
        <v>5.1736829999999996</v>
      </c>
      <c r="H16" s="250">
        <v>5.310683</v>
      </c>
      <c r="I16" s="250">
        <v>5.1656829999999996</v>
      </c>
      <c r="J16" s="250">
        <v>5.1806830000000001</v>
      </c>
      <c r="K16" s="250">
        <v>5.2196829999999999</v>
      </c>
      <c r="L16" s="250">
        <v>5.161683</v>
      </c>
      <c r="M16" s="250">
        <v>5.1996830000000003</v>
      </c>
      <c r="N16" s="250">
        <v>5.177683</v>
      </c>
      <c r="O16" s="250">
        <v>5.0875899999999996</v>
      </c>
      <c r="P16" s="250">
        <v>5.0715899999999996</v>
      </c>
      <c r="Q16" s="250">
        <v>5.0125900000000003</v>
      </c>
      <c r="R16" s="250">
        <v>4.9605899999999998</v>
      </c>
      <c r="S16" s="250">
        <v>4.8985900000000004</v>
      </c>
      <c r="T16" s="250">
        <v>4.9595900000000004</v>
      </c>
      <c r="U16" s="250">
        <v>4.86259</v>
      </c>
      <c r="V16" s="250">
        <v>4.7995900000000002</v>
      </c>
      <c r="W16" s="250">
        <v>4.8135899999999996</v>
      </c>
      <c r="X16" s="250">
        <v>4.7055899999999999</v>
      </c>
      <c r="Y16" s="250">
        <v>4.8395900000000003</v>
      </c>
      <c r="Z16" s="250">
        <v>4.8585900000000004</v>
      </c>
      <c r="AA16" s="250">
        <v>4.7995900000000002</v>
      </c>
      <c r="AB16" s="250">
        <v>4.7525899999999996</v>
      </c>
      <c r="AC16" s="250">
        <v>4.7975899999999996</v>
      </c>
      <c r="AD16" s="250">
        <v>4.8225899999999999</v>
      </c>
      <c r="AE16" s="250">
        <v>4.7865900000000003</v>
      </c>
      <c r="AF16" s="250">
        <v>4.9165900000000002</v>
      </c>
      <c r="AG16" s="250">
        <v>4.8065899999999999</v>
      </c>
      <c r="AH16" s="250">
        <v>4.7395899999999997</v>
      </c>
      <c r="AI16" s="250">
        <v>4.7635899999999998</v>
      </c>
      <c r="AJ16" s="250">
        <v>4.7585899999999999</v>
      </c>
      <c r="AK16" s="250">
        <v>4.8145899999999999</v>
      </c>
      <c r="AL16" s="250">
        <v>4.7635899999999998</v>
      </c>
      <c r="AM16" s="250">
        <v>4.7835900000000002</v>
      </c>
      <c r="AN16" s="250">
        <v>4.7765899999999997</v>
      </c>
      <c r="AO16" s="250">
        <v>4.7845899999999997</v>
      </c>
      <c r="AP16" s="250">
        <v>4.8035899999999998</v>
      </c>
      <c r="AQ16" s="250">
        <v>4.79359</v>
      </c>
      <c r="AR16" s="250">
        <v>4.8925900000000002</v>
      </c>
      <c r="AS16" s="250">
        <v>4.7705900000000003</v>
      </c>
      <c r="AT16" s="250">
        <v>4.80959</v>
      </c>
      <c r="AU16" s="250">
        <v>4.7385900000000003</v>
      </c>
      <c r="AV16" s="250">
        <v>4.8365900000000002</v>
      </c>
      <c r="AW16" s="250">
        <v>4.8295899999999996</v>
      </c>
      <c r="AX16" s="250">
        <v>4.8985900000000004</v>
      </c>
      <c r="AY16" s="250">
        <v>4.9135900000000001</v>
      </c>
      <c r="AZ16" s="250">
        <v>4.8835899999999999</v>
      </c>
      <c r="BA16" s="250">
        <v>5.0005899999999999</v>
      </c>
      <c r="BB16" s="250">
        <v>4.9305899999999996</v>
      </c>
      <c r="BC16" s="250">
        <v>4.9315899999999999</v>
      </c>
      <c r="BD16" s="250">
        <v>5.0335040558999999</v>
      </c>
      <c r="BE16" s="250">
        <v>4.9543752281</v>
      </c>
      <c r="BF16" s="250">
        <v>4.9291298914999997</v>
      </c>
      <c r="BG16" s="250">
        <v>4.9489243799000002</v>
      </c>
      <c r="BH16" s="403">
        <v>4.9666327091999998</v>
      </c>
      <c r="BI16" s="403">
        <v>4.9856390730999998</v>
      </c>
      <c r="BJ16" s="403">
        <v>4.9470429749999996</v>
      </c>
      <c r="BK16" s="403">
        <v>4.9383142416999997</v>
      </c>
      <c r="BL16" s="403">
        <v>4.9340781224999999</v>
      </c>
      <c r="BM16" s="403">
        <v>4.9292725685000001</v>
      </c>
      <c r="BN16" s="403">
        <v>4.9378262077999997</v>
      </c>
      <c r="BO16" s="403">
        <v>4.9591572484000004</v>
      </c>
      <c r="BP16" s="403">
        <v>4.9944775089000002</v>
      </c>
      <c r="BQ16" s="403">
        <v>4.9349128062999998</v>
      </c>
      <c r="BR16" s="403">
        <v>4.9691261106000004</v>
      </c>
      <c r="BS16" s="403">
        <v>4.9912203897999996</v>
      </c>
      <c r="BT16" s="403">
        <v>5.0092353551000004</v>
      </c>
      <c r="BU16" s="403">
        <v>5.0281172755999997</v>
      </c>
      <c r="BV16" s="403">
        <v>4.9892738776999996</v>
      </c>
    </row>
    <row r="17" spans="1:74" ht="11.1" customHeight="1" x14ac:dyDescent="0.2">
      <c r="A17" s="162" t="s">
        <v>310</v>
      </c>
      <c r="B17" s="173" t="s">
        <v>284</v>
      </c>
      <c r="C17" s="250">
        <v>13.919881999999999</v>
      </c>
      <c r="D17" s="250">
        <v>13.851717000000001</v>
      </c>
      <c r="E17" s="250">
        <v>13.86293</v>
      </c>
      <c r="F17" s="250">
        <v>14.107469999999999</v>
      </c>
      <c r="G17" s="250">
        <v>14.272204</v>
      </c>
      <c r="H17" s="250">
        <v>14.548693</v>
      </c>
      <c r="I17" s="250">
        <v>14.35919</v>
      </c>
      <c r="J17" s="250">
        <v>14.574911</v>
      </c>
      <c r="K17" s="250">
        <v>14.470784999999999</v>
      </c>
      <c r="L17" s="250">
        <v>14.550926</v>
      </c>
      <c r="M17" s="250">
        <v>14.233302999999999</v>
      </c>
      <c r="N17" s="250">
        <v>14.159011</v>
      </c>
      <c r="O17" s="250">
        <v>13.72837</v>
      </c>
      <c r="P17" s="250">
        <v>13.668763999999999</v>
      </c>
      <c r="Q17" s="250">
        <v>13.519958000000001</v>
      </c>
      <c r="R17" s="250">
        <v>14.006297</v>
      </c>
      <c r="S17" s="250">
        <v>14.384278999999999</v>
      </c>
      <c r="T17" s="250">
        <v>14.357729000000001</v>
      </c>
      <c r="U17" s="250">
        <v>14.499025</v>
      </c>
      <c r="V17" s="250">
        <v>14.365555000000001</v>
      </c>
      <c r="W17" s="250">
        <v>14.449077000000001</v>
      </c>
      <c r="X17" s="250">
        <v>14.298976</v>
      </c>
      <c r="Y17" s="250">
        <v>14.178198</v>
      </c>
      <c r="Z17" s="250">
        <v>13.89289</v>
      </c>
      <c r="AA17" s="250">
        <v>13.673105</v>
      </c>
      <c r="AB17" s="250">
        <v>13.612653999999999</v>
      </c>
      <c r="AC17" s="250">
        <v>13.451411999999999</v>
      </c>
      <c r="AD17" s="250">
        <v>13.652927999999999</v>
      </c>
      <c r="AE17" s="250">
        <v>14.041842000000001</v>
      </c>
      <c r="AF17" s="250">
        <v>14.269216999999999</v>
      </c>
      <c r="AG17" s="250">
        <v>14.371480999999999</v>
      </c>
      <c r="AH17" s="250">
        <v>14.15587</v>
      </c>
      <c r="AI17" s="250">
        <v>14.408018</v>
      </c>
      <c r="AJ17" s="250">
        <v>14.224133999999999</v>
      </c>
      <c r="AK17" s="250">
        <v>13.932192000000001</v>
      </c>
      <c r="AL17" s="250">
        <v>13.710668</v>
      </c>
      <c r="AM17" s="250">
        <v>13.542733999999999</v>
      </c>
      <c r="AN17" s="250">
        <v>13.473321</v>
      </c>
      <c r="AO17" s="250">
        <v>13.535589</v>
      </c>
      <c r="AP17" s="250">
        <v>13.961456999999999</v>
      </c>
      <c r="AQ17" s="250">
        <v>14.211728000000001</v>
      </c>
      <c r="AR17" s="250">
        <v>14.387752000000001</v>
      </c>
      <c r="AS17" s="250">
        <v>14.430020000000001</v>
      </c>
      <c r="AT17" s="250">
        <v>14.198643000000001</v>
      </c>
      <c r="AU17" s="250">
        <v>14.183980999999999</v>
      </c>
      <c r="AV17" s="250">
        <v>14.113797999999999</v>
      </c>
      <c r="AW17" s="250">
        <v>13.953571</v>
      </c>
      <c r="AX17" s="250">
        <v>13.806253</v>
      </c>
      <c r="AY17" s="250">
        <v>13.637403000000001</v>
      </c>
      <c r="AZ17" s="250">
        <v>13.445074</v>
      </c>
      <c r="BA17" s="250">
        <v>13.662419</v>
      </c>
      <c r="BB17" s="250">
        <v>13.959391</v>
      </c>
      <c r="BC17" s="250">
        <v>14.442295</v>
      </c>
      <c r="BD17" s="250">
        <v>14.505219159999999</v>
      </c>
      <c r="BE17" s="250">
        <v>14.549509709000001</v>
      </c>
      <c r="BF17" s="250">
        <v>14.705779597999999</v>
      </c>
      <c r="BG17" s="250">
        <v>15.015494046000001</v>
      </c>
      <c r="BH17" s="403">
        <v>14.581298751</v>
      </c>
      <c r="BI17" s="403">
        <v>14.589441153999999</v>
      </c>
      <c r="BJ17" s="403">
        <v>14.278499171</v>
      </c>
      <c r="BK17" s="403">
        <v>13.93030722</v>
      </c>
      <c r="BL17" s="403">
        <v>13.889790409</v>
      </c>
      <c r="BM17" s="403">
        <v>13.966352553</v>
      </c>
      <c r="BN17" s="403">
        <v>14.624311363</v>
      </c>
      <c r="BO17" s="403">
        <v>14.982457173</v>
      </c>
      <c r="BP17" s="403">
        <v>15.091264282999999</v>
      </c>
      <c r="BQ17" s="403">
        <v>15.063665639</v>
      </c>
      <c r="BR17" s="403">
        <v>14.898806488</v>
      </c>
      <c r="BS17" s="403">
        <v>15.283668749</v>
      </c>
      <c r="BT17" s="403">
        <v>14.807723178</v>
      </c>
      <c r="BU17" s="403">
        <v>14.823394345000001</v>
      </c>
      <c r="BV17" s="403">
        <v>14.509081848999999</v>
      </c>
    </row>
    <row r="18" spans="1:74" ht="11.1" customHeight="1" x14ac:dyDescent="0.2">
      <c r="A18" s="162" t="s">
        <v>312</v>
      </c>
      <c r="B18" s="173" t="s">
        <v>506</v>
      </c>
      <c r="C18" s="250">
        <v>95.494296323</v>
      </c>
      <c r="D18" s="250">
        <v>95.381226740000002</v>
      </c>
      <c r="E18" s="250">
        <v>96.441729284999994</v>
      </c>
      <c r="F18" s="250">
        <v>96.518950373999999</v>
      </c>
      <c r="G18" s="250">
        <v>96.767232587999999</v>
      </c>
      <c r="H18" s="250">
        <v>97.305468591999997</v>
      </c>
      <c r="I18" s="250">
        <v>97.985339217000003</v>
      </c>
      <c r="J18" s="250">
        <v>97.806031532000006</v>
      </c>
      <c r="K18" s="250">
        <v>97.565065488000002</v>
      </c>
      <c r="L18" s="250">
        <v>97.766367939999995</v>
      </c>
      <c r="M18" s="250">
        <v>98.051316911000001</v>
      </c>
      <c r="N18" s="250">
        <v>98.019677584999997</v>
      </c>
      <c r="O18" s="250">
        <v>97.840555639000002</v>
      </c>
      <c r="P18" s="250">
        <v>96.982273602000006</v>
      </c>
      <c r="Q18" s="250">
        <v>97.142286920000004</v>
      </c>
      <c r="R18" s="250">
        <v>96.831254496</v>
      </c>
      <c r="S18" s="250">
        <v>96.348628568999999</v>
      </c>
      <c r="T18" s="250">
        <v>96.835777367000006</v>
      </c>
      <c r="U18" s="250">
        <v>97.91037283</v>
      </c>
      <c r="V18" s="250">
        <v>96.895253436000004</v>
      </c>
      <c r="W18" s="250">
        <v>97.030827178999999</v>
      </c>
      <c r="X18" s="250">
        <v>98.263643654999996</v>
      </c>
      <c r="Y18" s="250">
        <v>99.430707428000005</v>
      </c>
      <c r="Z18" s="250">
        <v>98.321972724999995</v>
      </c>
      <c r="AA18" s="250">
        <v>97.349571792000006</v>
      </c>
      <c r="AB18" s="250">
        <v>97.501192148000001</v>
      </c>
      <c r="AC18" s="250">
        <v>96.853583068999995</v>
      </c>
      <c r="AD18" s="250">
        <v>96.666005342999995</v>
      </c>
      <c r="AE18" s="250">
        <v>97.606920165000005</v>
      </c>
      <c r="AF18" s="250">
        <v>98.353786260999996</v>
      </c>
      <c r="AG18" s="250">
        <v>99.05603078</v>
      </c>
      <c r="AH18" s="250">
        <v>98.302961514000003</v>
      </c>
      <c r="AI18" s="250">
        <v>98.407518488999997</v>
      </c>
      <c r="AJ18" s="250">
        <v>98.930669374999994</v>
      </c>
      <c r="AK18" s="250">
        <v>99.528804930999996</v>
      </c>
      <c r="AL18" s="250">
        <v>98.774475234999997</v>
      </c>
      <c r="AM18" s="250">
        <v>99.177379774000002</v>
      </c>
      <c r="AN18" s="250">
        <v>99.452890186000005</v>
      </c>
      <c r="AO18" s="250">
        <v>99.560755233999998</v>
      </c>
      <c r="AP18" s="250">
        <v>99.621217336000001</v>
      </c>
      <c r="AQ18" s="250">
        <v>99.613195371000003</v>
      </c>
      <c r="AR18" s="250">
        <v>100.42256209999999</v>
      </c>
      <c r="AS18" s="250">
        <v>101.21652543</v>
      </c>
      <c r="AT18" s="250">
        <v>101.66809229</v>
      </c>
      <c r="AU18" s="250">
        <v>101.67231099999999</v>
      </c>
      <c r="AV18" s="250">
        <v>102.54901513</v>
      </c>
      <c r="AW18" s="250">
        <v>102.64245467000001</v>
      </c>
      <c r="AX18" s="250">
        <v>102.0261209</v>
      </c>
      <c r="AY18" s="250">
        <v>100.42384423</v>
      </c>
      <c r="AZ18" s="250">
        <v>100.167509</v>
      </c>
      <c r="BA18" s="250">
        <v>100.17541223000001</v>
      </c>
      <c r="BB18" s="250">
        <v>100.280818</v>
      </c>
      <c r="BC18" s="250">
        <v>100.18144294</v>
      </c>
      <c r="BD18" s="250">
        <v>100.74296869</v>
      </c>
      <c r="BE18" s="250">
        <v>100.17149572</v>
      </c>
      <c r="BF18" s="250">
        <v>101.31763694</v>
      </c>
      <c r="BG18" s="250">
        <v>100.13707896</v>
      </c>
      <c r="BH18" s="403">
        <v>101.85191508</v>
      </c>
      <c r="BI18" s="403">
        <v>102.27386788</v>
      </c>
      <c r="BJ18" s="403">
        <v>101.85388301</v>
      </c>
      <c r="BK18" s="403">
        <v>101.32025288</v>
      </c>
      <c r="BL18" s="403">
        <v>101.23134306999999</v>
      </c>
      <c r="BM18" s="403">
        <v>101.21824559</v>
      </c>
      <c r="BN18" s="403">
        <v>102.10694789999999</v>
      </c>
      <c r="BO18" s="403">
        <v>102.58681751</v>
      </c>
      <c r="BP18" s="403">
        <v>102.88388611000001</v>
      </c>
      <c r="BQ18" s="403">
        <v>102.97650433</v>
      </c>
      <c r="BR18" s="403">
        <v>102.87018724000001</v>
      </c>
      <c r="BS18" s="403">
        <v>103.10395945</v>
      </c>
      <c r="BT18" s="403">
        <v>102.96321188</v>
      </c>
      <c r="BU18" s="403">
        <v>103.24377697</v>
      </c>
      <c r="BV18" s="403">
        <v>102.78009135000001</v>
      </c>
    </row>
    <row r="19" spans="1:74" ht="11.1" customHeight="1" x14ac:dyDescent="0.2">
      <c r="B19" s="173"/>
      <c r="C19" s="250"/>
      <c r="D19" s="250"/>
      <c r="E19" s="250"/>
      <c r="F19" s="250"/>
      <c r="G19" s="250"/>
      <c r="H19" s="250"/>
      <c r="I19" s="250"/>
      <c r="J19" s="250"/>
      <c r="K19" s="250"/>
      <c r="L19" s="250"/>
      <c r="M19" s="250"/>
      <c r="N19" s="250"/>
      <c r="O19" s="250"/>
      <c r="P19" s="250"/>
      <c r="Q19" s="250"/>
      <c r="R19" s="250"/>
      <c r="S19" s="250"/>
      <c r="T19" s="250"/>
      <c r="U19" s="250"/>
      <c r="V19" s="250"/>
      <c r="W19" s="250"/>
      <c r="X19" s="250"/>
      <c r="Y19" s="250"/>
      <c r="Z19" s="250"/>
      <c r="AA19" s="250"/>
      <c r="AB19" s="250"/>
      <c r="AC19" s="250"/>
      <c r="AD19" s="250"/>
      <c r="AE19" s="250"/>
      <c r="AF19" s="250"/>
      <c r="AG19" s="250"/>
      <c r="AH19" s="250"/>
      <c r="AI19" s="250"/>
      <c r="AJ19" s="250"/>
      <c r="AK19" s="250"/>
      <c r="AL19" s="250"/>
      <c r="AM19" s="250"/>
      <c r="AN19" s="250"/>
      <c r="AO19" s="250"/>
      <c r="AP19" s="250"/>
      <c r="AQ19" s="250"/>
      <c r="AR19" s="250"/>
      <c r="AS19" s="250"/>
      <c r="AT19" s="250"/>
      <c r="AU19" s="250"/>
      <c r="AV19" s="250"/>
      <c r="AW19" s="250"/>
      <c r="AX19" s="250"/>
      <c r="AY19" s="250"/>
      <c r="AZ19" s="250"/>
      <c r="BA19" s="250"/>
      <c r="BB19" s="250"/>
      <c r="BC19" s="250"/>
      <c r="BD19" s="250"/>
      <c r="BE19" s="250"/>
      <c r="BF19" s="250"/>
      <c r="BG19" s="250"/>
      <c r="BH19" s="403"/>
      <c r="BI19" s="403"/>
      <c r="BJ19" s="403"/>
      <c r="BK19" s="403"/>
      <c r="BL19" s="403"/>
      <c r="BM19" s="403"/>
      <c r="BN19" s="403"/>
      <c r="BO19" s="403"/>
      <c r="BP19" s="403"/>
      <c r="BQ19" s="403"/>
      <c r="BR19" s="403"/>
      <c r="BS19" s="403"/>
      <c r="BT19" s="403"/>
      <c r="BU19" s="403"/>
      <c r="BV19" s="403"/>
    </row>
    <row r="20" spans="1:74" ht="11.1" customHeight="1" x14ac:dyDescent="0.2">
      <c r="A20" s="162" t="s">
        <v>389</v>
      </c>
      <c r="B20" s="173" t="s">
        <v>507</v>
      </c>
      <c r="C20" s="250">
        <v>60.188741387</v>
      </c>
      <c r="D20" s="250">
        <v>60.201618142999997</v>
      </c>
      <c r="E20" s="250">
        <v>60.464707419</v>
      </c>
      <c r="F20" s="250">
        <v>60.342475</v>
      </c>
      <c r="G20" s="250">
        <v>60.284533289999999</v>
      </c>
      <c r="H20" s="250">
        <v>60.556953667000002</v>
      </c>
      <c r="I20" s="250">
        <v>60.973680676999997</v>
      </c>
      <c r="J20" s="250">
        <v>61.195812418999999</v>
      </c>
      <c r="K20" s="250">
        <v>60.575519667000002</v>
      </c>
      <c r="L20" s="250">
        <v>61.021903289999997</v>
      </c>
      <c r="M20" s="250">
        <v>61.201570666999999</v>
      </c>
      <c r="N20" s="250">
        <v>61.190534032000002</v>
      </c>
      <c r="O20" s="250">
        <v>60.584787710000001</v>
      </c>
      <c r="P20" s="250">
        <v>60.195491379000003</v>
      </c>
      <c r="Q20" s="250">
        <v>60.103696128999999</v>
      </c>
      <c r="R20" s="250">
        <v>59.702102666999998</v>
      </c>
      <c r="S20" s="250">
        <v>59.345423097000001</v>
      </c>
      <c r="T20" s="250">
        <v>59.405898999999998</v>
      </c>
      <c r="U20" s="250">
        <v>60.281984547999997</v>
      </c>
      <c r="V20" s="250">
        <v>59.391497676999997</v>
      </c>
      <c r="W20" s="250">
        <v>59.512726333000003</v>
      </c>
      <c r="X20" s="250">
        <v>60.426265903000001</v>
      </c>
      <c r="Y20" s="250">
        <v>61.123196333000003</v>
      </c>
      <c r="Z20" s="250">
        <v>60.272976387</v>
      </c>
      <c r="AA20" s="250">
        <v>60.088948418999998</v>
      </c>
      <c r="AB20" s="250">
        <v>60.440487286</v>
      </c>
      <c r="AC20" s="250">
        <v>60.28479171</v>
      </c>
      <c r="AD20" s="250">
        <v>59.886263</v>
      </c>
      <c r="AE20" s="250">
        <v>60.344004386999998</v>
      </c>
      <c r="AF20" s="250">
        <v>60.694875332999999</v>
      </c>
      <c r="AG20" s="250">
        <v>61.161669676999999</v>
      </c>
      <c r="AH20" s="250">
        <v>60.614759290000002</v>
      </c>
      <c r="AI20" s="250">
        <v>60.560474999999997</v>
      </c>
      <c r="AJ20" s="250">
        <v>61.348563355000003</v>
      </c>
      <c r="AK20" s="250">
        <v>62.107895333000002</v>
      </c>
      <c r="AL20" s="250">
        <v>61.429077387</v>
      </c>
      <c r="AM20" s="250">
        <v>61.529908097000003</v>
      </c>
      <c r="AN20" s="250">
        <v>61.962362143</v>
      </c>
      <c r="AO20" s="250">
        <v>62.319860128999998</v>
      </c>
      <c r="AP20" s="250">
        <v>62.480646667000002</v>
      </c>
      <c r="AQ20" s="250">
        <v>62.603105870999997</v>
      </c>
      <c r="AR20" s="250">
        <v>63.361154999999997</v>
      </c>
      <c r="AS20" s="250">
        <v>64.102284161</v>
      </c>
      <c r="AT20" s="250">
        <v>64.289322419000001</v>
      </c>
      <c r="AU20" s="250">
        <v>64.131843000000003</v>
      </c>
      <c r="AV20" s="250">
        <v>64.838547129000005</v>
      </c>
      <c r="AW20" s="250">
        <v>65.174986666999999</v>
      </c>
      <c r="AX20" s="250">
        <v>65.334652903000006</v>
      </c>
      <c r="AY20" s="250">
        <v>64.382376226000005</v>
      </c>
      <c r="AZ20" s="250">
        <v>64.182040999999998</v>
      </c>
      <c r="BA20" s="250">
        <v>64.688944226000004</v>
      </c>
      <c r="BB20" s="250">
        <v>64.736350000000002</v>
      </c>
      <c r="BC20" s="250">
        <v>64.853974934999997</v>
      </c>
      <c r="BD20" s="250">
        <v>65.185673793999996</v>
      </c>
      <c r="BE20" s="250">
        <v>65.011089717000004</v>
      </c>
      <c r="BF20" s="250">
        <v>65.948834563000005</v>
      </c>
      <c r="BG20" s="250">
        <v>66.695948701999995</v>
      </c>
      <c r="BH20" s="403">
        <v>66.790995620000004</v>
      </c>
      <c r="BI20" s="403">
        <v>67.383415472999999</v>
      </c>
      <c r="BJ20" s="403">
        <v>67.109339085000002</v>
      </c>
      <c r="BK20" s="403">
        <v>66.604957905000006</v>
      </c>
      <c r="BL20" s="403">
        <v>66.60853419</v>
      </c>
      <c r="BM20" s="403">
        <v>66.659642117000004</v>
      </c>
      <c r="BN20" s="403">
        <v>67.552575325000007</v>
      </c>
      <c r="BO20" s="403">
        <v>67.941624533999999</v>
      </c>
      <c r="BP20" s="403">
        <v>68.142123901999994</v>
      </c>
      <c r="BQ20" s="403">
        <v>68.118785328000001</v>
      </c>
      <c r="BR20" s="403">
        <v>68.016846850999997</v>
      </c>
      <c r="BS20" s="403">
        <v>68.362674493</v>
      </c>
      <c r="BT20" s="403">
        <v>68.329601096999994</v>
      </c>
      <c r="BU20" s="403">
        <v>68.726646369999997</v>
      </c>
      <c r="BV20" s="403">
        <v>68.269262135000005</v>
      </c>
    </row>
    <row r="21" spans="1:74" ht="11.1" customHeight="1" x14ac:dyDescent="0.2">
      <c r="C21" s="222"/>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404"/>
      <c r="BI21" s="404"/>
      <c r="BJ21" s="404"/>
      <c r="BK21" s="404"/>
      <c r="BL21" s="404"/>
      <c r="BM21" s="404"/>
      <c r="BN21" s="404"/>
      <c r="BO21" s="404"/>
      <c r="BP21" s="404"/>
      <c r="BQ21" s="404"/>
      <c r="BR21" s="404"/>
      <c r="BS21" s="404"/>
      <c r="BT21" s="404"/>
      <c r="BU21" s="404"/>
      <c r="BV21" s="404"/>
    </row>
    <row r="22" spans="1:74" ht="11.1" customHeight="1" x14ac:dyDescent="0.2">
      <c r="B22" s="252" t="s">
        <v>1068</v>
      </c>
      <c r="C22" s="250"/>
      <c r="D22" s="250"/>
      <c r="E22" s="250"/>
      <c r="F22" s="250"/>
      <c r="G22" s="250"/>
      <c r="H22" s="250"/>
      <c r="I22" s="250"/>
      <c r="J22" s="250"/>
      <c r="K22" s="250"/>
      <c r="L22" s="250"/>
      <c r="M22" s="250"/>
      <c r="N22" s="250"/>
      <c r="O22" s="250"/>
      <c r="P22" s="250"/>
      <c r="Q22" s="250"/>
      <c r="R22" s="250"/>
      <c r="S22" s="250"/>
      <c r="T22" s="250"/>
      <c r="U22" s="250"/>
      <c r="V22" s="250"/>
      <c r="W22" s="250"/>
      <c r="X22" s="250"/>
      <c r="Y22" s="250"/>
      <c r="Z22" s="250"/>
      <c r="AA22" s="250"/>
      <c r="AB22" s="250"/>
      <c r="AC22" s="250"/>
      <c r="AD22" s="250"/>
      <c r="AE22" s="250"/>
      <c r="AF22" s="250"/>
      <c r="AG22" s="250"/>
      <c r="AH22" s="250"/>
      <c r="AI22" s="250"/>
      <c r="AJ22" s="250"/>
      <c r="AK22" s="250"/>
      <c r="AL22" s="250"/>
      <c r="AM22" s="250"/>
      <c r="AN22" s="250"/>
      <c r="AO22" s="250"/>
      <c r="AP22" s="250"/>
      <c r="AQ22" s="250"/>
      <c r="AR22" s="250"/>
      <c r="AS22" s="250"/>
      <c r="AT22" s="250"/>
      <c r="AU22" s="250"/>
      <c r="AV22" s="250"/>
      <c r="AW22" s="250"/>
      <c r="AX22" s="250"/>
      <c r="AY22" s="250"/>
      <c r="AZ22" s="250"/>
      <c r="BA22" s="250"/>
      <c r="BB22" s="250"/>
      <c r="BC22" s="250"/>
      <c r="BD22" s="250"/>
      <c r="BE22" s="250"/>
      <c r="BF22" s="250"/>
      <c r="BG22" s="250"/>
      <c r="BH22" s="403"/>
      <c r="BI22" s="403"/>
      <c r="BJ22" s="403"/>
      <c r="BK22" s="403"/>
      <c r="BL22" s="403"/>
      <c r="BM22" s="403"/>
      <c r="BN22" s="403"/>
      <c r="BO22" s="403"/>
      <c r="BP22" s="403"/>
      <c r="BQ22" s="403"/>
      <c r="BR22" s="403"/>
      <c r="BS22" s="403"/>
      <c r="BT22" s="403"/>
      <c r="BU22" s="403"/>
      <c r="BV22" s="403"/>
    </row>
    <row r="23" spans="1:74" ht="11.1" customHeight="1" x14ac:dyDescent="0.2">
      <c r="A23" s="162" t="s">
        <v>293</v>
      </c>
      <c r="B23" s="173" t="s">
        <v>254</v>
      </c>
      <c r="C23" s="250">
        <v>45.745210362999998</v>
      </c>
      <c r="D23" s="250">
        <v>47.87617607</v>
      </c>
      <c r="E23" s="250">
        <v>46.284142160999998</v>
      </c>
      <c r="F23" s="250">
        <v>45.859299323000002</v>
      </c>
      <c r="G23" s="250">
        <v>44.643868050000002</v>
      </c>
      <c r="H23" s="250">
        <v>46.421389732999998</v>
      </c>
      <c r="I23" s="250">
        <v>47.17467345</v>
      </c>
      <c r="J23" s="250">
        <v>46.940810800000001</v>
      </c>
      <c r="K23" s="250">
        <v>46.771508169000001</v>
      </c>
      <c r="L23" s="250">
        <v>46.323091687000002</v>
      </c>
      <c r="M23" s="250">
        <v>45.751735347</v>
      </c>
      <c r="N23" s="250">
        <v>47.385089145999999</v>
      </c>
      <c r="O23" s="250">
        <v>45.451459294000003</v>
      </c>
      <c r="P23" s="250">
        <v>47.706848063999999</v>
      </c>
      <c r="Q23" s="250">
        <v>47.087649681999999</v>
      </c>
      <c r="R23" s="250">
        <v>46.14424563</v>
      </c>
      <c r="S23" s="250">
        <v>45.470112311999998</v>
      </c>
      <c r="T23" s="250">
        <v>46.537989173</v>
      </c>
      <c r="U23" s="250">
        <v>46.525214951999999</v>
      </c>
      <c r="V23" s="250">
        <v>48.090846315999997</v>
      </c>
      <c r="W23" s="250">
        <v>47.162461870000001</v>
      </c>
      <c r="X23" s="250">
        <v>46.629437262000003</v>
      </c>
      <c r="Y23" s="250">
        <v>47.204140185999997</v>
      </c>
      <c r="Z23" s="250">
        <v>48.168448877000003</v>
      </c>
      <c r="AA23" s="250">
        <v>45.934812796000003</v>
      </c>
      <c r="AB23" s="250">
        <v>46.921647991999997</v>
      </c>
      <c r="AC23" s="250">
        <v>47.693094264999999</v>
      </c>
      <c r="AD23" s="250">
        <v>45.978408487000003</v>
      </c>
      <c r="AE23" s="250">
        <v>47.066909369999998</v>
      </c>
      <c r="AF23" s="250">
        <v>48.032470719999999</v>
      </c>
      <c r="AG23" s="250">
        <v>47.543670982999998</v>
      </c>
      <c r="AH23" s="250">
        <v>47.813902376999998</v>
      </c>
      <c r="AI23" s="250">
        <v>47.399008350000003</v>
      </c>
      <c r="AJ23" s="250">
        <v>47.200481772000003</v>
      </c>
      <c r="AK23" s="250">
        <v>48.345271492000002</v>
      </c>
      <c r="AL23" s="250">
        <v>48.254376139999998</v>
      </c>
      <c r="AM23" s="250">
        <v>47.179420370000003</v>
      </c>
      <c r="AN23" s="250">
        <v>48.025576381999997</v>
      </c>
      <c r="AO23" s="250">
        <v>48.006650340999997</v>
      </c>
      <c r="AP23" s="250">
        <v>46.73459811</v>
      </c>
      <c r="AQ23" s="250">
        <v>46.826508726999997</v>
      </c>
      <c r="AR23" s="250">
        <v>47.548212372999998</v>
      </c>
      <c r="AS23" s="250">
        <v>48.141835219999997</v>
      </c>
      <c r="AT23" s="250">
        <v>48.777837908000002</v>
      </c>
      <c r="AU23" s="250">
        <v>47.061449662000001</v>
      </c>
      <c r="AV23" s="250">
        <v>47.900714505000003</v>
      </c>
      <c r="AW23" s="250">
        <v>47.827221438999999</v>
      </c>
      <c r="AX23" s="250">
        <v>46.833541938000003</v>
      </c>
      <c r="AY23" s="250">
        <v>47.289688859999998</v>
      </c>
      <c r="AZ23" s="250">
        <v>47.810205381999999</v>
      </c>
      <c r="BA23" s="250">
        <v>46.527099857000003</v>
      </c>
      <c r="BB23" s="250">
        <v>47.068216040999999</v>
      </c>
      <c r="BC23" s="250">
        <v>46.101966677</v>
      </c>
      <c r="BD23" s="250">
        <v>47.202483536999999</v>
      </c>
      <c r="BE23" s="250">
        <v>47.687738304</v>
      </c>
      <c r="BF23" s="250">
        <v>47.642341408</v>
      </c>
      <c r="BG23" s="250">
        <v>47.574795225000003</v>
      </c>
      <c r="BH23" s="403">
        <v>47.643592288000001</v>
      </c>
      <c r="BI23" s="403">
        <v>47.757122518000003</v>
      </c>
      <c r="BJ23" s="403">
        <v>48.411342632999997</v>
      </c>
      <c r="BK23" s="403">
        <v>46.901618714000001</v>
      </c>
      <c r="BL23" s="403">
        <v>48.136917441999998</v>
      </c>
      <c r="BM23" s="403">
        <v>47.349204895</v>
      </c>
      <c r="BN23" s="403">
        <v>46.610143958999998</v>
      </c>
      <c r="BO23" s="403">
        <v>46.419650240000003</v>
      </c>
      <c r="BP23" s="403">
        <v>47.512528525999997</v>
      </c>
      <c r="BQ23" s="403">
        <v>47.910362911999997</v>
      </c>
      <c r="BR23" s="403">
        <v>48.164651394000003</v>
      </c>
      <c r="BS23" s="403">
        <v>47.882252797</v>
      </c>
      <c r="BT23" s="403">
        <v>47.924070428999997</v>
      </c>
      <c r="BU23" s="403">
        <v>47.910403977999998</v>
      </c>
      <c r="BV23" s="403">
        <v>48.489136965999997</v>
      </c>
    </row>
    <row r="24" spans="1:74" ht="11.1" customHeight="1" x14ac:dyDescent="0.2">
      <c r="A24" s="162" t="s">
        <v>287</v>
      </c>
      <c r="B24" s="173" t="s">
        <v>255</v>
      </c>
      <c r="C24" s="250">
        <v>19.261334000000002</v>
      </c>
      <c r="D24" s="250">
        <v>19.664414000000001</v>
      </c>
      <c r="E24" s="250">
        <v>19.339936000000002</v>
      </c>
      <c r="F24" s="250">
        <v>19.251232000000002</v>
      </c>
      <c r="G24" s="250">
        <v>19.315913999999999</v>
      </c>
      <c r="H24" s="250">
        <v>19.853081</v>
      </c>
      <c r="I24" s="250">
        <v>20.134339000000001</v>
      </c>
      <c r="J24" s="250">
        <v>19.939488999999998</v>
      </c>
      <c r="K24" s="250">
        <v>19.432532999999999</v>
      </c>
      <c r="L24" s="250">
        <v>19.490704999999998</v>
      </c>
      <c r="M24" s="250">
        <v>19.127434000000001</v>
      </c>
      <c r="N24" s="250">
        <v>19.589155000000002</v>
      </c>
      <c r="O24" s="250">
        <v>19.062802999999999</v>
      </c>
      <c r="P24" s="250">
        <v>19.846603999999999</v>
      </c>
      <c r="Q24" s="250">
        <v>19.728204000000002</v>
      </c>
      <c r="R24" s="250">
        <v>19.340226999999999</v>
      </c>
      <c r="S24" s="250">
        <v>19.328156</v>
      </c>
      <c r="T24" s="250">
        <v>19.846174000000001</v>
      </c>
      <c r="U24" s="250">
        <v>19.775659999999998</v>
      </c>
      <c r="V24" s="250">
        <v>20.274784</v>
      </c>
      <c r="W24" s="250">
        <v>19.756827000000001</v>
      </c>
      <c r="X24" s="250">
        <v>19.650106999999998</v>
      </c>
      <c r="Y24" s="250">
        <v>19.658868999999999</v>
      </c>
      <c r="Z24" s="250">
        <v>19.983958999999999</v>
      </c>
      <c r="AA24" s="250">
        <v>19.322845999999998</v>
      </c>
      <c r="AB24" s="250">
        <v>19.190404000000001</v>
      </c>
      <c r="AC24" s="250">
        <v>20.060123999999998</v>
      </c>
      <c r="AD24" s="250">
        <v>19.595324999999999</v>
      </c>
      <c r="AE24" s="250">
        <v>20.066244999999999</v>
      </c>
      <c r="AF24" s="250">
        <v>20.561246000000001</v>
      </c>
      <c r="AG24" s="250">
        <v>20.118924</v>
      </c>
      <c r="AH24" s="250">
        <v>20.251193000000001</v>
      </c>
      <c r="AI24" s="250">
        <v>19.640611</v>
      </c>
      <c r="AJ24" s="250">
        <v>19.989650999999999</v>
      </c>
      <c r="AK24" s="250">
        <v>20.307238000000002</v>
      </c>
      <c r="AL24" s="250">
        <v>20.323454999999999</v>
      </c>
      <c r="AM24" s="250">
        <v>20.545141000000001</v>
      </c>
      <c r="AN24" s="250">
        <v>19.678706999999999</v>
      </c>
      <c r="AO24" s="250">
        <v>20.756360000000001</v>
      </c>
      <c r="AP24" s="250">
        <v>20.036521</v>
      </c>
      <c r="AQ24" s="250">
        <v>20.247367000000001</v>
      </c>
      <c r="AR24" s="250">
        <v>20.790271000000001</v>
      </c>
      <c r="AS24" s="250">
        <v>20.682276999999999</v>
      </c>
      <c r="AT24" s="250">
        <v>21.358391999999998</v>
      </c>
      <c r="AU24" s="250">
        <v>20.082809000000001</v>
      </c>
      <c r="AV24" s="250">
        <v>20.734406</v>
      </c>
      <c r="AW24" s="250">
        <v>20.746514000000001</v>
      </c>
      <c r="AX24" s="250">
        <v>20.303571999999999</v>
      </c>
      <c r="AY24" s="250">
        <v>20.452114999999999</v>
      </c>
      <c r="AZ24" s="250">
        <v>20.193715999999998</v>
      </c>
      <c r="BA24" s="250">
        <v>20.204429999999999</v>
      </c>
      <c r="BB24" s="250">
        <v>20.112278</v>
      </c>
      <c r="BC24" s="250">
        <v>20.259079</v>
      </c>
      <c r="BD24" s="250">
        <v>20.603662</v>
      </c>
      <c r="BE24" s="250">
        <v>20.741776999999999</v>
      </c>
      <c r="BF24" s="250">
        <v>20.752982470999999</v>
      </c>
      <c r="BG24" s="250">
        <v>20.463329562999999</v>
      </c>
      <c r="BH24" s="403">
        <v>20.819479999999999</v>
      </c>
      <c r="BI24" s="403">
        <v>20.826319999999999</v>
      </c>
      <c r="BJ24" s="403">
        <v>21.03436</v>
      </c>
      <c r="BK24" s="403">
        <v>20.577259999999999</v>
      </c>
      <c r="BL24" s="403">
        <v>20.350079999999998</v>
      </c>
      <c r="BM24" s="403">
        <v>20.435649999999999</v>
      </c>
      <c r="BN24" s="403">
        <v>20.30105</v>
      </c>
      <c r="BO24" s="403">
        <v>20.505109999999998</v>
      </c>
      <c r="BP24" s="403">
        <v>20.976120000000002</v>
      </c>
      <c r="BQ24" s="403">
        <v>21.042919999999999</v>
      </c>
      <c r="BR24" s="403">
        <v>21.2455</v>
      </c>
      <c r="BS24" s="403">
        <v>20.742010000000001</v>
      </c>
      <c r="BT24" s="403">
        <v>20.985890000000001</v>
      </c>
      <c r="BU24" s="403">
        <v>20.863350000000001</v>
      </c>
      <c r="BV24" s="403">
        <v>21.00488</v>
      </c>
    </row>
    <row r="25" spans="1:74" ht="11.1" customHeight="1" x14ac:dyDescent="0.2">
      <c r="A25" s="162" t="s">
        <v>288</v>
      </c>
      <c r="B25" s="173" t="s">
        <v>275</v>
      </c>
      <c r="C25" s="250">
        <v>0.14694087949000001</v>
      </c>
      <c r="D25" s="250">
        <v>0.14647635593</v>
      </c>
      <c r="E25" s="250">
        <v>0.19478680615999999</v>
      </c>
      <c r="F25" s="250">
        <v>0.11953398946</v>
      </c>
      <c r="G25" s="250">
        <v>0.16366372765000001</v>
      </c>
      <c r="H25" s="250">
        <v>0.15390873289000001</v>
      </c>
      <c r="I25" s="250">
        <v>0.14833445016999999</v>
      </c>
      <c r="J25" s="250">
        <v>0.16412825120999999</v>
      </c>
      <c r="K25" s="250">
        <v>0.13950850252999999</v>
      </c>
      <c r="L25" s="250">
        <v>0.18735442921000001</v>
      </c>
      <c r="M25" s="250">
        <v>0.16273468053000001</v>
      </c>
      <c r="N25" s="250">
        <v>0.12928898421999999</v>
      </c>
      <c r="O25" s="250">
        <v>0.14726919737999999</v>
      </c>
      <c r="P25" s="250">
        <v>0.14634751181</v>
      </c>
      <c r="Q25" s="250">
        <v>0.19473600452000001</v>
      </c>
      <c r="R25" s="250">
        <v>0.11961863012</v>
      </c>
      <c r="S25" s="250">
        <v>0.16385953774000001</v>
      </c>
      <c r="T25" s="250">
        <v>0.1541818392</v>
      </c>
      <c r="U25" s="250">
        <v>0.14865172574999999</v>
      </c>
      <c r="V25" s="250">
        <v>0.16432038053</v>
      </c>
      <c r="W25" s="250">
        <v>0.13943486998999999</v>
      </c>
      <c r="X25" s="250">
        <v>0.18736251992</v>
      </c>
      <c r="Y25" s="250">
        <v>0.16293785217000001</v>
      </c>
      <c r="Z25" s="250">
        <v>0.12929632865999999</v>
      </c>
      <c r="AA25" s="250">
        <v>0.139676473</v>
      </c>
      <c r="AB25" s="250">
        <v>0.143565421</v>
      </c>
      <c r="AC25" s="250">
        <v>0.184615426</v>
      </c>
      <c r="AD25" s="250">
        <v>0.11375015400000001</v>
      </c>
      <c r="AE25" s="250">
        <v>0.15566437</v>
      </c>
      <c r="AF25" s="250">
        <v>0.14615805300000001</v>
      </c>
      <c r="AG25" s="250">
        <v>0.14097278899999999</v>
      </c>
      <c r="AH25" s="250">
        <v>0.15609647400000001</v>
      </c>
      <c r="AI25" s="250">
        <v>7.2330683000000007E-2</v>
      </c>
      <c r="AJ25" s="250">
        <v>0.11770174</v>
      </c>
      <c r="AK25" s="250">
        <v>9.4800158999999995E-2</v>
      </c>
      <c r="AL25" s="250">
        <v>6.2824366000000006E-2</v>
      </c>
      <c r="AM25" s="250">
        <v>7.9247111999999995E-2</v>
      </c>
      <c r="AN25" s="250">
        <v>8.3083667999999999E-2</v>
      </c>
      <c r="AO25" s="250">
        <v>0.12358066400000001</v>
      </c>
      <c r="AP25" s="250">
        <v>5.3243776999999999E-2</v>
      </c>
      <c r="AQ25" s="250">
        <v>9.9593340000000002E-2</v>
      </c>
      <c r="AR25" s="250">
        <v>9.5641373000000002E-2</v>
      </c>
      <c r="AS25" s="250">
        <v>9.0525962000000001E-2</v>
      </c>
      <c r="AT25" s="250">
        <v>0.10644590800000001</v>
      </c>
      <c r="AU25" s="250">
        <v>8.7573995000000002E-2</v>
      </c>
      <c r="AV25" s="250">
        <v>0.13276011800000001</v>
      </c>
      <c r="AW25" s="250">
        <v>0.110740772</v>
      </c>
      <c r="AX25" s="250">
        <v>7.9195743999999998E-2</v>
      </c>
      <c r="AY25" s="250">
        <v>9.8799665999999994E-2</v>
      </c>
      <c r="AZ25" s="250">
        <v>0.102953668</v>
      </c>
      <c r="BA25" s="250">
        <v>0.14863759900000001</v>
      </c>
      <c r="BB25" s="250">
        <v>7.7304708E-2</v>
      </c>
      <c r="BC25" s="250">
        <v>0.123758645</v>
      </c>
      <c r="BD25" s="250">
        <v>0.114452659</v>
      </c>
      <c r="BE25" s="250">
        <v>0.110376666</v>
      </c>
      <c r="BF25" s="250">
        <v>0.13018164400000001</v>
      </c>
      <c r="BG25" s="250">
        <v>0.10649367999999999</v>
      </c>
      <c r="BH25" s="403">
        <v>0.15175461100000001</v>
      </c>
      <c r="BI25" s="403">
        <v>0.133912646</v>
      </c>
      <c r="BJ25" s="403">
        <v>0.102610694</v>
      </c>
      <c r="BK25" s="403">
        <v>9.8875570999999995E-2</v>
      </c>
      <c r="BL25" s="403">
        <v>0.103029076</v>
      </c>
      <c r="BM25" s="403">
        <v>0.14873979800000001</v>
      </c>
      <c r="BN25" s="403">
        <v>7.7364488999999995E-2</v>
      </c>
      <c r="BO25" s="403">
        <v>0.123842735</v>
      </c>
      <c r="BP25" s="403">
        <v>0.11453129300000001</v>
      </c>
      <c r="BQ25" s="403">
        <v>0.11045232300000001</v>
      </c>
      <c r="BR25" s="403">
        <v>0.130265983</v>
      </c>
      <c r="BS25" s="403">
        <v>0.10656412799999999</v>
      </c>
      <c r="BT25" s="403">
        <v>0.151851601</v>
      </c>
      <c r="BU25" s="403">
        <v>0.13399624099999999</v>
      </c>
      <c r="BV25" s="403">
        <v>0.102675932</v>
      </c>
    </row>
    <row r="26" spans="1:74" ht="11.1" customHeight="1" x14ac:dyDescent="0.2">
      <c r="A26" s="162" t="s">
        <v>289</v>
      </c>
      <c r="B26" s="173" t="s">
        <v>276</v>
      </c>
      <c r="C26" s="250">
        <v>2.4987096773999999</v>
      </c>
      <c r="D26" s="250">
        <v>2.5893928571</v>
      </c>
      <c r="E26" s="250">
        <v>2.3944516129000002</v>
      </c>
      <c r="F26" s="250">
        <v>2.3390333333000002</v>
      </c>
      <c r="G26" s="250">
        <v>2.3768387096999999</v>
      </c>
      <c r="H26" s="250">
        <v>2.4502333332999999</v>
      </c>
      <c r="I26" s="250">
        <v>2.4966129032</v>
      </c>
      <c r="J26" s="250">
        <v>2.5124838710000001</v>
      </c>
      <c r="K26" s="250">
        <v>2.5177333332999998</v>
      </c>
      <c r="L26" s="250">
        <v>2.4969032258000001</v>
      </c>
      <c r="M26" s="250">
        <v>2.4628000000000001</v>
      </c>
      <c r="N26" s="250">
        <v>2.4236451613000001</v>
      </c>
      <c r="O26" s="250">
        <v>2.4761290322999998</v>
      </c>
      <c r="P26" s="250">
        <v>2.4413448276</v>
      </c>
      <c r="Q26" s="250">
        <v>2.4094193547999998</v>
      </c>
      <c r="R26" s="250">
        <v>2.3670666667</v>
      </c>
      <c r="S26" s="250">
        <v>2.4102580644999998</v>
      </c>
      <c r="T26" s="250">
        <v>2.4984333332999999</v>
      </c>
      <c r="U26" s="250">
        <v>2.5070322581000002</v>
      </c>
      <c r="V26" s="250">
        <v>2.6375161290000002</v>
      </c>
      <c r="W26" s="250">
        <v>2.5638999999999998</v>
      </c>
      <c r="X26" s="250">
        <v>2.4526774194000001</v>
      </c>
      <c r="Y26" s="250">
        <v>2.4955333333</v>
      </c>
      <c r="Z26" s="250">
        <v>2.5727419354999999</v>
      </c>
      <c r="AA26" s="250">
        <v>2.3491935484000002</v>
      </c>
      <c r="AB26" s="250">
        <v>2.3231071429000001</v>
      </c>
      <c r="AC26" s="250">
        <v>2.3748064516</v>
      </c>
      <c r="AD26" s="250">
        <v>2.1580333333000001</v>
      </c>
      <c r="AE26" s="250">
        <v>2.4113870968</v>
      </c>
      <c r="AF26" s="250">
        <v>2.4358333333000002</v>
      </c>
      <c r="AG26" s="250">
        <v>2.4634838710000002</v>
      </c>
      <c r="AH26" s="250">
        <v>2.5596129032000001</v>
      </c>
      <c r="AI26" s="250">
        <v>2.4741333333000002</v>
      </c>
      <c r="AJ26" s="250">
        <v>2.4806451613</v>
      </c>
      <c r="AK26" s="250">
        <v>2.5618666666999999</v>
      </c>
      <c r="AL26" s="250">
        <v>2.4510645161000002</v>
      </c>
      <c r="AM26" s="250">
        <v>2.3811290323000001</v>
      </c>
      <c r="AN26" s="250">
        <v>2.4005357143000001</v>
      </c>
      <c r="AO26" s="250">
        <v>2.2574838709999998</v>
      </c>
      <c r="AP26" s="250">
        <v>2.2749999999999999</v>
      </c>
      <c r="AQ26" s="250">
        <v>2.4300322580999998</v>
      </c>
      <c r="AR26" s="250">
        <v>2.3934666667000002</v>
      </c>
      <c r="AS26" s="250">
        <v>2.5691935483999999</v>
      </c>
      <c r="AT26" s="250">
        <v>2.5594516128999998</v>
      </c>
      <c r="AU26" s="250">
        <v>2.6122999999999998</v>
      </c>
      <c r="AV26" s="250">
        <v>2.6579677418999998</v>
      </c>
      <c r="AW26" s="250">
        <v>2.5371000000000001</v>
      </c>
      <c r="AX26" s="250">
        <v>2.3301612903</v>
      </c>
      <c r="AY26" s="250">
        <v>2.3668064516</v>
      </c>
      <c r="AZ26" s="250">
        <v>2.4468928570999999</v>
      </c>
      <c r="BA26" s="250">
        <v>2.3062580645000001</v>
      </c>
      <c r="BB26" s="250">
        <v>2.4040666666999999</v>
      </c>
      <c r="BC26" s="250">
        <v>2.2236129031999998</v>
      </c>
      <c r="BD26" s="250">
        <v>2.4812652879999999</v>
      </c>
      <c r="BE26" s="250">
        <v>2.5433490999999999</v>
      </c>
      <c r="BF26" s="250">
        <v>2.6027856090000001</v>
      </c>
      <c r="BG26" s="250">
        <v>2.5535014139999999</v>
      </c>
      <c r="BH26" s="403">
        <v>2.5270044509999998</v>
      </c>
      <c r="BI26" s="403">
        <v>2.5497363530000001</v>
      </c>
      <c r="BJ26" s="403">
        <v>2.555373098</v>
      </c>
      <c r="BK26" s="403">
        <v>2.461452676</v>
      </c>
      <c r="BL26" s="403">
        <v>2.508767352</v>
      </c>
      <c r="BM26" s="403">
        <v>2.3989988690000001</v>
      </c>
      <c r="BN26" s="403">
        <v>2.339693166</v>
      </c>
      <c r="BO26" s="403">
        <v>2.4003992799999998</v>
      </c>
      <c r="BP26" s="403">
        <v>2.461324523</v>
      </c>
      <c r="BQ26" s="403">
        <v>2.4821765650000001</v>
      </c>
      <c r="BR26" s="403">
        <v>2.5401383489999998</v>
      </c>
      <c r="BS26" s="403">
        <v>2.4903221530000001</v>
      </c>
      <c r="BT26" s="403">
        <v>2.4631684639999998</v>
      </c>
      <c r="BU26" s="403">
        <v>2.4849042880000001</v>
      </c>
      <c r="BV26" s="403">
        <v>2.4897439540000001</v>
      </c>
    </row>
    <row r="27" spans="1:74" ht="11.1" customHeight="1" x14ac:dyDescent="0.2">
      <c r="A27" s="162" t="s">
        <v>290</v>
      </c>
      <c r="B27" s="173" t="s">
        <v>277</v>
      </c>
      <c r="C27" s="250">
        <v>13.053548386999999</v>
      </c>
      <c r="D27" s="250">
        <v>13.946107143000001</v>
      </c>
      <c r="E27" s="250">
        <v>13.545129032</v>
      </c>
      <c r="F27" s="250">
        <v>13.7529</v>
      </c>
      <c r="G27" s="250">
        <v>13.136838709999999</v>
      </c>
      <c r="H27" s="250">
        <v>14.053833333</v>
      </c>
      <c r="I27" s="250">
        <v>14.251322581</v>
      </c>
      <c r="J27" s="250">
        <v>14.037903225999999</v>
      </c>
      <c r="K27" s="250">
        <v>14.493366667</v>
      </c>
      <c r="L27" s="250">
        <v>13.960032258</v>
      </c>
      <c r="M27" s="250">
        <v>13.549733333000001</v>
      </c>
      <c r="N27" s="250">
        <v>13.925032258</v>
      </c>
      <c r="O27" s="250">
        <v>12.876903226</v>
      </c>
      <c r="P27" s="250">
        <v>13.842137931</v>
      </c>
      <c r="Q27" s="250">
        <v>13.897032257999999</v>
      </c>
      <c r="R27" s="250">
        <v>13.977866667000001</v>
      </c>
      <c r="S27" s="250">
        <v>13.59983871</v>
      </c>
      <c r="T27" s="250">
        <v>14.0174</v>
      </c>
      <c r="U27" s="250">
        <v>14.032774194</v>
      </c>
      <c r="V27" s="250">
        <v>14.564387096999999</v>
      </c>
      <c r="W27" s="250">
        <v>14.528433333000001</v>
      </c>
      <c r="X27" s="250">
        <v>14.264548387</v>
      </c>
      <c r="Y27" s="250">
        <v>14.056766667</v>
      </c>
      <c r="Z27" s="250">
        <v>14.040548386999999</v>
      </c>
      <c r="AA27" s="250">
        <v>13.512516129</v>
      </c>
      <c r="AB27" s="250">
        <v>13.9025</v>
      </c>
      <c r="AC27" s="250">
        <v>14.129290322999999</v>
      </c>
      <c r="AD27" s="250">
        <v>13.861133333</v>
      </c>
      <c r="AE27" s="250">
        <v>14.254741935</v>
      </c>
      <c r="AF27" s="250">
        <v>14.742666667</v>
      </c>
      <c r="AG27" s="250">
        <v>14.637774194</v>
      </c>
      <c r="AH27" s="250">
        <v>14.575774193999999</v>
      </c>
      <c r="AI27" s="250">
        <v>14.979133333</v>
      </c>
      <c r="AJ27" s="250">
        <v>14.514645161000001</v>
      </c>
      <c r="AK27" s="250">
        <v>14.537633333</v>
      </c>
      <c r="AL27" s="250">
        <v>14.179741934999999</v>
      </c>
      <c r="AM27" s="250">
        <v>13.301</v>
      </c>
      <c r="AN27" s="250">
        <v>14.535107142999999</v>
      </c>
      <c r="AO27" s="250">
        <v>14.22016129</v>
      </c>
      <c r="AP27" s="250">
        <v>14.1915</v>
      </c>
      <c r="AQ27" s="250">
        <v>13.972258065</v>
      </c>
      <c r="AR27" s="250">
        <v>14.3856</v>
      </c>
      <c r="AS27" s="250">
        <v>14.772193548000001</v>
      </c>
      <c r="AT27" s="250">
        <v>14.648161289999999</v>
      </c>
      <c r="AU27" s="250">
        <v>14.391299999999999</v>
      </c>
      <c r="AV27" s="250">
        <v>14.500580644999999</v>
      </c>
      <c r="AW27" s="250">
        <v>14.0939</v>
      </c>
      <c r="AX27" s="250">
        <v>13.535774194</v>
      </c>
      <c r="AY27" s="250">
        <v>13.706903226</v>
      </c>
      <c r="AZ27" s="250">
        <v>14.130107143</v>
      </c>
      <c r="BA27" s="250">
        <v>13.745903225999999</v>
      </c>
      <c r="BB27" s="250">
        <v>14.2339</v>
      </c>
      <c r="BC27" s="250">
        <v>13.776645160999999</v>
      </c>
      <c r="BD27" s="250">
        <v>14.329693772000001</v>
      </c>
      <c r="BE27" s="250">
        <v>14.475539286</v>
      </c>
      <c r="BF27" s="250">
        <v>14.194176943</v>
      </c>
      <c r="BG27" s="250">
        <v>14.670123773</v>
      </c>
      <c r="BH27" s="403">
        <v>14.433758510000001</v>
      </c>
      <c r="BI27" s="403">
        <v>14.074613419</v>
      </c>
      <c r="BJ27" s="403">
        <v>13.844565697</v>
      </c>
      <c r="BK27" s="403">
        <v>13.302105620000001</v>
      </c>
      <c r="BL27" s="403">
        <v>14.218674332999999</v>
      </c>
      <c r="BM27" s="403">
        <v>13.968111456000001</v>
      </c>
      <c r="BN27" s="403">
        <v>14.003738718999999</v>
      </c>
      <c r="BO27" s="403">
        <v>13.777943584999999</v>
      </c>
      <c r="BP27" s="403">
        <v>14.288133605000001</v>
      </c>
      <c r="BQ27" s="403">
        <v>14.485893527</v>
      </c>
      <c r="BR27" s="403">
        <v>14.30983689</v>
      </c>
      <c r="BS27" s="403">
        <v>14.780959575000001</v>
      </c>
      <c r="BT27" s="403">
        <v>14.547676341000001</v>
      </c>
      <c r="BU27" s="403">
        <v>14.188237076</v>
      </c>
      <c r="BV27" s="403">
        <v>13.951164611999999</v>
      </c>
    </row>
    <row r="28" spans="1:74" ht="11.1" customHeight="1" x14ac:dyDescent="0.2">
      <c r="A28" s="162" t="s">
        <v>291</v>
      </c>
      <c r="B28" s="173" t="s">
        <v>278</v>
      </c>
      <c r="C28" s="250">
        <v>4.5467096774</v>
      </c>
      <c r="D28" s="250">
        <v>5.0620357143000003</v>
      </c>
      <c r="E28" s="250">
        <v>4.5305483870999996</v>
      </c>
      <c r="F28" s="250">
        <v>4.1837</v>
      </c>
      <c r="G28" s="250">
        <v>3.6179032258000001</v>
      </c>
      <c r="H28" s="250">
        <v>3.6981666667000002</v>
      </c>
      <c r="I28" s="250">
        <v>3.8200322580999999</v>
      </c>
      <c r="J28" s="250">
        <v>3.9377096774</v>
      </c>
      <c r="K28" s="250">
        <v>3.8801999999999999</v>
      </c>
      <c r="L28" s="250">
        <v>3.8565806452000002</v>
      </c>
      <c r="M28" s="250">
        <v>3.9989666666999999</v>
      </c>
      <c r="N28" s="250">
        <v>4.6361290323000004</v>
      </c>
      <c r="O28" s="250">
        <v>4.3649354839000001</v>
      </c>
      <c r="P28" s="250">
        <v>4.6503103448000003</v>
      </c>
      <c r="Q28" s="250">
        <v>4.3763225806000001</v>
      </c>
      <c r="R28" s="250">
        <v>3.9476</v>
      </c>
      <c r="S28" s="250">
        <v>3.5540322580999999</v>
      </c>
      <c r="T28" s="250">
        <v>3.5358000000000001</v>
      </c>
      <c r="U28" s="250">
        <v>3.7540322581000001</v>
      </c>
      <c r="V28" s="250">
        <v>3.8355483870999998</v>
      </c>
      <c r="W28" s="250">
        <v>3.6974666667</v>
      </c>
      <c r="X28" s="250">
        <v>3.7525483871</v>
      </c>
      <c r="Y28" s="250">
        <v>4.1321000000000003</v>
      </c>
      <c r="Z28" s="250">
        <v>4.5711290323</v>
      </c>
      <c r="AA28" s="250">
        <v>4.1518064515999997</v>
      </c>
      <c r="AB28" s="250">
        <v>4.5375714285999997</v>
      </c>
      <c r="AC28" s="250">
        <v>4.2543225806000002</v>
      </c>
      <c r="AD28" s="250">
        <v>3.8262333332999998</v>
      </c>
      <c r="AE28" s="250">
        <v>3.5390000000000001</v>
      </c>
      <c r="AF28" s="250">
        <v>3.5089333332999999</v>
      </c>
      <c r="AG28" s="250">
        <v>3.6216451613</v>
      </c>
      <c r="AH28" s="250">
        <v>3.7319032258</v>
      </c>
      <c r="AI28" s="250">
        <v>3.6640000000000001</v>
      </c>
      <c r="AJ28" s="250">
        <v>3.6344516129</v>
      </c>
      <c r="AK28" s="250">
        <v>4.1334333333000002</v>
      </c>
      <c r="AL28" s="250">
        <v>4.5358064516000001</v>
      </c>
      <c r="AM28" s="250">
        <v>4.2957741934999998</v>
      </c>
      <c r="AN28" s="250">
        <v>4.5983928571000003</v>
      </c>
      <c r="AO28" s="250">
        <v>4.0703870968000002</v>
      </c>
      <c r="AP28" s="250">
        <v>3.6341333332999999</v>
      </c>
      <c r="AQ28" s="250">
        <v>3.4660645160999999</v>
      </c>
      <c r="AR28" s="250">
        <v>3.2684333333</v>
      </c>
      <c r="AS28" s="250">
        <v>3.5340645160999999</v>
      </c>
      <c r="AT28" s="250">
        <v>3.6288064516</v>
      </c>
      <c r="AU28" s="250">
        <v>3.5268999999999999</v>
      </c>
      <c r="AV28" s="250">
        <v>3.6527419354999999</v>
      </c>
      <c r="AW28" s="250">
        <v>3.8920666666999999</v>
      </c>
      <c r="AX28" s="250">
        <v>4.2278387097000003</v>
      </c>
      <c r="AY28" s="250">
        <v>4.0896129031999999</v>
      </c>
      <c r="AZ28" s="250">
        <v>4.3378214285999999</v>
      </c>
      <c r="BA28" s="250">
        <v>3.8529677419000001</v>
      </c>
      <c r="BB28" s="250">
        <v>3.5878000000000001</v>
      </c>
      <c r="BC28" s="250">
        <v>3.3220645161000002</v>
      </c>
      <c r="BD28" s="250">
        <v>3.2893355230000001</v>
      </c>
      <c r="BE28" s="250">
        <v>3.4286600819999999</v>
      </c>
      <c r="BF28" s="250">
        <v>3.5234371969999998</v>
      </c>
      <c r="BG28" s="250">
        <v>3.4199106779999999</v>
      </c>
      <c r="BH28" s="403">
        <v>3.4767869519999999</v>
      </c>
      <c r="BI28" s="403">
        <v>3.7298766099999998</v>
      </c>
      <c r="BJ28" s="403">
        <v>4.2569487910000001</v>
      </c>
      <c r="BK28" s="403">
        <v>4.0352601730000002</v>
      </c>
      <c r="BL28" s="403">
        <v>4.2939572730000002</v>
      </c>
      <c r="BM28" s="403">
        <v>3.935692719</v>
      </c>
      <c r="BN28" s="403">
        <v>3.5435633609999999</v>
      </c>
      <c r="BO28" s="403">
        <v>3.236506935</v>
      </c>
      <c r="BP28" s="403">
        <v>3.2558129</v>
      </c>
      <c r="BQ28" s="403">
        <v>3.3877278940000002</v>
      </c>
      <c r="BR28" s="403">
        <v>3.4859386780000001</v>
      </c>
      <c r="BS28" s="403">
        <v>3.3880943069999998</v>
      </c>
      <c r="BT28" s="403">
        <v>3.410166287</v>
      </c>
      <c r="BU28" s="403">
        <v>3.6669714020000002</v>
      </c>
      <c r="BV28" s="403">
        <v>4.195954682</v>
      </c>
    </row>
    <row r="29" spans="1:74" ht="11.1" customHeight="1" x14ac:dyDescent="0.2">
      <c r="A29" s="162" t="s">
        <v>292</v>
      </c>
      <c r="B29" s="173" t="s">
        <v>279</v>
      </c>
      <c r="C29" s="250">
        <v>6.2379677419000004</v>
      </c>
      <c r="D29" s="250">
        <v>6.4677499999999997</v>
      </c>
      <c r="E29" s="250">
        <v>6.2792903225999996</v>
      </c>
      <c r="F29" s="250">
        <v>6.2129000000000003</v>
      </c>
      <c r="G29" s="250">
        <v>6.0327096773999997</v>
      </c>
      <c r="H29" s="250">
        <v>6.2121666667</v>
      </c>
      <c r="I29" s="250">
        <v>6.3240322580999999</v>
      </c>
      <c r="J29" s="250">
        <v>6.3490967742000004</v>
      </c>
      <c r="K29" s="250">
        <v>6.3081666667</v>
      </c>
      <c r="L29" s="250">
        <v>6.3315161289999997</v>
      </c>
      <c r="M29" s="250">
        <v>6.4500666666999997</v>
      </c>
      <c r="N29" s="250">
        <v>6.6818387097</v>
      </c>
      <c r="O29" s="250">
        <v>6.5234193547999997</v>
      </c>
      <c r="P29" s="250">
        <v>6.7801034483000002</v>
      </c>
      <c r="Q29" s="250">
        <v>6.4819354839000001</v>
      </c>
      <c r="R29" s="250">
        <v>6.3918666667000004</v>
      </c>
      <c r="S29" s="250">
        <v>6.4139677418999996</v>
      </c>
      <c r="T29" s="250">
        <v>6.4859999999999998</v>
      </c>
      <c r="U29" s="250">
        <v>6.3070645160999996</v>
      </c>
      <c r="V29" s="250">
        <v>6.6142903225999996</v>
      </c>
      <c r="W29" s="250">
        <v>6.4763999999999999</v>
      </c>
      <c r="X29" s="250">
        <v>6.3221935483999996</v>
      </c>
      <c r="Y29" s="250">
        <v>6.6979333333</v>
      </c>
      <c r="Z29" s="250">
        <v>6.8707741935</v>
      </c>
      <c r="AA29" s="250">
        <v>6.4587741935</v>
      </c>
      <c r="AB29" s="250">
        <v>6.8244999999999996</v>
      </c>
      <c r="AC29" s="250">
        <v>6.6899354839000003</v>
      </c>
      <c r="AD29" s="250">
        <v>6.4239333332999999</v>
      </c>
      <c r="AE29" s="250">
        <v>6.6398709677000003</v>
      </c>
      <c r="AF29" s="250">
        <v>6.6376333333000002</v>
      </c>
      <c r="AG29" s="250">
        <v>6.5608709676999997</v>
      </c>
      <c r="AH29" s="250">
        <v>6.5393225806000004</v>
      </c>
      <c r="AI29" s="250">
        <v>6.5688000000000004</v>
      </c>
      <c r="AJ29" s="250">
        <v>6.4633870968</v>
      </c>
      <c r="AK29" s="250">
        <v>6.7103000000000002</v>
      </c>
      <c r="AL29" s="250">
        <v>6.7014838709999998</v>
      </c>
      <c r="AM29" s="250">
        <v>6.5771290323000002</v>
      </c>
      <c r="AN29" s="250">
        <v>6.7297500000000001</v>
      </c>
      <c r="AO29" s="250">
        <v>6.5786774193999999</v>
      </c>
      <c r="AP29" s="250">
        <v>6.5442</v>
      </c>
      <c r="AQ29" s="250">
        <v>6.6111935484000002</v>
      </c>
      <c r="AR29" s="250">
        <v>6.6147999999999998</v>
      </c>
      <c r="AS29" s="250">
        <v>6.4935806451999998</v>
      </c>
      <c r="AT29" s="250">
        <v>6.4765806452000003</v>
      </c>
      <c r="AU29" s="250">
        <v>6.3605666666999996</v>
      </c>
      <c r="AV29" s="250">
        <v>6.2222580645000001</v>
      </c>
      <c r="AW29" s="250">
        <v>6.4469000000000003</v>
      </c>
      <c r="AX29" s="250">
        <v>6.3570000000000002</v>
      </c>
      <c r="AY29" s="250">
        <v>6.5754516129000002</v>
      </c>
      <c r="AZ29" s="250">
        <v>6.5987142856999998</v>
      </c>
      <c r="BA29" s="250">
        <v>6.2689032257999999</v>
      </c>
      <c r="BB29" s="250">
        <v>6.6528666666999996</v>
      </c>
      <c r="BC29" s="250">
        <v>6.3968064515999998</v>
      </c>
      <c r="BD29" s="250">
        <v>6.3840742949999996</v>
      </c>
      <c r="BE29" s="250">
        <v>6.3880361700000003</v>
      </c>
      <c r="BF29" s="250">
        <v>6.4387775439999997</v>
      </c>
      <c r="BG29" s="250">
        <v>6.3614361170000002</v>
      </c>
      <c r="BH29" s="403">
        <v>6.2348077640000001</v>
      </c>
      <c r="BI29" s="403">
        <v>6.4426634900000002</v>
      </c>
      <c r="BJ29" s="403">
        <v>6.617484353</v>
      </c>
      <c r="BK29" s="403">
        <v>6.4266646740000004</v>
      </c>
      <c r="BL29" s="403">
        <v>6.6624094080000003</v>
      </c>
      <c r="BM29" s="403">
        <v>6.4620120529999996</v>
      </c>
      <c r="BN29" s="403">
        <v>6.3447342239999998</v>
      </c>
      <c r="BO29" s="403">
        <v>6.375847705</v>
      </c>
      <c r="BP29" s="403">
        <v>6.4166062049999999</v>
      </c>
      <c r="BQ29" s="403">
        <v>6.4011926030000001</v>
      </c>
      <c r="BR29" s="403">
        <v>6.4529714939999998</v>
      </c>
      <c r="BS29" s="403">
        <v>6.3743026340000002</v>
      </c>
      <c r="BT29" s="403">
        <v>6.3653177359999997</v>
      </c>
      <c r="BU29" s="403">
        <v>6.5729449710000001</v>
      </c>
      <c r="BV29" s="403">
        <v>6.7447177859999998</v>
      </c>
    </row>
    <row r="30" spans="1:74" ht="11.1" customHeight="1" x14ac:dyDescent="0.2">
      <c r="A30" s="162" t="s">
        <v>299</v>
      </c>
      <c r="B30" s="173" t="s">
        <v>280</v>
      </c>
      <c r="C30" s="250">
        <v>47.699144394000001</v>
      </c>
      <c r="D30" s="250">
        <v>48.816943971000001</v>
      </c>
      <c r="E30" s="250">
        <v>47.552859630999997</v>
      </c>
      <c r="F30" s="250">
        <v>49.787003077000001</v>
      </c>
      <c r="G30" s="250">
        <v>48.339667634000001</v>
      </c>
      <c r="H30" s="250">
        <v>51.297680603000003</v>
      </c>
      <c r="I30" s="250">
        <v>50.557473356999999</v>
      </c>
      <c r="J30" s="250">
        <v>49.172913588999997</v>
      </c>
      <c r="K30" s="250">
        <v>50.649607727000003</v>
      </c>
      <c r="L30" s="250">
        <v>49.274424588000002</v>
      </c>
      <c r="M30" s="250">
        <v>49.307647017999997</v>
      </c>
      <c r="N30" s="250">
        <v>51.461132268</v>
      </c>
      <c r="O30" s="250">
        <v>47.687595528000003</v>
      </c>
      <c r="P30" s="250">
        <v>50.47989587</v>
      </c>
      <c r="Q30" s="250">
        <v>50.080540771999999</v>
      </c>
      <c r="R30" s="250">
        <v>50.601749495999996</v>
      </c>
      <c r="S30" s="250">
        <v>50.672285977999998</v>
      </c>
      <c r="T30" s="250">
        <v>50.31070313</v>
      </c>
      <c r="U30" s="250">
        <v>49.606318498</v>
      </c>
      <c r="V30" s="250">
        <v>51.233083700999998</v>
      </c>
      <c r="W30" s="250">
        <v>49.993914099000001</v>
      </c>
      <c r="X30" s="250">
        <v>49.122416907999998</v>
      </c>
      <c r="Y30" s="250">
        <v>50.626394783999999</v>
      </c>
      <c r="Z30" s="250">
        <v>51.079541534999997</v>
      </c>
      <c r="AA30" s="250">
        <v>49.159614312999999</v>
      </c>
      <c r="AB30" s="250">
        <v>50.341308355999999</v>
      </c>
      <c r="AC30" s="250">
        <v>50.948389167999999</v>
      </c>
      <c r="AD30" s="250">
        <v>50.618958642000003</v>
      </c>
      <c r="AE30" s="250">
        <v>51.966017401999999</v>
      </c>
      <c r="AF30" s="250">
        <v>52.447273183999997</v>
      </c>
      <c r="AG30" s="250">
        <v>51.050468348000003</v>
      </c>
      <c r="AH30" s="250">
        <v>51.157126644999998</v>
      </c>
      <c r="AI30" s="250">
        <v>52.445272611999997</v>
      </c>
      <c r="AJ30" s="250">
        <v>51.223397626000001</v>
      </c>
      <c r="AK30" s="250">
        <v>52.601684231</v>
      </c>
      <c r="AL30" s="250">
        <v>50.910971009999997</v>
      </c>
      <c r="AM30" s="250">
        <v>51.064852096000003</v>
      </c>
      <c r="AN30" s="250">
        <v>51.660720195000003</v>
      </c>
      <c r="AO30" s="250">
        <v>51.951881233999998</v>
      </c>
      <c r="AP30" s="250">
        <v>52.176169952999999</v>
      </c>
      <c r="AQ30" s="250">
        <v>52.247778144000002</v>
      </c>
      <c r="AR30" s="250">
        <v>53.400411427000002</v>
      </c>
      <c r="AS30" s="250">
        <v>52.675633351999998</v>
      </c>
      <c r="AT30" s="250">
        <v>52.367309599999999</v>
      </c>
      <c r="AU30" s="250">
        <v>52.663099920000001</v>
      </c>
      <c r="AV30" s="250">
        <v>52.265083728</v>
      </c>
      <c r="AW30" s="250">
        <v>52.931057543999998</v>
      </c>
      <c r="AX30" s="250">
        <v>53.523838738999999</v>
      </c>
      <c r="AY30" s="250">
        <v>52.093194378</v>
      </c>
      <c r="AZ30" s="250">
        <v>53.160969487999999</v>
      </c>
      <c r="BA30" s="250">
        <v>52.704295952999999</v>
      </c>
      <c r="BB30" s="250">
        <v>53.293458647999998</v>
      </c>
      <c r="BC30" s="250">
        <v>53.395076856999999</v>
      </c>
      <c r="BD30" s="250">
        <v>53.871204120999998</v>
      </c>
      <c r="BE30" s="250">
        <v>53.907671172000001</v>
      </c>
      <c r="BF30" s="250">
        <v>53.327021432000002</v>
      </c>
      <c r="BG30" s="250">
        <v>54.068357648000003</v>
      </c>
      <c r="BH30" s="403">
        <v>53.009045381999996</v>
      </c>
      <c r="BI30" s="403">
        <v>53.840859535</v>
      </c>
      <c r="BJ30" s="403">
        <v>54.457631337999999</v>
      </c>
      <c r="BK30" s="403">
        <v>52.783421646999997</v>
      </c>
      <c r="BL30" s="403">
        <v>54.296935863000002</v>
      </c>
      <c r="BM30" s="403">
        <v>54.007981823000001</v>
      </c>
      <c r="BN30" s="403">
        <v>54.472550663</v>
      </c>
      <c r="BO30" s="403">
        <v>54.582161653999997</v>
      </c>
      <c r="BP30" s="403">
        <v>55.087719180000001</v>
      </c>
      <c r="BQ30" s="403">
        <v>54.773856389999999</v>
      </c>
      <c r="BR30" s="403">
        <v>54.310517529999998</v>
      </c>
      <c r="BS30" s="403">
        <v>55.099066127999997</v>
      </c>
      <c r="BT30" s="403">
        <v>54.133282311000002</v>
      </c>
      <c r="BU30" s="403">
        <v>55.044201397999998</v>
      </c>
      <c r="BV30" s="403">
        <v>55.711927903000003</v>
      </c>
    </row>
    <row r="31" spans="1:74" ht="11.1" customHeight="1" x14ac:dyDescent="0.2">
      <c r="A31" s="162" t="s">
        <v>294</v>
      </c>
      <c r="B31" s="173" t="s">
        <v>956</v>
      </c>
      <c r="C31" s="250">
        <v>4.4480548969999996</v>
      </c>
      <c r="D31" s="250">
        <v>4.5525851380000004</v>
      </c>
      <c r="E31" s="250">
        <v>4.2366310694999996</v>
      </c>
      <c r="F31" s="250">
        <v>4.5952097996000001</v>
      </c>
      <c r="G31" s="250">
        <v>4.7178012762000003</v>
      </c>
      <c r="H31" s="250">
        <v>4.8612298246999996</v>
      </c>
      <c r="I31" s="250">
        <v>4.9458927279999996</v>
      </c>
      <c r="J31" s="250">
        <v>5.0324440143000002</v>
      </c>
      <c r="K31" s="250">
        <v>4.7473857132999999</v>
      </c>
      <c r="L31" s="250">
        <v>4.7180507923999997</v>
      </c>
      <c r="M31" s="250">
        <v>4.774894121</v>
      </c>
      <c r="N31" s="250">
        <v>4.8531954452999999</v>
      </c>
      <c r="O31" s="250">
        <v>4.5051864163999999</v>
      </c>
      <c r="P31" s="250">
        <v>4.7631126623000002</v>
      </c>
      <c r="Q31" s="250">
        <v>4.6382460741999996</v>
      </c>
      <c r="R31" s="250">
        <v>4.5028596627999997</v>
      </c>
      <c r="S31" s="250">
        <v>4.5973226383999997</v>
      </c>
      <c r="T31" s="250">
        <v>4.8141329179000003</v>
      </c>
      <c r="U31" s="250">
        <v>4.9623911313000004</v>
      </c>
      <c r="V31" s="250">
        <v>5.1534503989999996</v>
      </c>
      <c r="W31" s="250">
        <v>4.9179301234999997</v>
      </c>
      <c r="X31" s="250">
        <v>4.9470562746000004</v>
      </c>
      <c r="Y31" s="250">
        <v>4.9590499960000001</v>
      </c>
      <c r="Z31" s="250">
        <v>4.9653780287</v>
      </c>
      <c r="AA31" s="250">
        <v>4.4920476928999999</v>
      </c>
      <c r="AB31" s="250">
        <v>4.7062820583000002</v>
      </c>
      <c r="AC31" s="250">
        <v>4.5811148524999998</v>
      </c>
      <c r="AD31" s="250">
        <v>4.6649460195000003</v>
      </c>
      <c r="AE31" s="250">
        <v>4.6960516016999998</v>
      </c>
      <c r="AF31" s="250">
        <v>4.9483724113000003</v>
      </c>
      <c r="AG31" s="250">
        <v>5.0705104957999998</v>
      </c>
      <c r="AH31" s="250">
        <v>5.0553298660000001</v>
      </c>
      <c r="AI31" s="250">
        <v>5.0742260947000002</v>
      </c>
      <c r="AJ31" s="250">
        <v>4.9078482228000002</v>
      </c>
      <c r="AK31" s="250">
        <v>4.9028697793999996</v>
      </c>
      <c r="AL31" s="250">
        <v>4.9114027085999998</v>
      </c>
      <c r="AM31" s="250">
        <v>4.7596880270000002</v>
      </c>
      <c r="AN31" s="250">
        <v>4.9076973700000002</v>
      </c>
      <c r="AO31" s="250">
        <v>4.7393794050000002</v>
      </c>
      <c r="AP31" s="250">
        <v>4.6486913540000003</v>
      </c>
      <c r="AQ31" s="250">
        <v>4.8396599980000001</v>
      </c>
      <c r="AR31" s="250">
        <v>5.0417465029999997</v>
      </c>
      <c r="AS31" s="250">
        <v>5.1041385589999999</v>
      </c>
      <c r="AT31" s="250">
        <v>5.2090797750000002</v>
      </c>
      <c r="AU31" s="250">
        <v>5.0210433610000003</v>
      </c>
      <c r="AV31" s="250">
        <v>4.9465916099999996</v>
      </c>
      <c r="AW31" s="250">
        <v>5.0053118740000002</v>
      </c>
      <c r="AX31" s="250">
        <v>5.0229117959999998</v>
      </c>
      <c r="AY31" s="250">
        <v>4.6848813549999999</v>
      </c>
      <c r="AZ31" s="250">
        <v>4.9227877800000002</v>
      </c>
      <c r="BA31" s="250">
        <v>4.7863599140000002</v>
      </c>
      <c r="BB31" s="250">
        <v>4.7043005090000003</v>
      </c>
      <c r="BC31" s="250">
        <v>4.8364949990000001</v>
      </c>
      <c r="BD31" s="250">
        <v>5.045937232</v>
      </c>
      <c r="BE31" s="250">
        <v>5.0905670150000004</v>
      </c>
      <c r="BF31" s="250">
        <v>5.197871192</v>
      </c>
      <c r="BG31" s="250">
        <v>5.1110251179999997</v>
      </c>
      <c r="BH31" s="403">
        <v>5.0123199600000001</v>
      </c>
      <c r="BI31" s="403">
        <v>5.08332608</v>
      </c>
      <c r="BJ31" s="403">
        <v>5.140910785</v>
      </c>
      <c r="BK31" s="403">
        <v>4.7262223399999996</v>
      </c>
      <c r="BL31" s="403">
        <v>4.9666476729999998</v>
      </c>
      <c r="BM31" s="403">
        <v>4.8293230630000004</v>
      </c>
      <c r="BN31" s="403">
        <v>4.7716803780000001</v>
      </c>
      <c r="BO31" s="403">
        <v>4.9057577339999998</v>
      </c>
      <c r="BP31" s="403">
        <v>5.1179488769999999</v>
      </c>
      <c r="BQ31" s="403">
        <v>5.2644398920000004</v>
      </c>
      <c r="BR31" s="403">
        <v>5.3736488690000002</v>
      </c>
      <c r="BS31" s="403">
        <v>5.2867190109999997</v>
      </c>
      <c r="BT31" s="403">
        <v>5.1118943860000003</v>
      </c>
      <c r="BU31" s="403">
        <v>5.2097019070000004</v>
      </c>
      <c r="BV31" s="403">
        <v>5.2939856350000003</v>
      </c>
    </row>
    <row r="32" spans="1:74" ht="11.1" customHeight="1" x14ac:dyDescent="0.2">
      <c r="A32" s="162" t="s">
        <v>295</v>
      </c>
      <c r="B32" s="173" t="s">
        <v>277</v>
      </c>
      <c r="C32" s="250">
        <v>0.65806004271999996</v>
      </c>
      <c r="D32" s="250">
        <v>0.66441297494999996</v>
      </c>
      <c r="E32" s="250">
        <v>0.70524744975999998</v>
      </c>
      <c r="F32" s="250">
        <v>0.67427970307999996</v>
      </c>
      <c r="G32" s="250">
        <v>0.69501516524999996</v>
      </c>
      <c r="H32" s="250">
        <v>0.71537948767000004</v>
      </c>
      <c r="I32" s="250">
        <v>0.70214480225999998</v>
      </c>
      <c r="J32" s="250">
        <v>0.72150112332000005</v>
      </c>
      <c r="K32" s="250">
        <v>0.71234048439999997</v>
      </c>
      <c r="L32" s="250">
        <v>0.69755117724000004</v>
      </c>
      <c r="M32" s="250">
        <v>0.72698411149999997</v>
      </c>
      <c r="N32" s="250">
        <v>0.71382154530999997</v>
      </c>
      <c r="O32" s="250">
        <v>0.68905148082000001</v>
      </c>
      <c r="P32" s="250">
        <v>0.71072196700000001</v>
      </c>
      <c r="Q32" s="250">
        <v>0.70651788263000004</v>
      </c>
      <c r="R32" s="250">
        <v>0.72179556198999995</v>
      </c>
      <c r="S32" s="250">
        <v>0.7249185547</v>
      </c>
      <c r="T32" s="250">
        <v>0.7540096127</v>
      </c>
      <c r="U32" s="250">
        <v>0.73796276943000005</v>
      </c>
      <c r="V32" s="250">
        <v>0.73671097223000004</v>
      </c>
      <c r="W32" s="250">
        <v>0.71668275397000003</v>
      </c>
      <c r="X32" s="250">
        <v>0.73514331955000001</v>
      </c>
      <c r="Y32" s="250">
        <v>0.72201480318</v>
      </c>
      <c r="Z32" s="250">
        <v>0.71568150458000002</v>
      </c>
      <c r="AA32" s="250">
        <v>0.723117283</v>
      </c>
      <c r="AB32" s="250">
        <v>0.72831710500000002</v>
      </c>
      <c r="AC32" s="250">
        <v>0.72877194999999995</v>
      </c>
      <c r="AD32" s="250">
        <v>0.71902944999999996</v>
      </c>
      <c r="AE32" s="250">
        <v>0.72002153000000002</v>
      </c>
      <c r="AF32" s="250">
        <v>0.73647891600000004</v>
      </c>
      <c r="AG32" s="250">
        <v>0.73529694199999995</v>
      </c>
      <c r="AH32" s="250">
        <v>0.73922824499999995</v>
      </c>
      <c r="AI32" s="250">
        <v>0.74467802800000005</v>
      </c>
      <c r="AJ32" s="250">
        <v>0.75218254500000004</v>
      </c>
      <c r="AK32" s="250">
        <v>0.74073353600000003</v>
      </c>
      <c r="AL32" s="250">
        <v>0.73848239400000004</v>
      </c>
      <c r="AM32" s="250">
        <v>0.74162081000000002</v>
      </c>
      <c r="AN32" s="250">
        <v>0.74694500399999997</v>
      </c>
      <c r="AO32" s="250">
        <v>0.74738497599999998</v>
      </c>
      <c r="AP32" s="250">
        <v>0.73786254699999998</v>
      </c>
      <c r="AQ32" s="250">
        <v>0.73889454499999996</v>
      </c>
      <c r="AR32" s="250">
        <v>0.755785288</v>
      </c>
      <c r="AS32" s="250">
        <v>0.754490361</v>
      </c>
      <c r="AT32" s="250">
        <v>0.75849224900000001</v>
      </c>
      <c r="AU32" s="250">
        <v>0.76406543699999996</v>
      </c>
      <c r="AV32" s="250">
        <v>0.77157214600000001</v>
      </c>
      <c r="AW32" s="250">
        <v>0.75982862900000003</v>
      </c>
      <c r="AX32" s="250">
        <v>0.75754330400000003</v>
      </c>
      <c r="AY32" s="250">
        <v>0.75113929300000004</v>
      </c>
      <c r="AZ32" s="250">
        <v>0.75660907300000002</v>
      </c>
      <c r="BA32" s="250">
        <v>0.75692470599999995</v>
      </c>
      <c r="BB32" s="250">
        <v>0.74729835600000005</v>
      </c>
      <c r="BC32" s="250">
        <v>0.74846781200000001</v>
      </c>
      <c r="BD32" s="250">
        <v>0.76576613299999996</v>
      </c>
      <c r="BE32" s="250">
        <v>0.76483661000000003</v>
      </c>
      <c r="BF32" s="250">
        <v>0.76893557999999995</v>
      </c>
      <c r="BG32" s="250">
        <v>0.77464090799999996</v>
      </c>
      <c r="BH32" s="403">
        <v>0.78194129899999998</v>
      </c>
      <c r="BI32" s="403">
        <v>0.76991748800000004</v>
      </c>
      <c r="BJ32" s="403">
        <v>0.76744764399999998</v>
      </c>
      <c r="BK32" s="403">
        <v>0.76078559199999995</v>
      </c>
      <c r="BL32" s="403">
        <v>0.766404474</v>
      </c>
      <c r="BM32" s="403">
        <v>0.76659183399999997</v>
      </c>
      <c r="BN32" s="403">
        <v>0.75685672000000004</v>
      </c>
      <c r="BO32" s="403">
        <v>0.75816234299999996</v>
      </c>
      <c r="BP32" s="403">
        <v>0.775873853</v>
      </c>
      <c r="BQ32" s="403">
        <v>0.77531326199999995</v>
      </c>
      <c r="BR32" s="403">
        <v>0.77950526499999995</v>
      </c>
      <c r="BS32" s="403">
        <v>0.785342702</v>
      </c>
      <c r="BT32" s="403">
        <v>0.79243820600000003</v>
      </c>
      <c r="BU32" s="403">
        <v>0.78013111599999996</v>
      </c>
      <c r="BV32" s="403">
        <v>0.77748032300000003</v>
      </c>
    </row>
    <row r="33" spans="1:74" ht="11.1" customHeight="1" x14ac:dyDescent="0.2">
      <c r="A33" s="162" t="s">
        <v>296</v>
      </c>
      <c r="B33" s="173" t="s">
        <v>282</v>
      </c>
      <c r="C33" s="250">
        <v>12.070459985999999</v>
      </c>
      <c r="D33" s="250">
        <v>12.440753946999999</v>
      </c>
      <c r="E33" s="250">
        <v>11.640461629000001</v>
      </c>
      <c r="F33" s="250">
        <v>13.190958261</v>
      </c>
      <c r="G33" s="250">
        <v>11.058326202</v>
      </c>
      <c r="H33" s="250">
        <v>13.184597986</v>
      </c>
      <c r="I33" s="250">
        <v>13.299204637000001</v>
      </c>
      <c r="J33" s="250">
        <v>11.872833658999999</v>
      </c>
      <c r="K33" s="250">
        <v>12.534988637</v>
      </c>
      <c r="L33" s="250">
        <v>11.854794102</v>
      </c>
      <c r="M33" s="250">
        <v>11.912654986</v>
      </c>
      <c r="N33" s="250">
        <v>13.605271506999999</v>
      </c>
      <c r="O33" s="250">
        <v>11.450268209000001</v>
      </c>
      <c r="P33" s="250">
        <v>13.439682726999999</v>
      </c>
      <c r="Q33" s="250">
        <v>12.865941441</v>
      </c>
      <c r="R33" s="250">
        <v>13.416230599</v>
      </c>
      <c r="S33" s="250">
        <v>13.136027672999999</v>
      </c>
      <c r="T33" s="250">
        <v>12.690636434</v>
      </c>
      <c r="U33" s="250">
        <v>12.147698317</v>
      </c>
      <c r="V33" s="250">
        <v>12.795016387</v>
      </c>
      <c r="W33" s="250">
        <v>12.887159930999999</v>
      </c>
      <c r="X33" s="250">
        <v>11.7812172</v>
      </c>
      <c r="Y33" s="250">
        <v>13.176288438</v>
      </c>
      <c r="Z33" s="250">
        <v>13.786673898</v>
      </c>
      <c r="AA33" s="250">
        <v>12.913265829</v>
      </c>
      <c r="AB33" s="250">
        <v>12.974052974999999</v>
      </c>
      <c r="AC33" s="250">
        <v>13.601842481</v>
      </c>
      <c r="AD33" s="250">
        <v>13.223668762000001</v>
      </c>
      <c r="AE33" s="250">
        <v>13.841813574</v>
      </c>
      <c r="AF33" s="250">
        <v>13.750516344999999</v>
      </c>
      <c r="AG33" s="250">
        <v>12.85559005</v>
      </c>
      <c r="AH33" s="250">
        <v>12.689670186000001</v>
      </c>
      <c r="AI33" s="250">
        <v>14.005562947</v>
      </c>
      <c r="AJ33" s="250">
        <v>12.983171867999999</v>
      </c>
      <c r="AK33" s="250">
        <v>14.491019872000001</v>
      </c>
      <c r="AL33" s="250">
        <v>13.01798404</v>
      </c>
      <c r="AM33" s="250">
        <v>13.56003274</v>
      </c>
      <c r="AN33" s="250">
        <v>13.972947567</v>
      </c>
      <c r="AO33" s="250">
        <v>13.890397642</v>
      </c>
      <c r="AP33" s="250">
        <v>14.181966516999999</v>
      </c>
      <c r="AQ33" s="250">
        <v>13.980119882</v>
      </c>
      <c r="AR33" s="250">
        <v>13.825047816</v>
      </c>
      <c r="AS33" s="250">
        <v>13.773417951000001</v>
      </c>
      <c r="AT33" s="250">
        <v>13.354103070000001</v>
      </c>
      <c r="AU33" s="250">
        <v>14.082354198000001</v>
      </c>
      <c r="AV33" s="250">
        <v>13.261011229999999</v>
      </c>
      <c r="AW33" s="250">
        <v>14.096741856</v>
      </c>
      <c r="AX33" s="250">
        <v>14.494599953</v>
      </c>
      <c r="AY33" s="250">
        <v>14.030296141999999</v>
      </c>
      <c r="AZ33" s="250">
        <v>14.455844995</v>
      </c>
      <c r="BA33" s="250">
        <v>14.368962904</v>
      </c>
      <c r="BB33" s="250">
        <v>14.768700205</v>
      </c>
      <c r="BC33" s="250">
        <v>14.558125243999999</v>
      </c>
      <c r="BD33" s="250">
        <v>14.395733028</v>
      </c>
      <c r="BE33" s="250">
        <v>14.340111434000001</v>
      </c>
      <c r="BF33" s="250">
        <v>13.904168587999999</v>
      </c>
      <c r="BG33" s="250">
        <v>14.654501439000001</v>
      </c>
      <c r="BH33" s="403">
        <v>13.802553686</v>
      </c>
      <c r="BI33" s="403">
        <v>14.663654433</v>
      </c>
      <c r="BJ33" s="403">
        <v>15.071868034</v>
      </c>
      <c r="BK33" s="403">
        <v>14.571075208</v>
      </c>
      <c r="BL33" s="403">
        <v>15.010308579</v>
      </c>
      <c r="BM33" s="403">
        <v>14.918128956</v>
      </c>
      <c r="BN33" s="403">
        <v>15.227970856000001</v>
      </c>
      <c r="BO33" s="403">
        <v>15.008599472</v>
      </c>
      <c r="BP33" s="403">
        <v>14.839869455000001</v>
      </c>
      <c r="BQ33" s="403">
        <v>14.782609375</v>
      </c>
      <c r="BR33" s="403">
        <v>14.331098527</v>
      </c>
      <c r="BS33" s="403">
        <v>15.111848363</v>
      </c>
      <c r="BT33" s="403">
        <v>14.229654245000001</v>
      </c>
      <c r="BU33" s="403">
        <v>15.126640038</v>
      </c>
      <c r="BV33" s="403">
        <v>15.554033889999999</v>
      </c>
    </row>
    <row r="34" spans="1:74" ht="11.1" customHeight="1" x14ac:dyDescent="0.2">
      <c r="A34" s="162" t="s">
        <v>297</v>
      </c>
      <c r="B34" s="173" t="s">
        <v>283</v>
      </c>
      <c r="C34" s="250">
        <v>12.011333411000001</v>
      </c>
      <c r="D34" s="250">
        <v>12.536725532</v>
      </c>
      <c r="E34" s="250">
        <v>12.243356714999999</v>
      </c>
      <c r="F34" s="250">
        <v>12.400564933</v>
      </c>
      <c r="G34" s="250">
        <v>12.463078956</v>
      </c>
      <c r="H34" s="250">
        <v>12.523880255</v>
      </c>
      <c r="I34" s="250">
        <v>12.057474128999999</v>
      </c>
      <c r="J34" s="250">
        <v>11.978240384999999</v>
      </c>
      <c r="K34" s="250">
        <v>12.434923419</v>
      </c>
      <c r="L34" s="250">
        <v>12.242378838</v>
      </c>
      <c r="M34" s="250">
        <v>12.428302999</v>
      </c>
      <c r="N34" s="250">
        <v>12.834431716999999</v>
      </c>
      <c r="O34" s="250">
        <v>12.856404369</v>
      </c>
      <c r="P34" s="250">
        <v>13.209521757999999</v>
      </c>
      <c r="Q34" s="250">
        <v>13.257697224999999</v>
      </c>
      <c r="R34" s="250">
        <v>13.470595668</v>
      </c>
      <c r="S34" s="250">
        <v>13.141914634000001</v>
      </c>
      <c r="T34" s="250">
        <v>12.543747816</v>
      </c>
      <c r="U34" s="250">
        <v>12.602690309</v>
      </c>
      <c r="V34" s="250">
        <v>12.906043713000001</v>
      </c>
      <c r="W34" s="250">
        <v>12.588781682</v>
      </c>
      <c r="X34" s="250">
        <v>12.961994324999999</v>
      </c>
      <c r="Y34" s="250">
        <v>13.146418451000001</v>
      </c>
      <c r="Z34" s="250">
        <v>12.958646086</v>
      </c>
      <c r="AA34" s="250">
        <v>12.814977025999999</v>
      </c>
      <c r="AB34" s="250">
        <v>13.422641394999999</v>
      </c>
      <c r="AC34" s="250">
        <v>13.392848728000001</v>
      </c>
      <c r="AD34" s="250">
        <v>13.46746139</v>
      </c>
      <c r="AE34" s="250">
        <v>13.652924104</v>
      </c>
      <c r="AF34" s="250">
        <v>13.377667603000001</v>
      </c>
      <c r="AG34" s="250">
        <v>13.044581197999999</v>
      </c>
      <c r="AH34" s="250">
        <v>13.183072262</v>
      </c>
      <c r="AI34" s="250">
        <v>13.245635261</v>
      </c>
      <c r="AJ34" s="250">
        <v>13.345480081</v>
      </c>
      <c r="AK34" s="250">
        <v>13.598672238000001</v>
      </c>
      <c r="AL34" s="250">
        <v>13.549084795000001</v>
      </c>
      <c r="AM34" s="250">
        <v>13.63924641</v>
      </c>
      <c r="AN34" s="250">
        <v>13.812919932</v>
      </c>
      <c r="AO34" s="250">
        <v>13.860280812999999</v>
      </c>
      <c r="AP34" s="250">
        <v>14.007361732</v>
      </c>
      <c r="AQ34" s="250">
        <v>14.020411208000001</v>
      </c>
      <c r="AR34" s="250">
        <v>14.021706335999999</v>
      </c>
      <c r="AS34" s="250">
        <v>13.703857693</v>
      </c>
      <c r="AT34" s="250">
        <v>13.598227024</v>
      </c>
      <c r="AU34" s="250">
        <v>13.50180063</v>
      </c>
      <c r="AV34" s="250">
        <v>13.960724194999999</v>
      </c>
      <c r="AW34" s="250">
        <v>13.905595042</v>
      </c>
      <c r="AX34" s="250">
        <v>14.141598648</v>
      </c>
      <c r="AY34" s="250">
        <v>14.105089227000001</v>
      </c>
      <c r="AZ34" s="250">
        <v>14.159193247999999</v>
      </c>
      <c r="BA34" s="250">
        <v>14.133000254000001</v>
      </c>
      <c r="BB34" s="250">
        <v>14.215526229</v>
      </c>
      <c r="BC34" s="250">
        <v>14.232762559999999</v>
      </c>
      <c r="BD34" s="250">
        <v>14.089193119999999</v>
      </c>
      <c r="BE34" s="250">
        <v>14.024817801999999</v>
      </c>
      <c r="BF34" s="250">
        <v>13.883767637</v>
      </c>
      <c r="BG34" s="250">
        <v>13.856740223999999</v>
      </c>
      <c r="BH34" s="403">
        <v>14.020934076</v>
      </c>
      <c r="BI34" s="403">
        <v>14.271023695</v>
      </c>
      <c r="BJ34" s="403">
        <v>14.372053278999999</v>
      </c>
      <c r="BK34" s="403">
        <v>14.129134153000001</v>
      </c>
      <c r="BL34" s="403">
        <v>14.627008533</v>
      </c>
      <c r="BM34" s="403">
        <v>14.590061151</v>
      </c>
      <c r="BN34" s="403">
        <v>14.600145863</v>
      </c>
      <c r="BO34" s="403">
        <v>14.690388972999999</v>
      </c>
      <c r="BP34" s="403">
        <v>14.544698531</v>
      </c>
      <c r="BQ34" s="403">
        <v>14.256880218999999</v>
      </c>
      <c r="BR34" s="403">
        <v>14.127140363000001</v>
      </c>
      <c r="BS34" s="403">
        <v>14.167231798</v>
      </c>
      <c r="BT34" s="403">
        <v>14.335869966000001</v>
      </c>
      <c r="BU34" s="403">
        <v>14.592445419000001</v>
      </c>
      <c r="BV34" s="403">
        <v>14.694767739</v>
      </c>
    </row>
    <row r="35" spans="1:74" ht="11.1" customHeight="1" x14ac:dyDescent="0.2">
      <c r="A35" s="162" t="s">
        <v>298</v>
      </c>
      <c r="B35" s="173" t="s">
        <v>284</v>
      </c>
      <c r="C35" s="250">
        <v>18.511236057000001</v>
      </c>
      <c r="D35" s="250">
        <v>18.622466378999999</v>
      </c>
      <c r="E35" s="250">
        <v>18.727162767999999</v>
      </c>
      <c r="F35" s="250">
        <v>18.925990380999998</v>
      </c>
      <c r="G35" s="250">
        <v>19.405446034000001</v>
      </c>
      <c r="H35" s="250">
        <v>20.012593048999999</v>
      </c>
      <c r="I35" s="250">
        <v>19.552757061000001</v>
      </c>
      <c r="J35" s="250">
        <v>19.567894407000001</v>
      </c>
      <c r="K35" s="250">
        <v>20.219969472999999</v>
      </c>
      <c r="L35" s="250">
        <v>19.761649677000001</v>
      </c>
      <c r="M35" s="250">
        <v>19.464810800999999</v>
      </c>
      <c r="N35" s="250">
        <v>19.454412051999999</v>
      </c>
      <c r="O35" s="250">
        <v>18.186685053000001</v>
      </c>
      <c r="P35" s="250">
        <v>18.356856755999999</v>
      </c>
      <c r="Q35" s="250">
        <v>18.612138149</v>
      </c>
      <c r="R35" s="250">
        <v>18.490268004000001</v>
      </c>
      <c r="S35" s="250">
        <v>19.072102478000001</v>
      </c>
      <c r="T35" s="250">
        <v>19.508176348999999</v>
      </c>
      <c r="U35" s="250">
        <v>19.155575972000001</v>
      </c>
      <c r="V35" s="250">
        <v>19.641862230000001</v>
      </c>
      <c r="W35" s="250">
        <v>18.883359608999999</v>
      </c>
      <c r="X35" s="250">
        <v>18.697005788999999</v>
      </c>
      <c r="Y35" s="250">
        <v>18.622623097000002</v>
      </c>
      <c r="Z35" s="250">
        <v>18.653162018</v>
      </c>
      <c r="AA35" s="250">
        <v>18.216206482</v>
      </c>
      <c r="AB35" s="250">
        <v>18.510014822999999</v>
      </c>
      <c r="AC35" s="250">
        <v>18.643811156000002</v>
      </c>
      <c r="AD35" s="250">
        <v>18.54385302</v>
      </c>
      <c r="AE35" s="250">
        <v>19.055206593000001</v>
      </c>
      <c r="AF35" s="250">
        <v>19.634237908999999</v>
      </c>
      <c r="AG35" s="250">
        <v>19.344489662000001</v>
      </c>
      <c r="AH35" s="250">
        <v>19.489826086000001</v>
      </c>
      <c r="AI35" s="250">
        <v>19.375170280999999</v>
      </c>
      <c r="AJ35" s="250">
        <v>19.234714909000001</v>
      </c>
      <c r="AK35" s="250">
        <v>18.868388804999999</v>
      </c>
      <c r="AL35" s="250">
        <v>18.694017072000001</v>
      </c>
      <c r="AM35" s="250">
        <v>18.364264109000001</v>
      </c>
      <c r="AN35" s="250">
        <v>18.220210322</v>
      </c>
      <c r="AO35" s="250">
        <v>18.714438397999999</v>
      </c>
      <c r="AP35" s="250">
        <v>18.600287803000001</v>
      </c>
      <c r="AQ35" s="250">
        <v>18.668692511</v>
      </c>
      <c r="AR35" s="250">
        <v>19.756125483999998</v>
      </c>
      <c r="AS35" s="250">
        <v>19.339728787999999</v>
      </c>
      <c r="AT35" s="250">
        <v>19.447407481999999</v>
      </c>
      <c r="AU35" s="250">
        <v>19.293836293999998</v>
      </c>
      <c r="AV35" s="250">
        <v>19.325184546999999</v>
      </c>
      <c r="AW35" s="250">
        <v>19.163580143000001</v>
      </c>
      <c r="AX35" s="250">
        <v>19.107185038000001</v>
      </c>
      <c r="AY35" s="250">
        <v>18.521788360999999</v>
      </c>
      <c r="AZ35" s="250">
        <v>18.866534391999998</v>
      </c>
      <c r="BA35" s="250">
        <v>18.659048174999999</v>
      </c>
      <c r="BB35" s="250">
        <v>18.857633349</v>
      </c>
      <c r="BC35" s="250">
        <v>19.019226241999998</v>
      </c>
      <c r="BD35" s="250">
        <v>19.574574607999999</v>
      </c>
      <c r="BE35" s="250">
        <v>19.687338311000001</v>
      </c>
      <c r="BF35" s="250">
        <v>19.572278435000001</v>
      </c>
      <c r="BG35" s="250">
        <v>19.671449959</v>
      </c>
      <c r="BH35" s="403">
        <v>19.391296360999998</v>
      </c>
      <c r="BI35" s="403">
        <v>19.052937838999998</v>
      </c>
      <c r="BJ35" s="403">
        <v>19.105351595999998</v>
      </c>
      <c r="BK35" s="403">
        <v>18.596204354000001</v>
      </c>
      <c r="BL35" s="403">
        <v>18.926566604000001</v>
      </c>
      <c r="BM35" s="403">
        <v>18.903876819000001</v>
      </c>
      <c r="BN35" s="403">
        <v>19.115896845999998</v>
      </c>
      <c r="BO35" s="403">
        <v>19.219253131999999</v>
      </c>
      <c r="BP35" s="403">
        <v>19.809328464</v>
      </c>
      <c r="BQ35" s="403">
        <v>19.694613642</v>
      </c>
      <c r="BR35" s="403">
        <v>19.699124506</v>
      </c>
      <c r="BS35" s="403">
        <v>19.747924254000001</v>
      </c>
      <c r="BT35" s="403">
        <v>19.663425508</v>
      </c>
      <c r="BU35" s="403">
        <v>19.335282918000001</v>
      </c>
      <c r="BV35" s="403">
        <v>19.391660315999999</v>
      </c>
    </row>
    <row r="36" spans="1:74" ht="11.1" customHeight="1" x14ac:dyDescent="0.2">
      <c r="A36" s="162" t="s">
        <v>300</v>
      </c>
      <c r="B36" s="173" t="s">
        <v>230</v>
      </c>
      <c r="C36" s="250">
        <v>93.444354756999999</v>
      </c>
      <c r="D36" s="250">
        <v>96.693120041</v>
      </c>
      <c r="E36" s="250">
        <v>93.837001791999995</v>
      </c>
      <c r="F36" s="250">
        <v>95.646302399000007</v>
      </c>
      <c r="G36" s="250">
        <v>92.983535684000003</v>
      </c>
      <c r="H36" s="250">
        <v>97.719070336000001</v>
      </c>
      <c r="I36" s="250">
        <v>97.732146807000007</v>
      </c>
      <c r="J36" s="250">
        <v>96.113724388999998</v>
      </c>
      <c r="K36" s="250">
        <v>97.421115896000003</v>
      </c>
      <c r="L36" s="250">
        <v>95.597516275000004</v>
      </c>
      <c r="M36" s="250">
        <v>95.059382365999994</v>
      </c>
      <c r="N36" s="250">
        <v>98.846221412999995</v>
      </c>
      <c r="O36" s="250">
        <v>93.139054822000006</v>
      </c>
      <c r="P36" s="250">
        <v>98.186743934000006</v>
      </c>
      <c r="Q36" s="250">
        <v>97.168190453999998</v>
      </c>
      <c r="R36" s="250">
        <v>96.745995125999997</v>
      </c>
      <c r="S36" s="250">
        <v>96.142398288999999</v>
      </c>
      <c r="T36" s="250">
        <v>96.848692303000007</v>
      </c>
      <c r="U36" s="250">
        <v>96.131533450000006</v>
      </c>
      <c r="V36" s="250">
        <v>99.323930016999995</v>
      </c>
      <c r="W36" s="250">
        <v>97.156375968999996</v>
      </c>
      <c r="X36" s="250">
        <v>95.751854170000001</v>
      </c>
      <c r="Y36" s="250">
        <v>97.830534970000002</v>
      </c>
      <c r="Z36" s="250">
        <v>99.247990412999997</v>
      </c>
      <c r="AA36" s="250">
        <v>95.094427108999994</v>
      </c>
      <c r="AB36" s="250">
        <v>97.262956349000007</v>
      </c>
      <c r="AC36" s="250">
        <v>98.641483432000001</v>
      </c>
      <c r="AD36" s="250">
        <v>96.597367129000006</v>
      </c>
      <c r="AE36" s="250">
        <v>99.032926771999996</v>
      </c>
      <c r="AF36" s="250">
        <v>100.4797439</v>
      </c>
      <c r="AG36" s="250">
        <v>98.594139330999994</v>
      </c>
      <c r="AH36" s="250">
        <v>98.971029021999996</v>
      </c>
      <c r="AI36" s="250">
        <v>99.844280961999999</v>
      </c>
      <c r="AJ36" s="250">
        <v>98.423879397999997</v>
      </c>
      <c r="AK36" s="250">
        <v>100.94695572000001</v>
      </c>
      <c r="AL36" s="250">
        <v>99.165347150000002</v>
      </c>
      <c r="AM36" s="250">
        <v>98.244272465999998</v>
      </c>
      <c r="AN36" s="250">
        <v>99.686296576999993</v>
      </c>
      <c r="AO36" s="250">
        <v>99.958531574999995</v>
      </c>
      <c r="AP36" s="250">
        <v>98.910768063000006</v>
      </c>
      <c r="AQ36" s="250">
        <v>99.074286870999998</v>
      </c>
      <c r="AR36" s="250">
        <v>100.94862379999999</v>
      </c>
      <c r="AS36" s="250">
        <v>100.81746857</v>
      </c>
      <c r="AT36" s="250">
        <v>101.14514751</v>
      </c>
      <c r="AU36" s="250">
        <v>99.724549581999995</v>
      </c>
      <c r="AV36" s="250">
        <v>100.16579822999999</v>
      </c>
      <c r="AW36" s="250">
        <v>100.75827898</v>
      </c>
      <c r="AX36" s="250">
        <v>100.35738068000001</v>
      </c>
      <c r="AY36" s="250">
        <v>99.382883238000005</v>
      </c>
      <c r="AZ36" s="250">
        <v>100.97117487</v>
      </c>
      <c r="BA36" s="250">
        <v>99.231395809999995</v>
      </c>
      <c r="BB36" s="250">
        <v>100.36167469</v>
      </c>
      <c r="BC36" s="250">
        <v>99.497043533999999</v>
      </c>
      <c r="BD36" s="250">
        <v>101.07368766</v>
      </c>
      <c r="BE36" s="250">
        <v>101.59540948</v>
      </c>
      <c r="BF36" s="250">
        <v>100.96936284</v>
      </c>
      <c r="BG36" s="250">
        <v>101.64315286999999</v>
      </c>
      <c r="BH36" s="403">
        <v>100.65263767</v>
      </c>
      <c r="BI36" s="403">
        <v>101.59798205</v>
      </c>
      <c r="BJ36" s="403">
        <v>102.86897397</v>
      </c>
      <c r="BK36" s="403">
        <v>99.685040361000006</v>
      </c>
      <c r="BL36" s="403">
        <v>102.43385331</v>
      </c>
      <c r="BM36" s="403">
        <v>101.35718672</v>
      </c>
      <c r="BN36" s="403">
        <v>101.08269462</v>
      </c>
      <c r="BO36" s="403">
        <v>101.00181189</v>
      </c>
      <c r="BP36" s="403">
        <v>102.60024771</v>
      </c>
      <c r="BQ36" s="403">
        <v>102.6842193</v>
      </c>
      <c r="BR36" s="403">
        <v>102.47516892</v>
      </c>
      <c r="BS36" s="403">
        <v>102.98131893</v>
      </c>
      <c r="BT36" s="403">
        <v>102.05735274</v>
      </c>
      <c r="BU36" s="403">
        <v>102.95460538</v>
      </c>
      <c r="BV36" s="403">
        <v>104.20106487</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0"/>
      <c r="BH37" s="403"/>
      <c r="BI37" s="403"/>
      <c r="BJ37" s="403"/>
      <c r="BK37" s="403"/>
      <c r="BL37" s="403"/>
      <c r="BM37" s="403"/>
      <c r="BN37" s="403"/>
      <c r="BO37" s="403"/>
      <c r="BP37" s="403"/>
      <c r="BQ37" s="403"/>
      <c r="BR37" s="403"/>
      <c r="BS37" s="403"/>
      <c r="BT37" s="403"/>
      <c r="BU37" s="403"/>
      <c r="BV37" s="403"/>
    </row>
    <row r="38" spans="1:74" ht="11.1" customHeight="1" x14ac:dyDescent="0.2">
      <c r="B38" s="252" t="s">
        <v>1022</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250"/>
      <c r="AZ38" s="250"/>
      <c r="BA38" s="250"/>
      <c r="BB38" s="250"/>
      <c r="BC38" s="250"/>
      <c r="BD38" s="250"/>
      <c r="BE38" s="250"/>
      <c r="BF38" s="250"/>
      <c r="BG38" s="250"/>
      <c r="BH38" s="403"/>
      <c r="BI38" s="403"/>
      <c r="BJ38" s="403"/>
      <c r="BK38" s="403"/>
      <c r="BL38" s="403"/>
      <c r="BM38" s="403"/>
      <c r="BN38" s="403"/>
      <c r="BO38" s="403"/>
      <c r="BP38" s="403"/>
      <c r="BQ38" s="403"/>
      <c r="BR38" s="403"/>
      <c r="BS38" s="403"/>
      <c r="BT38" s="403"/>
      <c r="BU38" s="403"/>
      <c r="BV38" s="403"/>
    </row>
    <row r="39" spans="1:74" ht="11.1" customHeight="1" x14ac:dyDescent="0.2">
      <c r="A39" s="162" t="s">
        <v>317</v>
      </c>
      <c r="B39" s="173" t="s">
        <v>583</v>
      </c>
      <c r="C39" s="250">
        <v>-0.70902670968000003</v>
      </c>
      <c r="D39" s="250">
        <v>-1.5002392857E-2</v>
      </c>
      <c r="E39" s="250">
        <v>-1.0717260645</v>
      </c>
      <c r="F39" s="250">
        <v>-0.86768710000000004</v>
      </c>
      <c r="G39" s="250">
        <v>-0.68918141934999999</v>
      </c>
      <c r="H39" s="250">
        <v>-0.3379511</v>
      </c>
      <c r="I39" s="250">
        <v>7.1875451613000005E-2</v>
      </c>
      <c r="J39" s="250">
        <v>-0.70968974194000001</v>
      </c>
      <c r="K39" s="250">
        <v>-0.31131490000000001</v>
      </c>
      <c r="L39" s="250">
        <v>-0.24336141935</v>
      </c>
      <c r="M39" s="250">
        <v>-0.46560950000000001</v>
      </c>
      <c r="N39" s="250">
        <v>0.23224748386999999</v>
      </c>
      <c r="O39" s="250">
        <v>-1.0204859355</v>
      </c>
      <c r="P39" s="250">
        <v>-0.14823003447999999</v>
      </c>
      <c r="Q39" s="250">
        <v>-0.20608148387</v>
      </c>
      <c r="R39" s="250">
        <v>-0.36112813332999999</v>
      </c>
      <c r="S39" s="250">
        <v>-0.49526770968</v>
      </c>
      <c r="T39" s="250">
        <v>3.6289933332999999E-2</v>
      </c>
      <c r="U39" s="250">
        <v>-0.54992009676999998</v>
      </c>
      <c r="V39" s="250">
        <v>4.5275483870999998E-3</v>
      </c>
      <c r="W39" s="250">
        <v>0.50444199999999995</v>
      </c>
      <c r="X39" s="250">
        <v>-5.7934161290000001E-2</v>
      </c>
      <c r="Y39" s="250">
        <v>-0.10707899999999999</v>
      </c>
      <c r="Z39" s="250">
        <v>0.8597903871</v>
      </c>
      <c r="AA39" s="250">
        <v>-0.74566316128999999</v>
      </c>
      <c r="AB39" s="250">
        <v>0.12771796429000001</v>
      </c>
      <c r="AC39" s="250">
        <v>0.60237919355000002</v>
      </c>
      <c r="AD39" s="250">
        <v>6.9596533333000005E-2</v>
      </c>
      <c r="AE39" s="250">
        <v>-0.18084141935</v>
      </c>
      <c r="AF39" s="250">
        <v>0.80241249999999997</v>
      </c>
      <c r="AG39" s="250">
        <v>0.36852764515999997</v>
      </c>
      <c r="AH39" s="250">
        <v>0.36268964516000002</v>
      </c>
      <c r="AI39" s="250">
        <v>0.31453213333000002</v>
      </c>
      <c r="AJ39" s="250">
        <v>1.1799874839</v>
      </c>
      <c r="AK39" s="250">
        <v>0.59625646666999998</v>
      </c>
      <c r="AL39" s="250">
        <v>0.92717090322999995</v>
      </c>
      <c r="AM39" s="250">
        <v>0.38593</v>
      </c>
      <c r="AN39" s="250">
        <v>0.12801046428999999</v>
      </c>
      <c r="AO39" s="250">
        <v>0.48187680644999997</v>
      </c>
      <c r="AP39" s="250">
        <v>-0.12040530000000001</v>
      </c>
      <c r="AQ39" s="250">
        <v>-0.17332054839</v>
      </c>
      <c r="AR39" s="250">
        <v>0.12876109999999999</v>
      </c>
      <c r="AS39" s="250">
        <v>-0.17482525805999999</v>
      </c>
      <c r="AT39" s="250">
        <v>-0.61930306451999995</v>
      </c>
      <c r="AU39" s="250">
        <v>-1.3122489333</v>
      </c>
      <c r="AV39" s="250">
        <v>0.46910706452000001</v>
      </c>
      <c r="AW39" s="250">
        <v>0.22972366666999999</v>
      </c>
      <c r="AX39" s="250">
        <v>-4.8719387097000001E-2</v>
      </c>
      <c r="AY39" s="250">
        <v>-0.20481038709999999</v>
      </c>
      <c r="AZ39" s="250">
        <v>0.61622389286000001</v>
      </c>
      <c r="BA39" s="250">
        <v>0.1358536129</v>
      </c>
      <c r="BB39" s="250">
        <v>-0.59118213333000003</v>
      </c>
      <c r="BC39" s="250">
        <v>-1.3282341612999999</v>
      </c>
      <c r="BD39" s="250">
        <v>7.0941366667000003E-2</v>
      </c>
      <c r="BE39" s="250">
        <v>-0.14701596774</v>
      </c>
      <c r="BF39" s="250">
        <v>0.30528432949000001</v>
      </c>
      <c r="BG39" s="250">
        <v>-0.19594433166</v>
      </c>
      <c r="BH39" s="403">
        <v>0.42537128179</v>
      </c>
      <c r="BI39" s="403">
        <v>0.13830000000000001</v>
      </c>
      <c r="BJ39" s="403">
        <v>0.57632258064999997</v>
      </c>
      <c r="BK39" s="403">
        <v>9.8419354838999995E-2</v>
      </c>
      <c r="BL39" s="403">
        <v>0.17172413792999999</v>
      </c>
      <c r="BM39" s="403">
        <v>-0.17580645161</v>
      </c>
      <c r="BN39" s="403">
        <v>-0.44280000000000003</v>
      </c>
      <c r="BO39" s="403">
        <v>-0.66138709676999996</v>
      </c>
      <c r="BP39" s="403">
        <v>-0.22313333332999999</v>
      </c>
      <c r="BQ39" s="403">
        <v>-6.2645161290000001E-2</v>
      </c>
      <c r="BR39" s="403">
        <v>-0.25651612902999998</v>
      </c>
      <c r="BS39" s="403">
        <v>-0.127</v>
      </c>
      <c r="BT39" s="403">
        <v>0.13641935484000001</v>
      </c>
      <c r="BU39" s="403">
        <v>4.1599999999999998E-2</v>
      </c>
      <c r="BV39" s="403">
        <v>0.69812903226</v>
      </c>
    </row>
    <row r="40" spans="1:74" ht="11.1" customHeight="1" x14ac:dyDescent="0.2">
      <c r="A40" s="162" t="s">
        <v>318</v>
      </c>
      <c r="B40" s="173" t="s">
        <v>584</v>
      </c>
      <c r="C40" s="250">
        <v>-0.32077419354999998</v>
      </c>
      <c r="D40" s="250">
        <v>0.11075</v>
      </c>
      <c r="E40" s="250">
        <v>-0.78948387096999995</v>
      </c>
      <c r="F40" s="250">
        <v>-0.13833333333</v>
      </c>
      <c r="G40" s="250">
        <v>-1.2810645161000001</v>
      </c>
      <c r="H40" s="250">
        <v>0.38853333333000001</v>
      </c>
      <c r="I40" s="250">
        <v>-0.25367741934999999</v>
      </c>
      <c r="J40" s="250">
        <v>-1.1930322580999999</v>
      </c>
      <c r="K40" s="250">
        <v>0.1731</v>
      </c>
      <c r="L40" s="250">
        <v>0.16045161290000001</v>
      </c>
      <c r="M40" s="250">
        <v>-0.15049999999999999</v>
      </c>
      <c r="N40" s="250">
        <v>-0.92783870968000004</v>
      </c>
      <c r="O40" s="250">
        <v>-0.98338709677000002</v>
      </c>
      <c r="P40" s="250">
        <v>-9.3793103448999993E-3</v>
      </c>
      <c r="Q40" s="250">
        <v>0.43329032258</v>
      </c>
      <c r="R40" s="250">
        <v>9.5133333333000003E-2</v>
      </c>
      <c r="S40" s="250">
        <v>-0.32567741935</v>
      </c>
      <c r="T40" s="250">
        <v>-0.16266666666999999</v>
      </c>
      <c r="U40" s="250">
        <v>-1.2017741934999999</v>
      </c>
      <c r="V40" s="250">
        <v>0.49087096774</v>
      </c>
      <c r="W40" s="250">
        <v>0.40066666667</v>
      </c>
      <c r="X40" s="250">
        <v>0.45303225806000003</v>
      </c>
      <c r="Y40" s="250">
        <v>0.47883333333</v>
      </c>
      <c r="Z40" s="250">
        <v>0.73670967742000004</v>
      </c>
      <c r="AA40" s="250">
        <v>-1.6719032257999999</v>
      </c>
      <c r="AB40" s="250">
        <v>0.14485714286000001</v>
      </c>
      <c r="AC40" s="250">
        <v>0.4495483871</v>
      </c>
      <c r="AD40" s="250">
        <v>-0.60696666666999999</v>
      </c>
      <c r="AE40" s="250">
        <v>0.28674193547999999</v>
      </c>
      <c r="AF40" s="250">
        <v>0.54253333332999998</v>
      </c>
      <c r="AG40" s="250">
        <v>-0.46790322580999999</v>
      </c>
      <c r="AH40" s="250">
        <v>0.33906451612999999</v>
      </c>
      <c r="AI40" s="250">
        <v>1.1634</v>
      </c>
      <c r="AJ40" s="250">
        <v>0.54274193548000005</v>
      </c>
      <c r="AK40" s="250">
        <v>0.27283333332999998</v>
      </c>
      <c r="AL40" s="250">
        <v>0.59735483870999995</v>
      </c>
      <c r="AM40" s="250">
        <v>-1.2676129032000001</v>
      </c>
      <c r="AN40" s="250">
        <v>0.52067857142999996</v>
      </c>
      <c r="AO40" s="250">
        <v>0.77251612903</v>
      </c>
      <c r="AP40" s="250">
        <v>-4.4200000000000003E-2</v>
      </c>
      <c r="AQ40" s="250">
        <v>0.10093548387</v>
      </c>
      <c r="AR40" s="250">
        <v>0.29656666666999998</v>
      </c>
      <c r="AS40" s="250">
        <v>-0.53106451613000005</v>
      </c>
      <c r="AT40" s="250">
        <v>-0.12312903225999999</v>
      </c>
      <c r="AU40" s="250">
        <v>1.2429333333000001</v>
      </c>
      <c r="AV40" s="250">
        <v>1.6741935483999999E-2</v>
      </c>
      <c r="AW40" s="250">
        <v>0.11303333333</v>
      </c>
      <c r="AX40" s="250">
        <v>-0.36032258065</v>
      </c>
      <c r="AY40" s="250">
        <v>-0.13958064515999999</v>
      </c>
      <c r="AZ40" s="250">
        <v>-0.57403571429</v>
      </c>
      <c r="BA40" s="250">
        <v>5.2709677418999998E-2</v>
      </c>
      <c r="BB40" s="250">
        <v>0.32363333332999999</v>
      </c>
      <c r="BC40" s="250">
        <v>0.22909677418999999</v>
      </c>
      <c r="BD40" s="250">
        <v>8.5867726231000002E-2</v>
      </c>
      <c r="BE40" s="250">
        <v>0.52354124615999997</v>
      </c>
      <c r="BF40" s="250">
        <v>-0.21907953466999999</v>
      </c>
      <c r="BG40" s="250">
        <v>0.56841968170000001</v>
      </c>
      <c r="BH40" s="403">
        <v>-0.54588544731999999</v>
      </c>
      <c r="BI40" s="403">
        <v>-0.27146498280999998</v>
      </c>
      <c r="BJ40" s="403">
        <v>0.14678573969</v>
      </c>
      <c r="BK40" s="403">
        <v>-0.57689328524000005</v>
      </c>
      <c r="BL40" s="403">
        <v>0.34893968040000001</v>
      </c>
      <c r="BM40" s="403">
        <v>0.10468135809</v>
      </c>
      <c r="BN40" s="403">
        <v>-0.18936862554</v>
      </c>
      <c r="BO40" s="403">
        <v>-0.29734323038999999</v>
      </c>
      <c r="BP40" s="403">
        <v>-1.9670499655999998E-2</v>
      </c>
      <c r="BQ40" s="403">
        <v>-7.5572487484E-2</v>
      </c>
      <c r="BR40" s="403">
        <v>-4.5899010329999997E-2</v>
      </c>
      <c r="BS40" s="403">
        <v>1.4386950844E-3</v>
      </c>
      <c r="BT40" s="403">
        <v>-0.34632514496</v>
      </c>
      <c r="BU40" s="403">
        <v>-0.10898112183</v>
      </c>
      <c r="BV40" s="403">
        <v>0.23879512649000001</v>
      </c>
    </row>
    <row r="41" spans="1:74" ht="11.1" customHeight="1" x14ac:dyDescent="0.2">
      <c r="A41" s="162" t="s">
        <v>319</v>
      </c>
      <c r="B41" s="173" t="s">
        <v>585</v>
      </c>
      <c r="C41" s="250">
        <v>-1.0201406629000001</v>
      </c>
      <c r="D41" s="250">
        <v>1.2161456938999999</v>
      </c>
      <c r="E41" s="250">
        <v>-0.74351755707</v>
      </c>
      <c r="F41" s="250">
        <v>0.13337245894999999</v>
      </c>
      <c r="G41" s="250">
        <v>-1.8134509679999999</v>
      </c>
      <c r="H41" s="250">
        <v>0.36301951081</v>
      </c>
      <c r="I41" s="250">
        <v>-7.1390442280999999E-2</v>
      </c>
      <c r="J41" s="250">
        <v>0.21041485653</v>
      </c>
      <c r="K41" s="250">
        <v>-5.7346914102999998E-3</v>
      </c>
      <c r="L41" s="250">
        <v>-2.0859418585</v>
      </c>
      <c r="M41" s="250">
        <v>-2.3758250460000001</v>
      </c>
      <c r="N41" s="250">
        <v>1.5221350539</v>
      </c>
      <c r="O41" s="250">
        <v>-2.6976277849999999</v>
      </c>
      <c r="P41" s="250">
        <v>1.3620796762</v>
      </c>
      <c r="Q41" s="250">
        <v>-0.20130530392000001</v>
      </c>
      <c r="R41" s="250">
        <v>0.18073543003</v>
      </c>
      <c r="S41" s="250">
        <v>0.61471484916999997</v>
      </c>
      <c r="T41" s="250">
        <v>0.13929166863</v>
      </c>
      <c r="U41" s="250">
        <v>-2.7145090019999998E-2</v>
      </c>
      <c r="V41" s="250">
        <v>1.9332780654999999</v>
      </c>
      <c r="W41" s="250">
        <v>-0.77955987682000005</v>
      </c>
      <c r="X41" s="250">
        <v>-2.9068875819</v>
      </c>
      <c r="Y41" s="250">
        <v>-1.9719267915000001</v>
      </c>
      <c r="Z41" s="250">
        <v>-0.67048237745999995</v>
      </c>
      <c r="AA41" s="250">
        <v>0.16242170335</v>
      </c>
      <c r="AB41" s="250">
        <v>-0.51081090607000001</v>
      </c>
      <c r="AC41" s="250">
        <v>0.73597278295000002</v>
      </c>
      <c r="AD41" s="250">
        <v>0.46873191929000002</v>
      </c>
      <c r="AE41" s="250">
        <v>1.3201060909</v>
      </c>
      <c r="AF41" s="250">
        <v>0.78101180953000005</v>
      </c>
      <c r="AG41" s="250">
        <v>-0.3625158691</v>
      </c>
      <c r="AH41" s="250">
        <v>-3.3686653301999998E-2</v>
      </c>
      <c r="AI41" s="250">
        <v>-4.1169660580000003E-2</v>
      </c>
      <c r="AJ41" s="250">
        <v>-2.2295193965000002</v>
      </c>
      <c r="AK41" s="250">
        <v>0.54906099232000005</v>
      </c>
      <c r="AL41" s="250">
        <v>-1.1336538264</v>
      </c>
      <c r="AM41" s="250">
        <v>-5.1424405022999997E-2</v>
      </c>
      <c r="AN41" s="250">
        <v>-0.41528264451000002</v>
      </c>
      <c r="AO41" s="250">
        <v>-0.85661659395</v>
      </c>
      <c r="AP41" s="250">
        <v>-0.54584397270999996</v>
      </c>
      <c r="AQ41" s="250">
        <v>-0.46652343524000001</v>
      </c>
      <c r="AR41" s="250">
        <v>0.10073393219</v>
      </c>
      <c r="AS41" s="250">
        <v>0.30683291722</v>
      </c>
      <c r="AT41" s="250">
        <v>0.21948731759000001</v>
      </c>
      <c r="AU41" s="250">
        <v>-1.8784458182999999</v>
      </c>
      <c r="AV41" s="250">
        <v>-2.8690658958999999</v>
      </c>
      <c r="AW41" s="250">
        <v>-2.2269326839999999</v>
      </c>
      <c r="AX41" s="250">
        <v>-1.2596982589000001</v>
      </c>
      <c r="AY41" s="250">
        <v>-0.69656995600000005</v>
      </c>
      <c r="AZ41" s="250">
        <v>0.76147769171000002</v>
      </c>
      <c r="BA41" s="250">
        <v>-1.1325797061</v>
      </c>
      <c r="BB41" s="250">
        <v>0.34840548932999998</v>
      </c>
      <c r="BC41" s="250">
        <v>0.41473798586999999</v>
      </c>
      <c r="BD41" s="250">
        <v>0.17390987795000001</v>
      </c>
      <c r="BE41" s="250">
        <v>1.0473884759000001</v>
      </c>
      <c r="BF41" s="250">
        <v>-0.43447889807000001</v>
      </c>
      <c r="BG41" s="250">
        <v>1.1335985678</v>
      </c>
      <c r="BH41" s="403">
        <v>-1.0787632463000001</v>
      </c>
      <c r="BI41" s="403">
        <v>-0.54272084904999995</v>
      </c>
      <c r="BJ41" s="403">
        <v>0.29198264122000001</v>
      </c>
      <c r="BK41" s="403">
        <v>-1.1567385877</v>
      </c>
      <c r="BL41" s="403">
        <v>0.68184641329999995</v>
      </c>
      <c r="BM41" s="403">
        <v>0.21006622524999999</v>
      </c>
      <c r="BN41" s="403">
        <v>-0.39208465578000001</v>
      </c>
      <c r="BO41" s="403">
        <v>-0.62627529246000002</v>
      </c>
      <c r="BP41" s="403">
        <v>-4.0834574886000001E-2</v>
      </c>
      <c r="BQ41" s="403">
        <v>-0.15406738147999999</v>
      </c>
      <c r="BR41" s="403">
        <v>-9.2603179373E-2</v>
      </c>
      <c r="BS41" s="403">
        <v>2.9207828459E-3</v>
      </c>
      <c r="BT41" s="403">
        <v>-0.69595334744000004</v>
      </c>
      <c r="BU41" s="403">
        <v>-0.22179047018</v>
      </c>
      <c r="BV41" s="403">
        <v>0.48404935549</v>
      </c>
    </row>
    <row r="42" spans="1:74" ht="11.1" customHeight="1" x14ac:dyDescent="0.2">
      <c r="A42" s="162" t="s">
        <v>320</v>
      </c>
      <c r="B42" s="173" t="s">
        <v>586</v>
      </c>
      <c r="C42" s="250">
        <v>-2.0499415660999998</v>
      </c>
      <c r="D42" s="250">
        <v>1.311893301</v>
      </c>
      <c r="E42" s="250">
        <v>-2.6047274925999999</v>
      </c>
      <c r="F42" s="250">
        <v>-0.87264797438999997</v>
      </c>
      <c r="G42" s="250">
        <v>-3.7836969035000001</v>
      </c>
      <c r="H42" s="250">
        <v>0.41360174415000001</v>
      </c>
      <c r="I42" s="250">
        <v>-0.25319241001999998</v>
      </c>
      <c r="J42" s="250">
        <v>-1.6923071435000001</v>
      </c>
      <c r="K42" s="250">
        <v>-0.14394959140999999</v>
      </c>
      <c r="L42" s="250">
        <v>-2.168851665</v>
      </c>
      <c r="M42" s="250">
        <v>-2.991934546</v>
      </c>
      <c r="N42" s="250">
        <v>0.82654382814000005</v>
      </c>
      <c r="O42" s="250">
        <v>-4.7015008172000003</v>
      </c>
      <c r="P42" s="250">
        <v>1.2044703314</v>
      </c>
      <c r="Q42" s="250">
        <v>2.5903534794E-2</v>
      </c>
      <c r="R42" s="250">
        <v>-8.5259369971000004E-2</v>
      </c>
      <c r="S42" s="250">
        <v>-0.20623027986</v>
      </c>
      <c r="T42" s="250">
        <v>1.2914935293E-2</v>
      </c>
      <c r="U42" s="250">
        <v>-1.7788393803</v>
      </c>
      <c r="V42" s="250">
        <v>2.4286765817</v>
      </c>
      <c r="W42" s="250">
        <v>0.12554878984000001</v>
      </c>
      <c r="X42" s="250">
        <v>-2.5117894852</v>
      </c>
      <c r="Y42" s="250">
        <v>-1.6001724581000001</v>
      </c>
      <c r="Z42" s="250">
        <v>0.92601768704999998</v>
      </c>
      <c r="AA42" s="250">
        <v>-2.2551446837000002</v>
      </c>
      <c r="AB42" s="250">
        <v>-0.23823579892999999</v>
      </c>
      <c r="AC42" s="250">
        <v>1.7879003635999999</v>
      </c>
      <c r="AD42" s="250">
        <v>-6.8638214045000007E-2</v>
      </c>
      <c r="AE42" s="250">
        <v>1.4260066069999999</v>
      </c>
      <c r="AF42" s="250">
        <v>2.1259576429</v>
      </c>
      <c r="AG42" s="250">
        <v>-0.46189144974000002</v>
      </c>
      <c r="AH42" s="250">
        <v>0.66806750799000003</v>
      </c>
      <c r="AI42" s="250">
        <v>1.4367624727999999</v>
      </c>
      <c r="AJ42" s="250">
        <v>-0.50678997716999996</v>
      </c>
      <c r="AK42" s="250">
        <v>1.4181507923000001</v>
      </c>
      <c r="AL42" s="250">
        <v>0.39087191554</v>
      </c>
      <c r="AM42" s="250">
        <v>-0.93310730824999999</v>
      </c>
      <c r="AN42" s="250">
        <v>0.23340639120000001</v>
      </c>
      <c r="AO42" s="250">
        <v>0.39777634153000002</v>
      </c>
      <c r="AP42" s="250">
        <v>-0.71044927271000002</v>
      </c>
      <c r="AQ42" s="250">
        <v>-0.53890849975999999</v>
      </c>
      <c r="AR42" s="250">
        <v>0.52606169884999998</v>
      </c>
      <c r="AS42" s="250">
        <v>-0.39905685696999998</v>
      </c>
      <c r="AT42" s="250">
        <v>-0.52294477919000004</v>
      </c>
      <c r="AU42" s="250">
        <v>-1.9477614183</v>
      </c>
      <c r="AV42" s="250">
        <v>-2.3832168959</v>
      </c>
      <c r="AW42" s="250">
        <v>-1.8841756839999999</v>
      </c>
      <c r="AX42" s="250">
        <v>-1.6687402267</v>
      </c>
      <c r="AY42" s="250">
        <v>-1.0409609882999999</v>
      </c>
      <c r="AZ42" s="250">
        <v>0.80366587029000003</v>
      </c>
      <c r="BA42" s="250">
        <v>-0.94401641573999995</v>
      </c>
      <c r="BB42" s="250">
        <v>8.0856689332999998E-2</v>
      </c>
      <c r="BC42" s="250">
        <v>-0.68439940122999998</v>
      </c>
      <c r="BD42" s="250">
        <v>0.33071897085000002</v>
      </c>
      <c r="BE42" s="250">
        <v>1.4239137544</v>
      </c>
      <c r="BF42" s="250">
        <v>-0.34827410324000002</v>
      </c>
      <c r="BG42" s="250">
        <v>1.5060739178</v>
      </c>
      <c r="BH42" s="403">
        <v>-1.1992774118</v>
      </c>
      <c r="BI42" s="403">
        <v>-0.67588583184999995</v>
      </c>
      <c r="BJ42" s="403">
        <v>1.0150909615999999</v>
      </c>
      <c r="BK42" s="403">
        <v>-1.6352125180999999</v>
      </c>
      <c r="BL42" s="403">
        <v>1.2025102316</v>
      </c>
      <c r="BM42" s="403">
        <v>0.13894113172</v>
      </c>
      <c r="BN42" s="403">
        <v>-1.0242532813</v>
      </c>
      <c r="BO42" s="403">
        <v>-1.5850056196</v>
      </c>
      <c r="BP42" s="403">
        <v>-0.28363840787</v>
      </c>
      <c r="BQ42" s="403">
        <v>-0.29228503025000002</v>
      </c>
      <c r="BR42" s="403">
        <v>-0.39501831873999999</v>
      </c>
      <c r="BS42" s="403">
        <v>-0.12264052206999999</v>
      </c>
      <c r="BT42" s="403">
        <v>-0.90585913757000003</v>
      </c>
      <c r="BU42" s="403">
        <v>-0.28917159200999998</v>
      </c>
      <c r="BV42" s="403">
        <v>1.4209735142</v>
      </c>
    </row>
    <row r="43" spans="1:74" ht="11.1" customHeight="1" x14ac:dyDescent="0.2">
      <c r="B43" s="173"/>
      <c r="C43" s="250"/>
      <c r="D43" s="250"/>
      <c r="E43" s="250"/>
      <c r="F43" s="250"/>
      <c r="G43" s="250"/>
      <c r="H43" s="250"/>
      <c r="I43" s="250"/>
      <c r="J43" s="250"/>
      <c r="K43" s="250"/>
      <c r="L43" s="250"/>
      <c r="M43" s="250"/>
      <c r="N43" s="250"/>
      <c r="O43" s="250"/>
      <c r="P43" s="250"/>
      <c r="Q43" s="250"/>
      <c r="R43" s="250"/>
      <c r="S43" s="250"/>
      <c r="T43" s="250"/>
      <c r="U43" s="250"/>
      <c r="V43" s="250"/>
      <c r="W43" s="250"/>
      <c r="X43" s="250"/>
      <c r="Y43" s="250"/>
      <c r="Z43" s="250"/>
      <c r="AA43" s="250"/>
      <c r="AB43" s="250"/>
      <c r="AC43" s="250"/>
      <c r="AD43" s="250"/>
      <c r="AE43" s="250"/>
      <c r="AF43" s="250"/>
      <c r="AG43" s="250"/>
      <c r="AH43" s="250"/>
      <c r="AI43" s="250"/>
      <c r="AJ43" s="250"/>
      <c r="AK43" s="250"/>
      <c r="AL43" s="250"/>
      <c r="AM43" s="250"/>
      <c r="AN43" s="250"/>
      <c r="AO43" s="250"/>
      <c r="AP43" s="250"/>
      <c r="AQ43" s="250"/>
      <c r="AR43" s="250"/>
      <c r="AS43" s="250"/>
      <c r="AT43" s="250"/>
      <c r="AU43" s="250"/>
      <c r="AV43" s="250"/>
      <c r="AW43" s="250"/>
      <c r="AX43" s="250"/>
      <c r="AY43" s="250"/>
      <c r="AZ43" s="250"/>
      <c r="BA43" s="250"/>
      <c r="BB43" s="250"/>
      <c r="BC43" s="250"/>
      <c r="BD43" s="250"/>
      <c r="BE43" s="250"/>
      <c r="BF43" s="250"/>
      <c r="BG43" s="250"/>
      <c r="BH43" s="403"/>
      <c r="BI43" s="403"/>
      <c r="BJ43" s="403"/>
      <c r="BK43" s="403"/>
      <c r="BL43" s="403"/>
      <c r="BM43" s="403"/>
      <c r="BN43" s="403"/>
      <c r="BO43" s="403"/>
      <c r="BP43" s="403"/>
      <c r="BQ43" s="403"/>
      <c r="BR43" s="403"/>
      <c r="BS43" s="403"/>
      <c r="BT43" s="403"/>
      <c r="BU43" s="403"/>
      <c r="BV43" s="403"/>
    </row>
    <row r="44" spans="1:74" ht="11.1" customHeight="1" x14ac:dyDescent="0.2">
      <c r="B44" s="65" t="s">
        <v>1159</v>
      </c>
      <c r="C44" s="250"/>
      <c r="D44" s="250"/>
      <c r="E44" s="250"/>
      <c r="F44" s="250"/>
      <c r="G44" s="250"/>
      <c r="H44" s="250"/>
      <c r="I44" s="250"/>
      <c r="J44" s="250"/>
      <c r="K44" s="250"/>
      <c r="L44" s="250"/>
      <c r="M44" s="250"/>
      <c r="N44" s="250"/>
      <c r="O44" s="250"/>
      <c r="P44" s="250"/>
      <c r="Q44" s="250"/>
      <c r="R44" s="250"/>
      <c r="S44" s="250"/>
      <c r="T44" s="250"/>
      <c r="U44" s="250"/>
      <c r="V44" s="250"/>
      <c r="W44" s="250"/>
      <c r="X44" s="250"/>
      <c r="Y44" s="250"/>
      <c r="Z44" s="250"/>
      <c r="AA44" s="250"/>
      <c r="AB44" s="250"/>
      <c r="AC44" s="250"/>
      <c r="AD44" s="250"/>
      <c r="AE44" s="250"/>
      <c r="AF44" s="250"/>
      <c r="AG44" s="250"/>
      <c r="AH44" s="250"/>
      <c r="AI44" s="250"/>
      <c r="AJ44" s="250"/>
      <c r="AK44" s="250"/>
      <c r="AL44" s="250"/>
      <c r="AM44" s="250"/>
      <c r="AN44" s="250"/>
      <c r="AO44" s="250"/>
      <c r="AP44" s="250"/>
      <c r="AQ44" s="250"/>
      <c r="AR44" s="250"/>
      <c r="AS44" s="250"/>
      <c r="AT44" s="250"/>
      <c r="AU44" s="250"/>
      <c r="AV44" s="250"/>
      <c r="AW44" s="250"/>
      <c r="AX44" s="250"/>
      <c r="AY44" s="250"/>
      <c r="AZ44" s="250"/>
      <c r="BA44" s="250"/>
      <c r="BB44" s="250"/>
      <c r="BC44" s="250"/>
      <c r="BD44" s="250"/>
      <c r="BE44" s="250"/>
      <c r="BF44" s="250"/>
      <c r="BG44" s="250"/>
      <c r="BH44" s="403"/>
      <c r="BI44" s="403"/>
      <c r="BJ44" s="403"/>
      <c r="BK44" s="403"/>
      <c r="BL44" s="403"/>
      <c r="BM44" s="403"/>
      <c r="BN44" s="403"/>
      <c r="BO44" s="403"/>
      <c r="BP44" s="403"/>
      <c r="BQ44" s="403"/>
      <c r="BR44" s="403"/>
      <c r="BS44" s="403"/>
      <c r="BT44" s="403"/>
      <c r="BU44" s="403"/>
      <c r="BV44" s="403"/>
    </row>
    <row r="45" spans="1:74" ht="11.1" customHeight="1" x14ac:dyDescent="0.2">
      <c r="A45" s="162" t="s">
        <v>582</v>
      </c>
      <c r="B45" s="173" t="s">
        <v>313</v>
      </c>
      <c r="C45" s="255">
        <v>1156.464446</v>
      </c>
      <c r="D45" s="255">
        <v>1156.8875129999999</v>
      </c>
      <c r="E45" s="255">
        <v>1190.1140210000001</v>
      </c>
      <c r="F45" s="255">
        <v>1216.1476339999999</v>
      </c>
      <c r="G45" s="255">
        <v>1236.1142580000001</v>
      </c>
      <c r="H45" s="255">
        <v>1244.7067910000001</v>
      </c>
      <c r="I45" s="255">
        <v>1241.2356520000001</v>
      </c>
      <c r="J45" s="255">
        <v>1263.2400339999999</v>
      </c>
      <c r="K45" s="255">
        <v>1272.5814809999999</v>
      </c>
      <c r="L45" s="255">
        <v>1280.1276849999999</v>
      </c>
      <c r="M45" s="255">
        <v>1294.09897</v>
      </c>
      <c r="N45" s="255">
        <v>1286.9032979999999</v>
      </c>
      <c r="O45" s="255">
        <v>1318.5413619999999</v>
      </c>
      <c r="P45" s="255">
        <v>1322.8420329999999</v>
      </c>
      <c r="Q45" s="255">
        <v>1329.232559</v>
      </c>
      <c r="R45" s="255">
        <v>1340.0714029999999</v>
      </c>
      <c r="S45" s="255">
        <v>1355.427702</v>
      </c>
      <c r="T45" s="255">
        <v>1354.3430040000001</v>
      </c>
      <c r="U45" s="255">
        <v>1371.3945269999999</v>
      </c>
      <c r="V45" s="255">
        <v>1371.257173</v>
      </c>
      <c r="W45" s="255">
        <v>1356.1269130000001</v>
      </c>
      <c r="X45" s="255">
        <v>1357.925872</v>
      </c>
      <c r="Y45" s="255">
        <v>1361.1412419999999</v>
      </c>
      <c r="Z45" s="255">
        <v>1334.48974</v>
      </c>
      <c r="AA45" s="255">
        <v>1357.6092980000001</v>
      </c>
      <c r="AB45" s="255">
        <v>1354.2861949999999</v>
      </c>
      <c r="AC45" s="255">
        <v>1338.9274399999999</v>
      </c>
      <c r="AD45" s="255">
        <v>1339.5625439999999</v>
      </c>
      <c r="AE45" s="255">
        <v>1349.4776280000001</v>
      </c>
      <c r="AF45" s="255">
        <v>1330.709253</v>
      </c>
      <c r="AG45" s="255">
        <v>1319.5758960000001</v>
      </c>
      <c r="AH45" s="255">
        <v>1308.4165170000001</v>
      </c>
      <c r="AI45" s="255">
        <v>1304.139553</v>
      </c>
      <c r="AJ45" s="255">
        <v>1272.2489410000001</v>
      </c>
      <c r="AK45" s="255">
        <v>1262.0342470000001</v>
      </c>
      <c r="AL45" s="255">
        <v>1231.738949</v>
      </c>
      <c r="AM45" s="255">
        <v>1218.3721190000001</v>
      </c>
      <c r="AN45" s="255">
        <v>1213.5638260000001</v>
      </c>
      <c r="AO45" s="255">
        <v>1198.627645</v>
      </c>
      <c r="AP45" s="255">
        <v>1203.7298040000001</v>
      </c>
      <c r="AQ45" s="255">
        <v>1212.9017409999999</v>
      </c>
      <c r="AR45" s="255">
        <v>1209.190908</v>
      </c>
      <c r="AS45" s="255">
        <v>1214.6124910000001</v>
      </c>
      <c r="AT45" s="255">
        <v>1233.8128859999999</v>
      </c>
      <c r="AU45" s="255">
        <v>1273.182354</v>
      </c>
      <c r="AV45" s="255">
        <v>1263.809035</v>
      </c>
      <c r="AW45" s="255">
        <v>1262.190325</v>
      </c>
      <c r="AX45" s="255">
        <v>1264.1286259999999</v>
      </c>
      <c r="AY45" s="255">
        <v>1270.477748</v>
      </c>
      <c r="AZ45" s="255">
        <v>1253.2364789999999</v>
      </c>
      <c r="BA45" s="255">
        <v>1249.0250169999999</v>
      </c>
      <c r="BB45" s="255">
        <v>1267.298481</v>
      </c>
      <c r="BC45" s="255">
        <v>1312.2437399999999</v>
      </c>
      <c r="BD45" s="255">
        <v>1310.115499</v>
      </c>
      <c r="BE45" s="255">
        <v>1314.672994</v>
      </c>
      <c r="BF45" s="255">
        <v>1305.2091797999999</v>
      </c>
      <c r="BG45" s="255">
        <v>1311.0875097000001</v>
      </c>
      <c r="BH45" s="337">
        <v>1302.8510000000001</v>
      </c>
      <c r="BI45" s="337">
        <v>1303.652</v>
      </c>
      <c r="BJ45" s="337">
        <v>1285.961</v>
      </c>
      <c r="BK45" s="337">
        <v>1283.085</v>
      </c>
      <c r="BL45" s="337">
        <v>1278.28</v>
      </c>
      <c r="BM45" s="337">
        <v>1283.905</v>
      </c>
      <c r="BN45" s="337">
        <v>1297.364</v>
      </c>
      <c r="BO45" s="337">
        <v>1318.0419999999999</v>
      </c>
      <c r="BP45" s="337">
        <v>1324.9110000000001</v>
      </c>
      <c r="BQ45" s="337">
        <v>1327.028</v>
      </c>
      <c r="BR45" s="337">
        <v>1334.98</v>
      </c>
      <c r="BS45" s="337">
        <v>1338.79</v>
      </c>
      <c r="BT45" s="337">
        <v>1335.5609999999999</v>
      </c>
      <c r="BU45" s="337">
        <v>1335.3130000000001</v>
      </c>
      <c r="BV45" s="337">
        <v>1314.671</v>
      </c>
    </row>
    <row r="46" spans="1:74" ht="11.1" customHeight="1" x14ac:dyDescent="0.2">
      <c r="A46" s="162" t="s">
        <v>316</v>
      </c>
      <c r="B46" s="254" t="s">
        <v>315</v>
      </c>
      <c r="C46" s="253">
        <v>2722.0144460000001</v>
      </c>
      <c r="D46" s="253">
        <v>2717.9995130000002</v>
      </c>
      <c r="E46" s="253">
        <v>2772.6720209999999</v>
      </c>
      <c r="F46" s="253">
        <v>2799.6476339999999</v>
      </c>
      <c r="G46" s="253">
        <v>2861.6482580000002</v>
      </c>
      <c r="H46" s="253">
        <v>2860.0037910000001</v>
      </c>
      <c r="I46" s="253">
        <v>2867.9246520000002</v>
      </c>
      <c r="J46" s="253">
        <v>2929.2800339999999</v>
      </c>
      <c r="K46" s="253">
        <v>2934.7554810000001</v>
      </c>
      <c r="L46" s="253">
        <v>2937.2876849999998</v>
      </c>
      <c r="M46" s="253">
        <v>2954.95397</v>
      </c>
      <c r="N46" s="253">
        <v>2970.0382979999999</v>
      </c>
      <c r="O46" s="253">
        <v>3028.903362</v>
      </c>
      <c r="P46" s="253">
        <v>3032.6240330000001</v>
      </c>
      <c r="Q46" s="253">
        <v>3023.0885589999998</v>
      </c>
      <c r="R46" s="253">
        <v>3032.6624029999998</v>
      </c>
      <c r="S46" s="253">
        <v>3058.8817020000001</v>
      </c>
      <c r="T46" s="253">
        <v>3062.663004</v>
      </c>
      <c r="U46" s="253">
        <v>3114.4645270000001</v>
      </c>
      <c r="V46" s="253">
        <v>3097.8581730000001</v>
      </c>
      <c r="W46" s="253">
        <v>3071.186913</v>
      </c>
      <c r="X46" s="253">
        <v>3059.6038720000001</v>
      </c>
      <c r="Y46" s="253">
        <v>3040.5282419999999</v>
      </c>
      <c r="Z46" s="253">
        <v>2994.1967399999999</v>
      </c>
      <c r="AA46" s="253">
        <v>3066.8482979999999</v>
      </c>
      <c r="AB46" s="253">
        <v>3058.4881949999999</v>
      </c>
      <c r="AC46" s="253">
        <v>3029.13544</v>
      </c>
      <c r="AD46" s="253">
        <v>3046.7155440000001</v>
      </c>
      <c r="AE46" s="253">
        <v>3048.9246280000002</v>
      </c>
      <c r="AF46" s="253">
        <v>3012.7042529999999</v>
      </c>
      <c r="AG46" s="253">
        <v>3020.3678960000002</v>
      </c>
      <c r="AH46" s="253">
        <v>2999.288517</v>
      </c>
      <c r="AI46" s="253">
        <v>2960.4905530000001</v>
      </c>
      <c r="AJ46" s="253">
        <v>2914.530941</v>
      </c>
      <c r="AK46" s="253">
        <v>2894.0642469999998</v>
      </c>
      <c r="AL46" s="253">
        <v>2843.787949</v>
      </c>
      <c r="AM46" s="253">
        <v>2867.7001190000001</v>
      </c>
      <c r="AN46" s="253">
        <v>2849.016826</v>
      </c>
      <c r="AO46" s="253">
        <v>2806.957645</v>
      </c>
      <c r="AP46" s="253">
        <v>2813.307804</v>
      </c>
      <c r="AQ46" s="253">
        <v>2819.789741</v>
      </c>
      <c r="AR46" s="253">
        <v>2806.5599080000002</v>
      </c>
      <c r="AS46" s="253">
        <v>2828.1794909999999</v>
      </c>
      <c r="AT46" s="253">
        <v>2854.4298859999999</v>
      </c>
      <c r="AU46" s="253">
        <v>2857.8703540000001</v>
      </c>
      <c r="AV46" s="253">
        <v>2851.2570350000001</v>
      </c>
      <c r="AW46" s="253">
        <v>2850.1363249999999</v>
      </c>
      <c r="AX46" s="253">
        <v>2863.0346260000001</v>
      </c>
      <c r="AY46" s="253">
        <v>2872.217748</v>
      </c>
      <c r="AZ46" s="253">
        <v>2868.1494790000002</v>
      </c>
      <c r="BA46" s="253">
        <v>2862.5110169999998</v>
      </c>
      <c r="BB46" s="253">
        <v>2870.7864810000001</v>
      </c>
      <c r="BC46" s="253">
        <v>2912.4997400000002</v>
      </c>
      <c r="BD46" s="253">
        <v>2907.7954672000001</v>
      </c>
      <c r="BE46" s="253">
        <v>2896.1231836000002</v>
      </c>
      <c r="BF46" s="253">
        <v>2893.4508348999998</v>
      </c>
      <c r="BG46" s="253">
        <v>2882.2765743999998</v>
      </c>
      <c r="BH46" s="338">
        <v>2890.9625136</v>
      </c>
      <c r="BI46" s="338">
        <v>2899.9074630999999</v>
      </c>
      <c r="BJ46" s="338">
        <v>2877.6661051000001</v>
      </c>
      <c r="BK46" s="338">
        <v>2892.6737969999999</v>
      </c>
      <c r="BL46" s="338">
        <v>2877.7495462000002</v>
      </c>
      <c r="BM46" s="338">
        <v>2880.1294241000001</v>
      </c>
      <c r="BN46" s="338">
        <v>2899.2694829000002</v>
      </c>
      <c r="BO46" s="338">
        <v>2929.1651230000002</v>
      </c>
      <c r="BP46" s="338">
        <v>2936.6242379999999</v>
      </c>
      <c r="BQ46" s="338">
        <v>2941.0839851000001</v>
      </c>
      <c r="BR46" s="338">
        <v>2950.4588545000001</v>
      </c>
      <c r="BS46" s="338">
        <v>2954.2256935999999</v>
      </c>
      <c r="BT46" s="338">
        <v>2961.7327731</v>
      </c>
      <c r="BU46" s="338">
        <v>2964.7542067999998</v>
      </c>
      <c r="BV46" s="338">
        <v>2936.7095577999999</v>
      </c>
    </row>
    <row r="47" spans="1:74" ht="11.1" customHeight="1" x14ac:dyDescent="0.2">
      <c r="BK47" s="405"/>
      <c r="BL47" s="405"/>
      <c r="BM47" s="405"/>
      <c r="BN47" s="405"/>
      <c r="BO47" s="405"/>
      <c r="BP47" s="405"/>
      <c r="BQ47" s="405"/>
      <c r="BR47" s="405"/>
      <c r="BS47" s="405"/>
      <c r="BT47" s="405"/>
      <c r="BU47" s="405"/>
      <c r="BV47" s="405"/>
    </row>
    <row r="48" spans="1:74" ht="12" customHeight="1" x14ac:dyDescent="0.2">
      <c r="B48" s="820" t="s">
        <v>834</v>
      </c>
      <c r="C48" s="799"/>
      <c r="D48" s="799"/>
      <c r="E48" s="799"/>
      <c r="F48" s="799"/>
      <c r="G48" s="799"/>
      <c r="H48" s="799"/>
      <c r="I48" s="799"/>
      <c r="J48" s="799"/>
      <c r="K48" s="799"/>
      <c r="L48" s="799"/>
      <c r="M48" s="799"/>
      <c r="N48" s="799"/>
      <c r="O48" s="799"/>
      <c r="P48" s="799"/>
      <c r="Q48" s="799"/>
      <c r="BJ48" s="153"/>
    </row>
    <row r="49" spans="1:74" s="432" customFormat="1" ht="12" customHeight="1" x14ac:dyDescent="0.2">
      <c r="A49" s="431"/>
      <c r="B49" s="813" t="s">
        <v>667</v>
      </c>
      <c r="C49" s="789"/>
      <c r="D49" s="789"/>
      <c r="E49" s="789"/>
      <c r="F49" s="789"/>
      <c r="G49" s="789"/>
      <c r="H49" s="789"/>
      <c r="I49" s="789"/>
      <c r="J49" s="789"/>
      <c r="K49" s="789"/>
      <c r="L49" s="789"/>
      <c r="M49" s="789"/>
      <c r="N49" s="789"/>
      <c r="O49" s="789"/>
      <c r="P49" s="789"/>
      <c r="Q49" s="785"/>
      <c r="R49" s="153"/>
      <c r="AY49" s="530"/>
      <c r="AZ49" s="530"/>
      <c r="BA49" s="530"/>
      <c r="BB49" s="530"/>
      <c r="BC49" s="530"/>
      <c r="BD49" s="629"/>
      <c r="BE49" s="629"/>
      <c r="BF49" s="629"/>
      <c r="BG49" s="530"/>
      <c r="BH49" s="530"/>
      <c r="BI49" s="530"/>
      <c r="BJ49" s="530"/>
    </row>
    <row r="50" spans="1:74" s="432" customFormat="1" ht="12" customHeight="1" x14ac:dyDescent="0.2">
      <c r="A50" s="431"/>
      <c r="B50" s="813" t="s">
        <v>1062</v>
      </c>
      <c r="C50" s="785"/>
      <c r="D50" s="785"/>
      <c r="E50" s="785"/>
      <c r="F50" s="785"/>
      <c r="G50" s="785"/>
      <c r="H50" s="785"/>
      <c r="I50" s="785"/>
      <c r="J50" s="785"/>
      <c r="K50" s="785"/>
      <c r="L50" s="785"/>
      <c r="M50" s="785"/>
      <c r="N50" s="785"/>
      <c r="O50" s="785"/>
      <c r="P50" s="785"/>
      <c r="Q50" s="785"/>
      <c r="R50" s="153"/>
      <c r="AY50" s="530"/>
      <c r="AZ50" s="530"/>
      <c r="BA50" s="530"/>
      <c r="BB50" s="530"/>
      <c r="BC50" s="530"/>
      <c r="BD50" s="629"/>
      <c r="BE50" s="629"/>
      <c r="BF50" s="629"/>
      <c r="BG50" s="530"/>
      <c r="BH50" s="530"/>
      <c r="BI50" s="530"/>
      <c r="BJ50" s="530"/>
    </row>
    <row r="51" spans="1:74" s="432" customFormat="1" ht="12" customHeight="1" x14ac:dyDescent="0.2">
      <c r="A51" s="431"/>
      <c r="B51" s="813" t="s">
        <v>1063</v>
      </c>
      <c r="C51" s="785"/>
      <c r="D51" s="785"/>
      <c r="E51" s="785"/>
      <c r="F51" s="785"/>
      <c r="G51" s="785"/>
      <c r="H51" s="785"/>
      <c r="I51" s="785"/>
      <c r="J51" s="785"/>
      <c r="K51" s="785"/>
      <c r="L51" s="785"/>
      <c r="M51" s="785"/>
      <c r="N51" s="785"/>
      <c r="O51" s="785"/>
      <c r="P51" s="785"/>
      <c r="Q51" s="785"/>
      <c r="R51" s="153"/>
      <c r="AY51" s="530"/>
      <c r="AZ51" s="530"/>
      <c r="BA51" s="530"/>
      <c r="BB51" s="530"/>
      <c r="BC51" s="530"/>
      <c r="BD51" s="629"/>
      <c r="BE51" s="629"/>
      <c r="BF51" s="629"/>
      <c r="BG51" s="530"/>
      <c r="BH51" s="530"/>
      <c r="BI51" s="530"/>
      <c r="BJ51" s="530"/>
    </row>
    <row r="52" spans="1:74" s="432" customFormat="1" ht="12" customHeight="1" x14ac:dyDescent="0.2">
      <c r="A52" s="431"/>
      <c r="B52" s="818" t="s">
        <v>1173</v>
      </c>
      <c r="C52" s="818"/>
      <c r="D52" s="818"/>
      <c r="E52" s="818"/>
      <c r="F52" s="818"/>
      <c r="G52" s="818"/>
      <c r="H52" s="818"/>
      <c r="I52" s="818"/>
      <c r="J52" s="818"/>
      <c r="K52" s="818"/>
      <c r="L52" s="818"/>
      <c r="M52" s="818"/>
      <c r="N52" s="818"/>
      <c r="O52" s="818"/>
      <c r="P52" s="818"/>
      <c r="Q52" s="818"/>
      <c r="R52" s="818"/>
      <c r="AY52" s="530"/>
      <c r="AZ52" s="530"/>
      <c r="BA52" s="530"/>
      <c r="BB52" s="530"/>
      <c r="BC52" s="530"/>
      <c r="BD52" s="629"/>
      <c r="BE52" s="629"/>
      <c r="BF52" s="629"/>
      <c r="BG52" s="530"/>
      <c r="BH52" s="530"/>
      <c r="BI52" s="530"/>
      <c r="BJ52" s="530"/>
    </row>
    <row r="53" spans="1:74" s="432" customFormat="1" ht="12" customHeight="1" x14ac:dyDescent="0.2">
      <c r="A53" s="431"/>
      <c r="B53" s="818" t="s">
        <v>1174</v>
      </c>
      <c r="C53" s="818"/>
      <c r="D53" s="818"/>
      <c r="E53" s="818"/>
      <c r="F53" s="818"/>
      <c r="G53" s="818"/>
      <c r="H53" s="818"/>
      <c r="I53" s="818"/>
      <c r="J53" s="818"/>
      <c r="K53" s="818"/>
      <c r="L53" s="818"/>
      <c r="M53" s="818"/>
      <c r="N53" s="818"/>
      <c r="O53" s="818"/>
      <c r="P53" s="818"/>
      <c r="Q53" s="818"/>
      <c r="R53" s="754"/>
      <c r="AY53" s="530"/>
      <c r="AZ53" s="530"/>
      <c r="BA53" s="530"/>
      <c r="BB53" s="530"/>
      <c r="BC53" s="530"/>
      <c r="BD53" s="629"/>
      <c r="BE53" s="629"/>
      <c r="BF53" s="629"/>
      <c r="BG53" s="530"/>
      <c r="BH53" s="530"/>
      <c r="BI53" s="530"/>
      <c r="BJ53" s="530"/>
    </row>
    <row r="54" spans="1:74" s="708" customFormat="1" ht="12" customHeight="1" x14ac:dyDescent="0.2">
      <c r="A54" s="431"/>
      <c r="B54" s="813" t="s">
        <v>822</v>
      </c>
      <c r="C54" s="813"/>
      <c r="D54" s="813"/>
      <c r="E54" s="813"/>
      <c r="F54" s="813"/>
      <c r="G54" s="813"/>
      <c r="H54" s="813"/>
      <c r="I54" s="813"/>
      <c r="J54" s="813"/>
      <c r="K54" s="813"/>
      <c r="L54" s="813"/>
      <c r="M54" s="813"/>
      <c r="N54" s="813"/>
      <c r="O54" s="813"/>
      <c r="P54" s="813"/>
      <c r="Q54" s="785"/>
      <c r="R54" s="753"/>
      <c r="AY54" s="530"/>
      <c r="AZ54" s="530"/>
      <c r="BA54" s="530"/>
      <c r="BB54" s="530"/>
      <c r="BC54" s="530"/>
      <c r="BD54" s="629"/>
      <c r="BE54" s="629"/>
      <c r="BF54" s="629"/>
      <c r="BG54" s="530"/>
      <c r="BH54" s="530"/>
      <c r="BI54" s="530"/>
      <c r="BJ54" s="530"/>
    </row>
    <row r="55" spans="1:74" s="432" customFormat="1" ht="12" customHeight="1" x14ac:dyDescent="0.2">
      <c r="A55" s="431"/>
      <c r="B55" s="817" t="s">
        <v>1175</v>
      </c>
      <c r="C55" s="785"/>
      <c r="D55" s="785"/>
      <c r="E55" s="785"/>
      <c r="F55" s="785"/>
      <c r="G55" s="785"/>
      <c r="H55" s="785"/>
      <c r="I55" s="785"/>
      <c r="J55" s="785"/>
      <c r="K55" s="785"/>
      <c r="L55" s="785"/>
      <c r="M55" s="785"/>
      <c r="N55" s="785"/>
      <c r="O55" s="785"/>
      <c r="P55" s="785"/>
      <c r="Q55" s="785"/>
      <c r="R55" s="753"/>
      <c r="AY55" s="530"/>
      <c r="AZ55" s="530"/>
      <c r="BA55" s="530"/>
      <c r="BB55" s="530"/>
      <c r="BC55" s="530"/>
      <c r="BD55" s="629"/>
      <c r="BE55" s="629"/>
      <c r="BF55" s="629"/>
      <c r="BG55" s="530"/>
      <c r="BH55" s="530"/>
      <c r="BI55" s="530"/>
      <c r="BJ55" s="530"/>
    </row>
    <row r="56" spans="1:74" s="432" customFormat="1" ht="12" customHeight="1" x14ac:dyDescent="0.2">
      <c r="A56" s="431"/>
      <c r="B56" s="813" t="s">
        <v>1176</v>
      </c>
      <c r="C56" s="789"/>
      <c r="D56" s="789"/>
      <c r="E56" s="789"/>
      <c r="F56" s="789"/>
      <c r="G56" s="789"/>
      <c r="H56" s="789"/>
      <c r="I56" s="789"/>
      <c r="J56" s="789"/>
      <c r="K56" s="789"/>
      <c r="L56" s="789"/>
      <c r="M56" s="789"/>
      <c r="N56" s="789"/>
      <c r="O56" s="789"/>
      <c r="P56" s="789"/>
      <c r="Q56" s="785"/>
      <c r="R56" s="753"/>
      <c r="AY56" s="530"/>
      <c r="AZ56" s="530"/>
      <c r="BA56" s="530"/>
      <c r="BB56" s="530"/>
      <c r="BC56" s="530"/>
      <c r="BD56" s="629"/>
      <c r="BE56" s="629"/>
      <c r="BF56" s="629"/>
      <c r="BG56" s="530"/>
      <c r="BH56" s="530"/>
      <c r="BI56" s="530"/>
      <c r="BJ56" s="530"/>
    </row>
    <row r="57" spans="1:74" s="432" customFormat="1" ht="12" customHeight="1" x14ac:dyDescent="0.2">
      <c r="A57" s="431"/>
      <c r="B57" s="818" t="s">
        <v>1177</v>
      </c>
      <c r="C57" s="818"/>
      <c r="D57" s="818"/>
      <c r="E57" s="818"/>
      <c r="F57" s="818"/>
      <c r="G57" s="818"/>
      <c r="H57" s="818"/>
      <c r="I57" s="818"/>
      <c r="J57" s="818"/>
      <c r="K57" s="818"/>
      <c r="L57" s="818"/>
      <c r="M57" s="818"/>
      <c r="N57" s="818"/>
      <c r="O57" s="818"/>
      <c r="P57" s="818"/>
      <c r="Q57" s="818"/>
      <c r="R57" s="753"/>
      <c r="AY57" s="530"/>
      <c r="AZ57" s="530"/>
      <c r="BA57" s="530"/>
      <c r="BB57" s="530"/>
      <c r="BC57" s="530"/>
      <c r="BD57" s="629"/>
      <c r="BE57" s="629"/>
      <c r="BF57" s="629"/>
      <c r="BG57" s="530"/>
      <c r="BH57" s="530"/>
      <c r="BI57" s="530"/>
      <c r="BJ57" s="530"/>
    </row>
    <row r="58" spans="1:74" s="432" customFormat="1" ht="12.75" customHeight="1" x14ac:dyDescent="0.2">
      <c r="A58" s="431"/>
      <c r="B58" s="788" t="s">
        <v>373</v>
      </c>
      <c r="C58" s="789"/>
      <c r="D58" s="789"/>
      <c r="E58" s="789"/>
      <c r="F58" s="789"/>
      <c r="G58" s="789"/>
      <c r="H58" s="789"/>
      <c r="I58" s="789"/>
      <c r="J58" s="789"/>
      <c r="K58" s="789"/>
      <c r="L58" s="789"/>
      <c r="M58" s="789"/>
      <c r="N58" s="789"/>
      <c r="O58" s="789"/>
      <c r="P58" s="789"/>
      <c r="Q58" s="785"/>
      <c r="R58" s="753"/>
      <c r="AY58" s="530"/>
      <c r="AZ58" s="530"/>
      <c r="BA58" s="530"/>
      <c r="BB58" s="530"/>
      <c r="BC58" s="530"/>
      <c r="BD58" s="629"/>
      <c r="BE58" s="629"/>
      <c r="BF58" s="629"/>
      <c r="BG58" s="530"/>
      <c r="BH58" s="530"/>
      <c r="BI58" s="530"/>
      <c r="BJ58" s="530"/>
    </row>
    <row r="59" spans="1:74" s="432" customFormat="1" ht="12" customHeight="1" x14ac:dyDescent="0.2">
      <c r="A59" s="431"/>
      <c r="B59" s="814" t="s">
        <v>881</v>
      </c>
      <c r="C59" s="785"/>
      <c r="D59" s="785"/>
      <c r="E59" s="785"/>
      <c r="F59" s="785"/>
      <c r="G59" s="785"/>
      <c r="H59" s="785"/>
      <c r="I59" s="785"/>
      <c r="J59" s="785"/>
      <c r="K59" s="785"/>
      <c r="L59" s="785"/>
      <c r="M59" s="785"/>
      <c r="N59" s="785"/>
      <c r="O59" s="785"/>
      <c r="P59" s="785"/>
      <c r="Q59" s="785"/>
      <c r="R59" s="753"/>
      <c r="AY59" s="530"/>
      <c r="AZ59" s="530"/>
      <c r="BA59" s="530"/>
      <c r="BB59" s="530"/>
      <c r="BC59" s="530"/>
      <c r="BD59" s="629"/>
      <c r="BE59" s="629"/>
      <c r="BF59" s="629"/>
      <c r="BG59" s="530"/>
      <c r="BH59" s="530"/>
      <c r="BI59" s="530"/>
      <c r="BJ59" s="530"/>
    </row>
    <row r="60" spans="1:74" s="433" customFormat="1" ht="12" customHeight="1" x14ac:dyDescent="0.2">
      <c r="A60" s="429"/>
      <c r="B60" s="815" t="s">
        <v>863</v>
      </c>
      <c r="C60" s="816"/>
      <c r="D60" s="816"/>
      <c r="E60" s="816"/>
      <c r="F60" s="816"/>
      <c r="G60" s="816"/>
      <c r="H60" s="816"/>
      <c r="I60" s="816"/>
      <c r="J60" s="816"/>
      <c r="K60" s="816"/>
      <c r="L60" s="816"/>
      <c r="M60" s="816"/>
      <c r="N60" s="816"/>
      <c r="O60" s="816"/>
      <c r="P60" s="816"/>
      <c r="Q60" s="785"/>
      <c r="R60" s="753"/>
      <c r="AY60" s="529"/>
      <c r="AZ60" s="529"/>
      <c r="BA60" s="529"/>
      <c r="BB60" s="529"/>
      <c r="BC60" s="529"/>
      <c r="BD60" s="628"/>
      <c r="BE60" s="628"/>
      <c r="BF60" s="628"/>
      <c r="BG60" s="529"/>
      <c r="BH60" s="529"/>
      <c r="BI60" s="529"/>
      <c r="BJ60" s="529"/>
    </row>
    <row r="61" spans="1:74" ht="12.75" x14ac:dyDescent="0.2">
      <c r="B61" s="805" t="s">
        <v>959</v>
      </c>
      <c r="C61" s="785"/>
      <c r="D61" s="785"/>
      <c r="E61" s="785"/>
      <c r="F61" s="785"/>
      <c r="G61" s="785"/>
      <c r="H61" s="785"/>
      <c r="I61" s="785"/>
      <c r="J61" s="785"/>
      <c r="K61" s="785"/>
      <c r="L61" s="785"/>
      <c r="M61" s="785"/>
      <c r="N61" s="785"/>
      <c r="O61" s="785"/>
      <c r="P61" s="785"/>
      <c r="Q61" s="785"/>
      <c r="R61" s="433"/>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sheetData>
  <mergeCells count="22">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4:Q54"/>
    <mergeCell ref="B61:Q61"/>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U5" activePane="bottomRight" state="frozen"/>
      <selection activeCell="BF63" sqref="BF63"/>
      <selection pane="topRight" activeCell="BF63" sqref="BF63"/>
      <selection pane="bottomLeft" activeCell="BF63" sqref="BF63"/>
      <selection pane="bottomRight" activeCell="BJ13" sqref="BJ13"/>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1" t="s">
        <v>817</v>
      </c>
      <c r="B1" s="819" t="s">
        <v>934</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row>
    <row r="2" spans="1:74"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G5" s="623"/>
      <c r="BK5" s="405"/>
      <c r="BL5" s="405"/>
      <c r="BM5" s="405"/>
      <c r="BN5" s="405"/>
      <c r="BO5" s="405"/>
      <c r="BP5" s="405"/>
      <c r="BQ5" s="405"/>
      <c r="BR5" s="405"/>
      <c r="BS5" s="405"/>
      <c r="BT5" s="405"/>
      <c r="BU5" s="405"/>
      <c r="BV5" s="405"/>
    </row>
    <row r="6" spans="1:74" ht="11.1" customHeight="1" x14ac:dyDescent="0.2">
      <c r="A6" s="162" t="s">
        <v>377</v>
      </c>
      <c r="B6" s="172" t="s">
        <v>391</v>
      </c>
      <c r="C6" s="250">
        <v>22.109824387</v>
      </c>
      <c r="D6" s="250">
        <v>22.391633143</v>
      </c>
      <c r="E6" s="250">
        <v>22.407400418999998</v>
      </c>
      <c r="F6" s="250">
        <v>22.200562999999999</v>
      </c>
      <c r="G6" s="250">
        <v>21.80275529</v>
      </c>
      <c r="H6" s="250">
        <v>21.866168667</v>
      </c>
      <c r="I6" s="250">
        <v>22.490939677</v>
      </c>
      <c r="J6" s="250">
        <v>22.609679418999999</v>
      </c>
      <c r="K6" s="250">
        <v>22.175141666999998</v>
      </c>
      <c r="L6" s="250">
        <v>22.271879290000001</v>
      </c>
      <c r="M6" s="250">
        <v>22.530163667</v>
      </c>
      <c r="N6" s="250">
        <v>22.514096032000001</v>
      </c>
      <c r="O6" s="250">
        <v>22.41898071</v>
      </c>
      <c r="P6" s="250">
        <v>22.110921379000001</v>
      </c>
      <c r="Q6" s="250">
        <v>22.230090129000001</v>
      </c>
      <c r="R6" s="250">
        <v>21.684217666999999</v>
      </c>
      <c r="S6" s="250">
        <v>21.209763097</v>
      </c>
      <c r="T6" s="250">
        <v>21.319327999999999</v>
      </c>
      <c r="U6" s="250">
        <v>21.953209548</v>
      </c>
      <c r="V6" s="250">
        <v>21.877112677</v>
      </c>
      <c r="W6" s="250">
        <v>21.647430332999999</v>
      </c>
      <c r="X6" s="250">
        <v>22.038822903</v>
      </c>
      <c r="Y6" s="250">
        <v>22.525364332999999</v>
      </c>
      <c r="Z6" s="250">
        <v>22.007328387000001</v>
      </c>
      <c r="AA6" s="250">
        <v>22.226315418999999</v>
      </c>
      <c r="AB6" s="250">
        <v>22.663305286</v>
      </c>
      <c r="AC6" s="250">
        <v>22.613851709999999</v>
      </c>
      <c r="AD6" s="250">
        <v>22.100807</v>
      </c>
      <c r="AE6" s="250">
        <v>22.446634387</v>
      </c>
      <c r="AF6" s="250">
        <v>22.507130332999999</v>
      </c>
      <c r="AG6" s="250">
        <v>22.817660676999999</v>
      </c>
      <c r="AH6" s="250">
        <v>22.911361289999999</v>
      </c>
      <c r="AI6" s="250">
        <v>22.575928999999999</v>
      </c>
      <c r="AJ6" s="250">
        <v>23.309901355000001</v>
      </c>
      <c r="AK6" s="250">
        <v>24.225175332999999</v>
      </c>
      <c r="AL6" s="250">
        <v>24.003881387</v>
      </c>
      <c r="AM6" s="250">
        <v>23.805559097</v>
      </c>
      <c r="AN6" s="250">
        <v>24.359789143</v>
      </c>
      <c r="AO6" s="250">
        <v>24.775088129</v>
      </c>
      <c r="AP6" s="250">
        <v>24.510731667000002</v>
      </c>
      <c r="AQ6" s="250">
        <v>24.674947871000001</v>
      </c>
      <c r="AR6" s="250">
        <v>24.801850000000002</v>
      </c>
      <c r="AS6" s="250">
        <v>25.388310161</v>
      </c>
      <c r="AT6" s="250">
        <v>26.167805419</v>
      </c>
      <c r="AU6" s="250">
        <v>26.001438</v>
      </c>
      <c r="AV6" s="250">
        <v>26.216359129000001</v>
      </c>
      <c r="AW6" s="250">
        <v>26.639412666999998</v>
      </c>
      <c r="AX6" s="250">
        <v>26.772164903</v>
      </c>
      <c r="AY6" s="250">
        <v>26.108445226000001</v>
      </c>
      <c r="AZ6" s="250">
        <v>26.108439000000001</v>
      </c>
      <c r="BA6" s="250">
        <v>26.390997226</v>
      </c>
      <c r="BB6" s="250">
        <v>26.713431</v>
      </c>
      <c r="BC6" s="250">
        <v>26.579151934999999</v>
      </c>
      <c r="BD6" s="250">
        <v>26.76700761</v>
      </c>
      <c r="BE6" s="250">
        <v>26.339347141000001</v>
      </c>
      <c r="BF6" s="250">
        <v>27.080276118</v>
      </c>
      <c r="BG6" s="250">
        <v>27.512312285</v>
      </c>
      <c r="BH6" s="403">
        <v>27.827307170000001</v>
      </c>
      <c r="BI6" s="403">
        <v>28.331133595000001</v>
      </c>
      <c r="BJ6" s="403">
        <v>28.383220382000001</v>
      </c>
      <c r="BK6" s="403">
        <v>28.246646853000001</v>
      </c>
      <c r="BL6" s="403">
        <v>28.236238256</v>
      </c>
      <c r="BM6" s="403">
        <v>28.36995855</v>
      </c>
      <c r="BN6" s="403">
        <v>28.507024557000001</v>
      </c>
      <c r="BO6" s="403">
        <v>28.552263580000002</v>
      </c>
      <c r="BP6" s="403">
        <v>28.608123007</v>
      </c>
      <c r="BQ6" s="403">
        <v>28.55629188</v>
      </c>
      <c r="BR6" s="403">
        <v>28.735063831000001</v>
      </c>
      <c r="BS6" s="403">
        <v>28.827495887000001</v>
      </c>
      <c r="BT6" s="403">
        <v>28.812296382</v>
      </c>
      <c r="BU6" s="403">
        <v>29.144519311</v>
      </c>
      <c r="BV6" s="403">
        <v>29.014319154999999</v>
      </c>
    </row>
    <row r="7" spans="1:74" ht="11.1" customHeight="1" x14ac:dyDescent="0.2">
      <c r="A7" s="162" t="s">
        <v>256</v>
      </c>
      <c r="B7" s="173" t="s">
        <v>348</v>
      </c>
      <c r="C7" s="250">
        <v>4.7024869999999996</v>
      </c>
      <c r="D7" s="250">
        <v>4.743487</v>
      </c>
      <c r="E7" s="250">
        <v>4.6324870000000002</v>
      </c>
      <c r="F7" s="250">
        <v>4.3004870000000004</v>
      </c>
      <c r="G7" s="250">
        <v>3.9994869999999998</v>
      </c>
      <c r="H7" s="250">
        <v>4.2044870000000003</v>
      </c>
      <c r="I7" s="250">
        <v>4.618487</v>
      </c>
      <c r="J7" s="250">
        <v>4.759487</v>
      </c>
      <c r="K7" s="250">
        <v>4.2994870000000001</v>
      </c>
      <c r="L7" s="250">
        <v>4.4194870000000002</v>
      </c>
      <c r="M7" s="250">
        <v>4.6864869999999996</v>
      </c>
      <c r="N7" s="250">
        <v>4.7734870000000003</v>
      </c>
      <c r="O7" s="250">
        <v>4.8172740000000003</v>
      </c>
      <c r="P7" s="250">
        <v>4.7372740000000002</v>
      </c>
      <c r="Q7" s="250">
        <v>4.6572740000000001</v>
      </c>
      <c r="R7" s="250">
        <v>4.3192740000000001</v>
      </c>
      <c r="S7" s="250">
        <v>3.6812740000000002</v>
      </c>
      <c r="T7" s="250">
        <v>3.9822739999999999</v>
      </c>
      <c r="U7" s="250">
        <v>4.6072740000000003</v>
      </c>
      <c r="V7" s="250">
        <v>4.7452740000000002</v>
      </c>
      <c r="W7" s="250">
        <v>4.7492739999999998</v>
      </c>
      <c r="X7" s="250">
        <v>4.8132739999999998</v>
      </c>
      <c r="Y7" s="250">
        <v>5.1352739999999999</v>
      </c>
      <c r="Z7" s="250">
        <v>4.9182740000000003</v>
      </c>
      <c r="AA7" s="250">
        <v>5.120139</v>
      </c>
      <c r="AB7" s="250">
        <v>5.1401389999999996</v>
      </c>
      <c r="AC7" s="250">
        <v>4.910139</v>
      </c>
      <c r="AD7" s="250">
        <v>4.5001389999999999</v>
      </c>
      <c r="AE7" s="250">
        <v>4.6331389999999999</v>
      </c>
      <c r="AF7" s="250">
        <v>4.6861389999999998</v>
      </c>
      <c r="AG7" s="250">
        <v>4.963139</v>
      </c>
      <c r="AH7" s="250">
        <v>5.1171389999999999</v>
      </c>
      <c r="AI7" s="250">
        <v>4.9331389999999997</v>
      </c>
      <c r="AJ7" s="250">
        <v>4.9451390000000002</v>
      </c>
      <c r="AK7" s="250">
        <v>5.2731389999999996</v>
      </c>
      <c r="AL7" s="250">
        <v>5.3501390000000004</v>
      </c>
      <c r="AM7" s="250">
        <v>5.2041389999999996</v>
      </c>
      <c r="AN7" s="250">
        <v>5.3671389999999999</v>
      </c>
      <c r="AO7" s="250">
        <v>5.402139</v>
      </c>
      <c r="AP7" s="250">
        <v>5.0291389999999998</v>
      </c>
      <c r="AQ7" s="250">
        <v>5.1791390000000002</v>
      </c>
      <c r="AR7" s="250">
        <v>5.1011389999999999</v>
      </c>
      <c r="AS7" s="250">
        <v>5.3141389999999999</v>
      </c>
      <c r="AT7" s="250">
        <v>5.4531390000000002</v>
      </c>
      <c r="AU7" s="250">
        <v>5.2171390000000004</v>
      </c>
      <c r="AV7" s="250">
        <v>5.4931390000000002</v>
      </c>
      <c r="AW7" s="250">
        <v>5.5461390000000002</v>
      </c>
      <c r="AX7" s="250">
        <v>5.6251389999999999</v>
      </c>
      <c r="AY7" s="250">
        <v>5.3341390000000004</v>
      </c>
      <c r="AZ7" s="250">
        <v>5.3741390000000004</v>
      </c>
      <c r="BA7" s="250">
        <v>5.4451390000000002</v>
      </c>
      <c r="BB7" s="250">
        <v>5.4441389999999998</v>
      </c>
      <c r="BC7" s="250">
        <v>5.2671390000000002</v>
      </c>
      <c r="BD7" s="250">
        <v>5.4660464728999996</v>
      </c>
      <c r="BE7" s="250">
        <v>5.4370858929999999</v>
      </c>
      <c r="BF7" s="250">
        <v>5.3934149882</v>
      </c>
      <c r="BG7" s="250">
        <v>5.4753213840999999</v>
      </c>
      <c r="BH7" s="403">
        <v>5.4766624759999996</v>
      </c>
      <c r="BI7" s="403">
        <v>5.5034939333999997</v>
      </c>
      <c r="BJ7" s="403">
        <v>5.5107916698999997</v>
      </c>
      <c r="BK7" s="403">
        <v>5.48739679</v>
      </c>
      <c r="BL7" s="403">
        <v>5.4827059774000002</v>
      </c>
      <c r="BM7" s="403">
        <v>5.4540200698000003</v>
      </c>
      <c r="BN7" s="403">
        <v>5.4712562018000002</v>
      </c>
      <c r="BO7" s="403">
        <v>5.4519978233000002</v>
      </c>
      <c r="BP7" s="403">
        <v>5.4845012230999997</v>
      </c>
      <c r="BQ7" s="403">
        <v>5.4669410929</v>
      </c>
      <c r="BR7" s="403">
        <v>5.5171688307000002</v>
      </c>
      <c r="BS7" s="403">
        <v>5.5659772332999999</v>
      </c>
      <c r="BT7" s="403">
        <v>5.5666110987000001</v>
      </c>
      <c r="BU7" s="403">
        <v>5.5905755442</v>
      </c>
      <c r="BV7" s="403">
        <v>5.5501684006999996</v>
      </c>
    </row>
    <row r="8" spans="1:74" ht="11.1" customHeight="1" x14ac:dyDescent="0.2">
      <c r="A8" s="162" t="s">
        <v>257</v>
      </c>
      <c r="B8" s="173" t="s">
        <v>349</v>
      </c>
      <c r="C8" s="250">
        <v>2.6333709999999999</v>
      </c>
      <c r="D8" s="250">
        <v>2.709371</v>
      </c>
      <c r="E8" s="250">
        <v>2.6903709999999998</v>
      </c>
      <c r="F8" s="250">
        <v>2.543371</v>
      </c>
      <c r="G8" s="250">
        <v>2.5813709999999999</v>
      </c>
      <c r="H8" s="250">
        <v>2.6033710000000001</v>
      </c>
      <c r="I8" s="250">
        <v>2.632371</v>
      </c>
      <c r="J8" s="250">
        <v>2.6153710000000001</v>
      </c>
      <c r="K8" s="250">
        <v>2.6193710000000001</v>
      </c>
      <c r="L8" s="250">
        <v>2.6263709999999998</v>
      </c>
      <c r="M8" s="250">
        <v>2.6093709999999999</v>
      </c>
      <c r="N8" s="250">
        <v>2.6093709999999999</v>
      </c>
      <c r="O8" s="250">
        <v>2.6042209999999999</v>
      </c>
      <c r="P8" s="250">
        <v>2.5412210000000002</v>
      </c>
      <c r="Q8" s="250">
        <v>2.5332210000000002</v>
      </c>
      <c r="R8" s="250">
        <v>2.5042209999999998</v>
      </c>
      <c r="S8" s="250">
        <v>2.502221</v>
      </c>
      <c r="T8" s="250">
        <v>2.526221</v>
      </c>
      <c r="U8" s="250">
        <v>2.502221</v>
      </c>
      <c r="V8" s="250">
        <v>2.490221</v>
      </c>
      <c r="W8" s="250">
        <v>2.4412210000000001</v>
      </c>
      <c r="X8" s="250">
        <v>2.418221</v>
      </c>
      <c r="Y8" s="250">
        <v>2.3952209999999998</v>
      </c>
      <c r="Z8" s="250">
        <v>2.3552209999999998</v>
      </c>
      <c r="AA8" s="250">
        <v>2.341504</v>
      </c>
      <c r="AB8" s="250">
        <v>2.3485040000000001</v>
      </c>
      <c r="AC8" s="250">
        <v>2.3445040000000001</v>
      </c>
      <c r="AD8" s="250">
        <v>2.329504</v>
      </c>
      <c r="AE8" s="250">
        <v>2.3345039999999999</v>
      </c>
      <c r="AF8" s="250">
        <v>2.3235039999999998</v>
      </c>
      <c r="AG8" s="250">
        <v>2.2955040000000002</v>
      </c>
      <c r="AH8" s="250">
        <v>2.220504</v>
      </c>
      <c r="AI8" s="250">
        <v>2.0165039999999999</v>
      </c>
      <c r="AJ8" s="250">
        <v>2.1875040000000001</v>
      </c>
      <c r="AK8" s="250">
        <v>2.1335039999999998</v>
      </c>
      <c r="AL8" s="250">
        <v>2.1345040000000002</v>
      </c>
      <c r="AM8" s="250">
        <v>2.2035040000000001</v>
      </c>
      <c r="AN8" s="250">
        <v>2.1665040000000002</v>
      </c>
      <c r="AO8" s="250">
        <v>2.1295039999999998</v>
      </c>
      <c r="AP8" s="250">
        <v>2.1625040000000002</v>
      </c>
      <c r="AQ8" s="250">
        <v>2.1275040000000001</v>
      </c>
      <c r="AR8" s="250">
        <v>2.1095039999999998</v>
      </c>
      <c r="AS8" s="250">
        <v>2.1065040000000002</v>
      </c>
      <c r="AT8" s="250">
        <v>2.0725039999999999</v>
      </c>
      <c r="AU8" s="250">
        <v>2.0815039999999998</v>
      </c>
      <c r="AV8" s="250">
        <v>1.9835039999999999</v>
      </c>
      <c r="AW8" s="250">
        <v>1.932504</v>
      </c>
      <c r="AX8" s="250">
        <v>1.944504</v>
      </c>
      <c r="AY8" s="250">
        <v>1.861504</v>
      </c>
      <c r="AZ8" s="250">
        <v>1.942504</v>
      </c>
      <c r="BA8" s="250">
        <v>1.9355039999999999</v>
      </c>
      <c r="BB8" s="250">
        <v>1.9155040000000001</v>
      </c>
      <c r="BC8" s="250">
        <v>1.8995040000000001</v>
      </c>
      <c r="BD8" s="250">
        <v>1.9032278037999999</v>
      </c>
      <c r="BE8" s="250">
        <v>1.9002347964999999</v>
      </c>
      <c r="BF8" s="250">
        <v>1.9058275807</v>
      </c>
      <c r="BG8" s="250">
        <v>1.9284017253000001</v>
      </c>
      <c r="BH8" s="403">
        <v>1.9281985941999999</v>
      </c>
      <c r="BI8" s="403">
        <v>1.9283924617999999</v>
      </c>
      <c r="BJ8" s="403">
        <v>1.9286531119999999</v>
      </c>
      <c r="BK8" s="403">
        <v>1.9280001631000001</v>
      </c>
      <c r="BL8" s="403">
        <v>1.9285638790999999</v>
      </c>
      <c r="BM8" s="403">
        <v>1.9283430803999999</v>
      </c>
      <c r="BN8" s="403">
        <v>1.9276288552</v>
      </c>
      <c r="BO8" s="403">
        <v>1.9093957564999999</v>
      </c>
      <c r="BP8" s="403">
        <v>1.8918403838</v>
      </c>
      <c r="BQ8" s="403">
        <v>1.8743013873000001</v>
      </c>
      <c r="BR8" s="403">
        <v>1.8570230005999999</v>
      </c>
      <c r="BS8" s="403">
        <v>1.8402058539999999</v>
      </c>
      <c r="BT8" s="403">
        <v>1.8234039834</v>
      </c>
      <c r="BU8" s="403">
        <v>1.8072782673000001</v>
      </c>
      <c r="BV8" s="403">
        <v>1.7915210548</v>
      </c>
    </row>
    <row r="9" spans="1:74" ht="11.1" customHeight="1" x14ac:dyDescent="0.2">
      <c r="A9" s="162" t="s">
        <v>258</v>
      </c>
      <c r="B9" s="173" t="s">
        <v>350</v>
      </c>
      <c r="C9" s="250">
        <v>14.773966387</v>
      </c>
      <c r="D9" s="250">
        <v>14.938775143000001</v>
      </c>
      <c r="E9" s="250">
        <v>15.084542419</v>
      </c>
      <c r="F9" s="250">
        <v>15.356705</v>
      </c>
      <c r="G9" s="250">
        <v>15.221897289999999</v>
      </c>
      <c r="H9" s="250">
        <v>15.058310667000001</v>
      </c>
      <c r="I9" s="250">
        <v>15.240081676999999</v>
      </c>
      <c r="J9" s="250">
        <v>15.234821418999999</v>
      </c>
      <c r="K9" s="250">
        <v>15.256283667</v>
      </c>
      <c r="L9" s="250">
        <v>15.22602129</v>
      </c>
      <c r="M9" s="250">
        <v>15.234305666999999</v>
      </c>
      <c r="N9" s="250">
        <v>15.131238032000001</v>
      </c>
      <c r="O9" s="250">
        <v>14.997485709999999</v>
      </c>
      <c r="P9" s="250">
        <v>14.832426378999999</v>
      </c>
      <c r="Q9" s="250">
        <v>15.039595129</v>
      </c>
      <c r="R9" s="250">
        <v>14.860722666999999</v>
      </c>
      <c r="S9" s="250">
        <v>15.026268097000001</v>
      </c>
      <c r="T9" s="250">
        <v>14.810833000000001</v>
      </c>
      <c r="U9" s="250">
        <v>14.843714547999999</v>
      </c>
      <c r="V9" s="250">
        <v>14.641617676999999</v>
      </c>
      <c r="W9" s="250">
        <v>14.456935333000001</v>
      </c>
      <c r="X9" s="250">
        <v>14.807327902999999</v>
      </c>
      <c r="Y9" s="250">
        <v>14.994869333</v>
      </c>
      <c r="Z9" s="250">
        <v>14.733833387000001</v>
      </c>
      <c r="AA9" s="250">
        <v>14.764672419</v>
      </c>
      <c r="AB9" s="250">
        <v>15.174662286</v>
      </c>
      <c r="AC9" s="250">
        <v>15.359208710000001</v>
      </c>
      <c r="AD9" s="250">
        <v>15.271164000000001</v>
      </c>
      <c r="AE9" s="250">
        <v>15.478991387000001</v>
      </c>
      <c r="AF9" s="250">
        <v>15.497487333</v>
      </c>
      <c r="AG9" s="250">
        <v>15.559017677</v>
      </c>
      <c r="AH9" s="250">
        <v>15.57371829</v>
      </c>
      <c r="AI9" s="250">
        <v>15.626286</v>
      </c>
      <c r="AJ9" s="250">
        <v>16.177258354999999</v>
      </c>
      <c r="AK9" s="250">
        <v>16.818532333</v>
      </c>
      <c r="AL9" s="250">
        <v>16.519238387000001</v>
      </c>
      <c r="AM9" s="250">
        <v>16.397916097</v>
      </c>
      <c r="AN9" s="250">
        <v>16.826146142999999</v>
      </c>
      <c r="AO9" s="250">
        <v>17.243445129000001</v>
      </c>
      <c r="AP9" s="250">
        <v>17.319088666999999</v>
      </c>
      <c r="AQ9" s="250">
        <v>17.368304870999999</v>
      </c>
      <c r="AR9" s="250">
        <v>17.591207000000001</v>
      </c>
      <c r="AS9" s="250">
        <v>17.967667161000001</v>
      </c>
      <c r="AT9" s="250">
        <v>18.642162419000002</v>
      </c>
      <c r="AU9" s="250">
        <v>18.702794999999998</v>
      </c>
      <c r="AV9" s="250">
        <v>18.739716129000001</v>
      </c>
      <c r="AW9" s="250">
        <v>19.160769667</v>
      </c>
      <c r="AX9" s="250">
        <v>19.202521903000001</v>
      </c>
      <c r="AY9" s="250">
        <v>18.912802226</v>
      </c>
      <c r="AZ9" s="250">
        <v>18.791796000000001</v>
      </c>
      <c r="BA9" s="250">
        <v>19.010354226</v>
      </c>
      <c r="BB9" s="250">
        <v>19.353788000000002</v>
      </c>
      <c r="BC9" s="250">
        <v>19.412508935000002</v>
      </c>
      <c r="BD9" s="250">
        <v>19.397733333000001</v>
      </c>
      <c r="BE9" s="250">
        <v>19.002026451999999</v>
      </c>
      <c r="BF9" s="250">
        <v>19.781033549</v>
      </c>
      <c r="BG9" s="250">
        <v>20.108589174999999</v>
      </c>
      <c r="BH9" s="403">
        <v>20.422446099999998</v>
      </c>
      <c r="BI9" s="403">
        <v>20.899247200000001</v>
      </c>
      <c r="BJ9" s="403">
        <v>20.943775599999999</v>
      </c>
      <c r="BK9" s="403">
        <v>20.8312499</v>
      </c>
      <c r="BL9" s="403">
        <v>20.824968399999999</v>
      </c>
      <c r="BM9" s="403">
        <v>20.9875954</v>
      </c>
      <c r="BN9" s="403">
        <v>21.1081395</v>
      </c>
      <c r="BO9" s="403">
        <v>21.19087</v>
      </c>
      <c r="BP9" s="403">
        <v>21.231781399999999</v>
      </c>
      <c r="BQ9" s="403">
        <v>21.215049400000002</v>
      </c>
      <c r="BR9" s="403">
        <v>21.360872000000001</v>
      </c>
      <c r="BS9" s="403">
        <v>21.421312799999999</v>
      </c>
      <c r="BT9" s="403">
        <v>21.422281300000002</v>
      </c>
      <c r="BU9" s="403">
        <v>21.746665499999999</v>
      </c>
      <c r="BV9" s="403">
        <v>21.672629700000002</v>
      </c>
    </row>
    <row r="10" spans="1:74" ht="11.1" customHeight="1" x14ac:dyDescent="0.2">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404"/>
      <c r="BI10" s="404"/>
      <c r="BJ10" s="404"/>
      <c r="BK10" s="404"/>
      <c r="BL10" s="404"/>
      <c r="BM10" s="404"/>
      <c r="BN10" s="404"/>
      <c r="BO10" s="404"/>
      <c r="BP10" s="404"/>
      <c r="BQ10" s="404"/>
      <c r="BR10" s="404"/>
      <c r="BS10" s="404"/>
      <c r="BT10" s="404"/>
      <c r="BU10" s="404"/>
      <c r="BV10" s="404"/>
    </row>
    <row r="11" spans="1:74" ht="11.1" customHeight="1" x14ac:dyDescent="0.2">
      <c r="A11" s="162" t="s">
        <v>376</v>
      </c>
      <c r="B11" s="172" t="s">
        <v>392</v>
      </c>
      <c r="C11" s="250">
        <v>5.0159710000000004</v>
      </c>
      <c r="D11" s="250">
        <v>4.9420650000000004</v>
      </c>
      <c r="E11" s="250">
        <v>4.9067850000000002</v>
      </c>
      <c r="F11" s="250">
        <v>5.1908630000000002</v>
      </c>
      <c r="G11" s="250">
        <v>5.418723</v>
      </c>
      <c r="H11" s="250">
        <v>5.6604159999999997</v>
      </c>
      <c r="I11" s="250">
        <v>5.558179</v>
      </c>
      <c r="J11" s="250">
        <v>5.8234310000000002</v>
      </c>
      <c r="K11" s="250">
        <v>5.5868159999999998</v>
      </c>
      <c r="L11" s="250">
        <v>5.7248260000000002</v>
      </c>
      <c r="M11" s="250">
        <v>5.3100690000000004</v>
      </c>
      <c r="N11" s="250">
        <v>5.2509170000000003</v>
      </c>
      <c r="O11" s="250">
        <v>4.8313110000000004</v>
      </c>
      <c r="P11" s="250">
        <v>4.7271130000000001</v>
      </c>
      <c r="Q11" s="250">
        <v>4.6823069999999998</v>
      </c>
      <c r="R11" s="250">
        <v>5.2066460000000001</v>
      </c>
      <c r="S11" s="250">
        <v>5.559628</v>
      </c>
      <c r="T11" s="250">
        <v>5.4770779999999997</v>
      </c>
      <c r="U11" s="250">
        <v>5.636374</v>
      </c>
      <c r="V11" s="250">
        <v>5.5939040000000002</v>
      </c>
      <c r="W11" s="250">
        <v>5.7094259999999997</v>
      </c>
      <c r="X11" s="250">
        <v>5.4883249999999997</v>
      </c>
      <c r="Y11" s="250">
        <v>5.3635469999999996</v>
      </c>
      <c r="Z11" s="250">
        <v>5.1162390000000002</v>
      </c>
      <c r="AA11" s="250">
        <v>4.9790900000000002</v>
      </c>
      <c r="AB11" s="250">
        <v>4.9576390000000004</v>
      </c>
      <c r="AC11" s="250">
        <v>4.8283969999999998</v>
      </c>
      <c r="AD11" s="250">
        <v>5.1089130000000003</v>
      </c>
      <c r="AE11" s="250">
        <v>5.4628269999999999</v>
      </c>
      <c r="AF11" s="250">
        <v>5.6522019999999999</v>
      </c>
      <c r="AG11" s="250">
        <v>5.7274659999999997</v>
      </c>
      <c r="AH11" s="250">
        <v>5.6018549999999996</v>
      </c>
      <c r="AI11" s="250">
        <v>5.8070029999999999</v>
      </c>
      <c r="AJ11" s="250">
        <v>5.6011189999999997</v>
      </c>
      <c r="AK11" s="250">
        <v>5.3131769999999996</v>
      </c>
      <c r="AL11" s="250">
        <v>5.0896530000000002</v>
      </c>
      <c r="AM11" s="250">
        <v>4.9267190000000003</v>
      </c>
      <c r="AN11" s="250">
        <v>4.8393059999999997</v>
      </c>
      <c r="AO11" s="250">
        <v>4.9205740000000002</v>
      </c>
      <c r="AP11" s="250">
        <v>5.4504419999999998</v>
      </c>
      <c r="AQ11" s="250">
        <v>5.6577130000000002</v>
      </c>
      <c r="AR11" s="250">
        <v>5.8377369999999997</v>
      </c>
      <c r="AS11" s="250">
        <v>5.873005</v>
      </c>
      <c r="AT11" s="250">
        <v>5.6646280000000004</v>
      </c>
      <c r="AU11" s="250">
        <v>5.6289660000000001</v>
      </c>
      <c r="AV11" s="250">
        <v>5.5477829999999999</v>
      </c>
      <c r="AW11" s="250">
        <v>5.3435560000000004</v>
      </c>
      <c r="AX11" s="250">
        <v>5.2002379999999997</v>
      </c>
      <c r="AY11" s="250">
        <v>4.9549539999999999</v>
      </c>
      <c r="AZ11" s="250">
        <v>4.7806249999999997</v>
      </c>
      <c r="BA11" s="250">
        <v>4.9579700000000004</v>
      </c>
      <c r="BB11" s="250">
        <v>5.377942</v>
      </c>
      <c r="BC11" s="250">
        <v>5.8378459999999999</v>
      </c>
      <c r="BD11" s="250">
        <v>5.7798942538000002</v>
      </c>
      <c r="BE11" s="250">
        <v>5.9991571377000001</v>
      </c>
      <c r="BF11" s="250">
        <v>6.0300484700999997</v>
      </c>
      <c r="BG11" s="250">
        <v>6.3067356148</v>
      </c>
      <c r="BH11" s="403">
        <v>5.8592945343</v>
      </c>
      <c r="BI11" s="403">
        <v>5.8554528639000001</v>
      </c>
      <c r="BJ11" s="403">
        <v>5.5420853807999997</v>
      </c>
      <c r="BK11" s="403">
        <v>5.2547393775</v>
      </c>
      <c r="BL11" s="403">
        <v>5.2202696408999998</v>
      </c>
      <c r="BM11" s="403">
        <v>5.3053743362999999</v>
      </c>
      <c r="BN11" s="403">
        <v>5.9826302074999997</v>
      </c>
      <c r="BO11" s="403">
        <v>6.3525645118999998</v>
      </c>
      <c r="BP11" s="403">
        <v>6.4601945284999998</v>
      </c>
      <c r="BQ11" s="403">
        <v>6.4409049431999996</v>
      </c>
      <c r="BR11" s="403">
        <v>6.2835472679000004</v>
      </c>
      <c r="BS11" s="403">
        <v>6.6558787258000001</v>
      </c>
      <c r="BT11" s="403">
        <v>6.1857867504000001</v>
      </c>
      <c r="BU11" s="403">
        <v>6.2014294550000004</v>
      </c>
      <c r="BV11" s="403">
        <v>5.8906002173000003</v>
      </c>
    </row>
    <row r="12" spans="1:74" ht="11.1" customHeight="1" x14ac:dyDescent="0.2">
      <c r="A12" s="162" t="s">
        <v>259</v>
      </c>
      <c r="B12" s="173" t="s">
        <v>351</v>
      </c>
      <c r="C12" s="250">
        <v>0.69888700000000004</v>
      </c>
      <c r="D12" s="250">
        <v>0.68947400000000003</v>
      </c>
      <c r="E12" s="250">
        <v>0.69212799999999997</v>
      </c>
      <c r="F12" s="250">
        <v>0.70192399999999999</v>
      </c>
      <c r="G12" s="250">
        <v>0.70300200000000002</v>
      </c>
      <c r="H12" s="250">
        <v>0.72126000000000001</v>
      </c>
      <c r="I12" s="250">
        <v>0.71681899999999998</v>
      </c>
      <c r="J12" s="250">
        <v>0.71986300000000003</v>
      </c>
      <c r="K12" s="250">
        <v>0.71691000000000005</v>
      </c>
      <c r="L12" s="250">
        <v>0.72725799999999996</v>
      </c>
      <c r="M12" s="250">
        <v>0.72080299999999997</v>
      </c>
      <c r="N12" s="250">
        <v>0.69485600000000003</v>
      </c>
      <c r="O12" s="250">
        <v>0.690639</v>
      </c>
      <c r="P12" s="250">
        <v>0.69863900000000001</v>
      </c>
      <c r="Q12" s="250">
        <v>0.69863900000000001</v>
      </c>
      <c r="R12" s="250">
        <v>0.70963900000000002</v>
      </c>
      <c r="S12" s="250">
        <v>0.69963900000000001</v>
      </c>
      <c r="T12" s="250">
        <v>0.70463900000000002</v>
      </c>
      <c r="U12" s="250">
        <v>0.71463900000000002</v>
      </c>
      <c r="V12" s="250">
        <v>0.72563900000000003</v>
      </c>
      <c r="W12" s="250">
        <v>0.73463900000000004</v>
      </c>
      <c r="X12" s="250">
        <v>0.72863900000000004</v>
      </c>
      <c r="Y12" s="250">
        <v>0.71963900000000003</v>
      </c>
      <c r="Z12" s="250">
        <v>0.68063899999999999</v>
      </c>
      <c r="AA12" s="250">
        <v>0.67763899999999999</v>
      </c>
      <c r="AB12" s="250">
        <v>0.66563899999999998</v>
      </c>
      <c r="AC12" s="250">
        <v>0.66263899999999998</v>
      </c>
      <c r="AD12" s="250">
        <v>0.65163899999999997</v>
      </c>
      <c r="AE12" s="250">
        <v>0.67663899999999999</v>
      </c>
      <c r="AF12" s="250">
        <v>0.67063899999999999</v>
      </c>
      <c r="AG12" s="250">
        <v>0.67763899999999999</v>
      </c>
      <c r="AH12" s="250">
        <v>0.66163899999999998</v>
      </c>
      <c r="AI12" s="250">
        <v>0.67863899999999999</v>
      </c>
      <c r="AJ12" s="250">
        <v>0.70163900000000001</v>
      </c>
      <c r="AK12" s="250">
        <v>0.70263900000000001</v>
      </c>
      <c r="AL12" s="250">
        <v>0.686639</v>
      </c>
      <c r="AM12" s="250">
        <v>0.67663899999999999</v>
      </c>
      <c r="AN12" s="250">
        <v>0.66363899999999998</v>
      </c>
      <c r="AO12" s="250">
        <v>0.66363899999999998</v>
      </c>
      <c r="AP12" s="250">
        <v>0.67863899999999999</v>
      </c>
      <c r="AQ12" s="250">
        <v>0.691639</v>
      </c>
      <c r="AR12" s="250">
        <v>0.69363900000000001</v>
      </c>
      <c r="AS12" s="250">
        <v>0.687639</v>
      </c>
      <c r="AT12" s="250">
        <v>0.66763899999999998</v>
      </c>
      <c r="AU12" s="250">
        <v>0.684639</v>
      </c>
      <c r="AV12" s="250">
        <v>0.67163899999999999</v>
      </c>
      <c r="AW12" s="250">
        <v>0.70063900000000001</v>
      </c>
      <c r="AX12" s="250">
        <v>0.66263899999999998</v>
      </c>
      <c r="AY12" s="250">
        <v>0.65463899999999997</v>
      </c>
      <c r="AZ12" s="250">
        <v>0.64463899999999996</v>
      </c>
      <c r="BA12" s="250">
        <v>0.684639</v>
      </c>
      <c r="BB12" s="250">
        <v>0.70863900000000002</v>
      </c>
      <c r="BC12" s="250">
        <v>0.70763900000000002</v>
      </c>
      <c r="BD12" s="250">
        <v>0.68293951190000002</v>
      </c>
      <c r="BE12" s="250">
        <v>0.68075886553999998</v>
      </c>
      <c r="BF12" s="250">
        <v>0.66077468586999999</v>
      </c>
      <c r="BG12" s="250">
        <v>0.67873707294999996</v>
      </c>
      <c r="BH12" s="403">
        <v>0.66622966813999995</v>
      </c>
      <c r="BI12" s="403">
        <v>0.69361370610999995</v>
      </c>
      <c r="BJ12" s="403">
        <v>0.65813615029999994</v>
      </c>
      <c r="BK12" s="403">
        <v>0.70126998902000004</v>
      </c>
      <c r="BL12" s="403">
        <v>0.66958618503</v>
      </c>
      <c r="BM12" s="403">
        <v>0.69773755083</v>
      </c>
      <c r="BN12" s="403">
        <v>0.71974647786000001</v>
      </c>
      <c r="BO12" s="403">
        <v>0.71962438647000004</v>
      </c>
      <c r="BP12" s="403">
        <v>0.69506465262999995</v>
      </c>
      <c r="BQ12" s="403">
        <v>0.69162438029999995</v>
      </c>
      <c r="BR12" s="403">
        <v>0.67427465627000005</v>
      </c>
      <c r="BS12" s="403">
        <v>0.69188709617999999</v>
      </c>
      <c r="BT12" s="403">
        <v>0.67987190825999999</v>
      </c>
      <c r="BU12" s="403">
        <v>0.70577911189999998</v>
      </c>
      <c r="BV12" s="403">
        <v>0.67213872458000001</v>
      </c>
    </row>
    <row r="13" spans="1:74" ht="11.1" customHeight="1" x14ac:dyDescent="0.2">
      <c r="A13" s="162" t="s">
        <v>260</v>
      </c>
      <c r="B13" s="173" t="s">
        <v>352</v>
      </c>
      <c r="C13" s="250">
        <v>2.7950439999999999</v>
      </c>
      <c r="D13" s="250">
        <v>2.74417</v>
      </c>
      <c r="E13" s="250">
        <v>2.7139899999999999</v>
      </c>
      <c r="F13" s="250">
        <v>3.0056690000000001</v>
      </c>
      <c r="G13" s="250">
        <v>3.247125</v>
      </c>
      <c r="H13" s="250">
        <v>3.4604849999999998</v>
      </c>
      <c r="I13" s="250">
        <v>3.4255629999999999</v>
      </c>
      <c r="J13" s="250">
        <v>3.6778979999999999</v>
      </c>
      <c r="K13" s="250">
        <v>3.4019490000000001</v>
      </c>
      <c r="L13" s="250">
        <v>3.524016</v>
      </c>
      <c r="M13" s="250">
        <v>3.12412</v>
      </c>
      <c r="N13" s="250">
        <v>3.0829469999999999</v>
      </c>
      <c r="O13" s="250">
        <v>2.7215479999999999</v>
      </c>
      <c r="P13" s="250">
        <v>2.6215480000000002</v>
      </c>
      <c r="Q13" s="250">
        <v>2.6145480000000001</v>
      </c>
      <c r="R13" s="250">
        <v>3.1285479999999999</v>
      </c>
      <c r="S13" s="250">
        <v>3.4955479999999999</v>
      </c>
      <c r="T13" s="250">
        <v>3.4485480000000002</v>
      </c>
      <c r="U13" s="250">
        <v>3.6345480000000001</v>
      </c>
      <c r="V13" s="250">
        <v>3.5935480000000002</v>
      </c>
      <c r="W13" s="250">
        <v>3.6765479999999999</v>
      </c>
      <c r="X13" s="250">
        <v>3.4735480000000001</v>
      </c>
      <c r="Y13" s="250">
        <v>3.3435480000000002</v>
      </c>
      <c r="Z13" s="250">
        <v>3.143548</v>
      </c>
      <c r="AA13" s="250">
        <v>2.9875479999999999</v>
      </c>
      <c r="AB13" s="250">
        <v>2.970548</v>
      </c>
      <c r="AC13" s="250">
        <v>2.9165480000000001</v>
      </c>
      <c r="AD13" s="250">
        <v>3.1545480000000001</v>
      </c>
      <c r="AE13" s="250">
        <v>3.4935480000000001</v>
      </c>
      <c r="AF13" s="250">
        <v>3.6725479999999999</v>
      </c>
      <c r="AG13" s="250">
        <v>3.7435480000000001</v>
      </c>
      <c r="AH13" s="250">
        <v>3.6205479999999999</v>
      </c>
      <c r="AI13" s="250">
        <v>3.8385479999999998</v>
      </c>
      <c r="AJ13" s="250">
        <v>3.595548</v>
      </c>
      <c r="AK13" s="250">
        <v>3.3105479999999998</v>
      </c>
      <c r="AL13" s="250">
        <v>3.0715479999999999</v>
      </c>
      <c r="AM13" s="250">
        <v>2.9325480000000002</v>
      </c>
      <c r="AN13" s="250">
        <v>2.9355479999999998</v>
      </c>
      <c r="AO13" s="250">
        <v>2.9765480000000002</v>
      </c>
      <c r="AP13" s="250">
        <v>3.4495480000000001</v>
      </c>
      <c r="AQ13" s="250">
        <v>3.6465480000000001</v>
      </c>
      <c r="AR13" s="250">
        <v>3.833548</v>
      </c>
      <c r="AS13" s="250">
        <v>3.8945479999999999</v>
      </c>
      <c r="AT13" s="250">
        <v>3.7155480000000001</v>
      </c>
      <c r="AU13" s="250">
        <v>3.631548</v>
      </c>
      <c r="AV13" s="250">
        <v>3.5595479999999999</v>
      </c>
      <c r="AW13" s="250">
        <v>3.3175479999999999</v>
      </c>
      <c r="AX13" s="250">
        <v>3.2095479999999998</v>
      </c>
      <c r="AY13" s="250">
        <v>2.9675479999999999</v>
      </c>
      <c r="AZ13" s="250">
        <v>2.7985479999999998</v>
      </c>
      <c r="BA13" s="250">
        <v>2.9405480000000002</v>
      </c>
      <c r="BB13" s="250">
        <v>3.345548</v>
      </c>
      <c r="BC13" s="250">
        <v>3.7955480000000001</v>
      </c>
      <c r="BD13" s="250">
        <v>3.7764501981</v>
      </c>
      <c r="BE13" s="250">
        <v>4.0370593548000002</v>
      </c>
      <c r="BF13" s="250">
        <v>4.1076070471000001</v>
      </c>
      <c r="BG13" s="250">
        <v>4.3342173029</v>
      </c>
      <c r="BH13" s="403">
        <v>3.8958561346999998</v>
      </c>
      <c r="BI13" s="403">
        <v>3.8542781091</v>
      </c>
      <c r="BJ13" s="403">
        <v>3.5638211245</v>
      </c>
      <c r="BK13" s="403">
        <v>3.2108194472</v>
      </c>
      <c r="BL13" s="403">
        <v>3.1999594418999999</v>
      </c>
      <c r="BM13" s="403">
        <v>3.2585773267999998</v>
      </c>
      <c r="BN13" s="403">
        <v>3.9157411096999999</v>
      </c>
      <c r="BO13" s="403">
        <v>4.2689249137000003</v>
      </c>
      <c r="BP13" s="403">
        <v>4.3944829890000001</v>
      </c>
      <c r="BQ13" s="403">
        <v>4.4086200543</v>
      </c>
      <c r="BR13" s="403">
        <v>4.2776299385999996</v>
      </c>
      <c r="BS13" s="403">
        <v>4.5867485511000003</v>
      </c>
      <c r="BT13" s="403">
        <v>4.139709936</v>
      </c>
      <c r="BU13" s="403">
        <v>4.1028382064000004</v>
      </c>
      <c r="BV13" s="403">
        <v>3.8003690612000001</v>
      </c>
    </row>
    <row r="14" spans="1:74" ht="11.1" customHeight="1" x14ac:dyDescent="0.2">
      <c r="A14" s="162" t="s">
        <v>261</v>
      </c>
      <c r="B14" s="173" t="s">
        <v>353</v>
      </c>
      <c r="C14" s="250">
        <v>1.061901</v>
      </c>
      <c r="D14" s="250">
        <v>1.053941</v>
      </c>
      <c r="E14" s="250">
        <v>1.047941</v>
      </c>
      <c r="F14" s="250">
        <v>1.051941</v>
      </c>
      <c r="G14" s="250">
        <v>1.051941</v>
      </c>
      <c r="H14" s="250">
        <v>1.033941</v>
      </c>
      <c r="I14" s="250">
        <v>0.97194100000000005</v>
      </c>
      <c r="J14" s="250">
        <v>0.99294099999999996</v>
      </c>
      <c r="K14" s="250">
        <v>1.033941</v>
      </c>
      <c r="L14" s="250">
        <v>1.025941</v>
      </c>
      <c r="M14" s="250">
        <v>1.0149410000000001</v>
      </c>
      <c r="N14" s="250">
        <v>1.0209410000000001</v>
      </c>
      <c r="O14" s="250">
        <v>1.011941</v>
      </c>
      <c r="P14" s="250">
        <v>0.98094099999999995</v>
      </c>
      <c r="Q14" s="250">
        <v>0.94294100000000003</v>
      </c>
      <c r="R14" s="250">
        <v>0.94094100000000003</v>
      </c>
      <c r="S14" s="250">
        <v>0.93194100000000002</v>
      </c>
      <c r="T14" s="250">
        <v>0.913941</v>
      </c>
      <c r="U14" s="250">
        <v>0.86894099999999996</v>
      </c>
      <c r="V14" s="250">
        <v>0.85294099999999995</v>
      </c>
      <c r="W14" s="250">
        <v>0.88494099999999998</v>
      </c>
      <c r="X14" s="250">
        <v>0.87294099999999997</v>
      </c>
      <c r="Y14" s="250">
        <v>0.88094099999999997</v>
      </c>
      <c r="Z14" s="250">
        <v>0.86294099999999996</v>
      </c>
      <c r="AA14" s="250">
        <v>0.88594099999999998</v>
      </c>
      <c r="AB14" s="250">
        <v>0.88994099999999998</v>
      </c>
      <c r="AC14" s="250">
        <v>0.82994100000000004</v>
      </c>
      <c r="AD14" s="250">
        <v>0.88394099999999998</v>
      </c>
      <c r="AE14" s="250">
        <v>0.87694099999999997</v>
      </c>
      <c r="AF14" s="250">
        <v>0.88294099999999998</v>
      </c>
      <c r="AG14" s="250">
        <v>0.88194099999999997</v>
      </c>
      <c r="AH14" s="250">
        <v>0.88394099999999998</v>
      </c>
      <c r="AI14" s="250">
        <v>0.87694099999999997</v>
      </c>
      <c r="AJ14" s="250">
        <v>0.88994099999999998</v>
      </c>
      <c r="AK14" s="250">
        <v>0.87694099999999997</v>
      </c>
      <c r="AL14" s="250">
        <v>0.89594099999999999</v>
      </c>
      <c r="AM14" s="250">
        <v>0.88694099999999998</v>
      </c>
      <c r="AN14" s="250">
        <v>0.84994099999999995</v>
      </c>
      <c r="AO14" s="250">
        <v>0.85294099999999995</v>
      </c>
      <c r="AP14" s="250">
        <v>0.89194099999999998</v>
      </c>
      <c r="AQ14" s="250">
        <v>0.89294099999999998</v>
      </c>
      <c r="AR14" s="250">
        <v>0.89094099999999998</v>
      </c>
      <c r="AS14" s="250">
        <v>0.88694099999999998</v>
      </c>
      <c r="AT14" s="250">
        <v>0.89294099999999998</v>
      </c>
      <c r="AU14" s="250">
        <v>0.89494099999999999</v>
      </c>
      <c r="AV14" s="250">
        <v>0.905941</v>
      </c>
      <c r="AW14" s="250">
        <v>0.909941</v>
      </c>
      <c r="AX14" s="250">
        <v>0.91594100000000001</v>
      </c>
      <c r="AY14" s="250">
        <v>0.92594100000000001</v>
      </c>
      <c r="AZ14" s="250">
        <v>0.91994100000000001</v>
      </c>
      <c r="BA14" s="250">
        <v>0.911941</v>
      </c>
      <c r="BB14" s="250">
        <v>0.91794100000000001</v>
      </c>
      <c r="BC14" s="250">
        <v>0.92194100000000001</v>
      </c>
      <c r="BD14" s="250">
        <v>0.91920476191</v>
      </c>
      <c r="BE14" s="250">
        <v>0.88143117400000004</v>
      </c>
      <c r="BF14" s="250">
        <v>0.88694751944000005</v>
      </c>
      <c r="BG14" s="250">
        <v>0.88898029546000001</v>
      </c>
      <c r="BH14" s="403">
        <v>0.89968955367000003</v>
      </c>
      <c r="BI14" s="403">
        <v>0.90410948660000001</v>
      </c>
      <c r="BJ14" s="403">
        <v>0.91026793071000001</v>
      </c>
      <c r="BK14" s="403">
        <v>0.91960039895000001</v>
      </c>
      <c r="BL14" s="403">
        <v>0.91355180157000004</v>
      </c>
      <c r="BM14" s="403">
        <v>0.90571845006999996</v>
      </c>
      <c r="BN14" s="403">
        <v>0.91179173717999995</v>
      </c>
      <c r="BO14" s="403">
        <v>0.91526871908999996</v>
      </c>
      <c r="BP14" s="403">
        <v>0.91306542313000005</v>
      </c>
      <c r="BQ14" s="403">
        <v>0.87552611427000004</v>
      </c>
      <c r="BR14" s="403">
        <v>0.88103248988000005</v>
      </c>
      <c r="BS14" s="403">
        <v>0.88303972594000002</v>
      </c>
      <c r="BT14" s="403">
        <v>0.89367815799000005</v>
      </c>
      <c r="BU14" s="403">
        <v>0.89806427213999995</v>
      </c>
      <c r="BV14" s="403">
        <v>0.90417852169000001</v>
      </c>
    </row>
    <row r="15" spans="1:74" ht="11.1" customHeight="1" x14ac:dyDescent="0.2">
      <c r="A15" s="162" t="s">
        <v>262</v>
      </c>
      <c r="B15" s="173" t="s">
        <v>354</v>
      </c>
      <c r="C15" s="250">
        <v>0.46013900000000002</v>
      </c>
      <c r="D15" s="250">
        <v>0.45448</v>
      </c>
      <c r="E15" s="250">
        <v>0.45272600000000002</v>
      </c>
      <c r="F15" s="250">
        <v>0.43132900000000002</v>
      </c>
      <c r="G15" s="250">
        <v>0.416655</v>
      </c>
      <c r="H15" s="250">
        <v>0.44473000000000001</v>
      </c>
      <c r="I15" s="250">
        <v>0.44385599999999997</v>
      </c>
      <c r="J15" s="250">
        <v>0.43272899999999997</v>
      </c>
      <c r="K15" s="250">
        <v>0.43401600000000001</v>
      </c>
      <c r="L15" s="250">
        <v>0.44761099999999998</v>
      </c>
      <c r="M15" s="250">
        <v>0.45020500000000002</v>
      </c>
      <c r="N15" s="250">
        <v>0.45217299999999999</v>
      </c>
      <c r="O15" s="250">
        <v>0.40718300000000002</v>
      </c>
      <c r="P15" s="250">
        <v>0.425985</v>
      </c>
      <c r="Q15" s="250">
        <v>0.42617899999999997</v>
      </c>
      <c r="R15" s="250">
        <v>0.42751800000000001</v>
      </c>
      <c r="S15" s="250">
        <v>0.4325</v>
      </c>
      <c r="T15" s="250">
        <v>0.40994999999999998</v>
      </c>
      <c r="U15" s="250">
        <v>0.41824600000000001</v>
      </c>
      <c r="V15" s="250">
        <v>0.42177599999999998</v>
      </c>
      <c r="W15" s="250">
        <v>0.413298</v>
      </c>
      <c r="X15" s="250">
        <v>0.41319699999999998</v>
      </c>
      <c r="Y15" s="250">
        <v>0.41941899999999999</v>
      </c>
      <c r="Z15" s="250">
        <v>0.42911100000000002</v>
      </c>
      <c r="AA15" s="250">
        <v>0.42796200000000001</v>
      </c>
      <c r="AB15" s="250">
        <v>0.43151099999999998</v>
      </c>
      <c r="AC15" s="250">
        <v>0.419269</v>
      </c>
      <c r="AD15" s="250">
        <v>0.41878500000000002</v>
      </c>
      <c r="AE15" s="250">
        <v>0.41569899999999999</v>
      </c>
      <c r="AF15" s="250">
        <v>0.42607400000000001</v>
      </c>
      <c r="AG15" s="250">
        <v>0.42433799999999999</v>
      </c>
      <c r="AH15" s="250">
        <v>0.43572699999999998</v>
      </c>
      <c r="AI15" s="250">
        <v>0.41287499999999999</v>
      </c>
      <c r="AJ15" s="250">
        <v>0.413991</v>
      </c>
      <c r="AK15" s="250">
        <v>0.42304900000000001</v>
      </c>
      <c r="AL15" s="250">
        <v>0.435525</v>
      </c>
      <c r="AM15" s="250">
        <v>0.430591</v>
      </c>
      <c r="AN15" s="250">
        <v>0.39017800000000002</v>
      </c>
      <c r="AO15" s="250">
        <v>0.42744599999999999</v>
      </c>
      <c r="AP15" s="250">
        <v>0.43031399999999997</v>
      </c>
      <c r="AQ15" s="250">
        <v>0.42658499999999999</v>
      </c>
      <c r="AR15" s="250">
        <v>0.41960900000000001</v>
      </c>
      <c r="AS15" s="250">
        <v>0.40387699999999999</v>
      </c>
      <c r="AT15" s="250">
        <v>0.38850000000000001</v>
      </c>
      <c r="AU15" s="250">
        <v>0.41783799999999999</v>
      </c>
      <c r="AV15" s="250">
        <v>0.41065499999999999</v>
      </c>
      <c r="AW15" s="250">
        <v>0.41542800000000002</v>
      </c>
      <c r="AX15" s="250">
        <v>0.41210999999999998</v>
      </c>
      <c r="AY15" s="250">
        <v>0.40682600000000002</v>
      </c>
      <c r="AZ15" s="250">
        <v>0.41749700000000001</v>
      </c>
      <c r="BA15" s="250">
        <v>0.42084199999999999</v>
      </c>
      <c r="BB15" s="250">
        <v>0.40581400000000001</v>
      </c>
      <c r="BC15" s="250">
        <v>0.41271799999999997</v>
      </c>
      <c r="BD15" s="250">
        <v>0.40129978188999998</v>
      </c>
      <c r="BE15" s="250">
        <v>0.39990774344000002</v>
      </c>
      <c r="BF15" s="250">
        <v>0.37471921768999999</v>
      </c>
      <c r="BG15" s="250">
        <v>0.40480094351000001</v>
      </c>
      <c r="BH15" s="403">
        <v>0.39751917779000001</v>
      </c>
      <c r="BI15" s="403">
        <v>0.40345156212</v>
      </c>
      <c r="BJ15" s="403">
        <v>0.40986017530000002</v>
      </c>
      <c r="BK15" s="403">
        <v>0.42304954235999997</v>
      </c>
      <c r="BL15" s="403">
        <v>0.43717221238999998</v>
      </c>
      <c r="BM15" s="403">
        <v>0.44334100856000003</v>
      </c>
      <c r="BN15" s="403">
        <v>0.43535088283000001</v>
      </c>
      <c r="BO15" s="403">
        <v>0.44874649265</v>
      </c>
      <c r="BP15" s="403">
        <v>0.45758146374000003</v>
      </c>
      <c r="BQ15" s="403">
        <v>0.46513439425000003</v>
      </c>
      <c r="BR15" s="403">
        <v>0.45061018311000001</v>
      </c>
      <c r="BS15" s="403">
        <v>0.49420335252999997</v>
      </c>
      <c r="BT15" s="403">
        <v>0.47252674812000001</v>
      </c>
      <c r="BU15" s="403">
        <v>0.49474786455000003</v>
      </c>
      <c r="BV15" s="403">
        <v>0.51391390981999996</v>
      </c>
    </row>
    <row r="16" spans="1:74" ht="11.1" customHeight="1" x14ac:dyDescent="0.2">
      <c r="C16" s="222"/>
      <c r="D16" s="222"/>
      <c r="E16" s="222"/>
      <c r="F16" s="222"/>
      <c r="G16" s="222"/>
      <c r="H16" s="222"/>
      <c r="I16" s="222"/>
      <c r="J16" s="222"/>
      <c r="K16" s="222"/>
      <c r="L16" s="222"/>
      <c r="M16" s="222"/>
      <c r="N16" s="222"/>
      <c r="O16" s="222"/>
      <c r="P16" s="222"/>
      <c r="Q16" s="222"/>
      <c r="R16" s="222"/>
      <c r="S16" s="222"/>
      <c r="T16" s="222"/>
      <c r="U16" s="222"/>
      <c r="V16" s="222"/>
      <c r="W16" s="222"/>
      <c r="X16" s="222"/>
      <c r="Y16" s="222"/>
      <c r="Z16" s="222"/>
      <c r="AA16" s="222"/>
      <c r="AB16" s="222"/>
      <c r="AC16" s="222"/>
      <c r="AD16" s="222"/>
      <c r="AE16" s="222"/>
      <c r="AF16" s="222"/>
      <c r="AG16" s="222"/>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404"/>
      <c r="BI16" s="404"/>
      <c r="BJ16" s="404"/>
      <c r="BK16" s="404"/>
      <c r="BL16" s="404"/>
      <c r="BM16" s="404"/>
      <c r="BN16" s="404"/>
      <c r="BO16" s="404"/>
      <c r="BP16" s="404"/>
      <c r="BQ16" s="404"/>
      <c r="BR16" s="404"/>
      <c r="BS16" s="404"/>
      <c r="BT16" s="404"/>
      <c r="BU16" s="404"/>
      <c r="BV16" s="404"/>
    </row>
    <row r="17" spans="1:74" ht="11.1" customHeight="1" x14ac:dyDescent="0.2">
      <c r="A17" s="162" t="s">
        <v>356</v>
      </c>
      <c r="B17" s="172" t="s">
        <v>393</v>
      </c>
      <c r="C17" s="250">
        <v>4.2810899999999998</v>
      </c>
      <c r="D17" s="250">
        <v>4.2124449999999998</v>
      </c>
      <c r="E17" s="250">
        <v>4.2974410000000001</v>
      </c>
      <c r="F17" s="250">
        <v>4.3606990000000003</v>
      </c>
      <c r="G17" s="250">
        <v>4.4150850000000004</v>
      </c>
      <c r="H17" s="250">
        <v>4.3060159999999996</v>
      </c>
      <c r="I17" s="250">
        <v>4.2795329999999998</v>
      </c>
      <c r="J17" s="250">
        <v>4.1887100000000004</v>
      </c>
      <c r="K17" s="250">
        <v>4.1867390000000002</v>
      </c>
      <c r="L17" s="250">
        <v>4.4119520000000003</v>
      </c>
      <c r="M17" s="250">
        <v>4.4636490000000002</v>
      </c>
      <c r="N17" s="250">
        <v>4.5128539999999999</v>
      </c>
      <c r="O17" s="250">
        <v>4.4935679999999998</v>
      </c>
      <c r="P17" s="250">
        <v>4.4849370000000004</v>
      </c>
      <c r="Q17" s="250">
        <v>4.4517790000000002</v>
      </c>
      <c r="R17" s="250">
        <v>4.4127190000000001</v>
      </c>
      <c r="S17" s="250">
        <v>4.3425120000000001</v>
      </c>
      <c r="T17" s="250">
        <v>4.0879729999999999</v>
      </c>
      <c r="U17" s="250">
        <v>4.485881</v>
      </c>
      <c r="V17" s="250">
        <v>4.1859609999999998</v>
      </c>
      <c r="W17" s="250">
        <v>3.8453499999999998</v>
      </c>
      <c r="X17" s="250">
        <v>4.3365980000000004</v>
      </c>
      <c r="Y17" s="250">
        <v>4.5657649999999999</v>
      </c>
      <c r="Z17" s="250">
        <v>4.4678890000000004</v>
      </c>
      <c r="AA17" s="250">
        <v>4.4273090000000002</v>
      </c>
      <c r="AB17" s="250">
        <v>4.4573090000000004</v>
      </c>
      <c r="AC17" s="250">
        <v>4.5143089999999999</v>
      </c>
      <c r="AD17" s="250">
        <v>4.4503089999999998</v>
      </c>
      <c r="AE17" s="250">
        <v>4.2813090000000003</v>
      </c>
      <c r="AF17" s="250">
        <v>4.1763089999999998</v>
      </c>
      <c r="AG17" s="250">
        <v>4.3113089999999996</v>
      </c>
      <c r="AH17" s="250">
        <v>4.1373090000000001</v>
      </c>
      <c r="AI17" s="250">
        <v>4.0753089999999998</v>
      </c>
      <c r="AJ17" s="250">
        <v>4.3103090000000002</v>
      </c>
      <c r="AK17" s="250">
        <v>4.2603090000000003</v>
      </c>
      <c r="AL17" s="250">
        <v>4.0613089999999996</v>
      </c>
      <c r="AM17" s="250">
        <v>4.470396</v>
      </c>
      <c r="AN17" s="250">
        <v>4.3710329999999997</v>
      </c>
      <c r="AO17" s="250">
        <v>4.2599640000000001</v>
      </c>
      <c r="AP17" s="250">
        <v>4.3672389999999996</v>
      </c>
      <c r="AQ17" s="250">
        <v>4.0602109999999998</v>
      </c>
      <c r="AR17" s="250">
        <v>4.1883340000000002</v>
      </c>
      <c r="AS17" s="250">
        <v>4.3277349999999997</v>
      </c>
      <c r="AT17" s="250">
        <v>4.130655</v>
      </c>
      <c r="AU17" s="250">
        <v>3.897205</v>
      </c>
      <c r="AV17" s="250">
        <v>4.3001709999999997</v>
      </c>
      <c r="AW17" s="250">
        <v>4.3297840000000001</v>
      </c>
      <c r="AX17" s="250">
        <v>4.3350160000000004</v>
      </c>
      <c r="AY17" s="250">
        <v>4.2623090000000001</v>
      </c>
      <c r="AZ17" s="250">
        <v>4.2733090000000002</v>
      </c>
      <c r="BA17" s="250">
        <v>4.2793089999999996</v>
      </c>
      <c r="BB17" s="250">
        <v>4.1333089999999997</v>
      </c>
      <c r="BC17" s="250">
        <v>4.0223089999999999</v>
      </c>
      <c r="BD17" s="250">
        <v>3.7404612633999998</v>
      </c>
      <c r="BE17" s="250">
        <v>4.0275390638999999</v>
      </c>
      <c r="BF17" s="250">
        <v>4.1077152990999997</v>
      </c>
      <c r="BG17" s="250">
        <v>4.1376926061999999</v>
      </c>
      <c r="BH17" s="403">
        <v>4.2618351289999996</v>
      </c>
      <c r="BI17" s="403">
        <v>4.2819391885</v>
      </c>
      <c r="BJ17" s="403">
        <v>4.2997730955</v>
      </c>
      <c r="BK17" s="403">
        <v>4.3131128925000004</v>
      </c>
      <c r="BL17" s="403">
        <v>4.3521510112000001</v>
      </c>
      <c r="BM17" s="403">
        <v>4.3850636302000003</v>
      </c>
      <c r="BN17" s="403">
        <v>4.4126592585999997</v>
      </c>
      <c r="BO17" s="403">
        <v>4.3358497621999996</v>
      </c>
      <c r="BP17" s="403">
        <v>4.3657182302999997</v>
      </c>
      <c r="BQ17" s="403">
        <v>4.4098247837000004</v>
      </c>
      <c r="BR17" s="403">
        <v>4.2710760418999998</v>
      </c>
      <c r="BS17" s="403">
        <v>4.2086835111000003</v>
      </c>
      <c r="BT17" s="403">
        <v>4.5419227335999999</v>
      </c>
      <c r="BU17" s="403">
        <v>4.5706611989999999</v>
      </c>
      <c r="BV17" s="403">
        <v>4.5980042904999996</v>
      </c>
    </row>
    <row r="18" spans="1:74" ht="11.1" customHeight="1" x14ac:dyDescent="0.2">
      <c r="A18" s="162" t="s">
        <v>263</v>
      </c>
      <c r="B18" s="173" t="s">
        <v>355</v>
      </c>
      <c r="C18" s="250">
        <v>1.9318919999999999</v>
      </c>
      <c r="D18" s="250">
        <v>1.9318919999999999</v>
      </c>
      <c r="E18" s="250">
        <v>1.9548920000000001</v>
      </c>
      <c r="F18" s="250">
        <v>1.951892</v>
      </c>
      <c r="G18" s="250">
        <v>1.908892</v>
      </c>
      <c r="H18" s="250">
        <v>1.9588920000000001</v>
      </c>
      <c r="I18" s="250">
        <v>1.9628920000000001</v>
      </c>
      <c r="J18" s="250">
        <v>1.9318919999999999</v>
      </c>
      <c r="K18" s="250">
        <v>1.8718919999999999</v>
      </c>
      <c r="L18" s="250">
        <v>2.0328919999999999</v>
      </c>
      <c r="M18" s="250">
        <v>1.995892</v>
      </c>
      <c r="N18" s="250">
        <v>2.0568919999999999</v>
      </c>
      <c r="O18" s="250">
        <v>2.0425589999999998</v>
      </c>
      <c r="P18" s="250">
        <v>2.072559</v>
      </c>
      <c r="Q18" s="250">
        <v>2.0175589999999999</v>
      </c>
      <c r="R18" s="250">
        <v>2.0425589999999998</v>
      </c>
      <c r="S18" s="250">
        <v>1.9705589999999999</v>
      </c>
      <c r="T18" s="250">
        <v>1.8235589999999999</v>
      </c>
      <c r="U18" s="250">
        <v>2.1395590000000002</v>
      </c>
      <c r="V18" s="250">
        <v>1.9445589999999999</v>
      </c>
      <c r="W18" s="250">
        <v>1.621559</v>
      </c>
      <c r="X18" s="250">
        <v>2.1245590000000001</v>
      </c>
      <c r="Y18" s="250">
        <v>2.1645590000000001</v>
      </c>
      <c r="Z18" s="250">
        <v>2.0735589999999999</v>
      </c>
      <c r="AA18" s="250">
        <v>2.0408580000000001</v>
      </c>
      <c r="AB18" s="250">
        <v>2.0768580000000001</v>
      </c>
      <c r="AC18" s="250">
        <v>2.1368580000000001</v>
      </c>
      <c r="AD18" s="250">
        <v>2.1268579999999999</v>
      </c>
      <c r="AE18" s="250">
        <v>1.9958579999999999</v>
      </c>
      <c r="AF18" s="250">
        <v>1.8948579999999999</v>
      </c>
      <c r="AG18" s="250">
        <v>2.0108579999999998</v>
      </c>
      <c r="AH18" s="250">
        <v>1.9358580000000001</v>
      </c>
      <c r="AI18" s="250">
        <v>1.7858579999999999</v>
      </c>
      <c r="AJ18" s="250">
        <v>1.9498580000000001</v>
      </c>
      <c r="AK18" s="250">
        <v>1.877858</v>
      </c>
      <c r="AL18" s="250">
        <v>1.9418580000000001</v>
      </c>
      <c r="AM18" s="250">
        <v>2.0358580000000002</v>
      </c>
      <c r="AN18" s="250">
        <v>1.960858</v>
      </c>
      <c r="AO18" s="250">
        <v>1.9138580000000001</v>
      </c>
      <c r="AP18" s="250">
        <v>1.8808579999999999</v>
      </c>
      <c r="AQ18" s="250">
        <v>1.668858</v>
      </c>
      <c r="AR18" s="250">
        <v>1.8588579999999999</v>
      </c>
      <c r="AS18" s="250">
        <v>1.924858</v>
      </c>
      <c r="AT18" s="250">
        <v>1.8828579999999999</v>
      </c>
      <c r="AU18" s="250">
        <v>1.6208579999999999</v>
      </c>
      <c r="AV18" s="250">
        <v>1.8688579999999999</v>
      </c>
      <c r="AW18" s="250">
        <v>1.887858</v>
      </c>
      <c r="AX18" s="250">
        <v>1.863858</v>
      </c>
      <c r="AY18" s="250">
        <v>1.831858</v>
      </c>
      <c r="AZ18" s="250">
        <v>1.758858</v>
      </c>
      <c r="BA18" s="250">
        <v>1.7678579999999999</v>
      </c>
      <c r="BB18" s="250">
        <v>1.7298579999999999</v>
      </c>
      <c r="BC18" s="250">
        <v>1.6048579999999999</v>
      </c>
      <c r="BD18" s="250">
        <v>1.4100745168</v>
      </c>
      <c r="BE18" s="250">
        <v>1.7268141705</v>
      </c>
      <c r="BF18" s="250">
        <v>1.6593771265999999</v>
      </c>
      <c r="BG18" s="250">
        <v>1.7167563673999999</v>
      </c>
      <c r="BH18" s="403">
        <v>1.7734037246000001</v>
      </c>
      <c r="BI18" s="403">
        <v>1.7903233807000001</v>
      </c>
      <c r="BJ18" s="403">
        <v>1.8073256236999999</v>
      </c>
      <c r="BK18" s="403">
        <v>1.8286367223</v>
      </c>
      <c r="BL18" s="403">
        <v>1.855689973</v>
      </c>
      <c r="BM18" s="403">
        <v>1.8863376561</v>
      </c>
      <c r="BN18" s="403">
        <v>1.9180736470999999</v>
      </c>
      <c r="BO18" s="403">
        <v>1.8499689736</v>
      </c>
      <c r="BP18" s="403">
        <v>1.8823057342</v>
      </c>
      <c r="BQ18" s="403">
        <v>2.0045080047999999</v>
      </c>
      <c r="BR18" s="403">
        <v>2.0267190982000001</v>
      </c>
      <c r="BS18" s="403">
        <v>1.8015572564</v>
      </c>
      <c r="BT18" s="403">
        <v>2.0848365324000002</v>
      </c>
      <c r="BU18" s="403">
        <v>2.1158722999999999</v>
      </c>
      <c r="BV18" s="403">
        <v>2.1469911333999998</v>
      </c>
    </row>
    <row r="19" spans="1:74" ht="11.1" customHeight="1" x14ac:dyDescent="0.2">
      <c r="A19" s="162" t="s">
        <v>1069</v>
      </c>
      <c r="B19" s="173" t="s">
        <v>1070</v>
      </c>
      <c r="C19" s="250">
        <v>1.003568</v>
      </c>
      <c r="D19" s="250">
        <v>0.93510499999999996</v>
      </c>
      <c r="E19" s="250">
        <v>0.98678900000000003</v>
      </c>
      <c r="F19" s="250">
        <v>1.0517430000000001</v>
      </c>
      <c r="G19" s="250">
        <v>1.155845</v>
      </c>
      <c r="H19" s="250">
        <v>1.0051760000000001</v>
      </c>
      <c r="I19" s="250">
        <v>0.97280599999999995</v>
      </c>
      <c r="J19" s="250">
        <v>0.903061</v>
      </c>
      <c r="K19" s="250">
        <v>0.96798099999999998</v>
      </c>
      <c r="L19" s="250">
        <v>1.0268299999999999</v>
      </c>
      <c r="M19" s="250">
        <v>1.113847</v>
      </c>
      <c r="N19" s="250">
        <v>1.120071</v>
      </c>
      <c r="O19" s="250">
        <v>1.15181</v>
      </c>
      <c r="P19" s="250">
        <v>1.165179</v>
      </c>
      <c r="Q19" s="250">
        <v>1.1350210000000001</v>
      </c>
      <c r="R19" s="250">
        <v>1.139961</v>
      </c>
      <c r="S19" s="250">
        <v>1.144754</v>
      </c>
      <c r="T19" s="250">
        <v>1.041215</v>
      </c>
      <c r="U19" s="250">
        <v>1.136123</v>
      </c>
      <c r="V19" s="250">
        <v>0.98220300000000005</v>
      </c>
      <c r="W19" s="250">
        <v>0.964592</v>
      </c>
      <c r="X19" s="250">
        <v>0.91883999999999999</v>
      </c>
      <c r="Y19" s="250">
        <v>1.1110070000000001</v>
      </c>
      <c r="Z19" s="250">
        <v>1.1191310000000001</v>
      </c>
      <c r="AA19" s="250">
        <v>1.130244</v>
      </c>
      <c r="AB19" s="250">
        <v>1.112244</v>
      </c>
      <c r="AC19" s="250">
        <v>1.114244</v>
      </c>
      <c r="AD19" s="250">
        <v>1.080244</v>
      </c>
      <c r="AE19" s="250">
        <v>1.106244</v>
      </c>
      <c r="AF19" s="250">
        <v>1.1032439999999999</v>
      </c>
      <c r="AG19" s="250">
        <v>1.0812440000000001</v>
      </c>
      <c r="AH19" s="250">
        <v>0.972244</v>
      </c>
      <c r="AI19" s="250">
        <v>1.0332440000000001</v>
      </c>
      <c r="AJ19" s="250">
        <v>1.116244</v>
      </c>
      <c r="AK19" s="250">
        <v>1.138244</v>
      </c>
      <c r="AL19" s="250">
        <v>0.88024400000000003</v>
      </c>
      <c r="AM19" s="250">
        <v>1.1893309999999999</v>
      </c>
      <c r="AN19" s="250">
        <v>1.1699679999999999</v>
      </c>
      <c r="AO19" s="250">
        <v>1.121899</v>
      </c>
      <c r="AP19" s="250">
        <v>1.2521739999999999</v>
      </c>
      <c r="AQ19" s="250">
        <v>1.1581459999999999</v>
      </c>
      <c r="AR19" s="250">
        <v>1.1052690000000001</v>
      </c>
      <c r="AS19" s="250">
        <v>1.17767</v>
      </c>
      <c r="AT19" s="250">
        <v>1.0745899999999999</v>
      </c>
      <c r="AU19" s="250">
        <v>1.04714</v>
      </c>
      <c r="AV19" s="250">
        <v>1.2021059999999999</v>
      </c>
      <c r="AW19" s="250">
        <v>1.2067190000000001</v>
      </c>
      <c r="AX19" s="250">
        <v>1.245951</v>
      </c>
      <c r="AY19" s="250">
        <v>1.215244</v>
      </c>
      <c r="AZ19" s="250">
        <v>1.2932440000000001</v>
      </c>
      <c r="BA19" s="250">
        <v>1.2882439999999999</v>
      </c>
      <c r="BB19" s="250">
        <v>1.185244</v>
      </c>
      <c r="BC19" s="250">
        <v>1.2102440000000001</v>
      </c>
      <c r="BD19" s="250">
        <v>1.1378174156</v>
      </c>
      <c r="BE19" s="250">
        <v>1.1101202955</v>
      </c>
      <c r="BF19" s="250">
        <v>1.2454714975000001</v>
      </c>
      <c r="BG19" s="250">
        <v>1.2173619905999999</v>
      </c>
      <c r="BH19" s="403">
        <v>1.2650988086999999</v>
      </c>
      <c r="BI19" s="403">
        <v>1.2633084623999999</v>
      </c>
      <c r="BJ19" s="403">
        <v>1.2618932804</v>
      </c>
      <c r="BK19" s="403">
        <v>1.2671647697999999</v>
      </c>
      <c r="BL19" s="403">
        <v>1.2739943912</v>
      </c>
      <c r="BM19" s="403">
        <v>1.2788728836000001</v>
      </c>
      <c r="BN19" s="403">
        <v>1.2842557569999999</v>
      </c>
      <c r="BO19" s="403">
        <v>1.2847420195999999</v>
      </c>
      <c r="BP19" s="403">
        <v>1.2761974615</v>
      </c>
      <c r="BQ19" s="403">
        <v>1.1967649594000001</v>
      </c>
      <c r="BR19" s="403">
        <v>1.0538140884</v>
      </c>
      <c r="BS19" s="403">
        <v>1.1929310482</v>
      </c>
      <c r="BT19" s="403">
        <v>1.2419210619000001</v>
      </c>
      <c r="BU19" s="403">
        <v>1.2357113026</v>
      </c>
      <c r="BV19" s="403">
        <v>1.2297592405</v>
      </c>
    </row>
    <row r="20" spans="1:74" ht="11.1" customHeight="1" x14ac:dyDescent="0.2">
      <c r="C20" s="222"/>
      <c r="D20" s="222"/>
      <c r="E20" s="222"/>
      <c r="F20" s="222"/>
      <c r="G20" s="222"/>
      <c r="H20" s="222"/>
      <c r="I20" s="222"/>
      <c r="J20" s="222"/>
      <c r="K20" s="222"/>
      <c r="L20" s="222"/>
      <c r="M20" s="222"/>
      <c r="N20" s="222"/>
      <c r="O20" s="222"/>
      <c r="P20" s="222"/>
      <c r="Q20" s="222"/>
      <c r="R20" s="222"/>
      <c r="S20" s="222"/>
      <c r="T20" s="222"/>
      <c r="U20" s="222"/>
      <c r="V20" s="222"/>
      <c r="W20" s="222"/>
      <c r="X20" s="222"/>
      <c r="Y20" s="222"/>
      <c r="Z20" s="222"/>
      <c r="AA20" s="222"/>
      <c r="AB20" s="222"/>
      <c r="AC20" s="222"/>
      <c r="AD20" s="222"/>
      <c r="AE20" s="222"/>
      <c r="AF20" s="222"/>
      <c r="AG20" s="222"/>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404"/>
      <c r="BI20" s="404"/>
      <c r="BJ20" s="404"/>
      <c r="BK20" s="404"/>
      <c r="BL20" s="404"/>
      <c r="BM20" s="404"/>
      <c r="BN20" s="404"/>
      <c r="BO20" s="404"/>
      <c r="BP20" s="404"/>
      <c r="BQ20" s="404"/>
      <c r="BR20" s="404"/>
      <c r="BS20" s="404"/>
      <c r="BT20" s="404"/>
      <c r="BU20" s="404"/>
      <c r="BV20" s="404"/>
    </row>
    <row r="21" spans="1:74" ht="11.1" customHeight="1" x14ac:dyDescent="0.2">
      <c r="A21" s="162" t="s">
        <v>382</v>
      </c>
      <c r="B21" s="172" t="s">
        <v>957</v>
      </c>
      <c r="C21" s="250">
        <v>14.196828999999999</v>
      </c>
      <c r="D21" s="250">
        <v>14.114706999999999</v>
      </c>
      <c r="E21" s="250">
        <v>14.29782</v>
      </c>
      <c r="F21" s="250">
        <v>13.987627</v>
      </c>
      <c r="G21" s="250">
        <v>14.152373000000001</v>
      </c>
      <c r="H21" s="250">
        <v>13.962960000000001</v>
      </c>
      <c r="I21" s="250">
        <v>14.085902000000001</v>
      </c>
      <c r="J21" s="250">
        <v>14.051396</v>
      </c>
      <c r="K21" s="250">
        <v>13.960737999999999</v>
      </c>
      <c r="L21" s="250">
        <v>14.080030000000001</v>
      </c>
      <c r="M21" s="250">
        <v>14.219339</v>
      </c>
      <c r="N21" s="250">
        <v>14.273457000000001</v>
      </c>
      <c r="O21" s="250">
        <v>14.335399000000001</v>
      </c>
      <c r="P21" s="250">
        <v>14.352399</v>
      </c>
      <c r="Q21" s="250">
        <v>14.395398999999999</v>
      </c>
      <c r="R21" s="250">
        <v>14.148399</v>
      </c>
      <c r="S21" s="250">
        <v>14.041399</v>
      </c>
      <c r="T21" s="250">
        <v>14.183399</v>
      </c>
      <c r="U21" s="250">
        <v>13.956398999999999</v>
      </c>
      <c r="V21" s="250">
        <v>13.633399000000001</v>
      </c>
      <c r="W21" s="250">
        <v>14.240399</v>
      </c>
      <c r="X21" s="250">
        <v>14.535399</v>
      </c>
      <c r="Y21" s="250">
        <v>14.516399</v>
      </c>
      <c r="Z21" s="250">
        <v>14.585399000000001</v>
      </c>
      <c r="AA21" s="250">
        <v>14.483373</v>
      </c>
      <c r="AB21" s="250">
        <v>14.473373</v>
      </c>
      <c r="AC21" s="250">
        <v>14.407373</v>
      </c>
      <c r="AD21" s="250">
        <v>14.375373</v>
      </c>
      <c r="AE21" s="250">
        <v>14.287373000000001</v>
      </c>
      <c r="AF21" s="250">
        <v>14.319373000000001</v>
      </c>
      <c r="AG21" s="250">
        <v>14.337372999999999</v>
      </c>
      <c r="AH21" s="250">
        <v>14.153373</v>
      </c>
      <c r="AI21" s="250">
        <v>14.255373000000001</v>
      </c>
      <c r="AJ21" s="250">
        <v>14.248373000000001</v>
      </c>
      <c r="AK21" s="250">
        <v>14.384373</v>
      </c>
      <c r="AL21" s="250">
        <v>14.411372999999999</v>
      </c>
      <c r="AM21" s="250">
        <v>14.409373</v>
      </c>
      <c r="AN21" s="250">
        <v>14.464373</v>
      </c>
      <c r="AO21" s="250">
        <v>14.451373</v>
      </c>
      <c r="AP21" s="250">
        <v>14.337372999999999</v>
      </c>
      <c r="AQ21" s="250">
        <v>14.400373</v>
      </c>
      <c r="AR21" s="250">
        <v>14.589373</v>
      </c>
      <c r="AS21" s="250">
        <v>14.673373</v>
      </c>
      <c r="AT21" s="250">
        <v>14.459372999999999</v>
      </c>
      <c r="AU21" s="250">
        <v>14.774373000000001</v>
      </c>
      <c r="AV21" s="250">
        <v>14.825373000000001</v>
      </c>
      <c r="AW21" s="250">
        <v>14.874373</v>
      </c>
      <c r="AX21" s="250">
        <v>14.970373</v>
      </c>
      <c r="AY21" s="250">
        <v>14.921373000000001</v>
      </c>
      <c r="AZ21" s="250">
        <v>14.906373</v>
      </c>
      <c r="BA21" s="250">
        <v>14.808373</v>
      </c>
      <c r="BB21" s="250">
        <v>14.410373</v>
      </c>
      <c r="BC21" s="250">
        <v>14.314373</v>
      </c>
      <c r="BD21" s="250">
        <v>14.633722387000001</v>
      </c>
      <c r="BE21" s="250">
        <v>14.632457965</v>
      </c>
      <c r="BF21" s="250">
        <v>14.632118818</v>
      </c>
      <c r="BG21" s="250">
        <v>14.576031255</v>
      </c>
      <c r="BH21" s="403">
        <v>14.643813611000001</v>
      </c>
      <c r="BI21" s="403">
        <v>14.685070640999999</v>
      </c>
      <c r="BJ21" s="403">
        <v>14.678060017</v>
      </c>
      <c r="BK21" s="403">
        <v>14.653851246</v>
      </c>
      <c r="BL21" s="403">
        <v>14.658181813000001</v>
      </c>
      <c r="BM21" s="403">
        <v>14.472623214</v>
      </c>
      <c r="BN21" s="403">
        <v>14.530589131999999</v>
      </c>
      <c r="BO21" s="403">
        <v>14.567827550000001</v>
      </c>
      <c r="BP21" s="403">
        <v>14.535896155</v>
      </c>
      <c r="BQ21" s="403">
        <v>14.604535894</v>
      </c>
      <c r="BR21" s="403">
        <v>14.588763802000001</v>
      </c>
      <c r="BS21" s="403">
        <v>14.497455561000001</v>
      </c>
      <c r="BT21" s="403">
        <v>14.606411080000001</v>
      </c>
      <c r="BU21" s="403">
        <v>14.61099263</v>
      </c>
      <c r="BV21" s="403">
        <v>14.606619831</v>
      </c>
    </row>
    <row r="22" spans="1:74" ht="11.1" customHeight="1" x14ac:dyDescent="0.2">
      <c r="A22" s="162" t="s">
        <v>264</v>
      </c>
      <c r="B22" s="173" t="s">
        <v>378</v>
      </c>
      <c r="C22" s="250">
        <v>0.89170700000000003</v>
      </c>
      <c r="D22" s="250">
        <v>0.88470700000000002</v>
      </c>
      <c r="E22" s="250">
        <v>0.90470700000000004</v>
      </c>
      <c r="F22" s="250">
        <v>0.89070700000000003</v>
      </c>
      <c r="G22" s="250">
        <v>0.83270699999999997</v>
      </c>
      <c r="H22" s="250">
        <v>0.83270699999999997</v>
      </c>
      <c r="I22" s="250">
        <v>0.857707</v>
      </c>
      <c r="J22" s="250">
        <v>0.82370699999999997</v>
      </c>
      <c r="K22" s="250">
        <v>0.87870700000000002</v>
      </c>
      <c r="L22" s="250">
        <v>0.863707</v>
      </c>
      <c r="M22" s="250">
        <v>0.822689</v>
      </c>
      <c r="N22" s="250">
        <v>0.81667999999999996</v>
      </c>
      <c r="O22" s="250">
        <v>0.85200799999999999</v>
      </c>
      <c r="P22" s="250">
        <v>0.864008</v>
      </c>
      <c r="Q22" s="250">
        <v>0.88300800000000002</v>
      </c>
      <c r="R22" s="250">
        <v>0.868008</v>
      </c>
      <c r="S22" s="250">
        <v>0.864008</v>
      </c>
      <c r="T22" s="250">
        <v>0.88400800000000002</v>
      </c>
      <c r="U22" s="250">
        <v>0.88400800000000002</v>
      </c>
      <c r="V22" s="250">
        <v>0.84900799999999998</v>
      </c>
      <c r="W22" s="250">
        <v>0.78200800000000004</v>
      </c>
      <c r="X22" s="250">
        <v>0.83100799999999997</v>
      </c>
      <c r="Y22" s="250">
        <v>0.75400800000000001</v>
      </c>
      <c r="Z22" s="250">
        <v>0.80600799999999995</v>
      </c>
      <c r="AA22" s="250">
        <v>0.82000799999999996</v>
      </c>
      <c r="AB22" s="250">
        <v>0.80300800000000006</v>
      </c>
      <c r="AC22" s="250">
        <v>0.76000800000000002</v>
      </c>
      <c r="AD22" s="250">
        <v>0.80200800000000005</v>
      </c>
      <c r="AE22" s="250">
        <v>0.80200800000000005</v>
      </c>
      <c r="AF22" s="250">
        <v>0.81200799999999995</v>
      </c>
      <c r="AG22" s="250">
        <v>0.81400799999999995</v>
      </c>
      <c r="AH22" s="250">
        <v>0.75700800000000001</v>
      </c>
      <c r="AI22" s="250">
        <v>0.81100799999999995</v>
      </c>
      <c r="AJ22" s="250">
        <v>0.81100799999999995</v>
      </c>
      <c r="AK22" s="250">
        <v>0.79900800000000005</v>
      </c>
      <c r="AL22" s="250">
        <v>0.81800799999999996</v>
      </c>
      <c r="AM22" s="250">
        <v>0.82300799999999996</v>
      </c>
      <c r="AN22" s="250">
        <v>0.80500799999999995</v>
      </c>
      <c r="AO22" s="250">
        <v>0.80200800000000005</v>
      </c>
      <c r="AP22" s="250">
        <v>0.80600799999999995</v>
      </c>
      <c r="AQ22" s="250">
        <v>0.82100799999999996</v>
      </c>
      <c r="AR22" s="250">
        <v>0.81200799999999995</v>
      </c>
      <c r="AS22" s="250">
        <v>0.79200800000000005</v>
      </c>
      <c r="AT22" s="250">
        <v>0.79300800000000005</v>
      </c>
      <c r="AU22" s="250">
        <v>0.81500799999999995</v>
      </c>
      <c r="AV22" s="250">
        <v>0.80300800000000006</v>
      </c>
      <c r="AW22" s="250">
        <v>0.82100799999999996</v>
      </c>
      <c r="AX22" s="250">
        <v>0.80900799999999995</v>
      </c>
      <c r="AY22" s="250">
        <v>0.81200799999999995</v>
      </c>
      <c r="AZ22" s="250">
        <v>0.82500799999999996</v>
      </c>
      <c r="BA22" s="250">
        <v>0.81700799999999996</v>
      </c>
      <c r="BB22" s="250">
        <v>0.78100800000000004</v>
      </c>
      <c r="BC22" s="250">
        <v>0.79600800000000005</v>
      </c>
      <c r="BD22" s="250">
        <v>0.78551795329999996</v>
      </c>
      <c r="BE22" s="250">
        <v>0.79537532992000004</v>
      </c>
      <c r="BF22" s="250">
        <v>0.76713887845999995</v>
      </c>
      <c r="BG22" s="250">
        <v>0.76480848495999998</v>
      </c>
      <c r="BH22" s="403">
        <v>0.77739472280999999</v>
      </c>
      <c r="BI22" s="403">
        <v>0.77511305967999999</v>
      </c>
      <c r="BJ22" s="403">
        <v>0.77286782558</v>
      </c>
      <c r="BK22" s="403">
        <v>0.77058573842</v>
      </c>
      <c r="BL22" s="403">
        <v>0.76862734214999995</v>
      </c>
      <c r="BM22" s="403">
        <v>0.75147467533000001</v>
      </c>
      <c r="BN22" s="403">
        <v>0.74939705932</v>
      </c>
      <c r="BO22" s="403">
        <v>0.76235351598000001</v>
      </c>
      <c r="BP22" s="403">
        <v>0.76042021796000003</v>
      </c>
      <c r="BQ22" s="403">
        <v>0.75831388377999998</v>
      </c>
      <c r="BR22" s="403">
        <v>0.74130350220999996</v>
      </c>
      <c r="BS22" s="403">
        <v>0.73934959759999996</v>
      </c>
      <c r="BT22" s="403">
        <v>0.75232319644000001</v>
      </c>
      <c r="BU22" s="403">
        <v>0.75041883088000005</v>
      </c>
      <c r="BV22" s="403">
        <v>0.74754916110000003</v>
      </c>
    </row>
    <row r="23" spans="1:74" ht="11.1" customHeight="1" x14ac:dyDescent="0.2">
      <c r="A23" s="162" t="s">
        <v>265</v>
      </c>
      <c r="B23" s="173" t="s">
        <v>379</v>
      </c>
      <c r="C23" s="250">
        <v>1.7870809999999999</v>
      </c>
      <c r="D23" s="250">
        <v>1.7870809999999999</v>
      </c>
      <c r="E23" s="250">
        <v>1.8340810000000001</v>
      </c>
      <c r="F23" s="250">
        <v>1.7570809999999999</v>
      </c>
      <c r="G23" s="250">
        <v>1.8050809999999999</v>
      </c>
      <c r="H23" s="250">
        <v>1.7010810000000001</v>
      </c>
      <c r="I23" s="250">
        <v>1.7570809999999999</v>
      </c>
      <c r="J23" s="250">
        <v>1.7050810000000001</v>
      </c>
      <c r="K23" s="250">
        <v>1.6240810000000001</v>
      </c>
      <c r="L23" s="250">
        <v>1.6400809999999999</v>
      </c>
      <c r="M23" s="250">
        <v>1.8010809999999999</v>
      </c>
      <c r="N23" s="250">
        <v>1.8170809999999999</v>
      </c>
      <c r="O23" s="250">
        <v>1.7610809999999999</v>
      </c>
      <c r="P23" s="250">
        <v>1.7650809999999999</v>
      </c>
      <c r="Q23" s="250">
        <v>1.7530809999999999</v>
      </c>
      <c r="R23" s="250">
        <v>1.617081</v>
      </c>
      <c r="S23" s="250">
        <v>1.5700810000000001</v>
      </c>
      <c r="T23" s="250">
        <v>1.706081</v>
      </c>
      <c r="U23" s="250">
        <v>1.702081</v>
      </c>
      <c r="V23" s="250">
        <v>1.3780809999999999</v>
      </c>
      <c r="W23" s="250">
        <v>1.6360809999999999</v>
      </c>
      <c r="X23" s="250">
        <v>1.794081</v>
      </c>
      <c r="Y23" s="250">
        <v>1.843081</v>
      </c>
      <c r="Z23" s="250">
        <v>1.8580810000000001</v>
      </c>
      <c r="AA23" s="250">
        <v>1.8440810000000001</v>
      </c>
      <c r="AB23" s="250">
        <v>1.8700810000000001</v>
      </c>
      <c r="AC23" s="250">
        <v>1.9080809999999999</v>
      </c>
      <c r="AD23" s="250">
        <v>1.883081</v>
      </c>
      <c r="AE23" s="250">
        <v>1.8540810000000001</v>
      </c>
      <c r="AF23" s="250">
        <v>1.877081</v>
      </c>
      <c r="AG23" s="250">
        <v>1.897081</v>
      </c>
      <c r="AH23" s="250">
        <v>1.8110809999999999</v>
      </c>
      <c r="AI23" s="250">
        <v>1.8620810000000001</v>
      </c>
      <c r="AJ23" s="250">
        <v>1.8300810000000001</v>
      </c>
      <c r="AK23" s="250">
        <v>1.964081</v>
      </c>
      <c r="AL23" s="250">
        <v>1.9590810000000001</v>
      </c>
      <c r="AM23" s="250">
        <v>1.950081</v>
      </c>
      <c r="AN23" s="250">
        <v>2.0040809999999998</v>
      </c>
      <c r="AO23" s="250">
        <v>1.9810810000000001</v>
      </c>
      <c r="AP23" s="250">
        <v>1.9320809999999999</v>
      </c>
      <c r="AQ23" s="250">
        <v>1.9730810000000001</v>
      </c>
      <c r="AR23" s="250">
        <v>1.9750810000000001</v>
      </c>
      <c r="AS23" s="250">
        <v>1.9950810000000001</v>
      </c>
      <c r="AT23" s="250">
        <v>1.7830809999999999</v>
      </c>
      <c r="AU23" s="250">
        <v>1.9220809999999999</v>
      </c>
      <c r="AV23" s="250">
        <v>1.9350810000000001</v>
      </c>
      <c r="AW23" s="250">
        <v>2.006081</v>
      </c>
      <c r="AX23" s="250">
        <v>2.0590809999999999</v>
      </c>
      <c r="AY23" s="250">
        <v>2.0480809999999998</v>
      </c>
      <c r="AZ23" s="250">
        <v>2.0610810000000002</v>
      </c>
      <c r="BA23" s="250">
        <v>1.9810810000000001</v>
      </c>
      <c r="BB23" s="250">
        <v>1.7370810000000001</v>
      </c>
      <c r="BC23" s="250">
        <v>1.7810809999999999</v>
      </c>
      <c r="BD23" s="250">
        <v>2.0496352293000002</v>
      </c>
      <c r="BE23" s="250">
        <v>2.0430855737</v>
      </c>
      <c r="BF23" s="250">
        <v>1.9330178253999999</v>
      </c>
      <c r="BG23" s="250">
        <v>1.9231237603</v>
      </c>
      <c r="BH23" s="403">
        <v>2.0279707694</v>
      </c>
      <c r="BI23" s="403">
        <v>2.0754675158999998</v>
      </c>
      <c r="BJ23" s="403">
        <v>2.0729844073999999</v>
      </c>
      <c r="BK23" s="403">
        <v>2.0703746803</v>
      </c>
      <c r="BL23" s="403">
        <v>2.06795733</v>
      </c>
      <c r="BM23" s="403">
        <v>1.9059111616</v>
      </c>
      <c r="BN23" s="403">
        <v>1.9701323306</v>
      </c>
      <c r="BO23" s="403">
        <v>1.9904667883</v>
      </c>
      <c r="BP23" s="403">
        <v>1.9577261986000001</v>
      </c>
      <c r="BQ23" s="403">
        <v>2.0252762721000002</v>
      </c>
      <c r="BR23" s="403">
        <v>2.0228271101000002</v>
      </c>
      <c r="BS23" s="403">
        <v>1.9507372433000001</v>
      </c>
      <c r="BT23" s="403">
        <v>2.0482855249999998</v>
      </c>
      <c r="BU23" s="403">
        <v>2.0458996087000001</v>
      </c>
      <c r="BV23" s="403">
        <v>2.0435340958000001</v>
      </c>
    </row>
    <row r="24" spans="1:74" ht="11.1" customHeight="1" x14ac:dyDescent="0.2">
      <c r="A24" s="162" t="s">
        <v>266</v>
      </c>
      <c r="B24" s="173" t="s">
        <v>380</v>
      </c>
      <c r="C24" s="250">
        <v>11.037583</v>
      </c>
      <c r="D24" s="250">
        <v>10.976583</v>
      </c>
      <c r="E24" s="250">
        <v>11.059583</v>
      </c>
      <c r="F24" s="250">
        <v>10.906582999999999</v>
      </c>
      <c r="G24" s="250">
        <v>11.067583000000001</v>
      </c>
      <c r="H24" s="250">
        <v>10.978583</v>
      </c>
      <c r="I24" s="250">
        <v>11.015582999999999</v>
      </c>
      <c r="J24" s="250">
        <v>11.065583</v>
      </c>
      <c r="K24" s="250">
        <v>11.006582999999999</v>
      </c>
      <c r="L24" s="250">
        <v>11.137582999999999</v>
      </c>
      <c r="M24" s="250">
        <v>11.157583000000001</v>
      </c>
      <c r="N24" s="250">
        <v>11.203583</v>
      </c>
      <c r="O24" s="250">
        <v>11.277737999999999</v>
      </c>
      <c r="P24" s="250">
        <v>11.277737999999999</v>
      </c>
      <c r="Q24" s="250">
        <v>11.314738</v>
      </c>
      <c r="R24" s="250">
        <v>11.217738000000001</v>
      </c>
      <c r="S24" s="250">
        <v>11.182738000000001</v>
      </c>
      <c r="T24" s="250">
        <v>11.170738</v>
      </c>
      <c r="U24" s="250">
        <v>10.946738</v>
      </c>
      <c r="V24" s="250">
        <v>10.983738000000001</v>
      </c>
      <c r="W24" s="250">
        <v>11.371738000000001</v>
      </c>
      <c r="X24" s="250">
        <v>11.468738</v>
      </c>
      <c r="Y24" s="250">
        <v>11.474738</v>
      </c>
      <c r="Z24" s="250">
        <v>11.472738</v>
      </c>
      <c r="AA24" s="250">
        <v>11.375738</v>
      </c>
      <c r="AB24" s="250">
        <v>11.355738000000001</v>
      </c>
      <c r="AC24" s="250">
        <v>11.296738</v>
      </c>
      <c r="AD24" s="250">
        <v>11.245737999999999</v>
      </c>
      <c r="AE24" s="250">
        <v>11.185738000000001</v>
      </c>
      <c r="AF24" s="250">
        <v>11.185738000000001</v>
      </c>
      <c r="AG24" s="250">
        <v>11.188738000000001</v>
      </c>
      <c r="AH24" s="250">
        <v>11.149737999999999</v>
      </c>
      <c r="AI24" s="250">
        <v>11.145738</v>
      </c>
      <c r="AJ24" s="250">
        <v>11.172738000000001</v>
      </c>
      <c r="AK24" s="250">
        <v>11.185738000000001</v>
      </c>
      <c r="AL24" s="250">
        <v>11.195738</v>
      </c>
      <c r="AM24" s="250">
        <v>11.192738</v>
      </c>
      <c r="AN24" s="250">
        <v>11.194737999999999</v>
      </c>
      <c r="AO24" s="250">
        <v>11.208738</v>
      </c>
      <c r="AP24" s="250">
        <v>11.204738000000001</v>
      </c>
      <c r="AQ24" s="250">
        <v>11.211738</v>
      </c>
      <c r="AR24" s="250">
        <v>11.305738</v>
      </c>
      <c r="AS24" s="250">
        <v>11.456738</v>
      </c>
      <c r="AT24" s="250">
        <v>11.453738</v>
      </c>
      <c r="AU24" s="250">
        <v>11.606738</v>
      </c>
      <c r="AV24" s="250">
        <v>11.656738000000001</v>
      </c>
      <c r="AW24" s="250">
        <v>11.614737999999999</v>
      </c>
      <c r="AX24" s="250">
        <v>11.693738</v>
      </c>
      <c r="AY24" s="250">
        <v>11.615738</v>
      </c>
      <c r="AZ24" s="250">
        <v>11.573738000000001</v>
      </c>
      <c r="BA24" s="250">
        <v>11.541738</v>
      </c>
      <c r="BB24" s="250">
        <v>11.477738</v>
      </c>
      <c r="BC24" s="250">
        <v>11.351737999999999</v>
      </c>
      <c r="BD24" s="250">
        <v>11.388966680999999</v>
      </c>
      <c r="BE24" s="250">
        <v>11.383849786000001</v>
      </c>
      <c r="BF24" s="250">
        <v>11.522961941</v>
      </c>
      <c r="BG24" s="250">
        <v>11.479495933999999</v>
      </c>
      <c r="BH24" s="403">
        <v>11.432260697</v>
      </c>
      <c r="BI24" s="403">
        <v>11.427009342</v>
      </c>
      <c r="BJ24" s="403">
        <v>11.425710032</v>
      </c>
      <c r="BK24" s="403">
        <v>11.428368712999999</v>
      </c>
      <c r="BL24" s="403">
        <v>11.435657275000001</v>
      </c>
      <c r="BM24" s="403">
        <v>11.431849802</v>
      </c>
      <c r="BN24" s="403">
        <v>11.427961783000001</v>
      </c>
      <c r="BO24" s="403">
        <v>11.430292974</v>
      </c>
      <c r="BP24" s="403">
        <v>11.43332936</v>
      </c>
      <c r="BQ24" s="403">
        <v>11.436023613</v>
      </c>
      <c r="BR24" s="403">
        <v>11.440775136999999</v>
      </c>
      <c r="BS24" s="403">
        <v>11.423913476999999</v>
      </c>
      <c r="BT24" s="403">
        <v>11.424734869</v>
      </c>
      <c r="BU24" s="403">
        <v>11.432303860999999</v>
      </c>
      <c r="BV24" s="403">
        <v>11.434137321</v>
      </c>
    </row>
    <row r="25" spans="1:74" ht="11.1" customHeight="1" x14ac:dyDescent="0.2">
      <c r="A25" s="162" t="s">
        <v>890</v>
      </c>
      <c r="B25" s="173" t="s">
        <v>891</v>
      </c>
      <c r="C25" s="250">
        <v>0.29564800000000002</v>
      </c>
      <c r="D25" s="250">
        <v>0.270648</v>
      </c>
      <c r="E25" s="250">
        <v>0.31564799999999998</v>
      </c>
      <c r="F25" s="250">
        <v>0.25564799999999999</v>
      </c>
      <c r="G25" s="250">
        <v>0.270648</v>
      </c>
      <c r="H25" s="250">
        <v>0.275648</v>
      </c>
      <c r="I25" s="250">
        <v>0.28064800000000001</v>
      </c>
      <c r="J25" s="250">
        <v>0.28564800000000001</v>
      </c>
      <c r="K25" s="250">
        <v>0.28064800000000001</v>
      </c>
      <c r="L25" s="250">
        <v>0.270648</v>
      </c>
      <c r="M25" s="250">
        <v>0.270648</v>
      </c>
      <c r="N25" s="250">
        <v>0.270648</v>
      </c>
      <c r="O25" s="250">
        <v>0.270648</v>
      </c>
      <c r="P25" s="250">
        <v>0.270648</v>
      </c>
      <c r="Q25" s="250">
        <v>0.270648</v>
      </c>
      <c r="R25" s="250">
        <v>0.270648</v>
      </c>
      <c r="S25" s="250">
        <v>0.25064799999999998</v>
      </c>
      <c r="T25" s="250">
        <v>0.25064799999999998</v>
      </c>
      <c r="U25" s="250">
        <v>0.25064799999999998</v>
      </c>
      <c r="V25" s="250">
        <v>0.25064799999999998</v>
      </c>
      <c r="W25" s="250">
        <v>0.28064800000000001</v>
      </c>
      <c r="X25" s="250">
        <v>0.275648</v>
      </c>
      <c r="Y25" s="250">
        <v>0.275648</v>
      </c>
      <c r="Z25" s="250">
        <v>0.28064800000000001</v>
      </c>
      <c r="AA25" s="250">
        <v>0.28064800000000001</v>
      </c>
      <c r="AB25" s="250">
        <v>0.28064800000000001</v>
      </c>
      <c r="AC25" s="250">
        <v>0.28064800000000001</v>
      </c>
      <c r="AD25" s="250">
        <v>0.28064800000000001</v>
      </c>
      <c r="AE25" s="250">
        <v>0.28064800000000001</v>
      </c>
      <c r="AF25" s="250">
        <v>0.28064800000000001</v>
      </c>
      <c r="AG25" s="250">
        <v>0.28064800000000001</v>
      </c>
      <c r="AH25" s="250">
        <v>0.28064800000000001</v>
      </c>
      <c r="AI25" s="250">
        <v>0.28064800000000001</v>
      </c>
      <c r="AJ25" s="250">
        <v>0.28064800000000001</v>
      </c>
      <c r="AK25" s="250">
        <v>0.28064800000000001</v>
      </c>
      <c r="AL25" s="250">
        <v>0.28064800000000001</v>
      </c>
      <c r="AM25" s="250">
        <v>0.28864800000000002</v>
      </c>
      <c r="AN25" s="250">
        <v>0.30564799999999998</v>
      </c>
      <c r="AO25" s="250">
        <v>0.30564799999999998</v>
      </c>
      <c r="AP25" s="250">
        <v>0.241648</v>
      </c>
      <c r="AQ25" s="250">
        <v>0.241648</v>
      </c>
      <c r="AR25" s="250">
        <v>0.34364800000000001</v>
      </c>
      <c r="AS25" s="250">
        <v>0.27664800000000001</v>
      </c>
      <c r="AT25" s="250">
        <v>0.27664800000000001</v>
      </c>
      <c r="AU25" s="250">
        <v>0.27664800000000001</v>
      </c>
      <c r="AV25" s="250">
        <v>0.27664800000000001</v>
      </c>
      <c r="AW25" s="250">
        <v>0.27664800000000001</v>
      </c>
      <c r="AX25" s="250">
        <v>0.25264799999999998</v>
      </c>
      <c r="AY25" s="250">
        <v>0.28864800000000002</v>
      </c>
      <c r="AZ25" s="250">
        <v>0.28864800000000002</v>
      </c>
      <c r="BA25" s="250">
        <v>0.31064799999999998</v>
      </c>
      <c r="BB25" s="250">
        <v>0.25664799999999999</v>
      </c>
      <c r="BC25" s="250">
        <v>0.22764799999999999</v>
      </c>
      <c r="BD25" s="250">
        <v>0.25061515055</v>
      </c>
      <c r="BE25" s="250">
        <v>0.25063418632000001</v>
      </c>
      <c r="BF25" s="250">
        <v>0.25061134411000002</v>
      </c>
      <c r="BG25" s="250">
        <v>0.25063592830999998</v>
      </c>
      <c r="BH25" s="403">
        <v>0.25059978793999999</v>
      </c>
      <c r="BI25" s="403">
        <v>0.25063428018</v>
      </c>
      <c r="BJ25" s="403">
        <v>0.25068065415000002</v>
      </c>
      <c r="BK25" s="403">
        <v>0.23647957050999999</v>
      </c>
      <c r="BL25" s="403">
        <v>0.23657986488999999</v>
      </c>
      <c r="BM25" s="403">
        <v>0.23654058117000001</v>
      </c>
      <c r="BN25" s="403">
        <v>0.23653056592999999</v>
      </c>
      <c r="BO25" s="403">
        <v>0.23652761481000001</v>
      </c>
      <c r="BP25" s="403">
        <v>0.23658593603</v>
      </c>
      <c r="BQ25" s="403">
        <v>0.23658899986000001</v>
      </c>
      <c r="BR25" s="403">
        <v>0.23658137235000001</v>
      </c>
      <c r="BS25" s="403">
        <v>0.23659983996</v>
      </c>
      <c r="BT25" s="403">
        <v>0.23656612772999999</v>
      </c>
      <c r="BU25" s="403">
        <v>0.23659886527999999</v>
      </c>
      <c r="BV25" s="403">
        <v>0.23664434413999999</v>
      </c>
    </row>
    <row r="26" spans="1:74" ht="11.1" customHeight="1" x14ac:dyDescent="0.2">
      <c r="A26" s="162" t="s">
        <v>381</v>
      </c>
      <c r="B26" s="173" t="s">
        <v>958</v>
      </c>
      <c r="C26" s="250">
        <v>0.18481</v>
      </c>
      <c r="D26" s="250">
        <v>0.195688</v>
      </c>
      <c r="E26" s="250">
        <v>0.18380099999999999</v>
      </c>
      <c r="F26" s="250">
        <v>0.17760799999999999</v>
      </c>
      <c r="G26" s="250">
        <v>0.17635400000000001</v>
      </c>
      <c r="H26" s="250">
        <v>0.17494100000000001</v>
      </c>
      <c r="I26" s="250">
        <v>0.17488300000000001</v>
      </c>
      <c r="J26" s="250">
        <v>0.171377</v>
      </c>
      <c r="K26" s="250">
        <v>0.17071900000000001</v>
      </c>
      <c r="L26" s="250">
        <v>0.16801099999999999</v>
      </c>
      <c r="M26" s="250">
        <v>0.16733799999999999</v>
      </c>
      <c r="N26" s="250">
        <v>0.165465</v>
      </c>
      <c r="O26" s="250">
        <v>0.173924</v>
      </c>
      <c r="P26" s="250">
        <v>0.174924</v>
      </c>
      <c r="Q26" s="250">
        <v>0.173924</v>
      </c>
      <c r="R26" s="250">
        <v>0.174924</v>
      </c>
      <c r="S26" s="250">
        <v>0.173924</v>
      </c>
      <c r="T26" s="250">
        <v>0.17192399999999999</v>
      </c>
      <c r="U26" s="250">
        <v>0.17292399999999999</v>
      </c>
      <c r="V26" s="250">
        <v>0.17192399999999999</v>
      </c>
      <c r="W26" s="250">
        <v>0.16992399999999999</v>
      </c>
      <c r="X26" s="250">
        <v>0.16592399999999999</v>
      </c>
      <c r="Y26" s="250">
        <v>0.16892399999999999</v>
      </c>
      <c r="Z26" s="250">
        <v>0.16792399999999999</v>
      </c>
      <c r="AA26" s="250">
        <v>0.16289799999999999</v>
      </c>
      <c r="AB26" s="250">
        <v>0.16389799999999999</v>
      </c>
      <c r="AC26" s="250">
        <v>0.16189799999999999</v>
      </c>
      <c r="AD26" s="250">
        <v>0.16389799999999999</v>
      </c>
      <c r="AE26" s="250">
        <v>0.16489799999999999</v>
      </c>
      <c r="AF26" s="250">
        <v>0.16389799999999999</v>
      </c>
      <c r="AG26" s="250">
        <v>0.15689800000000001</v>
      </c>
      <c r="AH26" s="250">
        <v>0.15489800000000001</v>
      </c>
      <c r="AI26" s="250">
        <v>0.15589800000000001</v>
      </c>
      <c r="AJ26" s="250">
        <v>0.15389800000000001</v>
      </c>
      <c r="AK26" s="250">
        <v>0.15489800000000001</v>
      </c>
      <c r="AL26" s="250">
        <v>0.15789800000000001</v>
      </c>
      <c r="AM26" s="250">
        <v>0.15489800000000001</v>
      </c>
      <c r="AN26" s="250">
        <v>0.15489800000000001</v>
      </c>
      <c r="AO26" s="250">
        <v>0.15389800000000001</v>
      </c>
      <c r="AP26" s="250">
        <v>0.15289800000000001</v>
      </c>
      <c r="AQ26" s="250">
        <v>0.15289800000000001</v>
      </c>
      <c r="AR26" s="250">
        <v>0.15289800000000001</v>
      </c>
      <c r="AS26" s="250">
        <v>0.15289800000000001</v>
      </c>
      <c r="AT26" s="250">
        <v>0.15289800000000001</v>
      </c>
      <c r="AU26" s="250">
        <v>0.15389800000000001</v>
      </c>
      <c r="AV26" s="250">
        <v>0.15389800000000001</v>
      </c>
      <c r="AW26" s="250">
        <v>0.15589800000000001</v>
      </c>
      <c r="AX26" s="250">
        <v>0.15589800000000001</v>
      </c>
      <c r="AY26" s="250">
        <v>0.15689800000000001</v>
      </c>
      <c r="AZ26" s="250">
        <v>0.15789800000000001</v>
      </c>
      <c r="BA26" s="250">
        <v>0.15789800000000001</v>
      </c>
      <c r="BB26" s="250">
        <v>0.15789800000000001</v>
      </c>
      <c r="BC26" s="250">
        <v>0.15789800000000001</v>
      </c>
      <c r="BD26" s="250">
        <v>0.15898737323000001</v>
      </c>
      <c r="BE26" s="250">
        <v>0.15951308881000001</v>
      </c>
      <c r="BF26" s="250">
        <v>0.15838882936000001</v>
      </c>
      <c r="BG26" s="250">
        <v>0.15796714804</v>
      </c>
      <c r="BH26" s="403">
        <v>0.15558763320999999</v>
      </c>
      <c r="BI26" s="403">
        <v>0.15684644346000001</v>
      </c>
      <c r="BJ26" s="403">
        <v>0.15581709762000001</v>
      </c>
      <c r="BK26" s="403">
        <v>0.1480425443</v>
      </c>
      <c r="BL26" s="403">
        <v>0.14936000082000001</v>
      </c>
      <c r="BM26" s="403">
        <v>0.14684699378999999</v>
      </c>
      <c r="BN26" s="403">
        <v>0.14656739244</v>
      </c>
      <c r="BO26" s="403">
        <v>0.14818665680000001</v>
      </c>
      <c r="BP26" s="403">
        <v>0.14783444285</v>
      </c>
      <c r="BQ26" s="403">
        <v>0.14833312503000001</v>
      </c>
      <c r="BR26" s="403">
        <v>0.14727668021000001</v>
      </c>
      <c r="BS26" s="403">
        <v>0.14685540297999999</v>
      </c>
      <c r="BT26" s="403">
        <v>0.14450136186000001</v>
      </c>
      <c r="BU26" s="403">
        <v>0.14577146378</v>
      </c>
      <c r="BV26" s="403">
        <v>0.14475490975999999</v>
      </c>
    </row>
    <row r="27" spans="1:74" ht="11.1" customHeight="1" x14ac:dyDescent="0.2">
      <c r="C27" s="222"/>
      <c r="D27" s="222"/>
      <c r="E27" s="222"/>
      <c r="F27" s="222"/>
      <c r="G27" s="222"/>
      <c r="H27" s="222"/>
      <c r="I27" s="222"/>
      <c r="J27" s="222"/>
      <c r="K27" s="222"/>
      <c r="L27" s="222"/>
      <c r="M27" s="222"/>
      <c r="N27" s="222"/>
      <c r="O27" s="222"/>
      <c r="P27" s="222"/>
      <c r="Q27" s="222"/>
      <c r="R27" s="222"/>
      <c r="S27" s="222"/>
      <c r="T27" s="222"/>
      <c r="U27" s="222"/>
      <c r="V27" s="222"/>
      <c r="W27" s="222"/>
      <c r="X27" s="222"/>
      <c r="Y27" s="222"/>
      <c r="Z27" s="222"/>
      <c r="AA27" s="222"/>
      <c r="AB27" s="222"/>
      <c r="AC27" s="222"/>
      <c r="AD27" s="222"/>
      <c r="AE27" s="222"/>
      <c r="AF27" s="222"/>
      <c r="AG27" s="222"/>
      <c r="AH27" s="222"/>
      <c r="AI27" s="222"/>
      <c r="AJ27" s="222"/>
      <c r="AK27" s="222"/>
      <c r="AL27" s="222"/>
      <c r="AM27" s="222"/>
      <c r="AN27" s="222"/>
      <c r="AO27" s="222"/>
      <c r="AP27" s="222"/>
      <c r="AQ27" s="222"/>
      <c r="AR27" s="222"/>
      <c r="AS27" s="222"/>
      <c r="AT27" s="222"/>
      <c r="AU27" s="222"/>
      <c r="AV27" s="222"/>
      <c r="AW27" s="222"/>
      <c r="AX27" s="222"/>
      <c r="AY27" s="222"/>
      <c r="AZ27" s="222"/>
      <c r="BA27" s="222"/>
      <c r="BB27" s="222"/>
      <c r="BC27" s="222"/>
      <c r="BD27" s="222"/>
      <c r="BE27" s="222"/>
      <c r="BF27" s="222"/>
      <c r="BG27" s="222"/>
      <c r="BH27" s="404"/>
      <c r="BI27" s="404"/>
      <c r="BJ27" s="404"/>
      <c r="BK27" s="404"/>
      <c r="BL27" s="404"/>
      <c r="BM27" s="404"/>
      <c r="BN27" s="404"/>
      <c r="BO27" s="404"/>
      <c r="BP27" s="404"/>
      <c r="BQ27" s="404"/>
      <c r="BR27" s="404"/>
      <c r="BS27" s="404"/>
      <c r="BT27" s="404"/>
      <c r="BU27" s="404"/>
      <c r="BV27" s="404"/>
    </row>
    <row r="28" spans="1:74" ht="11.1" customHeight="1" x14ac:dyDescent="0.2">
      <c r="A28" s="162" t="s">
        <v>384</v>
      </c>
      <c r="B28" s="172" t="s">
        <v>394</v>
      </c>
      <c r="C28" s="250">
        <v>3.1767660000000002</v>
      </c>
      <c r="D28" s="250">
        <v>3.1740159999999999</v>
      </c>
      <c r="E28" s="250">
        <v>3.177082</v>
      </c>
      <c r="F28" s="250">
        <v>3.173756</v>
      </c>
      <c r="G28" s="250">
        <v>3.1424439999999998</v>
      </c>
      <c r="H28" s="250">
        <v>3.16018</v>
      </c>
      <c r="I28" s="250">
        <v>3.163538</v>
      </c>
      <c r="J28" s="250">
        <v>3.1522700000000001</v>
      </c>
      <c r="K28" s="250">
        <v>3.1479499999999998</v>
      </c>
      <c r="L28" s="250">
        <v>3.1424560000000001</v>
      </c>
      <c r="M28" s="250">
        <v>3.1581640000000002</v>
      </c>
      <c r="N28" s="250">
        <v>3.1693609999999999</v>
      </c>
      <c r="O28" s="250">
        <v>3.1073780000000002</v>
      </c>
      <c r="P28" s="250">
        <v>3.1339700000000001</v>
      </c>
      <c r="Q28" s="250">
        <v>3.1479699999999999</v>
      </c>
      <c r="R28" s="250">
        <v>3.13497</v>
      </c>
      <c r="S28" s="250">
        <v>3.1409699999999998</v>
      </c>
      <c r="T28" s="250">
        <v>3.1539700000000002</v>
      </c>
      <c r="U28" s="250">
        <v>3.1519699999999999</v>
      </c>
      <c r="V28" s="250">
        <v>3.1539700000000002</v>
      </c>
      <c r="W28" s="250">
        <v>3.07897</v>
      </c>
      <c r="X28" s="250">
        <v>3.1079699999999999</v>
      </c>
      <c r="Y28" s="250">
        <v>3.13097</v>
      </c>
      <c r="Z28" s="250">
        <v>3.11097</v>
      </c>
      <c r="AA28" s="250">
        <v>3.042373</v>
      </c>
      <c r="AB28" s="250">
        <v>3.026373</v>
      </c>
      <c r="AC28" s="250">
        <v>3.0243730000000002</v>
      </c>
      <c r="AD28" s="250">
        <v>3.0443730000000002</v>
      </c>
      <c r="AE28" s="250">
        <v>3.0473729999999999</v>
      </c>
      <c r="AF28" s="250">
        <v>3.0453730000000001</v>
      </c>
      <c r="AG28" s="250">
        <v>3.058373</v>
      </c>
      <c r="AH28" s="250">
        <v>3.0563729999999998</v>
      </c>
      <c r="AI28" s="250">
        <v>3.0633729999999999</v>
      </c>
      <c r="AJ28" s="250">
        <v>3.0643729999999998</v>
      </c>
      <c r="AK28" s="250">
        <v>3.050373</v>
      </c>
      <c r="AL28" s="250">
        <v>3.082373</v>
      </c>
      <c r="AM28" s="250">
        <v>3.066373</v>
      </c>
      <c r="AN28" s="250">
        <v>3.066373</v>
      </c>
      <c r="AO28" s="250">
        <v>3.0763729999999998</v>
      </c>
      <c r="AP28" s="250">
        <v>3.066373</v>
      </c>
      <c r="AQ28" s="250">
        <v>3.0683729999999998</v>
      </c>
      <c r="AR28" s="250">
        <v>3.0833729999999999</v>
      </c>
      <c r="AS28" s="250">
        <v>3.0853730000000001</v>
      </c>
      <c r="AT28" s="250">
        <v>3.094373</v>
      </c>
      <c r="AU28" s="250">
        <v>3.0893730000000001</v>
      </c>
      <c r="AV28" s="250">
        <v>3.0953729999999999</v>
      </c>
      <c r="AW28" s="250">
        <v>3.1013730000000002</v>
      </c>
      <c r="AX28" s="250">
        <v>3.0913729999999999</v>
      </c>
      <c r="AY28" s="250">
        <v>3.119373</v>
      </c>
      <c r="AZ28" s="250">
        <v>3.1203729999999998</v>
      </c>
      <c r="BA28" s="250">
        <v>3.119373</v>
      </c>
      <c r="BB28" s="250">
        <v>3.119373</v>
      </c>
      <c r="BC28" s="250">
        <v>3.119373</v>
      </c>
      <c r="BD28" s="250">
        <v>3.1415857209000002</v>
      </c>
      <c r="BE28" s="250">
        <v>3.1413379083000001</v>
      </c>
      <c r="BF28" s="250">
        <v>3.1414469866000001</v>
      </c>
      <c r="BG28" s="250">
        <v>3.1415632217999998</v>
      </c>
      <c r="BH28" s="403">
        <v>3.1411766927999998</v>
      </c>
      <c r="BI28" s="403">
        <v>3.1415049601999998</v>
      </c>
      <c r="BJ28" s="403">
        <v>3.1416992057000002</v>
      </c>
      <c r="BK28" s="403">
        <v>3.2045094223000001</v>
      </c>
      <c r="BL28" s="403">
        <v>3.2053208744999999</v>
      </c>
      <c r="BM28" s="403">
        <v>3.2057723155</v>
      </c>
      <c r="BN28" s="403">
        <v>3.2059544815000001</v>
      </c>
      <c r="BO28" s="403">
        <v>3.2064737800000001</v>
      </c>
      <c r="BP28" s="403">
        <v>3.2076424709000002</v>
      </c>
      <c r="BQ28" s="403">
        <v>3.20840711</v>
      </c>
      <c r="BR28" s="403">
        <v>3.2094559123000002</v>
      </c>
      <c r="BS28" s="403">
        <v>3.2104018677999999</v>
      </c>
      <c r="BT28" s="403">
        <v>3.2108903475999999</v>
      </c>
      <c r="BU28" s="403">
        <v>3.2120727659999999</v>
      </c>
      <c r="BV28" s="403">
        <v>3.2131265195999998</v>
      </c>
    </row>
    <row r="29" spans="1:74" ht="11.1" customHeight="1" x14ac:dyDescent="0.2">
      <c r="A29" s="162" t="s">
        <v>267</v>
      </c>
      <c r="B29" s="173" t="s">
        <v>383</v>
      </c>
      <c r="C29" s="250">
        <v>0.96898099999999998</v>
      </c>
      <c r="D29" s="250">
        <v>0.96623099999999995</v>
      </c>
      <c r="E29" s="250">
        <v>0.98529699999999998</v>
      </c>
      <c r="F29" s="250">
        <v>0.96897100000000003</v>
      </c>
      <c r="G29" s="250">
        <v>0.98365899999999995</v>
      </c>
      <c r="H29" s="250">
        <v>1.001395</v>
      </c>
      <c r="I29" s="250">
        <v>1.0097529999999999</v>
      </c>
      <c r="J29" s="250">
        <v>0.99848499999999996</v>
      </c>
      <c r="K29" s="250">
        <v>0.99416499999999997</v>
      </c>
      <c r="L29" s="250">
        <v>0.98867099999999997</v>
      </c>
      <c r="M29" s="250">
        <v>1.0043789999999999</v>
      </c>
      <c r="N29" s="250">
        <v>1.015576</v>
      </c>
      <c r="O29" s="250">
        <v>1.0150790000000001</v>
      </c>
      <c r="P29" s="250">
        <v>1.021671</v>
      </c>
      <c r="Q29" s="250">
        <v>1.015671</v>
      </c>
      <c r="R29" s="250">
        <v>1.0026710000000001</v>
      </c>
      <c r="S29" s="250">
        <v>1.0086710000000001</v>
      </c>
      <c r="T29" s="250">
        <v>1.021671</v>
      </c>
      <c r="U29" s="250">
        <v>1.019671</v>
      </c>
      <c r="V29" s="250">
        <v>1.021671</v>
      </c>
      <c r="W29" s="250">
        <v>1.011671</v>
      </c>
      <c r="X29" s="250">
        <v>1.0206710000000001</v>
      </c>
      <c r="Y29" s="250">
        <v>1.023671</v>
      </c>
      <c r="Z29" s="250">
        <v>1.003671</v>
      </c>
      <c r="AA29" s="250">
        <v>0.97567099999999995</v>
      </c>
      <c r="AB29" s="250">
        <v>0.97967099999999996</v>
      </c>
      <c r="AC29" s="250">
        <v>0.97767099999999996</v>
      </c>
      <c r="AD29" s="250">
        <v>0.97767099999999996</v>
      </c>
      <c r="AE29" s="250">
        <v>0.98067099999999996</v>
      </c>
      <c r="AF29" s="250">
        <v>0.97867099999999996</v>
      </c>
      <c r="AG29" s="250">
        <v>0.97667099999999996</v>
      </c>
      <c r="AH29" s="250">
        <v>0.97767099999999996</v>
      </c>
      <c r="AI29" s="250">
        <v>0.98467099999999996</v>
      </c>
      <c r="AJ29" s="250">
        <v>0.98567099999999996</v>
      </c>
      <c r="AK29" s="250">
        <v>0.97167099999999995</v>
      </c>
      <c r="AL29" s="250">
        <v>0.99367099999999997</v>
      </c>
      <c r="AM29" s="250">
        <v>0.97667099999999996</v>
      </c>
      <c r="AN29" s="250">
        <v>0.97667099999999996</v>
      </c>
      <c r="AO29" s="250">
        <v>0.97667099999999996</v>
      </c>
      <c r="AP29" s="250">
        <v>0.97667099999999996</v>
      </c>
      <c r="AQ29" s="250">
        <v>0.97867099999999996</v>
      </c>
      <c r="AR29" s="250">
        <v>0.98367099999999996</v>
      </c>
      <c r="AS29" s="250">
        <v>0.98567099999999996</v>
      </c>
      <c r="AT29" s="250">
        <v>0.98467099999999996</v>
      </c>
      <c r="AU29" s="250">
        <v>0.99967099999999998</v>
      </c>
      <c r="AV29" s="250">
        <v>1.005671</v>
      </c>
      <c r="AW29" s="250">
        <v>1.011671</v>
      </c>
      <c r="AX29" s="250">
        <v>1.001671</v>
      </c>
      <c r="AY29" s="250">
        <v>0.97967099999999996</v>
      </c>
      <c r="AZ29" s="250">
        <v>0.98067099999999996</v>
      </c>
      <c r="BA29" s="250">
        <v>0.97967099999999996</v>
      </c>
      <c r="BB29" s="250">
        <v>0.97967099999999996</v>
      </c>
      <c r="BC29" s="250">
        <v>0.97967099999999996</v>
      </c>
      <c r="BD29" s="250">
        <v>0.98266175415000001</v>
      </c>
      <c r="BE29" s="250">
        <v>0.98264699072999995</v>
      </c>
      <c r="BF29" s="250">
        <v>0.98260509514000005</v>
      </c>
      <c r="BG29" s="250">
        <v>0.98265085801999996</v>
      </c>
      <c r="BH29" s="403">
        <v>0.98261297273000003</v>
      </c>
      <c r="BI29" s="403">
        <v>0.98260810352000005</v>
      </c>
      <c r="BJ29" s="403">
        <v>0.98271800884000005</v>
      </c>
      <c r="BK29" s="403">
        <v>0.98355750529999997</v>
      </c>
      <c r="BL29" s="403">
        <v>0.98437678778000004</v>
      </c>
      <c r="BM29" s="403">
        <v>0.98519456562999996</v>
      </c>
      <c r="BN29" s="403">
        <v>0.98599684981000002</v>
      </c>
      <c r="BO29" s="403">
        <v>0.98684300924000001</v>
      </c>
      <c r="BP29" s="403">
        <v>0.98770132844000003</v>
      </c>
      <c r="BQ29" s="403">
        <v>0.98854884128999998</v>
      </c>
      <c r="BR29" s="403">
        <v>0.98938420015999995</v>
      </c>
      <c r="BS29" s="403">
        <v>0.99029814693999996</v>
      </c>
      <c r="BT29" s="403">
        <v>0.99113306732999995</v>
      </c>
      <c r="BU29" s="403">
        <v>0.99199980263999998</v>
      </c>
      <c r="BV29" s="403">
        <v>0.99298242789000002</v>
      </c>
    </row>
    <row r="30" spans="1:74" ht="11.1" customHeight="1" x14ac:dyDescent="0.2">
      <c r="A30" s="162" t="s">
        <v>1171</v>
      </c>
      <c r="B30" s="173" t="s">
        <v>1170</v>
      </c>
      <c r="C30" s="250">
        <v>1.9868049999999999</v>
      </c>
      <c r="D30" s="250">
        <v>1.9868049999999999</v>
      </c>
      <c r="E30" s="250">
        <v>1.991805</v>
      </c>
      <c r="F30" s="250">
        <v>2.0208050000000002</v>
      </c>
      <c r="G30" s="250">
        <v>2.022805</v>
      </c>
      <c r="H30" s="250">
        <v>2.022805</v>
      </c>
      <c r="I30" s="250">
        <v>2.022805</v>
      </c>
      <c r="J30" s="250">
        <v>2.022805</v>
      </c>
      <c r="K30" s="250">
        <v>2.022805</v>
      </c>
      <c r="L30" s="250">
        <v>2.022805</v>
      </c>
      <c r="M30" s="250">
        <v>2.022805</v>
      </c>
      <c r="N30" s="250">
        <v>2.022805</v>
      </c>
      <c r="O30" s="250">
        <v>1.963805</v>
      </c>
      <c r="P30" s="250">
        <v>1.983805</v>
      </c>
      <c r="Q30" s="250">
        <v>2.0038049999999998</v>
      </c>
      <c r="R30" s="250">
        <v>2.0038049999999998</v>
      </c>
      <c r="S30" s="250">
        <v>2.0038049999999998</v>
      </c>
      <c r="T30" s="250">
        <v>2.0038049999999998</v>
      </c>
      <c r="U30" s="250">
        <v>2.0038049999999998</v>
      </c>
      <c r="V30" s="250">
        <v>2.0038049999999998</v>
      </c>
      <c r="W30" s="250">
        <v>1.943805</v>
      </c>
      <c r="X30" s="250">
        <v>1.963805</v>
      </c>
      <c r="Y30" s="250">
        <v>1.983805</v>
      </c>
      <c r="Z30" s="250">
        <v>1.983805</v>
      </c>
      <c r="AA30" s="250">
        <v>1.9688049999999999</v>
      </c>
      <c r="AB30" s="250">
        <v>1.9488049999999999</v>
      </c>
      <c r="AC30" s="250">
        <v>1.9488049999999999</v>
      </c>
      <c r="AD30" s="250">
        <v>1.9688049999999999</v>
      </c>
      <c r="AE30" s="250">
        <v>1.9688049999999999</v>
      </c>
      <c r="AF30" s="250">
        <v>1.9688049999999999</v>
      </c>
      <c r="AG30" s="250">
        <v>1.983805</v>
      </c>
      <c r="AH30" s="250">
        <v>1.983805</v>
      </c>
      <c r="AI30" s="250">
        <v>1.983805</v>
      </c>
      <c r="AJ30" s="250">
        <v>1.9788049999999999</v>
      </c>
      <c r="AK30" s="250">
        <v>1.9788049999999999</v>
      </c>
      <c r="AL30" s="250">
        <v>1.9888049999999999</v>
      </c>
      <c r="AM30" s="250">
        <v>1.9388049999999999</v>
      </c>
      <c r="AN30" s="250">
        <v>1.9388049999999999</v>
      </c>
      <c r="AO30" s="250">
        <v>1.9488049999999999</v>
      </c>
      <c r="AP30" s="250">
        <v>1.9388049999999999</v>
      </c>
      <c r="AQ30" s="250">
        <v>1.9388049999999999</v>
      </c>
      <c r="AR30" s="250">
        <v>1.9488049999999999</v>
      </c>
      <c r="AS30" s="250">
        <v>1.9488049999999999</v>
      </c>
      <c r="AT30" s="250">
        <v>1.9588049999999999</v>
      </c>
      <c r="AU30" s="250">
        <v>1.9388049999999999</v>
      </c>
      <c r="AV30" s="250">
        <v>1.9388049999999999</v>
      </c>
      <c r="AW30" s="250">
        <v>1.9388049999999999</v>
      </c>
      <c r="AX30" s="250">
        <v>1.9388049999999999</v>
      </c>
      <c r="AY30" s="250">
        <v>1.9888049999999999</v>
      </c>
      <c r="AZ30" s="250">
        <v>1.9888049999999999</v>
      </c>
      <c r="BA30" s="250">
        <v>1.9888049999999999</v>
      </c>
      <c r="BB30" s="250">
        <v>1.9888049999999999</v>
      </c>
      <c r="BC30" s="250">
        <v>1.9888049999999999</v>
      </c>
      <c r="BD30" s="250">
        <v>1.9989011077000001</v>
      </c>
      <c r="BE30" s="250">
        <v>1.9989470534</v>
      </c>
      <c r="BF30" s="250">
        <v>1.9988919203</v>
      </c>
      <c r="BG30" s="250">
        <v>1.998951258</v>
      </c>
      <c r="BH30" s="403">
        <v>1.9988640277</v>
      </c>
      <c r="BI30" s="403">
        <v>1.9989472800000001</v>
      </c>
      <c r="BJ30" s="403">
        <v>1.9990592105</v>
      </c>
      <c r="BK30" s="403">
        <v>2.0587788157000002</v>
      </c>
      <c r="BL30" s="403">
        <v>2.0590208913999999</v>
      </c>
      <c r="BM30" s="403">
        <v>2.0589260742</v>
      </c>
      <c r="BN30" s="403">
        <v>2.0589019009</v>
      </c>
      <c r="BO30" s="403">
        <v>2.0588947779</v>
      </c>
      <c r="BP30" s="403">
        <v>2.059035545</v>
      </c>
      <c r="BQ30" s="403">
        <v>2.0590429399999999</v>
      </c>
      <c r="BR30" s="403">
        <v>2.0590245298999998</v>
      </c>
      <c r="BS30" s="403">
        <v>2.0590691042999998</v>
      </c>
      <c r="BT30" s="403">
        <v>2.0589877347000001</v>
      </c>
      <c r="BU30" s="403">
        <v>2.0590667517000001</v>
      </c>
      <c r="BV30" s="403">
        <v>2.0591765218</v>
      </c>
    </row>
    <row r="31" spans="1:74" ht="11.1" customHeight="1" x14ac:dyDescent="0.2">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404"/>
      <c r="BI31" s="404"/>
      <c r="BJ31" s="404"/>
      <c r="BK31" s="404"/>
      <c r="BL31" s="404"/>
      <c r="BM31" s="404"/>
      <c r="BN31" s="404"/>
      <c r="BO31" s="404"/>
      <c r="BP31" s="404"/>
      <c r="BQ31" s="404"/>
      <c r="BR31" s="404"/>
      <c r="BS31" s="404"/>
      <c r="BT31" s="404"/>
      <c r="BU31" s="404"/>
      <c r="BV31" s="404"/>
    </row>
    <row r="32" spans="1:74" ht="11.1" customHeight="1" x14ac:dyDescent="0.2">
      <c r="A32" s="162" t="s">
        <v>385</v>
      </c>
      <c r="B32" s="172" t="s">
        <v>395</v>
      </c>
      <c r="C32" s="250">
        <v>9.8551140000000004</v>
      </c>
      <c r="D32" s="250">
        <v>9.8046050000000005</v>
      </c>
      <c r="E32" s="250">
        <v>9.8020320000000005</v>
      </c>
      <c r="F32" s="250">
        <v>9.8568200000000008</v>
      </c>
      <c r="G32" s="250">
        <v>9.806006</v>
      </c>
      <c r="H32" s="250">
        <v>10.028066000000001</v>
      </c>
      <c r="I32" s="250">
        <v>9.8594419999999996</v>
      </c>
      <c r="J32" s="250">
        <v>9.8011789999999994</v>
      </c>
      <c r="K32" s="250">
        <v>9.9549880000000002</v>
      </c>
      <c r="L32" s="250">
        <v>9.8296130000000002</v>
      </c>
      <c r="M32" s="250">
        <v>9.9670389999999998</v>
      </c>
      <c r="N32" s="250">
        <v>9.9187019999999997</v>
      </c>
      <c r="O32" s="250">
        <v>9.8531320000000004</v>
      </c>
      <c r="P32" s="250">
        <v>9.8561320000000006</v>
      </c>
      <c r="Q32" s="250">
        <v>9.7341320000000007</v>
      </c>
      <c r="R32" s="250">
        <v>9.6161320000000003</v>
      </c>
      <c r="S32" s="250">
        <v>9.530132</v>
      </c>
      <c r="T32" s="250">
        <v>9.6661319999999993</v>
      </c>
      <c r="U32" s="250">
        <v>9.5791319999999995</v>
      </c>
      <c r="V32" s="250">
        <v>9.4251319999999996</v>
      </c>
      <c r="W32" s="250">
        <v>9.4451319999999992</v>
      </c>
      <c r="X32" s="250">
        <v>9.3821320000000004</v>
      </c>
      <c r="Y32" s="250">
        <v>9.4951319999999999</v>
      </c>
      <c r="Z32" s="250">
        <v>9.4691320000000001</v>
      </c>
      <c r="AA32" s="250">
        <v>9.3937860000000004</v>
      </c>
      <c r="AB32" s="250">
        <v>9.336786</v>
      </c>
      <c r="AC32" s="250">
        <v>9.3837860000000006</v>
      </c>
      <c r="AD32" s="250">
        <v>9.2867859999999993</v>
      </c>
      <c r="AE32" s="250">
        <v>9.2857859999999999</v>
      </c>
      <c r="AF32" s="250">
        <v>9.4687859999999997</v>
      </c>
      <c r="AG32" s="250">
        <v>9.3717860000000002</v>
      </c>
      <c r="AH32" s="250">
        <v>9.2107860000000006</v>
      </c>
      <c r="AI32" s="250">
        <v>9.2147860000000001</v>
      </c>
      <c r="AJ32" s="250">
        <v>9.2497860000000003</v>
      </c>
      <c r="AK32" s="250">
        <v>9.3127859999999991</v>
      </c>
      <c r="AL32" s="250">
        <v>9.2177860000000003</v>
      </c>
      <c r="AM32" s="250">
        <v>9.3617860000000004</v>
      </c>
      <c r="AN32" s="250">
        <v>9.3697859999999995</v>
      </c>
      <c r="AO32" s="250">
        <v>9.3427860000000003</v>
      </c>
      <c r="AP32" s="250">
        <v>9.2537859999999998</v>
      </c>
      <c r="AQ32" s="250">
        <v>9.2427860000000006</v>
      </c>
      <c r="AR32" s="250">
        <v>9.4057860000000009</v>
      </c>
      <c r="AS32" s="250">
        <v>9.2427860000000006</v>
      </c>
      <c r="AT32" s="250">
        <v>9.2527860000000004</v>
      </c>
      <c r="AU32" s="250">
        <v>9.2137860000000007</v>
      </c>
      <c r="AV32" s="250">
        <v>9.3307859999999998</v>
      </c>
      <c r="AW32" s="250">
        <v>9.3587860000000003</v>
      </c>
      <c r="AX32" s="250">
        <v>9.429786</v>
      </c>
      <c r="AY32" s="250">
        <v>9.46922</v>
      </c>
      <c r="AZ32" s="250">
        <v>9.4432200000000002</v>
      </c>
      <c r="BA32" s="250">
        <v>9.5872200000000003</v>
      </c>
      <c r="BB32" s="250">
        <v>9.4272200000000002</v>
      </c>
      <c r="BC32" s="250">
        <v>9.4672199999999993</v>
      </c>
      <c r="BD32" s="250">
        <v>9.5751679342999996</v>
      </c>
      <c r="BE32" s="250">
        <v>9.3006038472999997</v>
      </c>
      <c r="BF32" s="250">
        <v>9.3806094645999991</v>
      </c>
      <c r="BG32" s="250">
        <v>9.4447598556999992</v>
      </c>
      <c r="BH32" s="403">
        <v>9.4808218066999999</v>
      </c>
      <c r="BI32" s="403">
        <v>9.5112833289999994</v>
      </c>
      <c r="BJ32" s="403">
        <v>9.4871222013000001</v>
      </c>
      <c r="BK32" s="403">
        <v>9.4470560995999993</v>
      </c>
      <c r="BL32" s="403">
        <v>9.4507492468999992</v>
      </c>
      <c r="BM32" s="403">
        <v>9.4353618334</v>
      </c>
      <c r="BN32" s="403">
        <v>9.4281980373999996</v>
      </c>
      <c r="BO32" s="403">
        <v>9.4410577962000009</v>
      </c>
      <c r="BP32" s="403">
        <v>9.4785549663000008</v>
      </c>
      <c r="BQ32" s="403">
        <v>9.4127301855999992</v>
      </c>
      <c r="BR32" s="403">
        <v>9.4428156934</v>
      </c>
      <c r="BS32" s="403">
        <v>9.4764577177000007</v>
      </c>
      <c r="BT32" s="403">
        <v>9.4861091653000003</v>
      </c>
      <c r="BU32" s="403">
        <v>9.5005344344000004</v>
      </c>
      <c r="BV32" s="403">
        <v>9.4598346784</v>
      </c>
    </row>
    <row r="33" spans="1:74" ht="11.1" customHeight="1" x14ac:dyDescent="0.2">
      <c r="A33" s="162" t="s">
        <v>268</v>
      </c>
      <c r="B33" s="173" t="s">
        <v>343</v>
      </c>
      <c r="C33" s="250">
        <v>0.41816599999999998</v>
      </c>
      <c r="D33" s="250">
        <v>0.38516600000000001</v>
      </c>
      <c r="E33" s="250">
        <v>0.313166</v>
      </c>
      <c r="F33" s="250">
        <v>0.38316600000000001</v>
      </c>
      <c r="G33" s="250">
        <v>0.33416600000000002</v>
      </c>
      <c r="H33" s="250">
        <v>0.42716599999999999</v>
      </c>
      <c r="I33" s="250">
        <v>0.45316600000000001</v>
      </c>
      <c r="J33" s="250">
        <v>0.44716600000000001</v>
      </c>
      <c r="K33" s="250">
        <v>0.42116599999999998</v>
      </c>
      <c r="L33" s="250">
        <v>0.40416600000000003</v>
      </c>
      <c r="M33" s="250">
        <v>0.42416599999999999</v>
      </c>
      <c r="N33" s="250">
        <v>0.41716599999999998</v>
      </c>
      <c r="O33" s="250">
        <v>0.387824</v>
      </c>
      <c r="P33" s="250">
        <v>0.37982399999999999</v>
      </c>
      <c r="Q33" s="250">
        <v>0.36982399999999999</v>
      </c>
      <c r="R33" s="250">
        <v>0.36082399999999998</v>
      </c>
      <c r="S33" s="250">
        <v>0.34682400000000002</v>
      </c>
      <c r="T33" s="250">
        <v>0.37082399999999999</v>
      </c>
      <c r="U33" s="250">
        <v>0.39582400000000001</v>
      </c>
      <c r="V33" s="250">
        <v>0.39782400000000001</v>
      </c>
      <c r="W33" s="250">
        <v>0.384824</v>
      </c>
      <c r="X33" s="250">
        <v>0.37982399999999999</v>
      </c>
      <c r="Y33" s="250">
        <v>0.37082399999999999</v>
      </c>
      <c r="Z33" s="250">
        <v>0.33982400000000001</v>
      </c>
      <c r="AA33" s="250">
        <v>0.330266</v>
      </c>
      <c r="AB33" s="250">
        <v>0.327266</v>
      </c>
      <c r="AC33" s="250">
        <v>0.34426600000000002</v>
      </c>
      <c r="AD33" s="250">
        <v>0.329266</v>
      </c>
      <c r="AE33" s="250">
        <v>0.35126600000000002</v>
      </c>
      <c r="AF33" s="250">
        <v>0.35426600000000003</v>
      </c>
      <c r="AG33" s="250">
        <v>0.36426599999999998</v>
      </c>
      <c r="AH33" s="250">
        <v>0.36526599999999998</v>
      </c>
      <c r="AI33" s="250">
        <v>0.331266</v>
      </c>
      <c r="AJ33" s="250">
        <v>0.34726600000000002</v>
      </c>
      <c r="AK33" s="250">
        <v>0.33526600000000001</v>
      </c>
      <c r="AL33" s="250">
        <v>0.31926599999999999</v>
      </c>
      <c r="AM33" s="250">
        <v>0.36126599999999998</v>
      </c>
      <c r="AN33" s="250">
        <v>0.36426599999999998</v>
      </c>
      <c r="AO33" s="250">
        <v>0.36326599999999998</v>
      </c>
      <c r="AP33" s="250">
        <v>0.35326600000000002</v>
      </c>
      <c r="AQ33" s="250">
        <v>0.31526599999999999</v>
      </c>
      <c r="AR33" s="250">
        <v>0.35526600000000003</v>
      </c>
      <c r="AS33" s="250">
        <v>0.36226599999999998</v>
      </c>
      <c r="AT33" s="250">
        <v>0.37126599999999998</v>
      </c>
      <c r="AU33" s="250">
        <v>0.387266</v>
      </c>
      <c r="AV33" s="250">
        <v>0.40126600000000001</v>
      </c>
      <c r="AW33" s="250">
        <v>0.40126600000000001</v>
      </c>
      <c r="AX33" s="250">
        <v>0.40126600000000001</v>
      </c>
      <c r="AY33" s="250">
        <v>0.386266</v>
      </c>
      <c r="AZ33" s="250">
        <v>0.41126600000000002</v>
      </c>
      <c r="BA33" s="250">
        <v>0.390266</v>
      </c>
      <c r="BB33" s="250">
        <v>0.43126599999999998</v>
      </c>
      <c r="BC33" s="250">
        <v>0.40926600000000002</v>
      </c>
      <c r="BD33" s="250">
        <v>0.45850296306999999</v>
      </c>
      <c r="BE33" s="250">
        <v>0.45936317555</v>
      </c>
      <c r="BF33" s="250">
        <v>0.44365426683999998</v>
      </c>
      <c r="BG33" s="250">
        <v>0.45651956538999999</v>
      </c>
      <c r="BH33" s="403">
        <v>0.46518654538999998</v>
      </c>
      <c r="BI33" s="403">
        <v>0.46525704886000002</v>
      </c>
      <c r="BJ33" s="403">
        <v>0.47313044161000001</v>
      </c>
      <c r="BK33" s="403">
        <v>0.47687499768000002</v>
      </c>
      <c r="BL33" s="403">
        <v>0.48685064297000002</v>
      </c>
      <c r="BM33" s="403">
        <v>0.48842414396</v>
      </c>
      <c r="BN33" s="403">
        <v>0.49185003094000002</v>
      </c>
      <c r="BO33" s="403">
        <v>0.49505241303000003</v>
      </c>
      <c r="BP33" s="403">
        <v>0.49524776962</v>
      </c>
      <c r="BQ33" s="403">
        <v>0.49744791514999998</v>
      </c>
      <c r="BR33" s="403">
        <v>0.49914763559999997</v>
      </c>
      <c r="BS33" s="403">
        <v>0.50051527822999997</v>
      </c>
      <c r="BT33" s="403">
        <v>0.50203630078000006</v>
      </c>
      <c r="BU33" s="403">
        <v>0.49881137488999999</v>
      </c>
      <c r="BV33" s="403">
        <v>0.49694056302</v>
      </c>
    </row>
    <row r="34" spans="1:74" ht="11.1" customHeight="1" x14ac:dyDescent="0.2">
      <c r="A34" s="162" t="s">
        <v>269</v>
      </c>
      <c r="B34" s="173" t="s">
        <v>344</v>
      </c>
      <c r="C34" s="250">
        <v>5.1346829999999999</v>
      </c>
      <c r="D34" s="250">
        <v>5.1206829999999997</v>
      </c>
      <c r="E34" s="250">
        <v>5.1586829999999999</v>
      </c>
      <c r="F34" s="250">
        <v>5.1606829999999997</v>
      </c>
      <c r="G34" s="250">
        <v>5.1736829999999996</v>
      </c>
      <c r="H34" s="250">
        <v>5.310683</v>
      </c>
      <c r="I34" s="250">
        <v>5.1656829999999996</v>
      </c>
      <c r="J34" s="250">
        <v>5.1806830000000001</v>
      </c>
      <c r="K34" s="250">
        <v>5.2196829999999999</v>
      </c>
      <c r="L34" s="250">
        <v>5.161683</v>
      </c>
      <c r="M34" s="250">
        <v>5.1996830000000003</v>
      </c>
      <c r="N34" s="250">
        <v>5.177683</v>
      </c>
      <c r="O34" s="250">
        <v>5.0875899999999996</v>
      </c>
      <c r="P34" s="250">
        <v>5.0715899999999996</v>
      </c>
      <c r="Q34" s="250">
        <v>5.0125900000000003</v>
      </c>
      <c r="R34" s="250">
        <v>4.9605899999999998</v>
      </c>
      <c r="S34" s="250">
        <v>4.8985900000000004</v>
      </c>
      <c r="T34" s="250">
        <v>4.9595900000000004</v>
      </c>
      <c r="U34" s="250">
        <v>4.86259</v>
      </c>
      <c r="V34" s="250">
        <v>4.7995900000000002</v>
      </c>
      <c r="W34" s="250">
        <v>4.8135899999999996</v>
      </c>
      <c r="X34" s="250">
        <v>4.7055899999999999</v>
      </c>
      <c r="Y34" s="250">
        <v>4.8395900000000003</v>
      </c>
      <c r="Z34" s="250">
        <v>4.8585900000000004</v>
      </c>
      <c r="AA34" s="250">
        <v>4.7995900000000002</v>
      </c>
      <c r="AB34" s="250">
        <v>4.7525899999999996</v>
      </c>
      <c r="AC34" s="250">
        <v>4.7975899999999996</v>
      </c>
      <c r="AD34" s="250">
        <v>4.8225899999999999</v>
      </c>
      <c r="AE34" s="250">
        <v>4.7865900000000003</v>
      </c>
      <c r="AF34" s="250">
        <v>4.9165900000000002</v>
      </c>
      <c r="AG34" s="250">
        <v>4.8065899999999999</v>
      </c>
      <c r="AH34" s="250">
        <v>4.7395899999999997</v>
      </c>
      <c r="AI34" s="250">
        <v>4.7635899999999998</v>
      </c>
      <c r="AJ34" s="250">
        <v>4.7585899999999999</v>
      </c>
      <c r="AK34" s="250">
        <v>4.8145899999999999</v>
      </c>
      <c r="AL34" s="250">
        <v>4.7635899999999998</v>
      </c>
      <c r="AM34" s="250">
        <v>4.7835900000000002</v>
      </c>
      <c r="AN34" s="250">
        <v>4.7765899999999997</v>
      </c>
      <c r="AO34" s="250">
        <v>4.7845899999999997</v>
      </c>
      <c r="AP34" s="250">
        <v>4.8035899999999998</v>
      </c>
      <c r="AQ34" s="250">
        <v>4.79359</v>
      </c>
      <c r="AR34" s="250">
        <v>4.8925900000000002</v>
      </c>
      <c r="AS34" s="250">
        <v>4.7705900000000003</v>
      </c>
      <c r="AT34" s="250">
        <v>4.80959</v>
      </c>
      <c r="AU34" s="250">
        <v>4.7385900000000003</v>
      </c>
      <c r="AV34" s="250">
        <v>4.8365900000000002</v>
      </c>
      <c r="AW34" s="250">
        <v>4.8295899999999996</v>
      </c>
      <c r="AX34" s="250">
        <v>4.8985900000000004</v>
      </c>
      <c r="AY34" s="250">
        <v>4.9135900000000001</v>
      </c>
      <c r="AZ34" s="250">
        <v>4.8835899999999999</v>
      </c>
      <c r="BA34" s="250">
        <v>5.0005899999999999</v>
      </c>
      <c r="BB34" s="250">
        <v>4.9305899999999996</v>
      </c>
      <c r="BC34" s="250">
        <v>4.9315899999999999</v>
      </c>
      <c r="BD34" s="250">
        <v>5.0335040558999999</v>
      </c>
      <c r="BE34" s="250">
        <v>4.9543752281</v>
      </c>
      <c r="BF34" s="250">
        <v>4.9291298914999997</v>
      </c>
      <c r="BG34" s="250">
        <v>4.9489243799000002</v>
      </c>
      <c r="BH34" s="403">
        <v>4.9666327091999998</v>
      </c>
      <c r="BI34" s="403">
        <v>4.9856390730999998</v>
      </c>
      <c r="BJ34" s="403">
        <v>4.9470429749999996</v>
      </c>
      <c r="BK34" s="403">
        <v>4.9383142416999997</v>
      </c>
      <c r="BL34" s="403">
        <v>4.9340781224999999</v>
      </c>
      <c r="BM34" s="403">
        <v>4.9292725685000001</v>
      </c>
      <c r="BN34" s="403">
        <v>4.9378262077999997</v>
      </c>
      <c r="BO34" s="403">
        <v>4.9591572484000004</v>
      </c>
      <c r="BP34" s="403">
        <v>4.9944775089000002</v>
      </c>
      <c r="BQ34" s="403">
        <v>4.9349128062999998</v>
      </c>
      <c r="BR34" s="403">
        <v>4.9691261106000004</v>
      </c>
      <c r="BS34" s="403">
        <v>4.9912203897999996</v>
      </c>
      <c r="BT34" s="403">
        <v>5.0092353551000004</v>
      </c>
      <c r="BU34" s="403">
        <v>5.0281172755999997</v>
      </c>
      <c r="BV34" s="403">
        <v>4.9892738776999996</v>
      </c>
    </row>
    <row r="35" spans="1:74" ht="11.1" customHeight="1" x14ac:dyDescent="0.2">
      <c r="A35" s="162" t="s">
        <v>270</v>
      </c>
      <c r="B35" s="173" t="s">
        <v>345</v>
      </c>
      <c r="C35" s="250">
        <v>1.0293330000000001</v>
      </c>
      <c r="D35" s="250">
        <v>1.0219689999999999</v>
      </c>
      <c r="E35" s="250">
        <v>1.0395030000000001</v>
      </c>
      <c r="F35" s="250">
        <v>1.0102500000000001</v>
      </c>
      <c r="G35" s="250">
        <v>1.02549</v>
      </c>
      <c r="H35" s="250">
        <v>1.0222560000000001</v>
      </c>
      <c r="I35" s="250">
        <v>1.000829</v>
      </c>
      <c r="J35" s="250">
        <v>1.045482</v>
      </c>
      <c r="K35" s="250">
        <v>1.0266649999999999</v>
      </c>
      <c r="L35" s="250">
        <v>1.0385450000000001</v>
      </c>
      <c r="M35" s="250">
        <v>1.042332</v>
      </c>
      <c r="N35" s="250">
        <v>1.01925</v>
      </c>
      <c r="O35" s="250">
        <v>1.0159689999999999</v>
      </c>
      <c r="P35" s="250">
        <v>1.0399689999999999</v>
      </c>
      <c r="Q35" s="250">
        <v>1.006969</v>
      </c>
      <c r="R35" s="250">
        <v>1.004969</v>
      </c>
      <c r="S35" s="250">
        <v>1.020969</v>
      </c>
      <c r="T35" s="250">
        <v>1.014969</v>
      </c>
      <c r="U35" s="250">
        <v>1.022969</v>
      </c>
      <c r="V35" s="250">
        <v>1.0199689999999999</v>
      </c>
      <c r="W35" s="250">
        <v>1.004969</v>
      </c>
      <c r="X35" s="250">
        <v>1.014969</v>
      </c>
      <c r="Y35" s="250">
        <v>0.998969</v>
      </c>
      <c r="Z35" s="250">
        <v>1.030969</v>
      </c>
      <c r="AA35" s="250">
        <v>1.024969</v>
      </c>
      <c r="AB35" s="250">
        <v>1.026969</v>
      </c>
      <c r="AC35" s="250">
        <v>1.024969</v>
      </c>
      <c r="AD35" s="250">
        <v>1.002969</v>
      </c>
      <c r="AE35" s="250">
        <v>1.012969</v>
      </c>
      <c r="AF35" s="250">
        <v>1.0299689999999999</v>
      </c>
      <c r="AG35" s="250">
        <v>1.0299689999999999</v>
      </c>
      <c r="AH35" s="250">
        <v>1.0119689999999999</v>
      </c>
      <c r="AI35" s="250">
        <v>1.012969</v>
      </c>
      <c r="AJ35" s="250">
        <v>1.020969</v>
      </c>
      <c r="AK35" s="250">
        <v>1.0039689999999999</v>
      </c>
      <c r="AL35" s="250">
        <v>1.006969</v>
      </c>
      <c r="AM35" s="250">
        <v>1.014969</v>
      </c>
      <c r="AN35" s="250">
        <v>1.030969</v>
      </c>
      <c r="AO35" s="250">
        <v>1.048969</v>
      </c>
      <c r="AP35" s="250">
        <v>1.028969</v>
      </c>
      <c r="AQ35" s="250">
        <v>1.022969</v>
      </c>
      <c r="AR35" s="250">
        <v>1.0259689999999999</v>
      </c>
      <c r="AS35" s="250">
        <v>1.004969</v>
      </c>
      <c r="AT35" s="250">
        <v>1.014969</v>
      </c>
      <c r="AU35" s="250">
        <v>1.0139689999999999</v>
      </c>
      <c r="AV35" s="250">
        <v>1.0079689999999999</v>
      </c>
      <c r="AW35" s="250">
        <v>0.99596899999999999</v>
      </c>
      <c r="AX35" s="250">
        <v>1.0019690000000001</v>
      </c>
      <c r="AY35" s="250">
        <v>1.010969</v>
      </c>
      <c r="AZ35" s="250">
        <v>1.008969</v>
      </c>
      <c r="BA35" s="250">
        <v>1.020969</v>
      </c>
      <c r="BB35" s="250">
        <v>1.004969</v>
      </c>
      <c r="BC35" s="250">
        <v>0.99396899999999999</v>
      </c>
      <c r="BD35" s="250">
        <v>0.95129165404000005</v>
      </c>
      <c r="BE35" s="250">
        <v>0.95043723968000005</v>
      </c>
      <c r="BF35" s="250">
        <v>0.94572458395000003</v>
      </c>
      <c r="BG35" s="250">
        <v>0.96494502908000002</v>
      </c>
      <c r="BH35" s="403">
        <v>0.96168178015000005</v>
      </c>
      <c r="BI35" s="403">
        <v>0.96297985055000002</v>
      </c>
      <c r="BJ35" s="403">
        <v>0.96242507693000001</v>
      </c>
      <c r="BK35" s="403">
        <v>0.96610223567999998</v>
      </c>
      <c r="BL35" s="403">
        <v>0.96332701777999996</v>
      </c>
      <c r="BM35" s="403">
        <v>0.96039092222</v>
      </c>
      <c r="BN35" s="403">
        <v>0.95227602859000005</v>
      </c>
      <c r="BO35" s="403">
        <v>0.94543705571000003</v>
      </c>
      <c r="BP35" s="403">
        <v>0.94380128345000003</v>
      </c>
      <c r="BQ35" s="403">
        <v>0.94399610734999995</v>
      </c>
      <c r="BR35" s="403">
        <v>0.94425004345999997</v>
      </c>
      <c r="BS35" s="403">
        <v>0.95934805482999996</v>
      </c>
      <c r="BT35" s="403">
        <v>0.95664426796000002</v>
      </c>
      <c r="BU35" s="403">
        <v>0.95827781094999998</v>
      </c>
      <c r="BV35" s="403">
        <v>0.95817847847000004</v>
      </c>
    </row>
    <row r="36" spans="1:74" ht="11.1" customHeight="1" x14ac:dyDescent="0.2">
      <c r="A36" s="162" t="s">
        <v>1065</v>
      </c>
      <c r="B36" s="173" t="s">
        <v>1064</v>
      </c>
      <c r="C36" s="250">
        <v>0.848383</v>
      </c>
      <c r="D36" s="250">
        <v>0.84438299999999999</v>
      </c>
      <c r="E36" s="250">
        <v>0.84438299999999999</v>
      </c>
      <c r="F36" s="250">
        <v>0.86538300000000001</v>
      </c>
      <c r="G36" s="250">
        <v>0.87138300000000002</v>
      </c>
      <c r="H36" s="250">
        <v>0.87938300000000003</v>
      </c>
      <c r="I36" s="250">
        <v>0.87738300000000002</v>
      </c>
      <c r="J36" s="250">
        <v>0.85938300000000001</v>
      </c>
      <c r="K36" s="250">
        <v>0.87838300000000002</v>
      </c>
      <c r="L36" s="250">
        <v>0.87838300000000002</v>
      </c>
      <c r="M36" s="250">
        <v>0.87138300000000002</v>
      </c>
      <c r="N36" s="250">
        <v>0.87438300000000002</v>
      </c>
      <c r="O36" s="250">
        <v>0.93201699999999998</v>
      </c>
      <c r="P36" s="250">
        <v>0.954017</v>
      </c>
      <c r="Q36" s="250">
        <v>0.96001700000000001</v>
      </c>
      <c r="R36" s="250">
        <v>0.93501699999999999</v>
      </c>
      <c r="S36" s="250">
        <v>0.95601700000000001</v>
      </c>
      <c r="T36" s="250">
        <v>0.954017</v>
      </c>
      <c r="U36" s="250">
        <v>0.945017</v>
      </c>
      <c r="V36" s="250">
        <v>0.946017</v>
      </c>
      <c r="W36" s="250">
        <v>0.947017</v>
      </c>
      <c r="X36" s="250">
        <v>0.948017</v>
      </c>
      <c r="Y36" s="250">
        <v>0.947017</v>
      </c>
      <c r="Z36" s="250">
        <v>0.92401699999999998</v>
      </c>
      <c r="AA36" s="250">
        <v>0.91870399999999997</v>
      </c>
      <c r="AB36" s="250">
        <v>0.90270399999999995</v>
      </c>
      <c r="AC36" s="250">
        <v>0.91070399999999996</v>
      </c>
      <c r="AD36" s="250">
        <v>0.90470399999999995</v>
      </c>
      <c r="AE36" s="250">
        <v>0.89870399999999995</v>
      </c>
      <c r="AF36" s="250">
        <v>0.89470400000000005</v>
      </c>
      <c r="AG36" s="250">
        <v>0.90270399999999995</v>
      </c>
      <c r="AH36" s="250">
        <v>0.88670400000000005</v>
      </c>
      <c r="AI36" s="250">
        <v>0.88470400000000005</v>
      </c>
      <c r="AJ36" s="250">
        <v>0.88470400000000005</v>
      </c>
      <c r="AK36" s="250">
        <v>0.88270400000000004</v>
      </c>
      <c r="AL36" s="250">
        <v>0.89670399999999995</v>
      </c>
      <c r="AM36" s="250">
        <v>0.91170399999999996</v>
      </c>
      <c r="AN36" s="250">
        <v>0.93070399999999998</v>
      </c>
      <c r="AO36" s="250">
        <v>0.92370399999999997</v>
      </c>
      <c r="AP36" s="250">
        <v>0.91970399999999997</v>
      </c>
      <c r="AQ36" s="250">
        <v>0.92270399999999997</v>
      </c>
      <c r="AR36" s="250">
        <v>0.92570399999999997</v>
      </c>
      <c r="AS36" s="250">
        <v>0.87670400000000004</v>
      </c>
      <c r="AT36" s="250">
        <v>0.89670399999999995</v>
      </c>
      <c r="AU36" s="250">
        <v>0.94870399999999999</v>
      </c>
      <c r="AV36" s="250">
        <v>0.89070400000000005</v>
      </c>
      <c r="AW36" s="250">
        <v>0.90570399999999995</v>
      </c>
      <c r="AX36" s="250">
        <v>0.91370399999999996</v>
      </c>
      <c r="AY36" s="250">
        <v>0.95170399999999999</v>
      </c>
      <c r="AZ36" s="250">
        <v>0.94970399999999999</v>
      </c>
      <c r="BA36" s="250">
        <v>0.94270399999999999</v>
      </c>
      <c r="BB36" s="250">
        <v>0.88770400000000005</v>
      </c>
      <c r="BC36" s="250">
        <v>0.93970399999999998</v>
      </c>
      <c r="BD36" s="250">
        <v>0.92003732322999998</v>
      </c>
      <c r="BE36" s="250">
        <v>0.91254464551000003</v>
      </c>
      <c r="BF36" s="250">
        <v>0.92064049205999998</v>
      </c>
      <c r="BG36" s="250">
        <v>0.91438382391999995</v>
      </c>
      <c r="BH36" s="403">
        <v>0.91227851500000001</v>
      </c>
      <c r="BI36" s="403">
        <v>0.91242544227</v>
      </c>
      <c r="BJ36" s="403">
        <v>0.90988566137000004</v>
      </c>
      <c r="BK36" s="403">
        <v>0.90571420654000001</v>
      </c>
      <c r="BL36" s="403">
        <v>0.90476733615000005</v>
      </c>
      <c r="BM36" s="403">
        <v>0.90262776255999999</v>
      </c>
      <c r="BN36" s="403">
        <v>0.90091805109</v>
      </c>
      <c r="BO36" s="403">
        <v>0.89921704717999995</v>
      </c>
      <c r="BP36" s="403">
        <v>0.89775527376999997</v>
      </c>
      <c r="BQ36" s="403">
        <v>0.89606930527999995</v>
      </c>
      <c r="BR36" s="403">
        <v>0.89431408166000004</v>
      </c>
      <c r="BS36" s="403">
        <v>0.89268257170999998</v>
      </c>
      <c r="BT36" s="403">
        <v>0.89079505920000002</v>
      </c>
      <c r="BU36" s="403">
        <v>0.88924391883999998</v>
      </c>
      <c r="BV36" s="403">
        <v>0.88775714693999996</v>
      </c>
    </row>
    <row r="37" spans="1:74" ht="11.1" customHeight="1" x14ac:dyDescent="0.2">
      <c r="A37" s="162" t="s">
        <v>271</v>
      </c>
      <c r="B37" s="173" t="s">
        <v>346</v>
      </c>
      <c r="C37" s="250">
        <v>0.75123399999999996</v>
      </c>
      <c r="D37" s="250">
        <v>0.76423399999999997</v>
      </c>
      <c r="E37" s="250">
        <v>0.76823399999999997</v>
      </c>
      <c r="F37" s="250">
        <v>0.74723399999999995</v>
      </c>
      <c r="G37" s="250">
        <v>0.76523399999999997</v>
      </c>
      <c r="H37" s="250">
        <v>0.69123400000000002</v>
      </c>
      <c r="I37" s="250">
        <v>0.670234</v>
      </c>
      <c r="J37" s="250">
        <v>0.66223399999999999</v>
      </c>
      <c r="K37" s="250">
        <v>0.72323400000000004</v>
      </c>
      <c r="L37" s="250">
        <v>0.69023400000000001</v>
      </c>
      <c r="M37" s="250">
        <v>0.74323399999999995</v>
      </c>
      <c r="N37" s="250">
        <v>0.73223400000000005</v>
      </c>
      <c r="O37" s="250">
        <v>0.77723399999999998</v>
      </c>
      <c r="P37" s="250">
        <v>0.77723399999999998</v>
      </c>
      <c r="Q37" s="250">
        <v>0.77023399999999997</v>
      </c>
      <c r="R37" s="250">
        <v>0.75623399999999996</v>
      </c>
      <c r="S37" s="250">
        <v>0.74223399999999995</v>
      </c>
      <c r="T37" s="250">
        <v>0.78623399999999999</v>
      </c>
      <c r="U37" s="250">
        <v>0.78723399999999999</v>
      </c>
      <c r="V37" s="250">
        <v>0.73123400000000005</v>
      </c>
      <c r="W37" s="250">
        <v>0.73223400000000005</v>
      </c>
      <c r="X37" s="250">
        <v>0.74823399999999995</v>
      </c>
      <c r="Y37" s="250">
        <v>0.76823399999999997</v>
      </c>
      <c r="Z37" s="250">
        <v>0.77023399999999997</v>
      </c>
      <c r="AA37" s="250">
        <v>0.77223399999999998</v>
      </c>
      <c r="AB37" s="250">
        <v>0.76423399999999997</v>
      </c>
      <c r="AC37" s="250">
        <v>0.75823399999999996</v>
      </c>
      <c r="AD37" s="250">
        <v>0.72023400000000004</v>
      </c>
      <c r="AE37" s="250">
        <v>0.71923400000000004</v>
      </c>
      <c r="AF37" s="250">
        <v>0.77923399999999998</v>
      </c>
      <c r="AG37" s="250">
        <v>0.75623399999999996</v>
      </c>
      <c r="AH37" s="250">
        <v>0.71723400000000004</v>
      </c>
      <c r="AI37" s="250">
        <v>0.74123399999999995</v>
      </c>
      <c r="AJ37" s="250">
        <v>0.74123399999999995</v>
      </c>
      <c r="AK37" s="250">
        <v>0.75923399999999996</v>
      </c>
      <c r="AL37" s="250">
        <v>0.73923399999999995</v>
      </c>
      <c r="AM37" s="250">
        <v>0.78423399999999999</v>
      </c>
      <c r="AN37" s="250">
        <v>0.76823399999999997</v>
      </c>
      <c r="AO37" s="250">
        <v>0.76523399999999997</v>
      </c>
      <c r="AP37" s="250">
        <v>0.74023399999999995</v>
      </c>
      <c r="AQ37" s="250">
        <v>0.74423399999999995</v>
      </c>
      <c r="AR37" s="250">
        <v>0.76423399999999997</v>
      </c>
      <c r="AS37" s="250">
        <v>0.77823399999999998</v>
      </c>
      <c r="AT37" s="250">
        <v>0.70923400000000003</v>
      </c>
      <c r="AU37" s="250">
        <v>0.70023400000000002</v>
      </c>
      <c r="AV37" s="250">
        <v>0.73223400000000005</v>
      </c>
      <c r="AW37" s="250">
        <v>0.75623399999999996</v>
      </c>
      <c r="AX37" s="250">
        <v>0.75223399999999996</v>
      </c>
      <c r="AY37" s="250">
        <v>0.76223399999999997</v>
      </c>
      <c r="AZ37" s="250">
        <v>0.73623400000000006</v>
      </c>
      <c r="BA37" s="250">
        <v>0.74623399999999995</v>
      </c>
      <c r="BB37" s="250">
        <v>0.72323400000000004</v>
      </c>
      <c r="BC37" s="250">
        <v>0.73423400000000005</v>
      </c>
      <c r="BD37" s="250">
        <v>0.72293341882999995</v>
      </c>
      <c r="BE37" s="250">
        <v>0.59403792272</v>
      </c>
      <c r="BF37" s="250">
        <v>0.67611447725999996</v>
      </c>
      <c r="BG37" s="250">
        <v>0.71162875207999998</v>
      </c>
      <c r="BH37" s="403">
        <v>0.71928009898</v>
      </c>
      <c r="BI37" s="403">
        <v>0.72718674254000004</v>
      </c>
      <c r="BJ37" s="403">
        <v>0.73513557693999998</v>
      </c>
      <c r="BK37" s="403">
        <v>0.71573076608999997</v>
      </c>
      <c r="BL37" s="403">
        <v>0.71287309294000001</v>
      </c>
      <c r="BM37" s="403">
        <v>0.70985564759999997</v>
      </c>
      <c r="BN37" s="403">
        <v>0.70642143267000002</v>
      </c>
      <c r="BO37" s="403">
        <v>0.70353340972</v>
      </c>
      <c r="BP37" s="403">
        <v>0.70086652703999996</v>
      </c>
      <c r="BQ37" s="403">
        <v>0.69799807792000002</v>
      </c>
      <c r="BR37" s="403">
        <v>0.69508976860000005</v>
      </c>
      <c r="BS37" s="403">
        <v>0.69227508187999998</v>
      </c>
      <c r="BT37" s="403">
        <v>0.68927008674000001</v>
      </c>
      <c r="BU37" s="403">
        <v>0.68650517010000001</v>
      </c>
      <c r="BV37" s="403">
        <v>0.68378552005000004</v>
      </c>
    </row>
    <row r="38" spans="1:74" ht="11.1" customHeight="1" x14ac:dyDescent="0.2">
      <c r="A38" s="162" t="s">
        <v>272</v>
      </c>
      <c r="B38" s="173" t="s">
        <v>347</v>
      </c>
      <c r="C38" s="250">
        <v>0.35722500000000001</v>
      </c>
      <c r="D38" s="250">
        <v>0.35022500000000001</v>
      </c>
      <c r="E38" s="250">
        <v>0.34722500000000001</v>
      </c>
      <c r="F38" s="250">
        <v>0.33422499999999999</v>
      </c>
      <c r="G38" s="250">
        <v>0.31122499999999997</v>
      </c>
      <c r="H38" s="250">
        <v>0.36522500000000002</v>
      </c>
      <c r="I38" s="250">
        <v>0.35422500000000001</v>
      </c>
      <c r="J38" s="250">
        <v>0.31822499999999998</v>
      </c>
      <c r="K38" s="250">
        <v>0.35922500000000002</v>
      </c>
      <c r="L38" s="250">
        <v>0.344225</v>
      </c>
      <c r="M38" s="250">
        <v>0.35622500000000001</v>
      </c>
      <c r="N38" s="250">
        <v>0.340225</v>
      </c>
      <c r="O38" s="250">
        <v>0.32878299999999999</v>
      </c>
      <c r="P38" s="250">
        <v>0.32478299999999999</v>
      </c>
      <c r="Q38" s="250">
        <v>0.32378299999999999</v>
      </c>
      <c r="R38" s="250">
        <v>0.32978299999999999</v>
      </c>
      <c r="S38" s="250">
        <v>0.31678299999999998</v>
      </c>
      <c r="T38" s="250">
        <v>0.31978299999999998</v>
      </c>
      <c r="U38" s="250">
        <v>0.30278300000000002</v>
      </c>
      <c r="V38" s="250">
        <v>0.29578300000000002</v>
      </c>
      <c r="W38" s="250">
        <v>0.29978300000000002</v>
      </c>
      <c r="X38" s="250">
        <v>0.30978299999999998</v>
      </c>
      <c r="Y38" s="250">
        <v>0.30778299999999997</v>
      </c>
      <c r="Z38" s="250">
        <v>0.30478300000000003</v>
      </c>
      <c r="AA38" s="250">
        <v>0.29178300000000001</v>
      </c>
      <c r="AB38" s="250">
        <v>0.29078300000000001</v>
      </c>
      <c r="AC38" s="250">
        <v>0.29078300000000001</v>
      </c>
      <c r="AD38" s="250">
        <v>0.29078300000000001</v>
      </c>
      <c r="AE38" s="250">
        <v>0.29078300000000001</v>
      </c>
      <c r="AF38" s="250">
        <v>0.29078300000000001</v>
      </c>
      <c r="AG38" s="250">
        <v>0.28678300000000001</v>
      </c>
      <c r="AH38" s="250">
        <v>0.270783</v>
      </c>
      <c r="AI38" s="250">
        <v>0.270783</v>
      </c>
      <c r="AJ38" s="250">
        <v>0.276783</v>
      </c>
      <c r="AK38" s="250">
        <v>0.280783</v>
      </c>
      <c r="AL38" s="250">
        <v>0.26678299999999999</v>
      </c>
      <c r="AM38" s="250">
        <v>0.273783</v>
      </c>
      <c r="AN38" s="250">
        <v>0.270783</v>
      </c>
      <c r="AO38" s="250">
        <v>0.26078299999999999</v>
      </c>
      <c r="AP38" s="250">
        <v>0.25778299999999998</v>
      </c>
      <c r="AQ38" s="250">
        <v>0.25778299999999998</v>
      </c>
      <c r="AR38" s="250">
        <v>0.245783</v>
      </c>
      <c r="AS38" s="250">
        <v>0.25278299999999998</v>
      </c>
      <c r="AT38" s="250">
        <v>0.25078299999999998</v>
      </c>
      <c r="AU38" s="250">
        <v>0.23678299999999999</v>
      </c>
      <c r="AV38" s="250">
        <v>0.243783</v>
      </c>
      <c r="AW38" s="250">
        <v>0.246783</v>
      </c>
      <c r="AX38" s="250">
        <v>0.247783</v>
      </c>
      <c r="AY38" s="250">
        <v>0.24221699999999999</v>
      </c>
      <c r="AZ38" s="250">
        <v>0.24721699999999999</v>
      </c>
      <c r="BA38" s="250">
        <v>0.25421700000000003</v>
      </c>
      <c r="BB38" s="250">
        <v>0.24721699999999999</v>
      </c>
      <c r="BC38" s="250">
        <v>0.25021700000000002</v>
      </c>
      <c r="BD38" s="250">
        <v>0.24285977665</v>
      </c>
      <c r="BE38" s="250">
        <v>0.22591330553</v>
      </c>
      <c r="BF38" s="250">
        <v>0.23543200778000001</v>
      </c>
      <c r="BG38" s="250">
        <v>0.21753240583</v>
      </c>
      <c r="BH38" s="403">
        <v>0.22658593681</v>
      </c>
      <c r="BI38" s="403">
        <v>0.22688024319</v>
      </c>
      <c r="BJ38" s="403">
        <v>0.22408872035999999</v>
      </c>
      <c r="BK38" s="403">
        <v>0.22511971182000001</v>
      </c>
      <c r="BL38" s="403">
        <v>0.22445392068</v>
      </c>
      <c r="BM38" s="403">
        <v>0.22322148691999999</v>
      </c>
      <c r="BN38" s="403">
        <v>0.2225967935</v>
      </c>
      <c r="BO38" s="403">
        <v>0.22172534384000001</v>
      </c>
      <c r="BP38" s="403">
        <v>0.22093133880999999</v>
      </c>
      <c r="BQ38" s="403">
        <v>0.22014952647</v>
      </c>
      <c r="BR38" s="403">
        <v>0.21929237736000001</v>
      </c>
      <c r="BS38" s="403">
        <v>0.21848218905</v>
      </c>
      <c r="BT38" s="403">
        <v>0.21760726164999999</v>
      </c>
      <c r="BU38" s="403">
        <v>0.21682138724</v>
      </c>
      <c r="BV38" s="403">
        <v>0.21605818263000001</v>
      </c>
    </row>
    <row r="39" spans="1:74" ht="11.1" customHeight="1" x14ac:dyDescent="0.2">
      <c r="C39" s="222"/>
      <c r="D39" s="222"/>
      <c r="E39" s="222"/>
      <c r="F39" s="222"/>
      <c r="G39" s="222"/>
      <c r="H39" s="222"/>
      <c r="I39" s="222"/>
      <c r="J39" s="222"/>
      <c r="K39" s="222"/>
      <c r="L39" s="22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222"/>
      <c r="AY39" s="222"/>
      <c r="AZ39" s="222"/>
      <c r="BA39" s="222"/>
      <c r="BB39" s="222"/>
      <c r="BC39" s="222"/>
      <c r="BD39" s="222"/>
      <c r="BE39" s="222"/>
      <c r="BF39" s="222"/>
      <c r="BG39" s="222"/>
      <c r="BH39" s="404"/>
      <c r="BI39" s="404"/>
      <c r="BJ39" s="404"/>
      <c r="BK39" s="404"/>
      <c r="BL39" s="404"/>
      <c r="BM39" s="404"/>
      <c r="BN39" s="404"/>
      <c r="BO39" s="404"/>
      <c r="BP39" s="404"/>
      <c r="BQ39" s="404"/>
      <c r="BR39" s="404"/>
      <c r="BS39" s="404"/>
      <c r="BT39" s="404"/>
      <c r="BU39" s="404"/>
      <c r="BV39" s="404"/>
    </row>
    <row r="40" spans="1:74" ht="11.1" customHeight="1" x14ac:dyDescent="0.2">
      <c r="A40" s="162" t="s">
        <v>387</v>
      </c>
      <c r="B40" s="172" t="s">
        <v>396</v>
      </c>
      <c r="C40" s="250">
        <v>1.5531470000000001</v>
      </c>
      <c r="D40" s="250">
        <v>1.562147</v>
      </c>
      <c r="E40" s="250">
        <v>1.576147</v>
      </c>
      <c r="F40" s="250">
        <v>1.572147</v>
      </c>
      <c r="G40" s="250">
        <v>1.547147</v>
      </c>
      <c r="H40" s="250">
        <v>1.5731470000000001</v>
      </c>
      <c r="I40" s="250">
        <v>1.5361469999999999</v>
      </c>
      <c r="J40" s="250">
        <v>1.5691470000000001</v>
      </c>
      <c r="K40" s="250">
        <v>1.5631470000000001</v>
      </c>
      <c r="L40" s="250">
        <v>1.5611470000000001</v>
      </c>
      <c r="M40" s="250">
        <v>1.5531470000000001</v>
      </c>
      <c r="N40" s="250">
        <v>1.5511470000000001</v>
      </c>
      <c r="O40" s="250">
        <v>1.5450189999999999</v>
      </c>
      <c r="P40" s="250">
        <v>1.530019</v>
      </c>
      <c r="Q40" s="250">
        <v>1.462019</v>
      </c>
      <c r="R40" s="250">
        <v>1.4990190000000001</v>
      </c>
      <c r="S40" s="250">
        <v>1.5210189999999999</v>
      </c>
      <c r="T40" s="250">
        <v>1.518019</v>
      </c>
      <c r="U40" s="250">
        <v>1.5190189999999999</v>
      </c>
      <c r="V40" s="250">
        <v>1.522019</v>
      </c>
      <c r="W40" s="250">
        <v>1.546019</v>
      </c>
      <c r="X40" s="250">
        <v>1.5370189999999999</v>
      </c>
      <c r="Y40" s="250">
        <v>1.526019</v>
      </c>
      <c r="Z40" s="250">
        <v>1.516019</v>
      </c>
      <c r="AA40" s="250">
        <v>1.536702</v>
      </c>
      <c r="AB40" s="250">
        <v>1.5257019999999999</v>
      </c>
      <c r="AC40" s="250">
        <v>1.512702</v>
      </c>
      <c r="AD40" s="250">
        <v>1.5197020000000001</v>
      </c>
      <c r="AE40" s="250">
        <v>1.532702</v>
      </c>
      <c r="AF40" s="250">
        <v>1.5257019999999999</v>
      </c>
      <c r="AG40" s="250">
        <v>1.5377019999999999</v>
      </c>
      <c r="AH40" s="250">
        <v>1.5437019999999999</v>
      </c>
      <c r="AI40" s="250">
        <v>1.568702</v>
      </c>
      <c r="AJ40" s="250">
        <v>1.564702</v>
      </c>
      <c r="AK40" s="250">
        <v>1.5617019999999999</v>
      </c>
      <c r="AL40" s="250">
        <v>1.562702</v>
      </c>
      <c r="AM40" s="250">
        <v>1.4897020000000001</v>
      </c>
      <c r="AN40" s="250">
        <v>1.4917020000000001</v>
      </c>
      <c r="AO40" s="250">
        <v>1.4937020000000001</v>
      </c>
      <c r="AP40" s="250">
        <v>1.494702</v>
      </c>
      <c r="AQ40" s="250">
        <v>1.498702</v>
      </c>
      <c r="AR40" s="250">
        <v>1.4547019999999999</v>
      </c>
      <c r="AS40" s="250">
        <v>1.5117020000000001</v>
      </c>
      <c r="AT40" s="250">
        <v>1.5197020000000001</v>
      </c>
      <c r="AU40" s="250">
        <v>1.526702</v>
      </c>
      <c r="AV40" s="250">
        <v>1.522702</v>
      </c>
      <c r="AW40" s="250">
        <v>1.5277019999999999</v>
      </c>
      <c r="AX40" s="250">
        <v>1.5357019999999999</v>
      </c>
      <c r="AY40" s="250">
        <v>1.546702</v>
      </c>
      <c r="AZ40" s="250">
        <v>1.5497019999999999</v>
      </c>
      <c r="BA40" s="250">
        <v>1.5457019999999999</v>
      </c>
      <c r="BB40" s="250">
        <v>1.554702</v>
      </c>
      <c r="BC40" s="250">
        <v>1.5137020000000001</v>
      </c>
      <c r="BD40" s="250">
        <v>1.5478346249999999</v>
      </c>
      <c r="BE40" s="250">
        <v>1.5706466540999999</v>
      </c>
      <c r="BF40" s="250">
        <v>1.5766194065000001</v>
      </c>
      <c r="BG40" s="250">
        <v>1.5768538632</v>
      </c>
      <c r="BH40" s="403">
        <v>1.5767466769</v>
      </c>
      <c r="BI40" s="403">
        <v>1.5770308956000001</v>
      </c>
      <c r="BJ40" s="403">
        <v>1.5773788026</v>
      </c>
      <c r="BK40" s="403">
        <v>1.4850420141</v>
      </c>
      <c r="BL40" s="403">
        <v>1.4856233477</v>
      </c>
      <c r="BM40" s="403">
        <v>1.4854882374</v>
      </c>
      <c r="BN40" s="403">
        <v>1.4855196512</v>
      </c>
      <c r="BO40" s="403">
        <v>1.4855875541000001</v>
      </c>
      <c r="BP40" s="403">
        <v>1.4859945435999999</v>
      </c>
      <c r="BQ40" s="403">
        <v>1.4860905317999999</v>
      </c>
      <c r="BR40" s="403">
        <v>1.4861243017000001</v>
      </c>
      <c r="BS40" s="403">
        <v>1.4863012217</v>
      </c>
      <c r="BT40" s="403">
        <v>1.4861846382999999</v>
      </c>
      <c r="BU40" s="403">
        <v>1.4864365746999999</v>
      </c>
      <c r="BV40" s="403">
        <v>1.4867574424000001</v>
      </c>
    </row>
    <row r="41" spans="1:74" ht="11.1" customHeight="1" x14ac:dyDescent="0.2">
      <c r="A41" s="162" t="s">
        <v>273</v>
      </c>
      <c r="B41" s="173" t="s">
        <v>386</v>
      </c>
      <c r="C41" s="250">
        <v>0.70633999999999997</v>
      </c>
      <c r="D41" s="250">
        <v>0.71533999999999998</v>
      </c>
      <c r="E41" s="250">
        <v>0.72933999999999999</v>
      </c>
      <c r="F41" s="250">
        <v>0.72133999999999998</v>
      </c>
      <c r="G41" s="250">
        <v>0.71133999999999997</v>
      </c>
      <c r="H41" s="250">
        <v>0.72233999999999998</v>
      </c>
      <c r="I41" s="250">
        <v>0.72833999999999999</v>
      </c>
      <c r="J41" s="250">
        <v>0.72633999999999999</v>
      </c>
      <c r="K41" s="250">
        <v>0.71733999999999998</v>
      </c>
      <c r="L41" s="250">
        <v>0.71733999999999998</v>
      </c>
      <c r="M41" s="250">
        <v>0.70933999999999997</v>
      </c>
      <c r="N41" s="250">
        <v>0.70733999999999997</v>
      </c>
      <c r="O41" s="250">
        <v>0.70042599999999999</v>
      </c>
      <c r="P41" s="250">
        <v>0.69142599999999999</v>
      </c>
      <c r="Q41" s="250">
        <v>0.69042599999999998</v>
      </c>
      <c r="R41" s="250">
        <v>0.69442599999999999</v>
      </c>
      <c r="S41" s="250">
        <v>0.69242599999999999</v>
      </c>
      <c r="T41" s="250">
        <v>0.68942599999999998</v>
      </c>
      <c r="U41" s="250">
        <v>0.68842599999999998</v>
      </c>
      <c r="V41" s="250">
        <v>0.68242599999999998</v>
      </c>
      <c r="W41" s="250">
        <v>0.67542599999999997</v>
      </c>
      <c r="X41" s="250">
        <v>0.67342599999999997</v>
      </c>
      <c r="Y41" s="250">
        <v>0.66342599999999996</v>
      </c>
      <c r="Z41" s="250">
        <v>0.65342599999999995</v>
      </c>
      <c r="AA41" s="250">
        <v>0.65742599999999995</v>
      </c>
      <c r="AB41" s="250">
        <v>0.64942599999999995</v>
      </c>
      <c r="AC41" s="250">
        <v>0.63942600000000005</v>
      </c>
      <c r="AD41" s="250">
        <v>0.64942599999999995</v>
      </c>
      <c r="AE41" s="250">
        <v>0.65742599999999995</v>
      </c>
      <c r="AF41" s="250">
        <v>0.65842599999999996</v>
      </c>
      <c r="AG41" s="250">
        <v>0.65542599999999995</v>
      </c>
      <c r="AH41" s="250">
        <v>0.66442599999999996</v>
      </c>
      <c r="AI41" s="250">
        <v>0.67242599999999997</v>
      </c>
      <c r="AJ41" s="250">
        <v>0.66642599999999996</v>
      </c>
      <c r="AK41" s="250">
        <v>0.66142599999999996</v>
      </c>
      <c r="AL41" s="250">
        <v>0.66342599999999996</v>
      </c>
      <c r="AM41" s="250">
        <v>0.66242599999999996</v>
      </c>
      <c r="AN41" s="250">
        <v>0.66742599999999996</v>
      </c>
      <c r="AO41" s="250">
        <v>0.66842599999999996</v>
      </c>
      <c r="AP41" s="250">
        <v>0.67442599999999997</v>
      </c>
      <c r="AQ41" s="250">
        <v>0.67642599999999997</v>
      </c>
      <c r="AR41" s="250">
        <v>0.64142600000000005</v>
      </c>
      <c r="AS41" s="250">
        <v>0.66542599999999996</v>
      </c>
      <c r="AT41" s="250">
        <v>0.67442599999999997</v>
      </c>
      <c r="AU41" s="250">
        <v>0.67242599999999997</v>
      </c>
      <c r="AV41" s="250">
        <v>0.66442599999999996</v>
      </c>
      <c r="AW41" s="250">
        <v>0.67042599999999997</v>
      </c>
      <c r="AX41" s="250">
        <v>0.67542599999999997</v>
      </c>
      <c r="AY41" s="250">
        <v>0.67142599999999997</v>
      </c>
      <c r="AZ41" s="250">
        <v>0.66542599999999996</v>
      </c>
      <c r="BA41" s="250">
        <v>0.65142599999999995</v>
      </c>
      <c r="BB41" s="250">
        <v>0.65942599999999996</v>
      </c>
      <c r="BC41" s="250">
        <v>0.61742600000000003</v>
      </c>
      <c r="BD41" s="250">
        <v>0.64978735476000005</v>
      </c>
      <c r="BE41" s="250">
        <v>0.64978121301000002</v>
      </c>
      <c r="BF41" s="250">
        <v>0.64978858287999997</v>
      </c>
      <c r="BG41" s="250">
        <v>0.64978065097000004</v>
      </c>
      <c r="BH41" s="403">
        <v>0.64979231139000004</v>
      </c>
      <c r="BI41" s="403">
        <v>0.64978118271999996</v>
      </c>
      <c r="BJ41" s="403">
        <v>0.64976622050999999</v>
      </c>
      <c r="BK41" s="403">
        <v>0.60015649079</v>
      </c>
      <c r="BL41" s="403">
        <v>0.60012413155</v>
      </c>
      <c r="BM41" s="403">
        <v>0.60013680614999998</v>
      </c>
      <c r="BN41" s="403">
        <v>0.60014003749</v>
      </c>
      <c r="BO41" s="403">
        <v>0.60014098964999996</v>
      </c>
      <c r="BP41" s="403">
        <v>0.60012217274000001</v>
      </c>
      <c r="BQ41" s="403">
        <v>0.60012118422000005</v>
      </c>
      <c r="BR41" s="403">
        <v>0.60012364518000005</v>
      </c>
      <c r="BS41" s="403">
        <v>0.60011768673999999</v>
      </c>
      <c r="BT41" s="403">
        <v>0.60012856374000001</v>
      </c>
      <c r="BU41" s="403">
        <v>0.60011800122000003</v>
      </c>
      <c r="BV41" s="403">
        <v>0.60010332779999997</v>
      </c>
    </row>
    <row r="42" spans="1:74" ht="11.1" customHeight="1" x14ac:dyDescent="0.2">
      <c r="A42" s="162" t="s">
        <v>1072</v>
      </c>
      <c r="B42" s="173" t="s">
        <v>1071</v>
      </c>
      <c r="C42" s="250">
        <v>0.15430199999999999</v>
      </c>
      <c r="D42" s="250">
        <v>0.154055</v>
      </c>
      <c r="E42" s="250">
        <v>0.154807</v>
      </c>
      <c r="F42" s="250">
        <v>0.154559</v>
      </c>
      <c r="G42" s="250">
        <v>0.14555100000000001</v>
      </c>
      <c r="H42" s="250">
        <v>0.15465599999999999</v>
      </c>
      <c r="I42" s="250">
        <v>0.154835</v>
      </c>
      <c r="J42" s="250">
        <v>0.15165200000000001</v>
      </c>
      <c r="K42" s="250">
        <v>0.15183099999999999</v>
      </c>
      <c r="L42" s="250">
        <v>0.15157100000000001</v>
      </c>
      <c r="M42" s="250">
        <v>0.15193699999999999</v>
      </c>
      <c r="N42" s="250">
        <v>0.15212500000000001</v>
      </c>
      <c r="O42" s="250">
        <v>0.151</v>
      </c>
      <c r="P42" s="250">
        <v>0.152</v>
      </c>
      <c r="Q42" s="250">
        <v>0.154</v>
      </c>
      <c r="R42" s="250">
        <v>0.155</v>
      </c>
      <c r="S42" s="250">
        <v>0.156</v>
      </c>
      <c r="T42" s="250">
        <v>0.157</v>
      </c>
      <c r="U42" s="250">
        <v>0.152</v>
      </c>
      <c r="V42" s="250">
        <v>0.14699999999999999</v>
      </c>
      <c r="W42" s="250">
        <v>0.14099999999999999</v>
      </c>
      <c r="X42" s="250">
        <v>0.14899999999999999</v>
      </c>
      <c r="Y42" s="250">
        <v>0.17299999999999999</v>
      </c>
      <c r="Z42" s="250">
        <v>0.14299999999999999</v>
      </c>
      <c r="AA42" s="250">
        <v>0.13900000000000001</v>
      </c>
      <c r="AB42" s="250">
        <v>0.16200000000000001</v>
      </c>
      <c r="AC42" s="250">
        <v>0.152</v>
      </c>
      <c r="AD42" s="250">
        <v>0.152</v>
      </c>
      <c r="AE42" s="250">
        <v>0.14799999999999999</v>
      </c>
      <c r="AF42" s="250">
        <v>0.14799999999999999</v>
      </c>
      <c r="AG42" s="250">
        <v>0.14799999999999999</v>
      </c>
      <c r="AH42" s="250">
        <v>0.14899999999999999</v>
      </c>
      <c r="AI42" s="250">
        <v>0.15</v>
      </c>
      <c r="AJ42" s="250">
        <v>0.151</v>
      </c>
      <c r="AK42" s="250">
        <v>0.152</v>
      </c>
      <c r="AL42" s="250">
        <v>0.153</v>
      </c>
      <c r="AM42" s="250">
        <v>0.12</v>
      </c>
      <c r="AN42" s="250">
        <v>0.12</v>
      </c>
      <c r="AO42" s="250">
        <v>0.12</v>
      </c>
      <c r="AP42" s="250">
        <v>0.12</v>
      </c>
      <c r="AQ42" s="250">
        <v>0.12</v>
      </c>
      <c r="AR42" s="250">
        <v>0.12</v>
      </c>
      <c r="AS42" s="250">
        <v>0.12</v>
      </c>
      <c r="AT42" s="250">
        <v>0.12</v>
      </c>
      <c r="AU42" s="250">
        <v>0.13</v>
      </c>
      <c r="AV42" s="250">
        <v>0.14000000000000001</v>
      </c>
      <c r="AW42" s="250">
        <v>0.14000000000000001</v>
      </c>
      <c r="AX42" s="250">
        <v>0.14000000000000001</v>
      </c>
      <c r="AY42" s="250">
        <v>0.16</v>
      </c>
      <c r="AZ42" s="250">
        <v>0.17</v>
      </c>
      <c r="BA42" s="250">
        <v>0.18</v>
      </c>
      <c r="BB42" s="250">
        <v>0.18</v>
      </c>
      <c r="BC42" s="250">
        <v>0.18</v>
      </c>
      <c r="BD42" s="250">
        <v>0.18047404011000001</v>
      </c>
      <c r="BE42" s="250">
        <v>0.18047404011000001</v>
      </c>
      <c r="BF42" s="250">
        <v>0.18647404010999999</v>
      </c>
      <c r="BG42" s="250">
        <v>0.18647404010999999</v>
      </c>
      <c r="BH42" s="403">
        <v>0.18647404010999999</v>
      </c>
      <c r="BI42" s="403">
        <v>0.18647404010999999</v>
      </c>
      <c r="BJ42" s="403">
        <v>0.18647404010999999</v>
      </c>
      <c r="BK42" s="403">
        <v>0.18647404010999999</v>
      </c>
      <c r="BL42" s="403">
        <v>0.18647404010999999</v>
      </c>
      <c r="BM42" s="403">
        <v>0.18647404010999999</v>
      </c>
      <c r="BN42" s="403">
        <v>0.18647404010999999</v>
      </c>
      <c r="BO42" s="403">
        <v>0.18647404010999999</v>
      </c>
      <c r="BP42" s="403">
        <v>0.18647404010999999</v>
      </c>
      <c r="BQ42" s="403">
        <v>0.18647404010999999</v>
      </c>
      <c r="BR42" s="403">
        <v>0.18647404010999999</v>
      </c>
      <c r="BS42" s="403">
        <v>0.18647404010999999</v>
      </c>
      <c r="BT42" s="403">
        <v>0.18647404010999999</v>
      </c>
      <c r="BU42" s="403">
        <v>0.18647404010999999</v>
      </c>
      <c r="BV42" s="403">
        <v>0.18647404010999999</v>
      </c>
    </row>
    <row r="43" spans="1:74" ht="11.1" customHeight="1" x14ac:dyDescent="0.2">
      <c r="C43" s="222"/>
      <c r="D43" s="222"/>
      <c r="E43" s="222"/>
      <c r="F43" s="222"/>
      <c r="G43" s="222"/>
      <c r="H43" s="222"/>
      <c r="I43" s="222"/>
      <c r="J43" s="222"/>
      <c r="K43" s="222"/>
      <c r="L43" s="222"/>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404"/>
      <c r="BI43" s="404"/>
      <c r="BJ43" s="404"/>
      <c r="BK43" s="404"/>
      <c r="BL43" s="404"/>
      <c r="BM43" s="404"/>
      <c r="BN43" s="404"/>
      <c r="BO43" s="404"/>
      <c r="BP43" s="404"/>
      <c r="BQ43" s="404"/>
      <c r="BR43" s="404"/>
      <c r="BS43" s="404"/>
      <c r="BT43" s="404"/>
      <c r="BU43" s="404"/>
      <c r="BV43" s="404"/>
    </row>
    <row r="44" spans="1:74" ht="11.1" customHeight="1" x14ac:dyDescent="0.2">
      <c r="A44" s="162" t="s">
        <v>389</v>
      </c>
      <c r="B44" s="172" t="s">
        <v>82</v>
      </c>
      <c r="C44" s="250">
        <v>60.188741387</v>
      </c>
      <c r="D44" s="250">
        <v>60.201618142999997</v>
      </c>
      <c r="E44" s="250">
        <v>60.464707419</v>
      </c>
      <c r="F44" s="250">
        <v>60.342475</v>
      </c>
      <c r="G44" s="250">
        <v>60.284533289999999</v>
      </c>
      <c r="H44" s="250">
        <v>60.556953667000002</v>
      </c>
      <c r="I44" s="250">
        <v>60.973680676999997</v>
      </c>
      <c r="J44" s="250">
        <v>61.195812418999999</v>
      </c>
      <c r="K44" s="250">
        <v>60.575519667000002</v>
      </c>
      <c r="L44" s="250">
        <v>61.021903289999997</v>
      </c>
      <c r="M44" s="250">
        <v>61.201570666999999</v>
      </c>
      <c r="N44" s="250">
        <v>61.190534032000002</v>
      </c>
      <c r="O44" s="250">
        <v>60.584787710000001</v>
      </c>
      <c r="P44" s="250">
        <v>60.195491379000003</v>
      </c>
      <c r="Q44" s="250">
        <v>60.103696128999999</v>
      </c>
      <c r="R44" s="250">
        <v>59.702102666999998</v>
      </c>
      <c r="S44" s="250">
        <v>59.345423097000001</v>
      </c>
      <c r="T44" s="250">
        <v>59.405898999999998</v>
      </c>
      <c r="U44" s="250">
        <v>60.281984547999997</v>
      </c>
      <c r="V44" s="250">
        <v>59.391497676999997</v>
      </c>
      <c r="W44" s="250">
        <v>59.512726333000003</v>
      </c>
      <c r="X44" s="250">
        <v>60.426265903000001</v>
      </c>
      <c r="Y44" s="250">
        <v>61.123196333000003</v>
      </c>
      <c r="Z44" s="250">
        <v>60.272976387</v>
      </c>
      <c r="AA44" s="250">
        <v>60.088948418999998</v>
      </c>
      <c r="AB44" s="250">
        <v>60.440487286</v>
      </c>
      <c r="AC44" s="250">
        <v>60.28479171</v>
      </c>
      <c r="AD44" s="250">
        <v>59.886263</v>
      </c>
      <c r="AE44" s="250">
        <v>60.344004386999998</v>
      </c>
      <c r="AF44" s="250">
        <v>60.694875332999999</v>
      </c>
      <c r="AG44" s="250">
        <v>61.161669676999999</v>
      </c>
      <c r="AH44" s="250">
        <v>60.614759290000002</v>
      </c>
      <c r="AI44" s="250">
        <v>60.560474999999997</v>
      </c>
      <c r="AJ44" s="250">
        <v>61.348563355000003</v>
      </c>
      <c r="AK44" s="250">
        <v>62.107895333000002</v>
      </c>
      <c r="AL44" s="250">
        <v>61.429077387</v>
      </c>
      <c r="AM44" s="250">
        <v>61.529908097000003</v>
      </c>
      <c r="AN44" s="250">
        <v>61.962362143</v>
      </c>
      <c r="AO44" s="250">
        <v>62.319860128999998</v>
      </c>
      <c r="AP44" s="250">
        <v>62.480646667000002</v>
      </c>
      <c r="AQ44" s="250">
        <v>62.603105870999997</v>
      </c>
      <c r="AR44" s="250">
        <v>63.361154999999997</v>
      </c>
      <c r="AS44" s="250">
        <v>64.102284161</v>
      </c>
      <c r="AT44" s="250">
        <v>64.289322419000001</v>
      </c>
      <c r="AU44" s="250">
        <v>64.131843000000003</v>
      </c>
      <c r="AV44" s="250">
        <v>64.838547129000005</v>
      </c>
      <c r="AW44" s="250">
        <v>65.174986666999999</v>
      </c>
      <c r="AX44" s="250">
        <v>65.334652903000006</v>
      </c>
      <c r="AY44" s="250">
        <v>64.382376226000005</v>
      </c>
      <c r="AZ44" s="250">
        <v>64.182040999999998</v>
      </c>
      <c r="BA44" s="250">
        <v>64.688944226000004</v>
      </c>
      <c r="BB44" s="250">
        <v>64.736350000000002</v>
      </c>
      <c r="BC44" s="250">
        <v>64.853974934999997</v>
      </c>
      <c r="BD44" s="250">
        <v>65.185673793999996</v>
      </c>
      <c r="BE44" s="250">
        <v>65.011089717000004</v>
      </c>
      <c r="BF44" s="250">
        <v>65.948834563000005</v>
      </c>
      <c r="BG44" s="250">
        <v>66.695948701999995</v>
      </c>
      <c r="BH44" s="403">
        <v>66.790995620000004</v>
      </c>
      <c r="BI44" s="403">
        <v>67.383415472999999</v>
      </c>
      <c r="BJ44" s="403">
        <v>67.109339085000002</v>
      </c>
      <c r="BK44" s="403">
        <v>66.604957905000006</v>
      </c>
      <c r="BL44" s="403">
        <v>66.60853419</v>
      </c>
      <c r="BM44" s="403">
        <v>66.659642117000004</v>
      </c>
      <c r="BN44" s="403">
        <v>67.552575325000007</v>
      </c>
      <c r="BO44" s="403">
        <v>67.941624533999999</v>
      </c>
      <c r="BP44" s="403">
        <v>68.142123901999994</v>
      </c>
      <c r="BQ44" s="403">
        <v>68.118785328000001</v>
      </c>
      <c r="BR44" s="403">
        <v>68.016846850999997</v>
      </c>
      <c r="BS44" s="403">
        <v>68.362674493</v>
      </c>
      <c r="BT44" s="403">
        <v>68.329601096999994</v>
      </c>
      <c r="BU44" s="403">
        <v>68.726646369999997</v>
      </c>
      <c r="BV44" s="403">
        <v>68.269262135000005</v>
      </c>
    </row>
    <row r="45" spans="1:74" ht="11.1" customHeight="1" x14ac:dyDescent="0.2">
      <c r="B45" s="172"/>
      <c r="C45" s="250"/>
      <c r="D45" s="250"/>
      <c r="E45" s="250"/>
      <c r="F45" s="250"/>
      <c r="G45" s="250"/>
      <c r="H45" s="250"/>
      <c r="I45" s="250"/>
      <c r="J45" s="250"/>
      <c r="K45" s="250"/>
      <c r="L45" s="250"/>
      <c r="M45" s="250"/>
      <c r="N45" s="250"/>
      <c r="O45" s="250"/>
      <c r="P45" s="250"/>
      <c r="Q45" s="250"/>
      <c r="R45" s="250"/>
      <c r="S45" s="250"/>
      <c r="T45" s="250"/>
      <c r="U45" s="250"/>
      <c r="V45" s="250"/>
      <c r="W45" s="250"/>
      <c r="X45" s="250"/>
      <c r="Y45" s="250"/>
      <c r="Z45" s="250"/>
      <c r="AA45" s="250"/>
      <c r="AB45" s="250"/>
      <c r="AC45" s="250"/>
      <c r="AD45" s="250"/>
      <c r="AE45" s="250"/>
      <c r="AF45" s="250"/>
      <c r="AG45" s="250"/>
      <c r="AH45" s="250"/>
      <c r="AI45" s="250"/>
      <c r="AJ45" s="250"/>
      <c r="AK45" s="250"/>
      <c r="AL45" s="250"/>
      <c r="AM45" s="250"/>
      <c r="AN45" s="250"/>
      <c r="AO45" s="250"/>
      <c r="AP45" s="250"/>
      <c r="AQ45" s="250"/>
      <c r="AR45" s="250"/>
      <c r="AS45" s="250"/>
      <c r="AT45" s="250"/>
      <c r="AU45" s="250"/>
      <c r="AV45" s="250"/>
      <c r="AW45" s="250"/>
      <c r="AX45" s="250"/>
      <c r="AY45" s="250"/>
      <c r="AZ45" s="250"/>
      <c r="BA45" s="250"/>
      <c r="BB45" s="250"/>
      <c r="BC45" s="250"/>
      <c r="BD45" s="250"/>
      <c r="BE45" s="250"/>
      <c r="BF45" s="250"/>
      <c r="BG45" s="250"/>
      <c r="BH45" s="403"/>
      <c r="BI45" s="403"/>
      <c r="BJ45" s="403"/>
      <c r="BK45" s="403"/>
      <c r="BL45" s="403"/>
      <c r="BM45" s="403"/>
      <c r="BN45" s="403"/>
      <c r="BO45" s="403"/>
      <c r="BP45" s="403"/>
      <c r="BQ45" s="403"/>
      <c r="BR45" s="403"/>
      <c r="BS45" s="403"/>
      <c r="BT45" s="403"/>
      <c r="BU45" s="403"/>
      <c r="BV45" s="403"/>
    </row>
    <row r="46" spans="1:74" ht="11.1" customHeight="1" x14ac:dyDescent="0.2">
      <c r="A46" s="162" t="s">
        <v>388</v>
      </c>
      <c r="B46" s="172" t="s">
        <v>397</v>
      </c>
      <c r="C46" s="250">
        <v>5.2411619363000002</v>
      </c>
      <c r="D46" s="250">
        <v>5.2214265968999998</v>
      </c>
      <c r="E46" s="250">
        <v>5.1862608656999996</v>
      </c>
      <c r="F46" s="250">
        <v>5.2369133739000002</v>
      </c>
      <c r="G46" s="250">
        <v>5.2979772974000001</v>
      </c>
      <c r="H46" s="250">
        <v>5.1147239250999998</v>
      </c>
      <c r="I46" s="250">
        <v>5.1731375397999999</v>
      </c>
      <c r="J46" s="250">
        <v>4.9855341129999999</v>
      </c>
      <c r="K46" s="250">
        <v>5.2339278209</v>
      </c>
      <c r="L46" s="250">
        <v>5.2149086494999999</v>
      </c>
      <c r="M46" s="250">
        <v>5.1962962448000001</v>
      </c>
      <c r="N46" s="250">
        <v>5.1917875531000002</v>
      </c>
      <c r="O46" s="250">
        <v>5.2322259293000002</v>
      </c>
      <c r="P46" s="250">
        <v>5.1812522231000004</v>
      </c>
      <c r="Q46" s="250">
        <v>5.3270457904999997</v>
      </c>
      <c r="R46" s="250">
        <v>5.3080938288999997</v>
      </c>
      <c r="S46" s="250">
        <v>5.1558544725999997</v>
      </c>
      <c r="T46" s="250">
        <v>5.1544153673000004</v>
      </c>
      <c r="U46" s="250">
        <v>5.2733932817999998</v>
      </c>
      <c r="V46" s="250">
        <v>5.2710127582000004</v>
      </c>
      <c r="W46" s="250">
        <v>5.2225808459999996</v>
      </c>
      <c r="X46" s="250">
        <v>5.2860507522000004</v>
      </c>
      <c r="Y46" s="250">
        <v>5.3721960944999996</v>
      </c>
      <c r="Z46" s="250">
        <v>5.2552883383999998</v>
      </c>
      <c r="AA46" s="250">
        <v>5.4146233731000004</v>
      </c>
      <c r="AB46" s="250">
        <v>5.3337048620000003</v>
      </c>
      <c r="AC46" s="250">
        <v>5.2227913590000004</v>
      </c>
      <c r="AD46" s="250">
        <v>5.3557423429000002</v>
      </c>
      <c r="AE46" s="250">
        <v>5.3309157780999996</v>
      </c>
      <c r="AF46" s="250">
        <v>5.2889109274999999</v>
      </c>
      <c r="AG46" s="250">
        <v>5.3033611030000003</v>
      </c>
      <c r="AH46" s="250">
        <v>5.2352022239</v>
      </c>
      <c r="AI46" s="250">
        <v>5.2530434888000004</v>
      </c>
      <c r="AJ46" s="250">
        <v>5.1861060205999996</v>
      </c>
      <c r="AK46" s="250">
        <v>5.2889095972</v>
      </c>
      <c r="AL46" s="250">
        <v>5.3483978478000003</v>
      </c>
      <c r="AM46" s="250">
        <v>5.3784716775000003</v>
      </c>
      <c r="AN46" s="250">
        <v>5.3915280432000001</v>
      </c>
      <c r="AO46" s="250">
        <v>5.3208951049</v>
      </c>
      <c r="AP46" s="250">
        <v>5.2805706694000003</v>
      </c>
      <c r="AQ46" s="250">
        <v>5.2660894998999996</v>
      </c>
      <c r="AR46" s="250">
        <v>5.3154071010999999</v>
      </c>
      <c r="AS46" s="250">
        <v>5.3052412676999996</v>
      </c>
      <c r="AT46" s="250">
        <v>5.3187698678000004</v>
      </c>
      <c r="AU46" s="250">
        <v>5.3564679999999996</v>
      </c>
      <c r="AV46" s="250">
        <v>5.3564679999999996</v>
      </c>
      <c r="AW46" s="250">
        <v>5.3564679999999996</v>
      </c>
      <c r="AX46" s="250">
        <v>5.3564679999999996</v>
      </c>
      <c r="AY46" s="250">
        <v>5.3614680000000003</v>
      </c>
      <c r="AZ46" s="250">
        <v>5.3614680000000003</v>
      </c>
      <c r="BA46" s="250">
        <v>5.3614680000000003</v>
      </c>
      <c r="BB46" s="250">
        <v>5.360468</v>
      </c>
      <c r="BC46" s="250">
        <v>5.360468</v>
      </c>
      <c r="BD46" s="250">
        <v>5.6022948927999998</v>
      </c>
      <c r="BE46" s="250">
        <v>5.5904060046000001</v>
      </c>
      <c r="BF46" s="250">
        <v>5.5888023800999997</v>
      </c>
      <c r="BG46" s="250">
        <v>5.2111302538000004</v>
      </c>
      <c r="BH46" s="403">
        <v>5.3736874613000003</v>
      </c>
      <c r="BI46" s="403">
        <v>5.2504174118</v>
      </c>
      <c r="BJ46" s="403">
        <v>5.1437279245000003</v>
      </c>
      <c r="BK46" s="403">
        <v>5.0729199736000004</v>
      </c>
      <c r="BL46" s="403">
        <v>5.0766218830999996</v>
      </c>
      <c r="BM46" s="403">
        <v>5.0285924698000004</v>
      </c>
      <c r="BN46" s="403">
        <v>5.0310325786999996</v>
      </c>
      <c r="BO46" s="403">
        <v>5.0335079795000004</v>
      </c>
      <c r="BP46" s="403">
        <v>5.0367152121999998</v>
      </c>
      <c r="BQ46" s="403">
        <v>5.0392940042000003</v>
      </c>
      <c r="BR46" s="403">
        <v>5.0415203919999998</v>
      </c>
      <c r="BS46" s="403">
        <v>5.0440549544</v>
      </c>
      <c r="BT46" s="403">
        <v>5.0459547802999998</v>
      </c>
      <c r="BU46" s="403">
        <v>5.0490315976</v>
      </c>
      <c r="BV46" s="403">
        <v>5.0522732198</v>
      </c>
    </row>
    <row r="47" spans="1:74" ht="11.1" customHeight="1" x14ac:dyDescent="0.2">
      <c r="A47" s="162" t="s">
        <v>390</v>
      </c>
      <c r="B47" s="172" t="s">
        <v>398</v>
      </c>
      <c r="C47" s="250">
        <v>65.429903323000005</v>
      </c>
      <c r="D47" s="250">
        <v>65.423044739999995</v>
      </c>
      <c r="E47" s="250">
        <v>65.650968285000005</v>
      </c>
      <c r="F47" s="250">
        <v>65.579388374000004</v>
      </c>
      <c r="G47" s="250">
        <v>65.582510588000005</v>
      </c>
      <c r="H47" s="250">
        <v>65.671677591999995</v>
      </c>
      <c r="I47" s="250">
        <v>66.146818217000003</v>
      </c>
      <c r="J47" s="250">
        <v>66.181346532000006</v>
      </c>
      <c r="K47" s="250">
        <v>65.809447488000004</v>
      </c>
      <c r="L47" s="250">
        <v>66.236811939999996</v>
      </c>
      <c r="M47" s="250">
        <v>66.397866910999994</v>
      </c>
      <c r="N47" s="250">
        <v>66.382321585</v>
      </c>
      <c r="O47" s="250">
        <v>65.817013638999995</v>
      </c>
      <c r="P47" s="250">
        <v>65.376743602000005</v>
      </c>
      <c r="Q47" s="250">
        <v>65.430741920000003</v>
      </c>
      <c r="R47" s="250">
        <v>65.010196496000006</v>
      </c>
      <c r="S47" s="250">
        <v>64.501277568999996</v>
      </c>
      <c r="T47" s="250">
        <v>64.560314367000004</v>
      </c>
      <c r="U47" s="250">
        <v>65.555377829999998</v>
      </c>
      <c r="V47" s="250">
        <v>64.662510436000005</v>
      </c>
      <c r="W47" s="250">
        <v>64.735307179000003</v>
      </c>
      <c r="X47" s="250">
        <v>65.712316654999995</v>
      </c>
      <c r="Y47" s="250">
        <v>66.495392428000002</v>
      </c>
      <c r="Z47" s="250">
        <v>65.528264725</v>
      </c>
      <c r="AA47" s="250">
        <v>65.503571792000002</v>
      </c>
      <c r="AB47" s="250">
        <v>65.774192147999997</v>
      </c>
      <c r="AC47" s="250">
        <v>65.507583069000006</v>
      </c>
      <c r="AD47" s="250">
        <v>65.242005343000002</v>
      </c>
      <c r="AE47" s="250">
        <v>65.674920165000003</v>
      </c>
      <c r="AF47" s="250">
        <v>65.983786261000006</v>
      </c>
      <c r="AG47" s="250">
        <v>66.465030780000006</v>
      </c>
      <c r="AH47" s="250">
        <v>65.849961514</v>
      </c>
      <c r="AI47" s="250">
        <v>65.813518489000003</v>
      </c>
      <c r="AJ47" s="250">
        <v>66.534669374999993</v>
      </c>
      <c r="AK47" s="250">
        <v>67.396804931000005</v>
      </c>
      <c r="AL47" s="250">
        <v>66.777475234999997</v>
      </c>
      <c r="AM47" s="250">
        <v>66.908379773999997</v>
      </c>
      <c r="AN47" s="250">
        <v>67.353890186000001</v>
      </c>
      <c r="AO47" s="250">
        <v>67.640755233999997</v>
      </c>
      <c r="AP47" s="250">
        <v>67.761217336000001</v>
      </c>
      <c r="AQ47" s="250">
        <v>67.869195371000004</v>
      </c>
      <c r="AR47" s="250">
        <v>68.676562101000002</v>
      </c>
      <c r="AS47" s="250">
        <v>69.407525429000003</v>
      </c>
      <c r="AT47" s="250">
        <v>69.608092287000005</v>
      </c>
      <c r="AU47" s="250">
        <v>69.488310999999996</v>
      </c>
      <c r="AV47" s="250">
        <v>70.195015128999998</v>
      </c>
      <c r="AW47" s="250">
        <v>70.531454667000006</v>
      </c>
      <c r="AX47" s="250">
        <v>70.691120902999998</v>
      </c>
      <c r="AY47" s="250">
        <v>69.743844225999993</v>
      </c>
      <c r="AZ47" s="250">
        <v>69.543509</v>
      </c>
      <c r="BA47" s="250">
        <v>70.050412226000006</v>
      </c>
      <c r="BB47" s="250">
        <v>70.096817999999999</v>
      </c>
      <c r="BC47" s="250">
        <v>70.214442934999994</v>
      </c>
      <c r="BD47" s="250">
        <v>70.787968687000003</v>
      </c>
      <c r="BE47" s="250">
        <v>70.601495721999996</v>
      </c>
      <c r="BF47" s="250">
        <v>71.537636942999995</v>
      </c>
      <c r="BG47" s="250">
        <v>71.907078956000007</v>
      </c>
      <c r="BH47" s="403">
        <v>72.164683081999996</v>
      </c>
      <c r="BI47" s="403">
        <v>72.633832885000004</v>
      </c>
      <c r="BJ47" s="403">
        <v>72.253067009000006</v>
      </c>
      <c r="BK47" s="403">
        <v>71.677877878999993</v>
      </c>
      <c r="BL47" s="403">
        <v>71.685156073000002</v>
      </c>
      <c r="BM47" s="403">
        <v>71.688234585999993</v>
      </c>
      <c r="BN47" s="403">
        <v>72.583607903000001</v>
      </c>
      <c r="BO47" s="403">
        <v>72.975132513999995</v>
      </c>
      <c r="BP47" s="403">
        <v>73.178839113999999</v>
      </c>
      <c r="BQ47" s="403">
        <v>73.158079332</v>
      </c>
      <c r="BR47" s="403">
        <v>73.058367243000006</v>
      </c>
      <c r="BS47" s="403">
        <v>73.406729447000004</v>
      </c>
      <c r="BT47" s="403">
        <v>73.375555878</v>
      </c>
      <c r="BU47" s="403">
        <v>73.775677967999997</v>
      </c>
      <c r="BV47" s="403">
        <v>73.321535354999995</v>
      </c>
    </row>
    <row r="48" spans="1:74" ht="11.1" customHeight="1" x14ac:dyDescent="0.2">
      <c r="B48" s="172"/>
      <c r="C48" s="250"/>
      <c r="D48" s="250"/>
      <c r="E48" s="250"/>
      <c r="F48" s="250"/>
      <c r="G48" s="250"/>
      <c r="H48" s="250"/>
      <c r="I48" s="250"/>
      <c r="J48" s="250"/>
      <c r="K48" s="250"/>
      <c r="L48" s="250"/>
      <c r="M48" s="250"/>
      <c r="N48" s="250"/>
      <c r="O48" s="250"/>
      <c r="P48" s="250"/>
      <c r="Q48" s="250"/>
      <c r="R48" s="250"/>
      <c r="S48" s="250"/>
      <c r="T48" s="250"/>
      <c r="U48" s="250"/>
      <c r="V48" s="250"/>
      <c r="W48" s="250"/>
      <c r="X48" s="250"/>
      <c r="Y48" s="250"/>
      <c r="Z48" s="250"/>
      <c r="AA48" s="250"/>
      <c r="AB48" s="250"/>
      <c r="AC48" s="250"/>
      <c r="AD48" s="250"/>
      <c r="AE48" s="250"/>
      <c r="AF48" s="250"/>
      <c r="AG48" s="250"/>
      <c r="AH48" s="250"/>
      <c r="AI48" s="250"/>
      <c r="AJ48" s="250"/>
      <c r="AK48" s="250"/>
      <c r="AL48" s="250"/>
      <c r="AM48" s="250"/>
      <c r="AN48" s="250"/>
      <c r="AO48" s="250"/>
      <c r="AP48" s="250"/>
      <c r="AQ48" s="250"/>
      <c r="AR48" s="250"/>
      <c r="AS48" s="250"/>
      <c r="AT48" s="250"/>
      <c r="AU48" s="250"/>
      <c r="AV48" s="250"/>
      <c r="AW48" s="250"/>
      <c r="AX48" s="250"/>
      <c r="AY48" s="250"/>
      <c r="AZ48" s="250"/>
      <c r="BA48" s="250"/>
      <c r="BB48" s="250"/>
      <c r="BC48" s="250"/>
      <c r="BD48" s="250"/>
      <c r="BE48" s="250"/>
      <c r="BF48" s="250"/>
      <c r="BG48" s="250"/>
      <c r="BH48" s="403"/>
      <c r="BI48" s="403"/>
      <c r="BJ48" s="403"/>
      <c r="BK48" s="403"/>
      <c r="BL48" s="403"/>
      <c r="BM48" s="403"/>
      <c r="BN48" s="403"/>
      <c r="BO48" s="403"/>
      <c r="BP48" s="403"/>
      <c r="BQ48" s="403"/>
      <c r="BR48" s="403"/>
      <c r="BS48" s="403"/>
      <c r="BT48" s="403"/>
      <c r="BU48" s="403"/>
      <c r="BV48" s="403"/>
    </row>
    <row r="49" spans="1:74" ht="11.1" customHeight="1" x14ac:dyDescent="0.2">
      <c r="A49" s="162" t="s">
        <v>937</v>
      </c>
      <c r="B49" s="174" t="s">
        <v>938</v>
      </c>
      <c r="C49" s="251">
        <v>0.253</v>
      </c>
      <c r="D49" s="251">
        <v>0.25900000000000001</v>
      </c>
      <c r="E49" s="251">
        <v>0.30099999999999999</v>
      </c>
      <c r="F49" s="251">
        <v>0.505</v>
      </c>
      <c r="G49" s="251">
        <v>0.46300000000000002</v>
      </c>
      <c r="H49" s="251">
        <v>0.41599999999999998</v>
      </c>
      <c r="I49" s="251">
        <v>0.39129032258000002</v>
      </c>
      <c r="J49" s="251">
        <v>0.32</v>
      </c>
      <c r="K49" s="251">
        <v>0.5</v>
      </c>
      <c r="L49" s="251">
        <v>0.31467741934999999</v>
      </c>
      <c r="M49" s="251">
        <v>0.36199999999999999</v>
      </c>
      <c r="N49" s="251">
        <v>0.34699999999999998</v>
      </c>
      <c r="O49" s="251">
        <v>0.37</v>
      </c>
      <c r="P49" s="251">
        <v>0.3775</v>
      </c>
      <c r="Q49" s="251">
        <v>0.39400000000000002</v>
      </c>
      <c r="R49" s="251">
        <v>0.374</v>
      </c>
      <c r="S49" s="251">
        <v>1.089</v>
      </c>
      <c r="T49" s="251">
        <v>0.79400000000000004</v>
      </c>
      <c r="U49" s="251">
        <v>0.45500000000000002</v>
      </c>
      <c r="V49" s="251">
        <v>0.35713632258</v>
      </c>
      <c r="W49" s="251">
        <v>0.437</v>
      </c>
      <c r="X49" s="251">
        <v>0.32500000000000001</v>
      </c>
      <c r="Y49" s="251">
        <v>0.375</v>
      </c>
      <c r="Z49" s="251">
        <v>0.33500000000000002</v>
      </c>
      <c r="AA49" s="251">
        <v>0.30887096774</v>
      </c>
      <c r="AB49" s="251">
        <v>0.20714285714</v>
      </c>
      <c r="AC49" s="251">
        <v>0.377</v>
      </c>
      <c r="AD49" s="251">
        <v>0.62133333332999996</v>
      </c>
      <c r="AE49" s="251">
        <v>0.55000000000000004</v>
      </c>
      <c r="AF49" s="251">
        <v>0.47333333332999999</v>
      </c>
      <c r="AG49" s="251">
        <v>0.41241935483999997</v>
      </c>
      <c r="AH49" s="251">
        <v>0.58399999999999996</v>
      </c>
      <c r="AI49" s="251">
        <v>0.503</v>
      </c>
      <c r="AJ49" s="251">
        <v>0.48632258065</v>
      </c>
      <c r="AK49" s="251">
        <v>0.22500000000000001</v>
      </c>
      <c r="AL49" s="251">
        <v>0.51798387096999998</v>
      </c>
      <c r="AM49" s="251">
        <v>0.31577419355000003</v>
      </c>
      <c r="AN49" s="251">
        <v>0.42012500000000003</v>
      </c>
      <c r="AO49" s="251">
        <v>0.45350000000000001</v>
      </c>
      <c r="AP49" s="251">
        <v>0.27150000000000002</v>
      </c>
      <c r="AQ49" s="251">
        <v>0.24049999999999999</v>
      </c>
      <c r="AR49" s="251">
        <v>0.30649999999999999</v>
      </c>
      <c r="AS49" s="251">
        <v>0.13548387097</v>
      </c>
      <c r="AT49" s="251">
        <v>0.14294354839000001</v>
      </c>
      <c r="AU49" s="251">
        <v>0.23400000000000001</v>
      </c>
      <c r="AV49" s="251">
        <v>0.26514516128999999</v>
      </c>
      <c r="AW49" s="251">
        <v>0.26500000000000001</v>
      </c>
      <c r="AX49" s="251">
        <v>0.38374193548000002</v>
      </c>
      <c r="AY49" s="251">
        <v>0.255</v>
      </c>
      <c r="AZ49" s="251">
        <v>0.58599999999999997</v>
      </c>
      <c r="BA49" s="251">
        <v>0.23599999999999999</v>
      </c>
      <c r="BB49" s="251">
        <v>0.22700000000000001</v>
      </c>
      <c r="BC49" s="251">
        <v>0.29799999999999999</v>
      </c>
      <c r="BD49" s="251">
        <v>0.23899999999999999</v>
      </c>
      <c r="BE49" s="251">
        <v>0.58699999999999997</v>
      </c>
      <c r="BF49" s="251">
        <v>8.8999999999999996E-2</v>
      </c>
      <c r="BG49" s="251">
        <v>0.156</v>
      </c>
      <c r="BH49" s="610" t="s">
        <v>1425</v>
      </c>
      <c r="BI49" s="610" t="s">
        <v>1425</v>
      </c>
      <c r="BJ49" s="610" t="s">
        <v>1425</v>
      </c>
      <c r="BK49" s="610" t="s">
        <v>1425</v>
      </c>
      <c r="BL49" s="610" t="s">
        <v>1425</v>
      </c>
      <c r="BM49" s="610" t="s">
        <v>1425</v>
      </c>
      <c r="BN49" s="610" t="s">
        <v>1425</v>
      </c>
      <c r="BO49" s="610" t="s">
        <v>1425</v>
      </c>
      <c r="BP49" s="610" t="s">
        <v>1425</v>
      </c>
      <c r="BQ49" s="610" t="s">
        <v>1425</v>
      </c>
      <c r="BR49" s="610" t="s">
        <v>1425</v>
      </c>
      <c r="BS49" s="610" t="s">
        <v>1425</v>
      </c>
      <c r="BT49" s="610" t="s">
        <v>1425</v>
      </c>
      <c r="BU49" s="610" t="s">
        <v>1425</v>
      </c>
      <c r="BV49" s="610" t="s">
        <v>1425</v>
      </c>
    </row>
    <row r="50" spans="1:74" ht="11.1" customHeight="1" x14ac:dyDescent="0.2">
      <c r="B50" s="172"/>
      <c r="C50" s="250"/>
      <c r="D50" s="250"/>
      <c r="E50" s="250"/>
      <c r="F50" s="250"/>
      <c r="G50" s="250"/>
      <c r="H50" s="250"/>
      <c r="I50" s="250"/>
      <c r="J50" s="250"/>
      <c r="K50" s="250"/>
      <c r="L50" s="250"/>
      <c r="M50" s="250"/>
      <c r="N50" s="250"/>
      <c r="O50" s="250"/>
      <c r="P50" s="250"/>
      <c r="Q50" s="250"/>
      <c r="R50" s="250"/>
      <c r="S50" s="250"/>
      <c r="T50" s="250"/>
      <c r="U50" s="250"/>
      <c r="V50" s="250"/>
      <c r="W50" s="250"/>
      <c r="X50" s="250"/>
      <c r="Y50" s="250"/>
      <c r="Z50" s="250"/>
      <c r="AA50" s="250"/>
      <c r="AB50" s="250"/>
      <c r="AC50" s="250"/>
      <c r="AD50" s="250"/>
      <c r="AE50" s="250"/>
      <c r="AF50" s="250"/>
      <c r="AG50" s="250"/>
      <c r="AH50" s="250"/>
      <c r="AI50" s="250"/>
      <c r="AJ50" s="250"/>
      <c r="AK50" s="250"/>
      <c r="AL50" s="250"/>
      <c r="AM50" s="250"/>
      <c r="AN50" s="250"/>
      <c r="AO50" s="250"/>
      <c r="AP50" s="250"/>
      <c r="AQ50" s="250"/>
      <c r="AR50" s="250"/>
      <c r="AS50" s="250"/>
      <c r="AT50" s="250"/>
      <c r="AU50" s="250"/>
      <c r="AV50" s="250"/>
      <c r="AW50" s="250"/>
      <c r="AX50" s="250"/>
      <c r="AY50" s="250"/>
      <c r="AZ50" s="250"/>
      <c r="BA50" s="250"/>
      <c r="BB50" s="403"/>
      <c r="BC50" s="403"/>
      <c r="BD50" s="250"/>
      <c r="BE50" s="250"/>
      <c r="BF50" s="250"/>
      <c r="BG50" s="403"/>
      <c r="BH50" s="403"/>
      <c r="BI50" s="403"/>
      <c r="BJ50" s="403"/>
      <c r="BK50" s="403"/>
      <c r="BL50" s="403"/>
      <c r="BM50" s="403"/>
      <c r="BN50" s="403"/>
      <c r="BO50" s="403"/>
      <c r="BP50" s="403"/>
      <c r="BQ50" s="403"/>
      <c r="BR50" s="403"/>
      <c r="BS50" s="403"/>
      <c r="BT50" s="403"/>
      <c r="BU50" s="403"/>
      <c r="BV50" s="403"/>
    </row>
    <row r="51" spans="1:74" ht="11.1" customHeight="1" x14ac:dyDescent="0.2">
      <c r="BK51" s="405"/>
      <c r="BL51" s="405"/>
      <c r="BM51" s="405"/>
      <c r="BN51" s="405"/>
      <c r="BO51" s="405"/>
      <c r="BP51" s="405"/>
      <c r="BQ51" s="405"/>
      <c r="BR51" s="405"/>
      <c r="BS51" s="405"/>
      <c r="BT51" s="405"/>
      <c r="BU51" s="405"/>
      <c r="BV51" s="405"/>
    </row>
    <row r="52" spans="1:74" ht="12" customHeight="1" x14ac:dyDescent="0.2">
      <c r="B52" s="820" t="s">
        <v>834</v>
      </c>
      <c r="C52" s="799"/>
      <c r="D52" s="799"/>
      <c r="E52" s="799"/>
      <c r="F52" s="799"/>
      <c r="G52" s="799"/>
      <c r="H52" s="799"/>
      <c r="I52" s="799"/>
      <c r="J52" s="799"/>
      <c r="K52" s="799"/>
      <c r="L52" s="799"/>
      <c r="M52" s="799"/>
      <c r="N52" s="799"/>
      <c r="O52" s="799"/>
      <c r="P52" s="799"/>
      <c r="Q52" s="799"/>
    </row>
    <row r="53" spans="1:74" ht="12" customHeight="1" x14ac:dyDescent="0.2">
      <c r="B53" s="818" t="s">
        <v>1178</v>
      </c>
      <c r="C53" s="818"/>
      <c r="D53" s="818"/>
      <c r="E53" s="818"/>
      <c r="F53" s="818"/>
      <c r="G53" s="818"/>
      <c r="H53" s="818"/>
      <c r="I53" s="818"/>
      <c r="J53" s="818"/>
      <c r="K53" s="818"/>
      <c r="L53" s="818"/>
      <c r="M53" s="818"/>
      <c r="N53" s="818"/>
      <c r="O53" s="818"/>
      <c r="P53" s="818"/>
      <c r="Q53" s="818"/>
      <c r="R53" s="818"/>
    </row>
    <row r="54" spans="1:74" s="433" customFormat="1" ht="12" customHeight="1" x14ac:dyDescent="0.2">
      <c r="A54" s="434"/>
      <c r="B54" s="818" t="s">
        <v>1174</v>
      </c>
      <c r="C54" s="818"/>
      <c r="D54" s="818"/>
      <c r="E54" s="818"/>
      <c r="F54" s="818"/>
      <c r="G54" s="818"/>
      <c r="H54" s="818"/>
      <c r="I54" s="818"/>
      <c r="J54" s="818"/>
      <c r="K54" s="818"/>
      <c r="L54" s="818"/>
      <c r="M54" s="818"/>
      <c r="N54" s="818"/>
      <c r="O54" s="818"/>
      <c r="P54" s="818"/>
      <c r="Q54" s="818"/>
      <c r="R54" s="754"/>
      <c r="AY54" s="529"/>
      <c r="AZ54" s="529"/>
      <c r="BA54" s="529"/>
      <c r="BB54" s="529"/>
      <c r="BC54" s="529"/>
      <c r="BD54" s="628"/>
      <c r="BE54" s="628"/>
      <c r="BF54" s="628"/>
      <c r="BG54" s="529"/>
      <c r="BH54" s="529"/>
      <c r="BI54" s="529"/>
      <c r="BJ54" s="529"/>
    </row>
    <row r="55" spans="1:74" s="433" customFormat="1" ht="12" customHeight="1" x14ac:dyDescent="0.2">
      <c r="A55" s="434"/>
      <c r="B55" s="788" t="s">
        <v>373</v>
      </c>
      <c r="C55" s="789"/>
      <c r="D55" s="789"/>
      <c r="E55" s="789"/>
      <c r="F55" s="789"/>
      <c r="G55" s="789"/>
      <c r="H55" s="789"/>
      <c r="I55" s="789"/>
      <c r="J55" s="789"/>
      <c r="K55" s="789"/>
      <c r="L55" s="789"/>
      <c r="M55" s="789"/>
      <c r="N55" s="789"/>
      <c r="O55" s="789"/>
      <c r="P55" s="789"/>
      <c r="Q55" s="785"/>
      <c r="AY55" s="529"/>
      <c r="AZ55" s="529"/>
      <c r="BA55" s="529"/>
      <c r="BB55" s="529"/>
      <c r="BC55" s="529"/>
      <c r="BD55" s="628"/>
      <c r="BE55" s="628"/>
      <c r="BF55" s="628"/>
      <c r="BG55" s="529"/>
      <c r="BH55" s="529"/>
      <c r="BI55" s="529"/>
      <c r="BJ55" s="529"/>
    </row>
    <row r="56" spans="1:74" s="433" customFormat="1" ht="12" customHeight="1" x14ac:dyDescent="0.2">
      <c r="A56" s="434"/>
      <c r="B56" s="813" t="s">
        <v>821</v>
      </c>
      <c r="C56" s="813"/>
      <c r="D56" s="813"/>
      <c r="E56" s="813"/>
      <c r="F56" s="813"/>
      <c r="G56" s="813"/>
      <c r="H56" s="813"/>
      <c r="I56" s="813"/>
      <c r="J56" s="813"/>
      <c r="K56" s="813"/>
      <c r="L56" s="813"/>
      <c r="M56" s="813"/>
      <c r="N56" s="813"/>
      <c r="O56" s="813"/>
      <c r="P56" s="813"/>
      <c r="Q56" s="785"/>
      <c r="AY56" s="529"/>
      <c r="AZ56" s="529"/>
      <c r="BA56" s="529"/>
      <c r="BB56" s="529"/>
      <c r="BC56" s="529"/>
      <c r="BD56" s="628"/>
      <c r="BE56" s="628"/>
      <c r="BF56" s="628"/>
      <c r="BG56" s="529"/>
      <c r="BH56" s="529"/>
      <c r="BI56" s="529"/>
      <c r="BJ56" s="529"/>
    </row>
    <row r="57" spans="1:74" s="433" customFormat="1" ht="12.75" customHeight="1" x14ac:dyDescent="0.2">
      <c r="A57" s="434"/>
      <c r="B57" s="813" t="s">
        <v>892</v>
      </c>
      <c r="C57" s="785"/>
      <c r="D57" s="785"/>
      <c r="E57" s="785"/>
      <c r="F57" s="785"/>
      <c r="G57" s="785"/>
      <c r="H57" s="785"/>
      <c r="I57" s="785"/>
      <c r="J57" s="785"/>
      <c r="K57" s="785"/>
      <c r="L57" s="785"/>
      <c r="M57" s="785"/>
      <c r="N57" s="785"/>
      <c r="O57" s="785"/>
      <c r="P57" s="785"/>
      <c r="Q57" s="785"/>
      <c r="AY57" s="529"/>
      <c r="AZ57" s="529"/>
      <c r="BA57" s="529"/>
      <c r="BB57" s="529"/>
      <c r="BC57" s="529"/>
      <c r="BD57" s="628"/>
      <c r="BE57" s="628"/>
      <c r="BF57" s="628"/>
      <c r="BG57" s="529"/>
      <c r="BH57" s="529"/>
      <c r="BI57" s="529"/>
      <c r="BJ57" s="529"/>
    </row>
    <row r="58" spans="1:74" s="433" customFormat="1" ht="12" customHeight="1" x14ac:dyDescent="0.2">
      <c r="A58" s="434"/>
      <c r="B58" s="814" t="s">
        <v>881</v>
      </c>
      <c r="C58" s="785"/>
      <c r="D58" s="785"/>
      <c r="E58" s="785"/>
      <c r="F58" s="785"/>
      <c r="G58" s="785"/>
      <c r="H58" s="785"/>
      <c r="I58" s="785"/>
      <c r="J58" s="785"/>
      <c r="K58" s="785"/>
      <c r="L58" s="785"/>
      <c r="M58" s="785"/>
      <c r="N58" s="785"/>
      <c r="O58" s="785"/>
      <c r="P58" s="785"/>
      <c r="Q58" s="785"/>
      <c r="AY58" s="529"/>
      <c r="AZ58" s="529"/>
      <c r="BA58" s="529"/>
      <c r="BB58" s="529"/>
      <c r="BC58" s="529"/>
      <c r="BD58" s="628"/>
      <c r="BE58" s="628"/>
      <c r="BF58" s="628"/>
      <c r="BG58" s="529"/>
      <c r="BH58" s="529"/>
      <c r="BI58" s="529"/>
      <c r="BJ58" s="529"/>
    </row>
    <row r="59" spans="1:74" s="433" customFormat="1" ht="12" customHeight="1" x14ac:dyDescent="0.2">
      <c r="A59" s="429"/>
      <c r="B59" s="815" t="s">
        <v>863</v>
      </c>
      <c r="C59" s="816"/>
      <c r="D59" s="816"/>
      <c r="E59" s="816"/>
      <c r="F59" s="816"/>
      <c r="G59" s="816"/>
      <c r="H59" s="816"/>
      <c r="I59" s="816"/>
      <c r="J59" s="816"/>
      <c r="K59" s="816"/>
      <c r="L59" s="816"/>
      <c r="M59" s="816"/>
      <c r="N59" s="816"/>
      <c r="O59" s="816"/>
      <c r="P59" s="816"/>
      <c r="Q59" s="785"/>
      <c r="AY59" s="529"/>
      <c r="AZ59" s="529"/>
      <c r="BA59" s="529"/>
      <c r="BB59" s="529"/>
      <c r="BC59" s="529"/>
      <c r="BD59" s="628"/>
      <c r="BE59" s="628"/>
      <c r="BF59" s="628"/>
      <c r="BG59" s="529"/>
      <c r="BH59" s="529"/>
      <c r="BI59" s="529"/>
      <c r="BJ59" s="529"/>
    </row>
    <row r="60" spans="1:74" ht="12.75" x14ac:dyDescent="0.2">
      <c r="B60" s="805" t="s">
        <v>959</v>
      </c>
      <c r="C60" s="785"/>
      <c r="D60" s="785"/>
      <c r="E60" s="785"/>
      <c r="F60" s="785"/>
      <c r="G60" s="785"/>
      <c r="H60" s="785"/>
      <c r="I60" s="785"/>
      <c r="J60" s="785"/>
      <c r="K60" s="785"/>
      <c r="L60" s="785"/>
      <c r="M60" s="785"/>
      <c r="N60" s="785"/>
      <c r="O60" s="785"/>
      <c r="P60" s="785"/>
      <c r="Q60" s="785"/>
      <c r="R60" s="433"/>
      <c r="BK60" s="405"/>
      <c r="BL60" s="405"/>
      <c r="BM60" s="405"/>
      <c r="BN60" s="405"/>
      <c r="BO60" s="405"/>
      <c r="BP60" s="405"/>
      <c r="BQ60" s="405"/>
      <c r="BR60" s="405"/>
      <c r="BS60" s="405"/>
      <c r="BT60" s="405"/>
      <c r="BU60" s="405"/>
      <c r="BV60" s="405"/>
    </row>
    <row r="61" spans="1:74" x14ac:dyDescent="0.2">
      <c r="BK61" s="405"/>
      <c r="BL61" s="405"/>
      <c r="BM61" s="405"/>
      <c r="BN61" s="405"/>
      <c r="BO61" s="405"/>
      <c r="BP61" s="405"/>
      <c r="BQ61" s="405"/>
      <c r="BR61" s="405"/>
      <c r="BS61" s="405"/>
      <c r="BT61" s="405"/>
      <c r="BU61" s="405"/>
      <c r="BV61" s="405"/>
    </row>
    <row r="62" spans="1:74" x14ac:dyDescent="0.2">
      <c r="BK62" s="405"/>
      <c r="BL62" s="405"/>
      <c r="BM62" s="405"/>
      <c r="BN62" s="405"/>
      <c r="BO62" s="405"/>
      <c r="BP62" s="405"/>
      <c r="BQ62" s="405"/>
      <c r="BR62" s="405"/>
      <c r="BS62" s="405"/>
      <c r="BT62" s="405"/>
      <c r="BU62" s="405"/>
      <c r="BV62" s="405"/>
    </row>
    <row r="63" spans="1:74" x14ac:dyDescent="0.2">
      <c r="BK63" s="405"/>
      <c r="BL63" s="405"/>
      <c r="BM63" s="405"/>
      <c r="BN63" s="405"/>
      <c r="BO63" s="405"/>
      <c r="BP63" s="405"/>
      <c r="BQ63" s="405"/>
      <c r="BR63" s="405"/>
      <c r="BS63" s="405"/>
      <c r="BT63" s="405"/>
      <c r="BU63" s="405"/>
      <c r="BV63" s="405"/>
    </row>
    <row r="64" spans="1: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row r="129" spans="63:74" x14ac:dyDescent="0.2">
      <c r="BK129" s="405"/>
      <c r="BL129" s="405"/>
      <c r="BM129" s="405"/>
      <c r="BN129" s="405"/>
      <c r="BO129" s="405"/>
      <c r="BP129" s="405"/>
      <c r="BQ129" s="405"/>
      <c r="BR129" s="405"/>
      <c r="BS129" s="405"/>
      <c r="BT129" s="405"/>
      <c r="BU129" s="405"/>
      <c r="BV129" s="405"/>
    </row>
    <row r="130" spans="63:74" x14ac:dyDescent="0.2">
      <c r="BK130" s="405"/>
      <c r="BL130" s="405"/>
      <c r="BM130" s="405"/>
      <c r="BN130" s="405"/>
      <c r="BO130" s="405"/>
      <c r="BP130" s="405"/>
      <c r="BQ130" s="405"/>
      <c r="BR130" s="405"/>
      <c r="BS130" s="405"/>
      <c r="BT130" s="405"/>
      <c r="BU130" s="405"/>
      <c r="BV130" s="405"/>
    </row>
    <row r="131" spans="63:74" x14ac:dyDescent="0.2">
      <c r="BK131" s="405"/>
      <c r="BL131" s="405"/>
      <c r="BM131" s="405"/>
      <c r="BN131" s="405"/>
      <c r="BO131" s="405"/>
      <c r="BP131" s="405"/>
      <c r="BQ131" s="405"/>
      <c r="BR131" s="405"/>
      <c r="BS131" s="405"/>
      <c r="BT131" s="405"/>
      <c r="BU131" s="405"/>
      <c r="BV131" s="405"/>
    </row>
    <row r="132" spans="63:74" x14ac:dyDescent="0.2">
      <c r="BK132" s="405"/>
      <c r="BL132" s="405"/>
      <c r="BM132" s="405"/>
      <c r="BN132" s="405"/>
      <c r="BO132" s="405"/>
      <c r="BP132" s="405"/>
      <c r="BQ132" s="405"/>
      <c r="BR132" s="405"/>
      <c r="BS132" s="405"/>
      <c r="BT132" s="405"/>
      <c r="BU132" s="405"/>
      <c r="BV132" s="405"/>
    </row>
    <row r="133" spans="63:74" x14ac:dyDescent="0.2">
      <c r="BK133" s="405"/>
      <c r="BL133" s="405"/>
      <c r="BM133" s="405"/>
      <c r="BN133" s="405"/>
      <c r="BO133" s="405"/>
      <c r="BP133" s="405"/>
      <c r="BQ133" s="405"/>
      <c r="BR133" s="405"/>
      <c r="BS133" s="405"/>
      <c r="BT133" s="405"/>
      <c r="BU133" s="405"/>
      <c r="BV133" s="405"/>
    </row>
    <row r="134" spans="63:74" x14ac:dyDescent="0.2">
      <c r="BK134" s="405"/>
      <c r="BL134" s="405"/>
      <c r="BM134" s="405"/>
      <c r="BN134" s="405"/>
      <c r="BO134" s="405"/>
      <c r="BP134" s="405"/>
      <c r="BQ134" s="405"/>
      <c r="BR134" s="405"/>
      <c r="BS134" s="405"/>
      <c r="BT134" s="405"/>
      <c r="BU134" s="405"/>
      <c r="BV134" s="405"/>
    </row>
    <row r="135" spans="63:74" x14ac:dyDescent="0.2">
      <c r="BK135" s="405"/>
      <c r="BL135" s="405"/>
      <c r="BM135" s="405"/>
      <c r="BN135" s="405"/>
      <c r="BO135" s="405"/>
      <c r="BP135" s="405"/>
      <c r="BQ135" s="405"/>
      <c r="BR135" s="405"/>
      <c r="BS135" s="405"/>
      <c r="BT135" s="405"/>
      <c r="BU135" s="405"/>
      <c r="BV135" s="405"/>
    </row>
    <row r="136" spans="63:74" x14ac:dyDescent="0.2">
      <c r="BK136" s="405"/>
      <c r="BL136" s="405"/>
      <c r="BM136" s="405"/>
      <c r="BN136" s="405"/>
      <c r="BO136" s="405"/>
      <c r="BP136" s="405"/>
      <c r="BQ136" s="405"/>
      <c r="BR136" s="405"/>
      <c r="BS136" s="405"/>
      <c r="BT136" s="405"/>
      <c r="BU136" s="405"/>
      <c r="BV136" s="405"/>
    </row>
    <row r="137" spans="63:74" x14ac:dyDescent="0.2">
      <c r="BK137" s="405"/>
      <c r="BL137" s="405"/>
      <c r="BM137" s="405"/>
      <c r="BN137" s="405"/>
      <c r="BO137" s="405"/>
      <c r="BP137" s="405"/>
      <c r="BQ137" s="405"/>
      <c r="BR137" s="405"/>
      <c r="BS137" s="405"/>
      <c r="BT137" s="405"/>
      <c r="BU137" s="405"/>
      <c r="BV137" s="405"/>
    </row>
    <row r="138" spans="63:74" x14ac:dyDescent="0.2">
      <c r="BK138" s="405"/>
      <c r="BL138" s="405"/>
      <c r="BM138" s="405"/>
      <c r="BN138" s="405"/>
      <c r="BO138" s="405"/>
      <c r="BP138" s="405"/>
      <c r="BQ138" s="405"/>
      <c r="BR138" s="405"/>
      <c r="BS138" s="405"/>
      <c r="BT138" s="405"/>
      <c r="BU138" s="405"/>
      <c r="BV138" s="405"/>
    </row>
    <row r="139" spans="63:74" x14ac:dyDescent="0.2">
      <c r="BK139" s="405"/>
      <c r="BL139" s="405"/>
      <c r="BM139" s="405"/>
      <c r="BN139" s="405"/>
      <c r="BO139" s="405"/>
      <c r="BP139" s="405"/>
      <c r="BQ139" s="405"/>
      <c r="BR139" s="405"/>
      <c r="BS139" s="405"/>
      <c r="BT139" s="405"/>
      <c r="BU139" s="405"/>
      <c r="BV139" s="405"/>
    </row>
    <row r="140" spans="63:74" x14ac:dyDescent="0.2">
      <c r="BK140" s="405"/>
      <c r="BL140" s="405"/>
      <c r="BM140" s="405"/>
      <c r="BN140" s="405"/>
      <c r="BO140" s="405"/>
      <c r="BP140" s="405"/>
      <c r="BQ140" s="405"/>
      <c r="BR140" s="405"/>
      <c r="BS140" s="405"/>
      <c r="BT140" s="405"/>
      <c r="BU140" s="405"/>
      <c r="BV140" s="405"/>
    </row>
    <row r="141" spans="63:74" x14ac:dyDescent="0.2">
      <c r="BK141" s="405"/>
      <c r="BL141" s="405"/>
      <c r="BM141" s="405"/>
      <c r="BN141" s="405"/>
      <c r="BO141" s="405"/>
      <c r="BP141" s="405"/>
      <c r="BQ141" s="405"/>
      <c r="BR141" s="405"/>
      <c r="BS141" s="405"/>
      <c r="BT141" s="405"/>
      <c r="BU141" s="405"/>
      <c r="BV141" s="405"/>
    </row>
    <row r="142" spans="63:74" x14ac:dyDescent="0.2">
      <c r="BK142" s="405"/>
      <c r="BL142" s="405"/>
      <c r="BM142" s="405"/>
      <c r="BN142" s="405"/>
      <c r="BO142" s="405"/>
      <c r="BP142" s="405"/>
      <c r="BQ142" s="405"/>
      <c r="BR142" s="405"/>
      <c r="BS142" s="405"/>
      <c r="BT142" s="405"/>
      <c r="BU142" s="405"/>
      <c r="BV142" s="405"/>
    </row>
    <row r="143" spans="63:74" x14ac:dyDescent="0.2">
      <c r="BK143" s="405"/>
      <c r="BL143" s="405"/>
      <c r="BM143" s="405"/>
      <c r="BN143" s="405"/>
      <c r="BO143" s="405"/>
      <c r="BP143" s="405"/>
      <c r="BQ143" s="405"/>
      <c r="BR143" s="405"/>
      <c r="BS143" s="405"/>
      <c r="BT143" s="405"/>
      <c r="BU143" s="405"/>
      <c r="BV143" s="405"/>
    </row>
    <row r="144" spans="63:74" x14ac:dyDescent="0.2">
      <c r="BK144" s="405"/>
      <c r="BL144" s="405"/>
      <c r="BM144" s="405"/>
      <c r="BN144" s="405"/>
      <c r="BO144" s="405"/>
      <c r="BP144" s="405"/>
      <c r="BQ144" s="405"/>
      <c r="BR144" s="405"/>
      <c r="BS144" s="405"/>
      <c r="BT144" s="405"/>
      <c r="BU144" s="405"/>
      <c r="BV144" s="405"/>
    </row>
  </sheetData>
  <mergeCells count="17">
    <mergeCell ref="A1:A2"/>
    <mergeCell ref="AM3:AX3"/>
    <mergeCell ref="AY3:BJ3"/>
    <mergeCell ref="BK3:BV3"/>
    <mergeCell ref="B1:AL1"/>
    <mergeCell ref="C3:N3"/>
    <mergeCell ref="O3:Z3"/>
    <mergeCell ref="AA3:AL3"/>
    <mergeCell ref="B60:Q60"/>
    <mergeCell ref="B57:Q57"/>
    <mergeCell ref="B58:Q58"/>
    <mergeCell ref="B59:Q59"/>
    <mergeCell ref="B52:Q52"/>
    <mergeCell ref="B54:Q54"/>
    <mergeCell ref="B55:Q55"/>
    <mergeCell ref="B56:Q56"/>
    <mergeCell ref="B53:R5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O5" activePane="bottomRight" state="frozen"/>
      <selection activeCell="BF63" sqref="BF63"/>
      <selection pane="topRight" activeCell="BF63" sqref="BF63"/>
      <selection pane="bottomLeft" activeCell="BF63" sqref="BF63"/>
      <selection pane="bottomRight" activeCell="BG29" sqref="BG29"/>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3.35" customHeight="1" x14ac:dyDescent="0.2">
      <c r="A1" s="791" t="s">
        <v>817</v>
      </c>
      <c r="B1" s="822" t="s">
        <v>706</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row>
    <row r="2" spans="1:74" ht="12.75" x14ac:dyDescent="0.2">
      <c r="A2" s="792"/>
      <c r="B2" s="748" t="str">
        <f>"U.S. Energy Information Administration  |  Short-Term Energy Outlook  - "&amp;Dates!D1</f>
        <v>U.S. Energy Information Administration  |  Short-Term Energy Outlook  - October 2019</v>
      </c>
      <c r="C2" s="749"/>
      <c r="D2" s="749"/>
      <c r="E2" s="749"/>
      <c r="F2" s="749"/>
      <c r="G2" s="749"/>
      <c r="H2" s="749"/>
      <c r="I2" s="749"/>
      <c r="J2" s="749"/>
      <c r="K2" s="749"/>
      <c r="L2" s="749"/>
      <c r="M2" s="749"/>
      <c r="N2" s="749"/>
      <c r="O2" s="749"/>
      <c r="P2" s="749"/>
      <c r="Q2" s="749"/>
      <c r="R2" s="749"/>
      <c r="S2" s="749"/>
      <c r="T2" s="749"/>
      <c r="U2" s="749"/>
      <c r="V2" s="749"/>
      <c r="W2" s="749"/>
      <c r="X2" s="749"/>
      <c r="Y2" s="749"/>
      <c r="Z2" s="749"/>
      <c r="AA2" s="749"/>
      <c r="AB2" s="749"/>
      <c r="AC2" s="749"/>
      <c r="AD2" s="749"/>
      <c r="AE2" s="749"/>
      <c r="AF2" s="749"/>
      <c r="AG2" s="749"/>
      <c r="AH2" s="749"/>
      <c r="AI2" s="749"/>
      <c r="AJ2" s="749"/>
      <c r="AK2" s="749"/>
      <c r="AL2" s="749"/>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B5" s="252" t="s">
        <v>321</v>
      </c>
      <c r="C5" s="250"/>
      <c r="D5" s="250"/>
      <c r="E5" s="250"/>
      <c r="F5" s="250"/>
      <c r="G5" s="250"/>
      <c r="H5" s="250"/>
      <c r="I5" s="250"/>
      <c r="J5" s="250"/>
      <c r="K5" s="250"/>
      <c r="L5" s="250"/>
      <c r="M5" s="250"/>
      <c r="N5" s="250"/>
      <c r="O5" s="250"/>
      <c r="P5" s="250"/>
      <c r="Q5" s="250"/>
      <c r="R5" s="250"/>
      <c r="S5" s="250"/>
      <c r="T5" s="250"/>
      <c r="U5" s="250"/>
      <c r="V5" s="250"/>
      <c r="W5" s="250"/>
      <c r="X5" s="250"/>
      <c r="Y5" s="250"/>
      <c r="Z5" s="250"/>
      <c r="AA5" s="250"/>
      <c r="AB5" s="250"/>
      <c r="AC5" s="250"/>
      <c r="AD5" s="250"/>
      <c r="AE5" s="250"/>
      <c r="AF5" s="250"/>
      <c r="AG5" s="250"/>
      <c r="AH5" s="250"/>
      <c r="AI5" s="250"/>
      <c r="AJ5" s="250"/>
      <c r="AK5" s="250"/>
      <c r="AL5" s="250"/>
      <c r="AM5" s="250"/>
      <c r="AN5" s="250"/>
      <c r="AO5" s="250"/>
      <c r="AP5" s="250"/>
      <c r="AQ5" s="250"/>
      <c r="AR5" s="250"/>
      <c r="AS5" s="250"/>
      <c r="AT5" s="250"/>
      <c r="AU5" s="250"/>
      <c r="AV5" s="250"/>
      <c r="AW5" s="250"/>
      <c r="AX5" s="250"/>
      <c r="AY5" s="712"/>
      <c r="AZ5" s="712"/>
      <c r="BA5" s="250"/>
      <c r="BB5" s="712"/>
      <c r="BC5" s="712"/>
      <c r="BD5" s="250"/>
      <c r="BE5" s="250"/>
      <c r="BF5" s="250"/>
      <c r="BG5" s="250"/>
      <c r="BH5" s="250"/>
      <c r="BI5" s="250"/>
      <c r="BJ5" s="712"/>
      <c r="BK5" s="403"/>
      <c r="BL5" s="403"/>
      <c r="BM5" s="403"/>
      <c r="BN5" s="403"/>
      <c r="BO5" s="403"/>
      <c r="BP5" s="403"/>
      <c r="BQ5" s="403"/>
      <c r="BR5" s="403"/>
      <c r="BS5" s="403"/>
      <c r="BT5" s="403"/>
      <c r="BU5" s="403"/>
      <c r="BV5" s="403"/>
    </row>
    <row r="6" spans="1:74" ht="11.1" customHeight="1" x14ac:dyDescent="0.2">
      <c r="A6" s="162" t="s">
        <v>1049</v>
      </c>
      <c r="B6" s="173" t="s">
        <v>322</v>
      </c>
      <c r="C6" s="250">
        <v>1.1000000000000001</v>
      </c>
      <c r="D6" s="250">
        <v>1.1000000000000001</v>
      </c>
      <c r="E6" s="250">
        <v>1.1000000000000001</v>
      </c>
      <c r="F6" s="250">
        <v>1.1000000000000001</v>
      </c>
      <c r="G6" s="250">
        <v>1.1000000000000001</v>
      </c>
      <c r="H6" s="250">
        <v>1.1000000000000001</v>
      </c>
      <c r="I6" s="250">
        <v>1.1000000000000001</v>
      </c>
      <c r="J6" s="250">
        <v>1.1000000000000001</v>
      </c>
      <c r="K6" s="250">
        <v>1.1000000000000001</v>
      </c>
      <c r="L6" s="250">
        <v>1.1000000000000001</v>
      </c>
      <c r="M6" s="250">
        <v>1.1000000000000001</v>
      </c>
      <c r="N6" s="250">
        <v>1.1000000000000001</v>
      </c>
      <c r="O6" s="250">
        <v>1.05</v>
      </c>
      <c r="P6" s="250">
        <v>1.05</v>
      </c>
      <c r="Q6" s="250">
        <v>1.05</v>
      </c>
      <c r="R6" s="250">
        <v>1.05</v>
      </c>
      <c r="S6" s="250">
        <v>1.05</v>
      </c>
      <c r="T6" s="250">
        <v>1.03</v>
      </c>
      <c r="U6" s="250">
        <v>1.05</v>
      </c>
      <c r="V6" s="250">
        <v>1.05</v>
      </c>
      <c r="W6" s="250">
        <v>1.05</v>
      </c>
      <c r="X6" s="250">
        <v>1.05</v>
      </c>
      <c r="Y6" s="250">
        <v>1.05</v>
      </c>
      <c r="Z6" s="250">
        <v>1.05</v>
      </c>
      <c r="AA6" s="250">
        <v>1.04</v>
      </c>
      <c r="AB6" s="250">
        <v>1.04</v>
      </c>
      <c r="AC6" s="250">
        <v>1.04</v>
      </c>
      <c r="AD6" s="250">
        <v>1.03</v>
      </c>
      <c r="AE6" s="250">
        <v>1.03</v>
      </c>
      <c r="AF6" s="250">
        <v>1.03</v>
      </c>
      <c r="AG6" s="250">
        <v>1.03</v>
      </c>
      <c r="AH6" s="250">
        <v>1.03</v>
      </c>
      <c r="AI6" s="250">
        <v>1.03</v>
      </c>
      <c r="AJ6" s="250">
        <v>0.98</v>
      </c>
      <c r="AK6" s="250">
        <v>1</v>
      </c>
      <c r="AL6" s="250">
        <v>1.03</v>
      </c>
      <c r="AM6" s="250">
        <v>1.04</v>
      </c>
      <c r="AN6" s="250">
        <v>1.03</v>
      </c>
      <c r="AO6" s="250">
        <v>0.99</v>
      </c>
      <c r="AP6" s="250">
        <v>0.99</v>
      </c>
      <c r="AQ6" s="250">
        <v>1.02</v>
      </c>
      <c r="AR6" s="250">
        <v>1.04</v>
      </c>
      <c r="AS6" s="250">
        <v>1.05</v>
      </c>
      <c r="AT6" s="250">
        <v>1.04</v>
      </c>
      <c r="AU6" s="250">
        <v>1</v>
      </c>
      <c r="AV6" s="250">
        <v>1</v>
      </c>
      <c r="AW6" s="250">
        <v>1</v>
      </c>
      <c r="AX6" s="250">
        <v>1</v>
      </c>
      <c r="AY6" s="250">
        <v>0.95</v>
      </c>
      <c r="AZ6" s="250">
        <v>1.04</v>
      </c>
      <c r="BA6" s="250">
        <v>1.05</v>
      </c>
      <c r="BB6" s="250">
        <v>1.04</v>
      </c>
      <c r="BC6" s="250">
        <v>1.03</v>
      </c>
      <c r="BD6" s="250">
        <v>1</v>
      </c>
      <c r="BE6" s="250">
        <v>1.02</v>
      </c>
      <c r="BF6" s="250">
        <v>1.01</v>
      </c>
      <c r="BG6" s="250">
        <v>1.03</v>
      </c>
      <c r="BH6" s="250" t="s">
        <v>1426</v>
      </c>
      <c r="BI6" s="250" t="s">
        <v>1426</v>
      </c>
      <c r="BJ6" s="250" t="s">
        <v>1426</v>
      </c>
      <c r="BK6" s="250" t="s">
        <v>1426</v>
      </c>
      <c r="BL6" s="250" t="s">
        <v>1426</v>
      </c>
      <c r="BM6" s="250" t="s">
        <v>1426</v>
      </c>
      <c r="BN6" s="250" t="s">
        <v>1426</v>
      </c>
      <c r="BO6" s="250" t="s">
        <v>1426</v>
      </c>
      <c r="BP6" s="250" t="s">
        <v>1426</v>
      </c>
      <c r="BQ6" s="250" t="s">
        <v>1426</v>
      </c>
      <c r="BR6" s="250" t="s">
        <v>1426</v>
      </c>
      <c r="BS6" s="250" t="s">
        <v>1426</v>
      </c>
      <c r="BT6" s="250" t="s">
        <v>1426</v>
      </c>
      <c r="BU6" s="250" t="s">
        <v>1426</v>
      </c>
      <c r="BV6" s="250" t="s">
        <v>1426</v>
      </c>
    </row>
    <row r="7" spans="1:74" ht="11.1" customHeight="1" x14ac:dyDescent="0.2">
      <c r="A7" s="162" t="s">
        <v>339</v>
      </c>
      <c r="B7" s="173" t="s">
        <v>330</v>
      </c>
      <c r="C7" s="250">
        <v>1.8</v>
      </c>
      <c r="D7" s="250">
        <v>1.75</v>
      </c>
      <c r="E7" s="250">
        <v>1.7</v>
      </c>
      <c r="F7" s="250">
        <v>1.77</v>
      </c>
      <c r="G7" s="250">
        <v>1.75</v>
      </c>
      <c r="H7" s="250">
        <v>1.8</v>
      </c>
      <c r="I7" s="250">
        <v>1.83</v>
      </c>
      <c r="J7" s="250">
        <v>1.85</v>
      </c>
      <c r="K7" s="250">
        <v>1.78</v>
      </c>
      <c r="L7" s="250">
        <v>1.75</v>
      </c>
      <c r="M7" s="250">
        <v>1.8</v>
      </c>
      <c r="N7" s="250">
        <v>1.8</v>
      </c>
      <c r="O7" s="250">
        <v>1.78</v>
      </c>
      <c r="P7" s="250">
        <v>1.7749999999999999</v>
      </c>
      <c r="Q7" s="250">
        <v>1.78</v>
      </c>
      <c r="R7" s="250">
        <v>1.7749999999999999</v>
      </c>
      <c r="S7" s="250">
        <v>1.8</v>
      </c>
      <c r="T7" s="250">
        <v>1.8049999999999999</v>
      </c>
      <c r="U7" s="250">
        <v>1.8109999999999999</v>
      </c>
      <c r="V7" s="250">
        <v>1.8149999999999999</v>
      </c>
      <c r="W7" s="250">
        <v>1.75</v>
      </c>
      <c r="X7" s="250">
        <v>1.6</v>
      </c>
      <c r="Y7" s="250">
        <v>1.68</v>
      </c>
      <c r="Z7" s="250">
        <v>1.65</v>
      </c>
      <c r="AA7" s="250">
        <v>1.64</v>
      </c>
      <c r="AB7" s="250">
        <v>1.67</v>
      </c>
      <c r="AC7" s="250">
        <v>1.61</v>
      </c>
      <c r="AD7" s="250">
        <v>1.68</v>
      </c>
      <c r="AE7" s="250">
        <v>1.64</v>
      </c>
      <c r="AF7" s="250">
        <v>1.67</v>
      </c>
      <c r="AG7" s="250">
        <v>1.65</v>
      </c>
      <c r="AH7" s="250">
        <v>1.67</v>
      </c>
      <c r="AI7" s="250">
        <v>1.65</v>
      </c>
      <c r="AJ7" s="250">
        <v>1.675</v>
      </c>
      <c r="AK7" s="250">
        <v>1.58</v>
      </c>
      <c r="AL7" s="250">
        <v>1.62</v>
      </c>
      <c r="AM7" s="250">
        <v>1.61</v>
      </c>
      <c r="AN7" s="250">
        <v>1.6</v>
      </c>
      <c r="AO7" s="250">
        <v>1.57</v>
      </c>
      <c r="AP7" s="250">
        <v>1.5649999999999999</v>
      </c>
      <c r="AQ7" s="250">
        <v>1.57</v>
      </c>
      <c r="AR7" s="250">
        <v>1.54</v>
      </c>
      <c r="AS7" s="250">
        <v>1.55</v>
      </c>
      <c r="AT7" s="250">
        <v>1.56</v>
      </c>
      <c r="AU7" s="250">
        <v>1.58</v>
      </c>
      <c r="AV7" s="250">
        <v>1.55</v>
      </c>
      <c r="AW7" s="250">
        <v>1.59</v>
      </c>
      <c r="AX7" s="250">
        <v>1.57</v>
      </c>
      <c r="AY7" s="250">
        <v>1.57</v>
      </c>
      <c r="AZ7" s="250">
        <v>1.46</v>
      </c>
      <c r="BA7" s="250">
        <v>1.47</v>
      </c>
      <c r="BB7" s="250">
        <v>1.43</v>
      </c>
      <c r="BC7" s="250">
        <v>1.45</v>
      </c>
      <c r="BD7" s="250">
        <v>1.41</v>
      </c>
      <c r="BE7" s="250">
        <v>1.39</v>
      </c>
      <c r="BF7" s="250">
        <v>1.43</v>
      </c>
      <c r="BG7" s="250">
        <v>1.38</v>
      </c>
      <c r="BH7" s="250" t="s">
        <v>1426</v>
      </c>
      <c r="BI7" s="250" t="s">
        <v>1426</v>
      </c>
      <c r="BJ7" s="250" t="s">
        <v>1426</v>
      </c>
      <c r="BK7" s="250" t="s">
        <v>1426</v>
      </c>
      <c r="BL7" s="250" t="s">
        <v>1426</v>
      </c>
      <c r="BM7" s="250" t="s">
        <v>1426</v>
      </c>
      <c r="BN7" s="250" t="s">
        <v>1426</v>
      </c>
      <c r="BO7" s="250" t="s">
        <v>1426</v>
      </c>
      <c r="BP7" s="250" t="s">
        <v>1426</v>
      </c>
      <c r="BQ7" s="250" t="s">
        <v>1426</v>
      </c>
      <c r="BR7" s="250" t="s">
        <v>1426</v>
      </c>
      <c r="BS7" s="250" t="s">
        <v>1426</v>
      </c>
      <c r="BT7" s="250" t="s">
        <v>1426</v>
      </c>
      <c r="BU7" s="250" t="s">
        <v>1426</v>
      </c>
      <c r="BV7" s="250" t="s">
        <v>1426</v>
      </c>
    </row>
    <row r="8" spans="1:74" ht="11.1" customHeight="1" x14ac:dyDescent="0.2">
      <c r="A8" s="162" t="s">
        <v>1160</v>
      </c>
      <c r="B8" s="173" t="s">
        <v>1161</v>
      </c>
      <c r="C8" s="250">
        <v>0.25267800000000001</v>
      </c>
      <c r="D8" s="250">
        <v>0.26105600000000001</v>
      </c>
      <c r="E8" s="250">
        <v>0.27103899999999997</v>
      </c>
      <c r="F8" s="250">
        <v>0.23266899999999999</v>
      </c>
      <c r="G8" s="250">
        <v>0.222529</v>
      </c>
      <c r="H8" s="250">
        <v>0.22875400000000001</v>
      </c>
      <c r="I8" s="250">
        <v>0.25672400000000001</v>
      </c>
      <c r="J8" s="250">
        <v>0.25955299999999998</v>
      </c>
      <c r="K8" s="250">
        <v>0.22764300000000001</v>
      </c>
      <c r="L8" s="250">
        <v>0.198571</v>
      </c>
      <c r="M8" s="250">
        <v>0.19644900000000001</v>
      </c>
      <c r="N8" s="250">
        <v>0.20608000000000001</v>
      </c>
      <c r="O8" s="250">
        <v>0.20954200000000001</v>
      </c>
      <c r="P8" s="250">
        <v>0.20552999999999999</v>
      </c>
      <c r="Q8" s="250">
        <v>0.19054499999999999</v>
      </c>
      <c r="R8" s="250">
        <v>0.181058</v>
      </c>
      <c r="S8" s="250">
        <v>0.18735099999999999</v>
      </c>
      <c r="T8" s="250">
        <v>0.195463</v>
      </c>
      <c r="U8" s="250">
        <v>0.20899499999999999</v>
      </c>
      <c r="V8" s="250">
        <v>0.20374300000000001</v>
      </c>
      <c r="W8" s="250">
        <v>0.18052000000000001</v>
      </c>
      <c r="X8" s="250">
        <v>0.16932700000000001</v>
      </c>
      <c r="Y8" s="250">
        <v>0.16131499999999999</v>
      </c>
      <c r="Z8" s="250">
        <v>0.18970799999999999</v>
      </c>
      <c r="AA8" s="250">
        <v>0.185</v>
      </c>
      <c r="AB8" s="250">
        <v>0.192</v>
      </c>
      <c r="AC8" s="250">
        <v>0.155</v>
      </c>
      <c r="AD8" s="250">
        <v>0.16600000000000001</v>
      </c>
      <c r="AE8" s="250">
        <v>0.19400000000000001</v>
      </c>
      <c r="AF8" s="250">
        <v>0.25</v>
      </c>
      <c r="AG8" s="250">
        <v>0.27</v>
      </c>
      <c r="AH8" s="250">
        <v>0.26200000000000001</v>
      </c>
      <c r="AI8" s="250">
        <v>0.26500000000000001</v>
      </c>
      <c r="AJ8" s="250">
        <v>0.28999999999999998</v>
      </c>
      <c r="AK8" s="250">
        <v>0.30099999999999999</v>
      </c>
      <c r="AL8" s="250">
        <v>0.312</v>
      </c>
      <c r="AM8" s="250">
        <v>0.316</v>
      </c>
      <c r="AN8" s="250">
        <v>0.32600000000000001</v>
      </c>
      <c r="AO8" s="250">
        <v>0.36399999999999999</v>
      </c>
      <c r="AP8" s="250">
        <v>0.36299999999999999</v>
      </c>
      <c r="AQ8" s="250">
        <v>0.35799999999999998</v>
      </c>
      <c r="AR8" s="250">
        <v>0.33500000000000002</v>
      </c>
      <c r="AS8" s="250">
        <v>0.32500000000000001</v>
      </c>
      <c r="AT8" s="250">
        <v>0.34</v>
      </c>
      <c r="AU8" s="250">
        <v>0.33500000000000002</v>
      </c>
      <c r="AV8" s="250">
        <v>0.33</v>
      </c>
      <c r="AW8" s="250">
        <v>0.3</v>
      </c>
      <c r="AX8" s="250">
        <v>0.31</v>
      </c>
      <c r="AY8" s="250">
        <v>0.32</v>
      </c>
      <c r="AZ8" s="250">
        <v>0.33500000000000002</v>
      </c>
      <c r="BA8" s="250">
        <v>0.32500000000000001</v>
      </c>
      <c r="BB8" s="250">
        <v>0.33500000000000002</v>
      </c>
      <c r="BC8" s="250">
        <v>0.32500000000000001</v>
      </c>
      <c r="BD8" s="250">
        <v>0.32500000000000001</v>
      </c>
      <c r="BE8" s="250">
        <v>0.315</v>
      </c>
      <c r="BF8" s="250">
        <v>0.33</v>
      </c>
      <c r="BG8" s="250">
        <v>0.33500000000000002</v>
      </c>
      <c r="BH8" s="250" t="s">
        <v>1426</v>
      </c>
      <c r="BI8" s="250" t="s">
        <v>1426</v>
      </c>
      <c r="BJ8" s="250" t="s">
        <v>1426</v>
      </c>
      <c r="BK8" s="250" t="s">
        <v>1426</v>
      </c>
      <c r="BL8" s="250" t="s">
        <v>1426</v>
      </c>
      <c r="BM8" s="250" t="s">
        <v>1426</v>
      </c>
      <c r="BN8" s="250" t="s">
        <v>1426</v>
      </c>
      <c r="BO8" s="250" t="s">
        <v>1426</v>
      </c>
      <c r="BP8" s="250" t="s">
        <v>1426</v>
      </c>
      <c r="BQ8" s="250" t="s">
        <v>1426</v>
      </c>
      <c r="BR8" s="250" t="s">
        <v>1426</v>
      </c>
      <c r="BS8" s="250" t="s">
        <v>1426</v>
      </c>
      <c r="BT8" s="250" t="s">
        <v>1426</v>
      </c>
      <c r="BU8" s="250" t="s">
        <v>1426</v>
      </c>
      <c r="BV8" s="250" t="s">
        <v>1426</v>
      </c>
    </row>
    <row r="9" spans="1:74" ht="11.1" customHeight="1" x14ac:dyDescent="0.2">
      <c r="A9" s="162" t="s">
        <v>84</v>
      </c>
      <c r="B9" s="173" t="s">
        <v>83</v>
      </c>
      <c r="C9" s="250">
        <v>0.55771499999999996</v>
      </c>
      <c r="D9" s="250">
        <v>0.55312600000000001</v>
      </c>
      <c r="E9" s="250">
        <v>0.55272200000000005</v>
      </c>
      <c r="F9" s="250">
        <v>0.54789299999999996</v>
      </c>
      <c r="G9" s="250">
        <v>0.54319300000000004</v>
      </c>
      <c r="H9" s="250">
        <v>0.54103699999999999</v>
      </c>
      <c r="I9" s="250">
        <v>0.53779699999999997</v>
      </c>
      <c r="J9" s="250">
        <v>0.53713200000000005</v>
      </c>
      <c r="K9" s="250">
        <v>0.53897499999999998</v>
      </c>
      <c r="L9" s="250">
        <v>0.53798500000000005</v>
      </c>
      <c r="M9" s="250">
        <v>0.53700099999999995</v>
      </c>
      <c r="N9" s="250">
        <v>0.53327599999999997</v>
      </c>
      <c r="O9" s="250">
        <v>0.53400000000000003</v>
      </c>
      <c r="P9" s="250">
        <v>0.54</v>
      </c>
      <c r="Q9" s="250">
        <v>0.55200000000000005</v>
      </c>
      <c r="R9" s="250">
        <v>0.55500000000000005</v>
      </c>
      <c r="S9" s="250">
        <v>0.55600000000000005</v>
      </c>
      <c r="T9" s="250">
        <v>0.55000000000000004</v>
      </c>
      <c r="U9" s="250">
        <v>0.54500000000000004</v>
      </c>
      <c r="V9" s="250">
        <v>0.54900000000000004</v>
      </c>
      <c r="W9" s="250">
        <v>0.56000000000000005</v>
      </c>
      <c r="X9" s="250">
        <v>0.55200000000000005</v>
      </c>
      <c r="Y9" s="250">
        <v>0.54400000000000004</v>
      </c>
      <c r="Z9" s="250">
        <v>0.54400000000000004</v>
      </c>
      <c r="AA9" s="250">
        <v>0.53600000000000003</v>
      </c>
      <c r="AB9" s="250">
        <v>0.53500000000000003</v>
      </c>
      <c r="AC9" s="250">
        <v>0.53100000000000003</v>
      </c>
      <c r="AD9" s="250">
        <v>0.52800000000000002</v>
      </c>
      <c r="AE9" s="250">
        <v>0.53300000000000003</v>
      </c>
      <c r="AF9" s="250">
        <v>0.54</v>
      </c>
      <c r="AG9" s="250">
        <v>0.54100000000000004</v>
      </c>
      <c r="AH9" s="250">
        <v>0.53600000000000003</v>
      </c>
      <c r="AI9" s="250">
        <v>0.52900000000000003</v>
      </c>
      <c r="AJ9" s="250">
        <v>0.52600000000000002</v>
      </c>
      <c r="AK9" s="250">
        <v>0.52100000000000002</v>
      </c>
      <c r="AL9" s="250">
        <v>0.52</v>
      </c>
      <c r="AM9" s="250">
        <v>0.51300000000000001</v>
      </c>
      <c r="AN9" s="250">
        <v>0.51300000000000001</v>
      </c>
      <c r="AO9" s="250">
        <v>0.51100000000000001</v>
      </c>
      <c r="AP9" s="250">
        <v>0.51700000000000002</v>
      </c>
      <c r="AQ9" s="250">
        <v>0.51600000000000001</v>
      </c>
      <c r="AR9" s="250">
        <v>0.51700000000000002</v>
      </c>
      <c r="AS9" s="250">
        <v>0.52300000000000002</v>
      </c>
      <c r="AT9" s="250">
        <v>0.53</v>
      </c>
      <c r="AU9" s="250">
        <v>0.51800000000000002</v>
      </c>
      <c r="AV9" s="250">
        <v>0.51300000000000001</v>
      </c>
      <c r="AW9" s="250">
        <v>0.51500000000000001</v>
      </c>
      <c r="AX9" s="250">
        <v>0.51900000000000002</v>
      </c>
      <c r="AY9" s="250">
        <v>0.52400000000000002</v>
      </c>
      <c r="AZ9" s="250">
        <v>0.53300000000000003</v>
      </c>
      <c r="BA9" s="250">
        <v>0.53</v>
      </c>
      <c r="BB9" s="250">
        <v>0.52900000000000003</v>
      </c>
      <c r="BC9" s="250">
        <v>0.53200000000000003</v>
      </c>
      <c r="BD9" s="250">
        <v>0.53</v>
      </c>
      <c r="BE9" s="250">
        <v>0.53500000000000003</v>
      </c>
      <c r="BF9" s="250">
        <v>0.53500000000000003</v>
      </c>
      <c r="BG9" s="250">
        <v>0.53500000000000003</v>
      </c>
      <c r="BH9" s="250" t="s">
        <v>1426</v>
      </c>
      <c r="BI9" s="250" t="s">
        <v>1426</v>
      </c>
      <c r="BJ9" s="250" t="s">
        <v>1426</v>
      </c>
      <c r="BK9" s="250" t="s">
        <v>1426</v>
      </c>
      <c r="BL9" s="250" t="s">
        <v>1426</v>
      </c>
      <c r="BM9" s="250" t="s">
        <v>1426</v>
      </c>
      <c r="BN9" s="250" t="s">
        <v>1426</v>
      </c>
      <c r="BO9" s="250" t="s">
        <v>1426</v>
      </c>
      <c r="BP9" s="250" t="s">
        <v>1426</v>
      </c>
      <c r="BQ9" s="250" t="s">
        <v>1426</v>
      </c>
      <c r="BR9" s="250" t="s">
        <v>1426</v>
      </c>
      <c r="BS9" s="250" t="s">
        <v>1426</v>
      </c>
      <c r="BT9" s="250" t="s">
        <v>1426</v>
      </c>
      <c r="BU9" s="250" t="s">
        <v>1426</v>
      </c>
      <c r="BV9" s="250" t="s">
        <v>1426</v>
      </c>
    </row>
    <row r="10" spans="1:74" ht="11.1" customHeight="1" x14ac:dyDescent="0.2">
      <c r="A10" s="162" t="s">
        <v>1140</v>
      </c>
      <c r="B10" s="173" t="s">
        <v>1141</v>
      </c>
      <c r="C10" s="250">
        <v>0.17899999999999999</v>
      </c>
      <c r="D10" s="250">
        <v>0.17899999999999999</v>
      </c>
      <c r="E10" s="250">
        <v>0.17899999999999999</v>
      </c>
      <c r="F10" s="250">
        <v>0.17899999999999999</v>
      </c>
      <c r="G10" s="250">
        <v>0.17899999999999999</v>
      </c>
      <c r="H10" s="250">
        <v>0.17899999999999999</v>
      </c>
      <c r="I10" s="250">
        <v>0.17899999999999999</v>
      </c>
      <c r="J10" s="250">
        <v>0.17899999999999999</v>
      </c>
      <c r="K10" s="250">
        <v>0.17899999999999999</v>
      </c>
      <c r="L10" s="250">
        <v>0.17899999999999999</v>
      </c>
      <c r="M10" s="250">
        <v>0.17899999999999999</v>
      </c>
      <c r="N10" s="250">
        <v>0.17899999999999999</v>
      </c>
      <c r="O10" s="250">
        <v>0.16</v>
      </c>
      <c r="P10" s="250">
        <v>0.16</v>
      </c>
      <c r="Q10" s="250">
        <v>0.16</v>
      </c>
      <c r="R10" s="250">
        <v>0.16</v>
      </c>
      <c r="S10" s="250">
        <v>0.16</v>
      </c>
      <c r="T10" s="250">
        <v>0.16</v>
      </c>
      <c r="U10" s="250">
        <v>0.16</v>
      </c>
      <c r="V10" s="250">
        <v>0.16</v>
      </c>
      <c r="W10" s="250">
        <v>0.16</v>
      </c>
      <c r="X10" s="250">
        <v>0.16</v>
      </c>
      <c r="Y10" s="250">
        <v>0.16</v>
      </c>
      <c r="Z10" s="250">
        <v>0.16</v>
      </c>
      <c r="AA10" s="250">
        <v>0.13500000000000001</v>
      </c>
      <c r="AB10" s="250">
        <v>0.13500000000000001</v>
      </c>
      <c r="AC10" s="250">
        <v>0.13500000000000001</v>
      </c>
      <c r="AD10" s="250">
        <v>0.13500000000000001</v>
      </c>
      <c r="AE10" s="250">
        <v>0.13500000000000001</v>
      </c>
      <c r="AF10" s="250">
        <v>0.13500000000000001</v>
      </c>
      <c r="AG10" s="250">
        <v>0.13500000000000001</v>
      </c>
      <c r="AH10" s="250">
        <v>0.13</v>
      </c>
      <c r="AI10" s="250">
        <v>0.13</v>
      </c>
      <c r="AJ10" s="250">
        <v>0.13500000000000001</v>
      </c>
      <c r="AK10" s="250">
        <v>0.13</v>
      </c>
      <c r="AL10" s="250">
        <v>0.13</v>
      </c>
      <c r="AM10" s="250">
        <v>0.13500000000000001</v>
      </c>
      <c r="AN10" s="250">
        <v>0.13500000000000001</v>
      </c>
      <c r="AO10" s="250">
        <v>0.13500000000000001</v>
      </c>
      <c r="AP10" s="250">
        <v>0.13500000000000001</v>
      </c>
      <c r="AQ10" s="250">
        <v>0.13500000000000001</v>
      </c>
      <c r="AR10" s="250">
        <v>0.13</v>
      </c>
      <c r="AS10" s="250">
        <v>0.13500000000000001</v>
      </c>
      <c r="AT10" s="250">
        <v>0.13500000000000001</v>
      </c>
      <c r="AU10" s="250">
        <v>0.13500000000000001</v>
      </c>
      <c r="AV10" s="250">
        <v>0.13500000000000001</v>
      </c>
      <c r="AW10" s="250">
        <v>0.12</v>
      </c>
      <c r="AX10" s="250">
        <v>0.11</v>
      </c>
      <c r="AY10" s="250">
        <v>0.11</v>
      </c>
      <c r="AZ10" s="250">
        <v>0.1</v>
      </c>
      <c r="BA10" s="250">
        <v>0.12</v>
      </c>
      <c r="BB10" s="250">
        <v>0.12</v>
      </c>
      <c r="BC10" s="250">
        <v>0.11</v>
      </c>
      <c r="BD10" s="250">
        <v>0.11</v>
      </c>
      <c r="BE10" s="250">
        <v>0.13500000000000001</v>
      </c>
      <c r="BF10" s="250">
        <v>0.13</v>
      </c>
      <c r="BG10" s="250">
        <v>0.12</v>
      </c>
      <c r="BH10" s="250" t="s">
        <v>1426</v>
      </c>
      <c r="BI10" s="250" t="s">
        <v>1426</v>
      </c>
      <c r="BJ10" s="250" t="s">
        <v>1426</v>
      </c>
      <c r="BK10" s="250" t="s">
        <v>1426</v>
      </c>
      <c r="BL10" s="250" t="s">
        <v>1426</v>
      </c>
      <c r="BM10" s="250" t="s">
        <v>1426</v>
      </c>
      <c r="BN10" s="250" t="s">
        <v>1426</v>
      </c>
      <c r="BO10" s="250" t="s">
        <v>1426</v>
      </c>
      <c r="BP10" s="250" t="s">
        <v>1426</v>
      </c>
      <c r="BQ10" s="250" t="s">
        <v>1426</v>
      </c>
      <c r="BR10" s="250" t="s">
        <v>1426</v>
      </c>
      <c r="BS10" s="250" t="s">
        <v>1426</v>
      </c>
      <c r="BT10" s="250" t="s">
        <v>1426</v>
      </c>
      <c r="BU10" s="250" t="s">
        <v>1426</v>
      </c>
      <c r="BV10" s="250" t="s">
        <v>1426</v>
      </c>
    </row>
    <row r="11" spans="1:74" ht="11.1" customHeight="1" x14ac:dyDescent="0.2">
      <c r="A11" s="162" t="s">
        <v>1057</v>
      </c>
      <c r="B11" s="173" t="s">
        <v>1058</v>
      </c>
      <c r="C11" s="250">
        <v>0.215</v>
      </c>
      <c r="D11" s="250">
        <v>0.215</v>
      </c>
      <c r="E11" s="250">
        <v>0.215</v>
      </c>
      <c r="F11" s="250">
        <v>0.20499999999999999</v>
      </c>
      <c r="G11" s="250">
        <v>0.20499999999999999</v>
      </c>
      <c r="H11" s="250">
        <v>0.215</v>
      </c>
      <c r="I11" s="250">
        <v>0.215</v>
      </c>
      <c r="J11" s="250">
        <v>0.215</v>
      </c>
      <c r="K11" s="250">
        <v>0.215</v>
      </c>
      <c r="L11" s="250">
        <v>0.215</v>
      </c>
      <c r="M11" s="250">
        <v>0.215</v>
      </c>
      <c r="N11" s="250">
        <v>0.215</v>
      </c>
      <c r="O11" s="250">
        <v>0.21</v>
      </c>
      <c r="P11" s="250">
        <v>0.21</v>
      </c>
      <c r="Q11" s="250">
        <v>0.21</v>
      </c>
      <c r="R11" s="250">
        <v>0.21</v>
      </c>
      <c r="S11" s="250">
        <v>0.21</v>
      </c>
      <c r="T11" s="250">
        <v>0.21</v>
      </c>
      <c r="U11" s="250">
        <v>0.21</v>
      </c>
      <c r="V11" s="250">
        <v>0.21</v>
      </c>
      <c r="W11" s="250">
        <v>0.21</v>
      </c>
      <c r="X11" s="250">
        <v>0.2</v>
      </c>
      <c r="Y11" s="250">
        <v>0.22</v>
      </c>
      <c r="Z11" s="250">
        <v>0.22</v>
      </c>
      <c r="AA11" s="250">
        <v>0.2</v>
      </c>
      <c r="AB11" s="250">
        <v>0.185</v>
      </c>
      <c r="AC11" s="250">
        <v>0.19</v>
      </c>
      <c r="AD11" s="250">
        <v>0.21</v>
      </c>
      <c r="AE11" s="250">
        <v>0.2</v>
      </c>
      <c r="AF11" s="250">
        <v>0.2</v>
      </c>
      <c r="AG11" s="250">
        <v>0.21</v>
      </c>
      <c r="AH11" s="250">
        <v>0.2</v>
      </c>
      <c r="AI11" s="250">
        <v>0.2</v>
      </c>
      <c r="AJ11" s="250">
        <v>0.2</v>
      </c>
      <c r="AK11" s="250">
        <v>0.19</v>
      </c>
      <c r="AL11" s="250">
        <v>0.2</v>
      </c>
      <c r="AM11" s="250">
        <v>0.2</v>
      </c>
      <c r="AN11" s="250">
        <v>0.2</v>
      </c>
      <c r="AO11" s="250">
        <v>0.2</v>
      </c>
      <c r="AP11" s="250">
        <v>0.19</v>
      </c>
      <c r="AQ11" s="250">
        <v>0.2</v>
      </c>
      <c r="AR11" s="250">
        <v>0.2</v>
      </c>
      <c r="AS11" s="250">
        <v>0.18</v>
      </c>
      <c r="AT11" s="250">
        <v>0.2</v>
      </c>
      <c r="AU11" s="250">
        <v>0.2</v>
      </c>
      <c r="AV11" s="250">
        <v>0.2</v>
      </c>
      <c r="AW11" s="250">
        <v>0.18</v>
      </c>
      <c r="AX11" s="250">
        <v>0.2</v>
      </c>
      <c r="AY11" s="250">
        <v>0.21</v>
      </c>
      <c r="AZ11" s="250">
        <v>0.2</v>
      </c>
      <c r="BA11" s="250">
        <v>0.2</v>
      </c>
      <c r="BB11" s="250">
        <v>0.18</v>
      </c>
      <c r="BC11" s="250">
        <v>0.21</v>
      </c>
      <c r="BD11" s="250">
        <v>0.21</v>
      </c>
      <c r="BE11" s="250">
        <v>0.2</v>
      </c>
      <c r="BF11" s="250">
        <v>0.21</v>
      </c>
      <c r="BG11" s="250">
        <v>0.2</v>
      </c>
      <c r="BH11" s="250" t="s">
        <v>1426</v>
      </c>
      <c r="BI11" s="250" t="s">
        <v>1426</v>
      </c>
      <c r="BJ11" s="250" t="s">
        <v>1426</v>
      </c>
      <c r="BK11" s="250" t="s">
        <v>1426</v>
      </c>
      <c r="BL11" s="250" t="s">
        <v>1426</v>
      </c>
      <c r="BM11" s="250" t="s">
        <v>1426</v>
      </c>
      <c r="BN11" s="250" t="s">
        <v>1426</v>
      </c>
      <c r="BO11" s="250" t="s">
        <v>1426</v>
      </c>
      <c r="BP11" s="250" t="s">
        <v>1426</v>
      </c>
      <c r="BQ11" s="250" t="s">
        <v>1426</v>
      </c>
      <c r="BR11" s="250" t="s">
        <v>1426</v>
      </c>
      <c r="BS11" s="250" t="s">
        <v>1426</v>
      </c>
      <c r="BT11" s="250" t="s">
        <v>1426</v>
      </c>
      <c r="BU11" s="250" t="s">
        <v>1426</v>
      </c>
      <c r="BV11" s="250" t="s">
        <v>1426</v>
      </c>
    </row>
    <row r="12" spans="1:74" ht="11.1" customHeight="1" x14ac:dyDescent="0.2">
      <c r="A12" s="162" t="s">
        <v>1048</v>
      </c>
      <c r="B12" s="173" t="s">
        <v>323</v>
      </c>
      <c r="C12" s="250">
        <v>2.8</v>
      </c>
      <c r="D12" s="250">
        <v>2.8</v>
      </c>
      <c r="E12" s="250">
        <v>2.8</v>
      </c>
      <c r="F12" s="250">
        <v>2.8</v>
      </c>
      <c r="G12" s="250">
        <v>2.8</v>
      </c>
      <c r="H12" s="250">
        <v>2.8</v>
      </c>
      <c r="I12" s="250">
        <v>2.8</v>
      </c>
      <c r="J12" s="250">
        <v>2.8</v>
      </c>
      <c r="K12" s="250">
        <v>2.8</v>
      </c>
      <c r="L12" s="250">
        <v>2.8</v>
      </c>
      <c r="M12" s="250">
        <v>2.8</v>
      </c>
      <c r="N12" s="250">
        <v>2.8</v>
      </c>
      <c r="O12" s="250">
        <v>3.05</v>
      </c>
      <c r="P12" s="250">
        <v>3.2</v>
      </c>
      <c r="Q12" s="250">
        <v>3.5</v>
      </c>
      <c r="R12" s="250">
        <v>3.59</v>
      </c>
      <c r="S12" s="250">
        <v>3.62</v>
      </c>
      <c r="T12" s="250">
        <v>3.63</v>
      </c>
      <c r="U12" s="250">
        <v>3.65</v>
      </c>
      <c r="V12" s="250">
        <v>3.67</v>
      </c>
      <c r="W12" s="250">
        <v>3.69</v>
      </c>
      <c r="X12" s="250">
        <v>3.7</v>
      </c>
      <c r="Y12" s="250">
        <v>3.72</v>
      </c>
      <c r="Z12" s="250">
        <v>3.78</v>
      </c>
      <c r="AA12" s="250">
        <v>3.8</v>
      </c>
      <c r="AB12" s="250">
        <v>3.8</v>
      </c>
      <c r="AC12" s="250">
        <v>3.81</v>
      </c>
      <c r="AD12" s="250">
        <v>3.81</v>
      </c>
      <c r="AE12" s="250">
        <v>3.81</v>
      </c>
      <c r="AF12" s="250">
        <v>3.82</v>
      </c>
      <c r="AG12" s="250">
        <v>3.83</v>
      </c>
      <c r="AH12" s="250">
        <v>3.83</v>
      </c>
      <c r="AI12" s="250">
        <v>3.84</v>
      </c>
      <c r="AJ12" s="250">
        <v>3.85</v>
      </c>
      <c r="AK12" s="250">
        <v>3.84</v>
      </c>
      <c r="AL12" s="250">
        <v>3.83</v>
      </c>
      <c r="AM12" s="250">
        <v>3.84</v>
      </c>
      <c r="AN12" s="250">
        <v>3.835</v>
      </c>
      <c r="AO12" s="250">
        <v>3.8149999999999999</v>
      </c>
      <c r="AP12" s="250">
        <v>3.8250000000000002</v>
      </c>
      <c r="AQ12" s="250">
        <v>3.8050000000000002</v>
      </c>
      <c r="AR12" s="250">
        <v>3.78</v>
      </c>
      <c r="AS12" s="250">
        <v>3.722</v>
      </c>
      <c r="AT12" s="250">
        <v>3.52</v>
      </c>
      <c r="AU12" s="250">
        <v>3.4</v>
      </c>
      <c r="AV12" s="250">
        <v>3.4</v>
      </c>
      <c r="AW12" s="250">
        <v>2.7</v>
      </c>
      <c r="AX12" s="250">
        <v>2.6</v>
      </c>
      <c r="AY12" s="250">
        <v>2.65</v>
      </c>
      <c r="AZ12" s="250">
        <v>2.65</v>
      </c>
      <c r="BA12" s="250">
        <v>2.6</v>
      </c>
      <c r="BB12" s="250">
        <v>2.5</v>
      </c>
      <c r="BC12" s="250">
        <v>2.2999999999999998</v>
      </c>
      <c r="BD12" s="250">
        <v>2.2000000000000002</v>
      </c>
      <c r="BE12" s="250">
        <v>2.1</v>
      </c>
      <c r="BF12" s="250">
        <v>2.1</v>
      </c>
      <c r="BG12" s="250">
        <v>2.1</v>
      </c>
      <c r="BH12" s="250" t="s">
        <v>1426</v>
      </c>
      <c r="BI12" s="250" t="s">
        <v>1426</v>
      </c>
      <c r="BJ12" s="250" t="s">
        <v>1426</v>
      </c>
      <c r="BK12" s="250" t="s">
        <v>1426</v>
      </c>
      <c r="BL12" s="250" t="s">
        <v>1426</v>
      </c>
      <c r="BM12" s="250" t="s">
        <v>1426</v>
      </c>
      <c r="BN12" s="250" t="s">
        <v>1426</v>
      </c>
      <c r="BO12" s="250" t="s">
        <v>1426</v>
      </c>
      <c r="BP12" s="250" t="s">
        <v>1426</v>
      </c>
      <c r="BQ12" s="250" t="s">
        <v>1426</v>
      </c>
      <c r="BR12" s="250" t="s">
        <v>1426</v>
      </c>
      <c r="BS12" s="250" t="s">
        <v>1426</v>
      </c>
      <c r="BT12" s="250" t="s">
        <v>1426</v>
      </c>
      <c r="BU12" s="250" t="s">
        <v>1426</v>
      </c>
      <c r="BV12" s="250" t="s">
        <v>1426</v>
      </c>
    </row>
    <row r="13" spans="1:74" ht="11.1" customHeight="1" x14ac:dyDescent="0.2">
      <c r="A13" s="162" t="s">
        <v>340</v>
      </c>
      <c r="B13" s="173" t="s">
        <v>331</v>
      </c>
      <c r="C13" s="250">
        <v>3.45</v>
      </c>
      <c r="D13" s="250">
        <v>3.3</v>
      </c>
      <c r="E13" s="250">
        <v>3.7</v>
      </c>
      <c r="F13" s="250">
        <v>3.75</v>
      </c>
      <c r="G13" s="250">
        <v>3.9</v>
      </c>
      <c r="H13" s="250">
        <v>4.25</v>
      </c>
      <c r="I13" s="250">
        <v>4.3</v>
      </c>
      <c r="J13" s="250">
        <v>4.2</v>
      </c>
      <c r="K13" s="250">
        <v>4.4000000000000004</v>
      </c>
      <c r="L13" s="250">
        <v>4.25</v>
      </c>
      <c r="M13" s="250">
        <v>4.4000000000000004</v>
      </c>
      <c r="N13" s="250">
        <v>4.4000000000000004</v>
      </c>
      <c r="O13" s="250">
        <v>4.45</v>
      </c>
      <c r="P13" s="250">
        <v>4.2</v>
      </c>
      <c r="Q13" s="250">
        <v>4.2</v>
      </c>
      <c r="R13" s="250">
        <v>4.45</v>
      </c>
      <c r="S13" s="250">
        <v>4.33</v>
      </c>
      <c r="T13" s="250">
        <v>4.38</v>
      </c>
      <c r="U13" s="250">
        <v>4.3899999999999997</v>
      </c>
      <c r="V13" s="250">
        <v>4.4349999999999996</v>
      </c>
      <c r="W13" s="250">
        <v>4.4550000000000001</v>
      </c>
      <c r="X13" s="250">
        <v>4.54</v>
      </c>
      <c r="Y13" s="250">
        <v>4.62</v>
      </c>
      <c r="Z13" s="250">
        <v>4.66</v>
      </c>
      <c r="AA13" s="250">
        <v>4.54</v>
      </c>
      <c r="AB13" s="250">
        <v>4.42</v>
      </c>
      <c r="AC13" s="250">
        <v>4.4050000000000002</v>
      </c>
      <c r="AD13" s="250">
        <v>4.4000000000000004</v>
      </c>
      <c r="AE13" s="250">
        <v>4.45</v>
      </c>
      <c r="AF13" s="250">
        <v>4.4649999999999999</v>
      </c>
      <c r="AG13" s="250">
        <v>4.4749999999999996</v>
      </c>
      <c r="AH13" s="250">
        <v>4.5</v>
      </c>
      <c r="AI13" s="250">
        <v>4.54</v>
      </c>
      <c r="AJ13" s="250">
        <v>4.3899999999999997</v>
      </c>
      <c r="AK13" s="250">
        <v>4.32</v>
      </c>
      <c r="AL13" s="250">
        <v>4.38</v>
      </c>
      <c r="AM13" s="250">
        <v>4.43</v>
      </c>
      <c r="AN13" s="250">
        <v>4.47</v>
      </c>
      <c r="AO13" s="250">
        <v>4.4800000000000004</v>
      </c>
      <c r="AP13" s="250">
        <v>4.4400000000000004</v>
      </c>
      <c r="AQ13" s="250">
        <v>4.49</v>
      </c>
      <c r="AR13" s="250">
        <v>4.5739999999999998</v>
      </c>
      <c r="AS13" s="250">
        <v>4.6040000000000001</v>
      </c>
      <c r="AT13" s="250">
        <v>4.6749999999999998</v>
      </c>
      <c r="AU13" s="250">
        <v>4.7</v>
      </c>
      <c r="AV13" s="250">
        <v>4.7300000000000004</v>
      </c>
      <c r="AW13" s="250">
        <v>4.7699999999999996</v>
      </c>
      <c r="AX13" s="250">
        <v>4.8</v>
      </c>
      <c r="AY13" s="250">
        <v>4.8499999999999996</v>
      </c>
      <c r="AZ13" s="250">
        <v>4.78</v>
      </c>
      <c r="BA13" s="250">
        <v>4.62</v>
      </c>
      <c r="BB13" s="250">
        <v>4.7</v>
      </c>
      <c r="BC13" s="250">
        <v>4.8</v>
      </c>
      <c r="BD13" s="250">
        <v>4.7</v>
      </c>
      <c r="BE13" s="250">
        <v>4.7</v>
      </c>
      <c r="BF13" s="250">
        <v>4.75</v>
      </c>
      <c r="BG13" s="250">
        <v>4.6500000000000004</v>
      </c>
      <c r="BH13" s="250" t="s">
        <v>1426</v>
      </c>
      <c r="BI13" s="250" t="s">
        <v>1426</v>
      </c>
      <c r="BJ13" s="250" t="s">
        <v>1426</v>
      </c>
      <c r="BK13" s="250" t="s">
        <v>1426</v>
      </c>
      <c r="BL13" s="250" t="s">
        <v>1426</v>
      </c>
      <c r="BM13" s="250" t="s">
        <v>1426</v>
      </c>
      <c r="BN13" s="250" t="s">
        <v>1426</v>
      </c>
      <c r="BO13" s="250" t="s">
        <v>1426</v>
      </c>
      <c r="BP13" s="250" t="s">
        <v>1426</v>
      </c>
      <c r="BQ13" s="250" t="s">
        <v>1426</v>
      </c>
      <c r="BR13" s="250" t="s">
        <v>1426</v>
      </c>
      <c r="BS13" s="250" t="s">
        <v>1426</v>
      </c>
      <c r="BT13" s="250" t="s">
        <v>1426</v>
      </c>
      <c r="BU13" s="250" t="s">
        <v>1426</v>
      </c>
      <c r="BV13" s="250" t="s">
        <v>1426</v>
      </c>
    </row>
    <row r="14" spans="1:74" ht="11.1" customHeight="1" x14ac:dyDescent="0.2">
      <c r="A14" s="162" t="s">
        <v>333</v>
      </c>
      <c r="B14" s="173" t="s">
        <v>324</v>
      </c>
      <c r="C14" s="250">
        <v>2.7</v>
      </c>
      <c r="D14" s="250">
        <v>2.7</v>
      </c>
      <c r="E14" s="250">
        <v>2.7</v>
      </c>
      <c r="F14" s="250">
        <v>2.72</v>
      </c>
      <c r="G14" s="250">
        <v>2.73</v>
      </c>
      <c r="H14" s="250">
        <v>2.73</v>
      </c>
      <c r="I14" s="250">
        <v>2.76</v>
      </c>
      <c r="J14" s="250">
        <v>2.8</v>
      </c>
      <c r="K14" s="250">
        <v>2.8</v>
      </c>
      <c r="L14" s="250">
        <v>2.75</v>
      </c>
      <c r="M14" s="250">
        <v>2.8</v>
      </c>
      <c r="N14" s="250">
        <v>2.85</v>
      </c>
      <c r="O14" s="250">
        <v>2.9</v>
      </c>
      <c r="P14" s="250">
        <v>2.86</v>
      </c>
      <c r="Q14" s="250">
        <v>2.88</v>
      </c>
      <c r="R14" s="250">
        <v>2.65</v>
      </c>
      <c r="S14" s="250">
        <v>2.86</v>
      </c>
      <c r="T14" s="250">
        <v>2.86</v>
      </c>
      <c r="U14" s="250">
        <v>2.9</v>
      </c>
      <c r="V14" s="250">
        <v>2.91</v>
      </c>
      <c r="W14" s="250">
        <v>2.91</v>
      </c>
      <c r="X14" s="250">
        <v>2.91</v>
      </c>
      <c r="Y14" s="250">
        <v>2.92</v>
      </c>
      <c r="Z14" s="250">
        <v>2.92</v>
      </c>
      <c r="AA14" s="250">
        <v>2.78</v>
      </c>
      <c r="AB14" s="250">
        <v>2.72</v>
      </c>
      <c r="AC14" s="250">
        <v>2.71</v>
      </c>
      <c r="AD14" s="250">
        <v>2.71</v>
      </c>
      <c r="AE14" s="250">
        <v>2.71</v>
      </c>
      <c r="AF14" s="250">
        <v>2.72</v>
      </c>
      <c r="AG14" s="250">
        <v>2.71</v>
      </c>
      <c r="AH14" s="250">
        <v>2.71</v>
      </c>
      <c r="AI14" s="250">
        <v>2.73</v>
      </c>
      <c r="AJ14" s="250">
        <v>2.74</v>
      </c>
      <c r="AK14" s="250">
        <v>2.71</v>
      </c>
      <c r="AL14" s="250">
        <v>2.7</v>
      </c>
      <c r="AM14" s="250">
        <v>2.71</v>
      </c>
      <c r="AN14" s="250">
        <v>2.71</v>
      </c>
      <c r="AO14" s="250">
        <v>2.72</v>
      </c>
      <c r="AP14" s="250">
        <v>2.71</v>
      </c>
      <c r="AQ14" s="250">
        <v>2.71</v>
      </c>
      <c r="AR14" s="250">
        <v>2.72</v>
      </c>
      <c r="AS14" s="250">
        <v>2.8</v>
      </c>
      <c r="AT14" s="250">
        <v>2.8</v>
      </c>
      <c r="AU14" s="250">
        <v>2.8</v>
      </c>
      <c r="AV14" s="250">
        <v>2.8</v>
      </c>
      <c r="AW14" s="250">
        <v>2.8</v>
      </c>
      <c r="AX14" s="250">
        <v>2.8</v>
      </c>
      <c r="AY14" s="250">
        <v>2.75</v>
      </c>
      <c r="AZ14" s="250">
        <v>2.75</v>
      </c>
      <c r="BA14" s="250">
        <v>2.72</v>
      </c>
      <c r="BB14" s="250">
        <v>2.72</v>
      </c>
      <c r="BC14" s="250">
        <v>2.72</v>
      </c>
      <c r="BD14" s="250">
        <v>2.72</v>
      </c>
      <c r="BE14" s="250">
        <v>2.7</v>
      </c>
      <c r="BF14" s="250">
        <v>2.7</v>
      </c>
      <c r="BG14" s="250">
        <v>2.7</v>
      </c>
      <c r="BH14" s="250" t="s">
        <v>1426</v>
      </c>
      <c r="BI14" s="250" t="s">
        <v>1426</v>
      </c>
      <c r="BJ14" s="250" t="s">
        <v>1426</v>
      </c>
      <c r="BK14" s="250" t="s">
        <v>1426</v>
      </c>
      <c r="BL14" s="250" t="s">
        <v>1426</v>
      </c>
      <c r="BM14" s="250" t="s">
        <v>1426</v>
      </c>
      <c r="BN14" s="250" t="s">
        <v>1426</v>
      </c>
      <c r="BO14" s="250" t="s">
        <v>1426</v>
      </c>
      <c r="BP14" s="250" t="s">
        <v>1426</v>
      </c>
      <c r="BQ14" s="250" t="s">
        <v>1426</v>
      </c>
      <c r="BR14" s="250" t="s">
        <v>1426</v>
      </c>
      <c r="BS14" s="250" t="s">
        <v>1426</v>
      </c>
      <c r="BT14" s="250" t="s">
        <v>1426</v>
      </c>
      <c r="BU14" s="250" t="s">
        <v>1426</v>
      </c>
      <c r="BV14" s="250" t="s">
        <v>1426</v>
      </c>
    </row>
    <row r="15" spans="1:74" ht="11.1" customHeight="1" x14ac:dyDescent="0.2">
      <c r="A15" s="162" t="s">
        <v>334</v>
      </c>
      <c r="B15" s="173" t="s">
        <v>325</v>
      </c>
      <c r="C15" s="250">
        <v>0.37</v>
      </c>
      <c r="D15" s="250">
        <v>0.36</v>
      </c>
      <c r="E15" s="250">
        <v>0.47499999999999998</v>
      </c>
      <c r="F15" s="250">
        <v>0.505</v>
      </c>
      <c r="G15" s="250">
        <v>0.43</v>
      </c>
      <c r="H15" s="250">
        <v>0.41</v>
      </c>
      <c r="I15" s="250">
        <v>0.4</v>
      </c>
      <c r="J15" s="250">
        <v>0.36</v>
      </c>
      <c r="K15" s="250">
        <v>0.375</v>
      </c>
      <c r="L15" s="250">
        <v>0.41499999999999998</v>
      </c>
      <c r="M15" s="250">
        <v>0.375</v>
      </c>
      <c r="N15" s="250">
        <v>0.37</v>
      </c>
      <c r="O15" s="250">
        <v>0.37</v>
      </c>
      <c r="P15" s="250">
        <v>0.36</v>
      </c>
      <c r="Q15" s="250">
        <v>0.32</v>
      </c>
      <c r="R15" s="250">
        <v>0.33</v>
      </c>
      <c r="S15" s="250">
        <v>0.28499999999999998</v>
      </c>
      <c r="T15" s="250">
        <v>0.33</v>
      </c>
      <c r="U15" s="250">
        <v>0.31</v>
      </c>
      <c r="V15" s="250">
        <v>0.25</v>
      </c>
      <c r="W15" s="250">
        <v>0.31</v>
      </c>
      <c r="X15" s="250">
        <v>0.55000000000000004</v>
      </c>
      <c r="Y15" s="250">
        <v>0.57999999999999996</v>
      </c>
      <c r="Z15" s="250">
        <v>0.62</v>
      </c>
      <c r="AA15" s="250">
        <v>0.68</v>
      </c>
      <c r="AB15" s="250">
        <v>0.69</v>
      </c>
      <c r="AC15" s="250">
        <v>0.59</v>
      </c>
      <c r="AD15" s="250">
        <v>0.53500000000000003</v>
      </c>
      <c r="AE15" s="250">
        <v>0.78</v>
      </c>
      <c r="AF15" s="250">
        <v>0.85</v>
      </c>
      <c r="AG15" s="250">
        <v>1.0049999999999999</v>
      </c>
      <c r="AH15" s="250">
        <v>0.89</v>
      </c>
      <c r="AI15" s="250">
        <v>0.92500000000000004</v>
      </c>
      <c r="AJ15" s="250">
        <v>0.96</v>
      </c>
      <c r="AK15" s="250">
        <v>0.98</v>
      </c>
      <c r="AL15" s="250">
        <v>0.92</v>
      </c>
      <c r="AM15" s="250">
        <v>1.0149999999999999</v>
      </c>
      <c r="AN15" s="250">
        <v>0.99</v>
      </c>
      <c r="AO15" s="250">
        <v>0.98499999999999999</v>
      </c>
      <c r="AP15" s="250">
        <v>1.0049999999999999</v>
      </c>
      <c r="AQ15" s="250">
        <v>0.99</v>
      </c>
      <c r="AR15" s="250">
        <v>0.75</v>
      </c>
      <c r="AS15" s="250">
        <v>0.65500000000000003</v>
      </c>
      <c r="AT15" s="250">
        <v>0.99</v>
      </c>
      <c r="AU15" s="250">
        <v>1.08</v>
      </c>
      <c r="AV15" s="250">
        <v>1.08</v>
      </c>
      <c r="AW15" s="250">
        <v>1.1299999999999999</v>
      </c>
      <c r="AX15" s="250">
        <v>0.88</v>
      </c>
      <c r="AY15" s="250">
        <v>0.83</v>
      </c>
      <c r="AZ15" s="250">
        <v>0.86</v>
      </c>
      <c r="BA15" s="250">
        <v>1.0900000000000001</v>
      </c>
      <c r="BB15" s="250">
        <v>1.17</v>
      </c>
      <c r="BC15" s="250">
        <v>1.1599999999999999</v>
      </c>
      <c r="BD15" s="250">
        <v>1.1000000000000001</v>
      </c>
      <c r="BE15" s="250">
        <v>1.125</v>
      </c>
      <c r="BF15" s="250">
        <v>1.085</v>
      </c>
      <c r="BG15" s="250">
        <v>1.18</v>
      </c>
      <c r="BH15" s="250" t="s">
        <v>1426</v>
      </c>
      <c r="BI15" s="250" t="s">
        <v>1426</v>
      </c>
      <c r="BJ15" s="250" t="s">
        <v>1426</v>
      </c>
      <c r="BK15" s="250" t="s">
        <v>1426</v>
      </c>
      <c r="BL15" s="250" t="s">
        <v>1426</v>
      </c>
      <c r="BM15" s="250" t="s">
        <v>1426</v>
      </c>
      <c r="BN15" s="250" t="s">
        <v>1426</v>
      </c>
      <c r="BO15" s="250" t="s">
        <v>1426</v>
      </c>
      <c r="BP15" s="250" t="s">
        <v>1426</v>
      </c>
      <c r="BQ15" s="250" t="s">
        <v>1426</v>
      </c>
      <c r="BR15" s="250" t="s">
        <v>1426</v>
      </c>
      <c r="BS15" s="250" t="s">
        <v>1426</v>
      </c>
      <c r="BT15" s="250" t="s">
        <v>1426</v>
      </c>
      <c r="BU15" s="250" t="s">
        <v>1426</v>
      </c>
      <c r="BV15" s="250" t="s">
        <v>1426</v>
      </c>
    </row>
    <row r="16" spans="1:74" ht="11.1" customHeight="1" x14ac:dyDescent="0.2">
      <c r="A16" s="162" t="s">
        <v>335</v>
      </c>
      <c r="B16" s="173" t="s">
        <v>326</v>
      </c>
      <c r="C16" s="250">
        <v>1.8</v>
      </c>
      <c r="D16" s="250">
        <v>1.79</v>
      </c>
      <c r="E16" s="250">
        <v>1.738</v>
      </c>
      <c r="F16" s="250">
        <v>1.74</v>
      </c>
      <c r="G16" s="250">
        <v>1.7250000000000001</v>
      </c>
      <c r="H16" s="250">
        <v>1.62</v>
      </c>
      <c r="I16" s="250">
        <v>1.79</v>
      </c>
      <c r="J16" s="250">
        <v>1.754</v>
      </c>
      <c r="K16" s="250">
        <v>1.77</v>
      </c>
      <c r="L16" s="250">
        <v>1.804</v>
      </c>
      <c r="M16" s="250">
        <v>1.831</v>
      </c>
      <c r="N16" s="250">
        <v>1.744</v>
      </c>
      <c r="O16" s="250">
        <v>1.825</v>
      </c>
      <c r="P16" s="250">
        <v>1.78</v>
      </c>
      <c r="Q16" s="250">
        <v>1.579</v>
      </c>
      <c r="R16" s="250">
        <v>1.57</v>
      </c>
      <c r="S16" s="250">
        <v>1.3089999999999999</v>
      </c>
      <c r="T16" s="250">
        <v>1.4350000000000001</v>
      </c>
      <c r="U16" s="250">
        <v>1.34</v>
      </c>
      <c r="V16" s="250">
        <v>1.21</v>
      </c>
      <c r="W16" s="250">
        <v>1.27</v>
      </c>
      <c r="X16" s="250">
        <v>1.41</v>
      </c>
      <c r="Y16" s="250">
        <v>1.5</v>
      </c>
      <c r="Z16" s="250">
        <v>1.35</v>
      </c>
      <c r="AA16" s="250">
        <v>1.39</v>
      </c>
      <c r="AB16" s="250">
        <v>1.43</v>
      </c>
      <c r="AC16" s="250">
        <v>1.33</v>
      </c>
      <c r="AD16" s="250">
        <v>1.38</v>
      </c>
      <c r="AE16" s="250">
        <v>1.52</v>
      </c>
      <c r="AF16" s="250">
        <v>1.56</v>
      </c>
      <c r="AG16" s="250">
        <v>1.655</v>
      </c>
      <c r="AH16" s="250">
        <v>1.68</v>
      </c>
      <c r="AI16" s="250">
        <v>1.7050000000000001</v>
      </c>
      <c r="AJ16" s="250">
        <v>1.69</v>
      </c>
      <c r="AK16" s="250">
        <v>1.73</v>
      </c>
      <c r="AL16" s="250">
        <v>1.7549999999999999</v>
      </c>
      <c r="AM16" s="250">
        <v>1.75</v>
      </c>
      <c r="AN16" s="250">
        <v>1.72</v>
      </c>
      <c r="AO16" s="250">
        <v>1.69</v>
      </c>
      <c r="AP16" s="250">
        <v>1.67</v>
      </c>
      <c r="AQ16" s="250">
        <v>1.49</v>
      </c>
      <c r="AR16" s="250">
        <v>1.42</v>
      </c>
      <c r="AS16" s="250">
        <v>1.47</v>
      </c>
      <c r="AT16" s="250">
        <v>1.54</v>
      </c>
      <c r="AU16" s="250">
        <v>1.64</v>
      </c>
      <c r="AV16" s="250">
        <v>1.6</v>
      </c>
      <c r="AW16" s="250">
        <v>1.59</v>
      </c>
      <c r="AX16" s="250">
        <v>1.62</v>
      </c>
      <c r="AY16" s="250">
        <v>1.55</v>
      </c>
      <c r="AZ16" s="250">
        <v>1.58</v>
      </c>
      <c r="BA16" s="250">
        <v>1.61</v>
      </c>
      <c r="BB16" s="250">
        <v>1.68</v>
      </c>
      <c r="BC16" s="250">
        <v>1.58</v>
      </c>
      <c r="BD16" s="250">
        <v>1.7</v>
      </c>
      <c r="BE16" s="250">
        <v>1.7</v>
      </c>
      <c r="BF16" s="250">
        <v>1.75</v>
      </c>
      <c r="BG16" s="250">
        <v>1.7</v>
      </c>
      <c r="BH16" s="250" t="s">
        <v>1426</v>
      </c>
      <c r="BI16" s="250" t="s">
        <v>1426</v>
      </c>
      <c r="BJ16" s="250" t="s">
        <v>1426</v>
      </c>
      <c r="BK16" s="250" t="s">
        <v>1426</v>
      </c>
      <c r="BL16" s="250" t="s">
        <v>1426</v>
      </c>
      <c r="BM16" s="250" t="s">
        <v>1426</v>
      </c>
      <c r="BN16" s="250" t="s">
        <v>1426</v>
      </c>
      <c r="BO16" s="250" t="s">
        <v>1426</v>
      </c>
      <c r="BP16" s="250" t="s">
        <v>1426</v>
      </c>
      <c r="BQ16" s="250" t="s">
        <v>1426</v>
      </c>
      <c r="BR16" s="250" t="s">
        <v>1426</v>
      </c>
      <c r="BS16" s="250" t="s">
        <v>1426</v>
      </c>
      <c r="BT16" s="250" t="s">
        <v>1426</v>
      </c>
      <c r="BU16" s="250" t="s">
        <v>1426</v>
      </c>
      <c r="BV16" s="250" t="s">
        <v>1426</v>
      </c>
    </row>
    <row r="17" spans="1:74" ht="11.1" customHeight="1" x14ac:dyDescent="0.2">
      <c r="A17" s="162" t="s">
        <v>336</v>
      </c>
      <c r="B17" s="173" t="s">
        <v>327</v>
      </c>
      <c r="C17" s="250">
        <v>9.6</v>
      </c>
      <c r="D17" s="250">
        <v>9.6999999999999993</v>
      </c>
      <c r="E17" s="250">
        <v>10.1</v>
      </c>
      <c r="F17" s="250">
        <v>10.1</v>
      </c>
      <c r="G17" s="250">
        <v>10.3</v>
      </c>
      <c r="H17" s="250">
        <v>10.45</v>
      </c>
      <c r="I17" s="250">
        <v>10.36</v>
      </c>
      <c r="J17" s="250">
        <v>10.25</v>
      </c>
      <c r="K17" s="250">
        <v>10.25</v>
      </c>
      <c r="L17" s="250">
        <v>10.199999999999999</v>
      </c>
      <c r="M17" s="250">
        <v>10.1</v>
      </c>
      <c r="N17" s="250">
        <v>10.1</v>
      </c>
      <c r="O17" s="250">
        <v>10.199999999999999</v>
      </c>
      <c r="P17" s="250">
        <v>10.199999999999999</v>
      </c>
      <c r="Q17" s="250">
        <v>10.199999999999999</v>
      </c>
      <c r="R17" s="250">
        <v>10.199999999999999</v>
      </c>
      <c r="S17" s="250">
        <v>10.3</v>
      </c>
      <c r="T17" s="250">
        <v>10.5</v>
      </c>
      <c r="U17" s="250">
        <v>10.63</v>
      </c>
      <c r="V17" s="250">
        <v>10.6</v>
      </c>
      <c r="W17" s="250">
        <v>10.56</v>
      </c>
      <c r="X17" s="250">
        <v>10.55</v>
      </c>
      <c r="Y17" s="250">
        <v>10.6</v>
      </c>
      <c r="Z17" s="250">
        <v>10.5</v>
      </c>
      <c r="AA17" s="250">
        <v>9.98</v>
      </c>
      <c r="AB17" s="250">
        <v>10</v>
      </c>
      <c r="AC17" s="250">
        <v>9.9499999999999993</v>
      </c>
      <c r="AD17" s="250">
        <v>9.98</v>
      </c>
      <c r="AE17" s="250">
        <v>10.050000000000001</v>
      </c>
      <c r="AF17" s="250">
        <v>10.25</v>
      </c>
      <c r="AG17" s="250">
        <v>10.199999999999999</v>
      </c>
      <c r="AH17" s="250">
        <v>10.14</v>
      </c>
      <c r="AI17" s="250">
        <v>10.19</v>
      </c>
      <c r="AJ17" s="250">
        <v>10.16</v>
      </c>
      <c r="AK17" s="250">
        <v>10.130000000000001</v>
      </c>
      <c r="AL17" s="250">
        <v>10.06</v>
      </c>
      <c r="AM17" s="250">
        <v>10.16</v>
      </c>
      <c r="AN17" s="250">
        <v>10.1</v>
      </c>
      <c r="AO17" s="250">
        <v>10.050000000000001</v>
      </c>
      <c r="AP17" s="250">
        <v>10.06</v>
      </c>
      <c r="AQ17" s="250">
        <v>10.119999999999999</v>
      </c>
      <c r="AR17" s="250">
        <v>10.42</v>
      </c>
      <c r="AS17" s="250">
        <v>10.48</v>
      </c>
      <c r="AT17" s="250">
        <v>10.42</v>
      </c>
      <c r="AU17" s="250">
        <v>10.52</v>
      </c>
      <c r="AV17" s="250">
        <v>10.72</v>
      </c>
      <c r="AW17" s="250">
        <v>11</v>
      </c>
      <c r="AX17" s="250">
        <v>10.5</v>
      </c>
      <c r="AY17" s="250">
        <v>10.050000000000001</v>
      </c>
      <c r="AZ17" s="250">
        <v>10.1</v>
      </c>
      <c r="BA17" s="250">
        <v>9.85</v>
      </c>
      <c r="BB17" s="250">
        <v>9.85</v>
      </c>
      <c r="BC17" s="250">
        <v>9.9</v>
      </c>
      <c r="BD17" s="250">
        <v>10</v>
      </c>
      <c r="BE17" s="250">
        <v>9.75</v>
      </c>
      <c r="BF17" s="250">
        <v>9.85</v>
      </c>
      <c r="BG17" s="250">
        <v>8.5</v>
      </c>
      <c r="BH17" s="250" t="s">
        <v>1426</v>
      </c>
      <c r="BI17" s="250" t="s">
        <v>1426</v>
      </c>
      <c r="BJ17" s="250" t="s">
        <v>1426</v>
      </c>
      <c r="BK17" s="250" t="s">
        <v>1426</v>
      </c>
      <c r="BL17" s="250" t="s">
        <v>1426</v>
      </c>
      <c r="BM17" s="250" t="s">
        <v>1426</v>
      </c>
      <c r="BN17" s="250" t="s">
        <v>1426</v>
      </c>
      <c r="BO17" s="250" t="s">
        <v>1426</v>
      </c>
      <c r="BP17" s="250" t="s">
        <v>1426</v>
      </c>
      <c r="BQ17" s="250" t="s">
        <v>1426</v>
      </c>
      <c r="BR17" s="250" t="s">
        <v>1426</v>
      </c>
      <c r="BS17" s="250" t="s">
        <v>1426</v>
      </c>
      <c r="BT17" s="250" t="s">
        <v>1426</v>
      </c>
      <c r="BU17" s="250" t="s">
        <v>1426</v>
      </c>
      <c r="BV17" s="250" t="s">
        <v>1426</v>
      </c>
    </row>
    <row r="18" spans="1:74" ht="11.1" customHeight="1" x14ac:dyDescent="0.2">
      <c r="A18" s="162" t="s">
        <v>337</v>
      </c>
      <c r="B18" s="173" t="s">
        <v>328</v>
      </c>
      <c r="C18" s="250">
        <v>2.84</v>
      </c>
      <c r="D18" s="250">
        <v>2.85</v>
      </c>
      <c r="E18" s="250">
        <v>2.86</v>
      </c>
      <c r="F18" s="250">
        <v>2.89</v>
      </c>
      <c r="G18" s="250">
        <v>2.9</v>
      </c>
      <c r="H18" s="250">
        <v>2.91</v>
      </c>
      <c r="I18" s="250">
        <v>2.91</v>
      </c>
      <c r="J18" s="250">
        <v>2.92</v>
      </c>
      <c r="K18" s="250">
        <v>2.92</v>
      </c>
      <c r="L18" s="250">
        <v>2.93</v>
      </c>
      <c r="M18" s="250">
        <v>2.92</v>
      </c>
      <c r="N18" s="250">
        <v>2.94</v>
      </c>
      <c r="O18" s="250">
        <v>2.9849999999999999</v>
      </c>
      <c r="P18" s="250">
        <v>2.7650000000000001</v>
      </c>
      <c r="Q18" s="250">
        <v>2.79</v>
      </c>
      <c r="R18" s="250">
        <v>2.8</v>
      </c>
      <c r="S18" s="250">
        <v>2.98</v>
      </c>
      <c r="T18" s="250">
        <v>3.01</v>
      </c>
      <c r="U18" s="250">
        <v>3.03</v>
      </c>
      <c r="V18" s="250">
        <v>3.06</v>
      </c>
      <c r="W18" s="250">
        <v>3.09</v>
      </c>
      <c r="X18" s="250">
        <v>3.07</v>
      </c>
      <c r="Y18" s="250">
        <v>3.1</v>
      </c>
      <c r="Z18" s="250">
        <v>3.1</v>
      </c>
      <c r="AA18" s="250">
        <v>2.94</v>
      </c>
      <c r="AB18" s="250">
        <v>2.92</v>
      </c>
      <c r="AC18" s="250">
        <v>2.9</v>
      </c>
      <c r="AD18" s="250">
        <v>2.88</v>
      </c>
      <c r="AE18" s="250">
        <v>2.9</v>
      </c>
      <c r="AF18" s="250">
        <v>2.92</v>
      </c>
      <c r="AG18" s="250">
        <v>2.92</v>
      </c>
      <c r="AH18" s="250">
        <v>2.92</v>
      </c>
      <c r="AI18" s="250">
        <v>2.92</v>
      </c>
      <c r="AJ18" s="250">
        <v>2.91</v>
      </c>
      <c r="AK18" s="250">
        <v>2.88</v>
      </c>
      <c r="AL18" s="250">
        <v>2.9</v>
      </c>
      <c r="AM18" s="250">
        <v>2.91</v>
      </c>
      <c r="AN18" s="250">
        <v>2.87</v>
      </c>
      <c r="AO18" s="250">
        <v>2.85</v>
      </c>
      <c r="AP18" s="250">
        <v>2.86</v>
      </c>
      <c r="AQ18" s="250">
        <v>2.84</v>
      </c>
      <c r="AR18" s="250">
        <v>2.88</v>
      </c>
      <c r="AS18" s="250">
        <v>2.91</v>
      </c>
      <c r="AT18" s="250">
        <v>2.95</v>
      </c>
      <c r="AU18" s="250">
        <v>2.95</v>
      </c>
      <c r="AV18" s="250">
        <v>3</v>
      </c>
      <c r="AW18" s="250">
        <v>3.14</v>
      </c>
      <c r="AX18" s="250">
        <v>3.18</v>
      </c>
      <c r="AY18" s="250">
        <v>3.1</v>
      </c>
      <c r="AZ18" s="250">
        <v>3.15</v>
      </c>
      <c r="BA18" s="250">
        <v>3.1</v>
      </c>
      <c r="BB18" s="250">
        <v>3.1</v>
      </c>
      <c r="BC18" s="250">
        <v>3.1</v>
      </c>
      <c r="BD18" s="250">
        <v>3.15</v>
      </c>
      <c r="BE18" s="250">
        <v>3.1</v>
      </c>
      <c r="BF18" s="250">
        <v>3.15</v>
      </c>
      <c r="BG18" s="250">
        <v>3.15</v>
      </c>
      <c r="BH18" s="250" t="s">
        <v>1426</v>
      </c>
      <c r="BI18" s="250" t="s">
        <v>1426</v>
      </c>
      <c r="BJ18" s="250" t="s">
        <v>1426</v>
      </c>
      <c r="BK18" s="250" t="s">
        <v>1426</v>
      </c>
      <c r="BL18" s="250" t="s">
        <v>1426</v>
      </c>
      <c r="BM18" s="250" t="s">
        <v>1426</v>
      </c>
      <c r="BN18" s="250" t="s">
        <v>1426</v>
      </c>
      <c r="BO18" s="250" t="s">
        <v>1426</v>
      </c>
      <c r="BP18" s="250" t="s">
        <v>1426</v>
      </c>
      <c r="BQ18" s="250" t="s">
        <v>1426</v>
      </c>
      <c r="BR18" s="250" t="s">
        <v>1426</v>
      </c>
      <c r="BS18" s="250" t="s">
        <v>1426</v>
      </c>
      <c r="BT18" s="250" t="s">
        <v>1426</v>
      </c>
      <c r="BU18" s="250" t="s">
        <v>1426</v>
      </c>
      <c r="BV18" s="250" t="s">
        <v>1426</v>
      </c>
    </row>
    <row r="19" spans="1:74" ht="11.1" customHeight="1" x14ac:dyDescent="0.2">
      <c r="A19" s="162" t="s">
        <v>338</v>
      </c>
      <c r="B19" s="173" t="s">
        <v>329</v>
      </c>
      <c r="C19" s="250">
        <v>2.4</v>
      </c>
      <c r="D19" s="250">
        <v>2.4</v>
      </c>
      <c r="E19" s="250">
        <v>2.4</v>
      </c>
      <c r="F19" s="250">
        <v>2.4</v>
      </c>
      <c r="G19" s="250">
        <v>2.4</v>
      </c>
      <c r="H19" s="250">
        <v>2.4</v>
      </c>
      <c r="I19" s="250">
        <v>2.4</v>
      </c>
      <c r="J19" s="250">
        <v>2.4</v>
      </c>
      <c r="K19" s="250">
        <v>2.4</v>
      </c>
      <c r="L19" s="250">
        <v>2.4</v>
      </c>
      <c r="M19" s="250">
        <v>2.4</v>
      </c>
      <c r="N19" s="250">
        <v>2.4</v>
      </c>
      <c r="O19" s="250">
        <v>2.2999999999999998</v>
      </c>
      <c r="P19" s="250">
        <v>2.2999999999999998</v>
      </c>
      <c r="Q19" s="250">
        <v>2.2999999999999998</v>
      </c>
      <c r="R19" s="250">
        <v>2.2999999999999998</v>
      </c>
      <c r="S19" s="250">
        <v>2.2000000000000002</v>
      </c>
      <c r="T19" s="250">
        <v>2.1800000000000002</v>
      </c>
      <c r="U19" s="250">
        <v>2.12</v>
      </c>
      <c r="V19" s="250">
        <v>2.11</v>
      </c>
      <c r="W19" s="250">
        <v>2.1</v>
      </c>
      <c r="X19" s="250">
        <v>2.09</v>
      </c>
      <c r="Y19" s="250">
        <v>2.08</v>
      </c>
      <c r="Z19" s="250">
        <v>2.0499999999999998</v>
      </c>
      <c r="AA19" s="250">
        <v>2</v>
      </c>
      <c r="AB19" s="250">
        <v>1.99</v>
      </c>
      <c r="AC19" s="250">
        <v>1.99</v>
      </c>
      <c r="AD19" s="250">
        <v>1.98</v>
      </c>
      <c r="AE19" s="250">
        <v>1.98</v>
      </c>
      <c r="AF19" s="250">
        <v>1.96</v>
      </c>
      <c r="AG19" s="250">
        <v>1.96</v>
      </c>
      <c r="AH19" s="250">
        <v>1.9550000000000001</v>
      </c>
      <c r="AI19" s="250">
        <v>1.94</v>
      </c>
      <c r="AJ19" s="250">
        <v>1.89</v>
      </c>
      <c r="AK19" s="250">
        <v>1.82</v>
      </c>
      <c r="AL19" s="250">
        <v>1.64</v>
      </c>
      <c r="AM19" s="250">
        <v>1.64</v>
      </c>
      <c r="AN19" s="250">
        <v>1.6</v>
      </c>
      <c r="AO19" s="250">
        <v>1.56</v>
      </c>
      <c r="AP19" s="250">
        <v>1.53</v>
      </c>
      <c r="AQ19" s="250">
        <v>1.5</v>
      </c>
      <c r="AR19" s="250">
        <v>1.44</v>
      </c>
      <c r="AS19" s="250">
        <v>1.405</v>
      </c>
      <c r="AT19" s="250">
        <v>1.36</v>
      </c>
      <c r="AU19" s="250">
        <v>1.3260000000000001</v>
      </c>
      <c r="AV19" s="250">
        <v>1.296</v>
      </c>
      <c r="AW19" s="250">
        <v>1.276</v>
      </c>
      <c r="AX19" s="250">
        <v>1.246</v>
      </c>
      <c r="AY19" s="250">
        <v>1.216</v>
      </c>
      <c r="AZ19" s="250">
        <v>1.0860000000000001</v>
      </c>
      <c r="BA19" s="250">
        <v>0.84</v>
      </c>
      <c r="BB19" s="250">
        <v>0.83</v>
      </c>
      <c r="BC19" s="250">
        <v>0.75</v>
      </c>
      <c r="BD19" s="250">
        <v>0.8</v>
      </c>
      <c r="BE19" s="250">
        <v>0.8</v>
      </c>
      <c r="BF19" s="250">
        <v>0.75</v>
      </c>
      <c r="BG19" s="250">
        <v>0.65</v>
      </c>
      <c r="BH19" s="250" t="s">
        <v>1426</v>
      </c>
      <c r="BI19" s="250" t="s">
        <v>1426</v>
      </c>
      <c r="BJ19" s="250" t="s">
        <v>1426</v>
      </c>
      <c r="BK19" s="250" t="s">
        <v>1426</v>
      </c>
      <c r="BL19" s="250" t="s">
        <v>1426</v>
      </c>
      <c r="BM19" s="250" t="s">
        <v>1426</v>
      </c>
      <c r="BN19" s="250" t="s">
        <v>1426</v>
      </c>
      <c r="BO19" s="250" t="s">
        <v>1426</v>
      </c>
      <c r="BP19" s="250" t="s">
        <v>1426</v>
      </c>
      <c r="BQ19" s="250" t="s">
        <v>1426</v>
      </c>
      <c r="BR19" s="250" t="s">
        <v>1426</v>
      </c>
      <c r="BS19" s="250" t="s">
        <v>1426</v>
      </c>
      <c r="BT19" s="250" t="s">
        <v>1426</v>
      </c>
      <c r="BU19" s="250" t="s">
        <v>1426</v>
      </c>
      <c r="BV19" s="250" t="s">
        <v>1426</v>
      </c>
    </row>
    <row r="20" spans="1:74" ht="11.1" customHeight="1" x14ac:dyDescent="0.2">
      <c r="A20" s="162" t="s">
        <v>307</v>
      </c>
      <c r="B20" s="173" t="s">
        <v>85</v>
      </c>
      <c r="C20" s="250">
        <v>30.064392999999999</v>
      </c>
      <c r="D20" s="250">
        <v>29.958182000000001</v>
      </c>
      <c r="E20" s="250">
        <v>30.790761</v>
      </c>
      <c r="F20" s="250">
        <v>30.939561999999999</v>
      </c>
      <c r="G20" s="250">
        <v>31.184722000000001</v>
      </c>
      <c r="H20" s="250">
        <v>31.633790999999999</v>
      </c>
      <c r="I20" s="250">
        <v>31.838521</v>
      </c>
      <c r="J20" s="250">
        <v>31.624684999999999</v>
      </c>
      <c r="K20" s="250">
        <v>31.755617999999998</v>
      </c>
      <c r="L20" s="250">
        <v>31.529555999999999</v>
      </c>
      <c r="M20" s="250">
        <v>31.653449999999999</v>
      </c>
      <c r="N20" s="250">
        <v>31.637356</v>
      </c>
      <c r="O20" s="250">
        <v>32.023541999999999</v>
      </c>
      <c r="P20" s="250">
        <v>31.605530000000002</v>
      </c>
      <c r="Q20" s="250">
        <v>31.711545000000001</v>
      </c>
      <c r="R20" s="250">
        <v>31.821058000000001</v>
      </c>
      <c r="S20" s="250">
        <v>31.847351</v>
      </c>
      <c r="T20" s="250">
        <v>32.275463000000002</v>
      </c>
      <c r="U20" s="250">
        <v>32.354995000000002</v>
      </c>
      <c r="V20" s="250">
        <v>32.232742999999999</v>
      </c>
      <c r="W20" s="250">
        <v>32.295520000000003</v>
      </c>
      <c r="X20" s="250">
        <v>32.551327000000001</v>
      </c>
      <c r="Y20" s="250">
        <v>32.935315000000003</v>
      </c>
      <c r="Z20" s="250">
        <v>32.793708000000002</v>
      </c>
      <c r="AA20" s="250">
        <v>31.846</v>
      </c>
      <c r="AB20" s="250">
        <v>31.727</v>
      </c>
      <c r="AC20" s="250">
        <v>31.346</v>
      </c>
      <c r="AD20" s="250">
        <v>31.423999999999999</v>
      </c>
      <c r="AE20" s="250">
        <v>31.931999999999999</v>
      </c>
      <c r="AF20" s="250">
        <v>32.369999999999997</v>
      </c>
      <c r="AG20" s="250">
        <v>32.591000000000001</v>
      </c>
      <c r="AH20" s="250">
        <v>32.453000000000003</v>
      </c>
      <c r="AI20" s="250">
        <v>32.594000000000001</v>
      </c>
      <c r="AJ20" s="250">
        <v>32.396000000000001</v>
      </c>
      <c r="AK20" s="250">
        <v>32.131999999999998</v>
      </c>
      <c r="AL20" s="250">
        <v>31.997</v>
      </c>
      <c r="AM20" s="250">
        <v>32.268999999999998</v>
      </c>
      <c r="AN20" s="250">
        <v>32.098999999999997</v>
      </c>
      <c r="AO20" s="250">
        <v>31.92</v>
      </c>
      <c r="AP20" s="250">
        <v>31.86</v>
      </c>
      <c r="AQ20" s="250">
        <v>31.744</v>
      </c>
      <c r="AR20" s="250">
        <v>31.745999999999999</v>
      </c>
      <c r="AS20" s="250">
        <v>31.809000000000001</v>
      </c>
      <c r="AT20" s="250">
        <v>32.06</v>
      </c>
      <c r="AU20" s="250">
        <v>32.183999999999997</v>
      </c>
      <c r="AV20" s="250">
        <v>32.353999999999999</v>
      </c>
      <c r="AW20" s="250">
        <v>32.110999999999997</v>
      </c>
      <c r="AX20" s="250">
        <v>31.335000000000001</v>
      </c>
      <c r="AY20" s="250">
        <v>30.68</v>
      </c>
      <c r="AZ20" s="250">
        <v>30.623999999999999</v>
      </c>
      <c r="BA20" s="250">
        <v>30.125</v>
      </c>
      <c r="BB20" s="250">
        <v>30.184000000000001</v>
      </c>
      <c r="BC20" s="250">
        <v>29.966999999999999</v>
      </c>
      <c r="BD20" s="250">
        <v>29.954999999999998</v>
      </c>
      <c r="BE20" s="250">
        <v>29.57</v>
      </c>
      <c r="BF20" s="250">
        <v>29.78</v>
      </c>
      <c r="BG20" s="250">
        <v>28.23</v>
      </c>
      <c r="BH20" s="403">
        <v>29.687232000000002</v>
      </c>
      <c r="BI20" s="403">
        <v>29.640035000000001</v>
      </c>
      <c r="BJ20" s="403">
        <v>29.600815999999998</v>
      </c>
      <c r="BK20" s="403">
        <v>29.642375000000001</v>
      </c>
      <c r="BL20" s="403">
        <v>29.546187</v>
      </c>
      <c r="BM20" s="403">
        <v>29.530010999999998</v>
      </c>
      <c r="BN20" s="403">
        <v>29.523340000000001</v>
      </c>
      <c r="BO20" s="403">
        <v>29.611685000000001</v>
      </c>
      <c r="BP20" s="403">
        <v>29.705047</v>
      </c>
      <c r="BQ20" s="403">
        <v>29.818425000000001</v>
      </c>
      <c r="BR20" s="403">
        <v>29.811820000000001</v>
      </c>
      <c r="BS20" s="403">
        <v>29.697230000000001</v>
      </c>
      <c r="BT20" s="403">
        <v>29.587655999999999</v>
      </c>
      <c r="BU20" s="403">
        <v>29.468098999999999</v>
      </c>
      <c r="BV20" s="403">
        <v>29.458556000000002</v>
      </c>
    </row>
    <row r="21" spans="1:74" ht="11.1" customHeight="1" x14ac:dyDescent="0.2">
      <c r="C21" s="473"/>
      <c r="D21" s="222"/>
      <c r="E21" s="222"/>
      <c r="F21" s="222"/>
      <c r="G21" s="222"/>
      <c r="H21" s="222"/>
      <c r="I21" s="222"/>
      <c r="J21" s="222"/>
      <c r="K21" s="222"/>
      <c r="L21" s="222"/>
      <c r="M21" s="222"/>
      <c r="N21" s="222"/>
      <c r="O21" s="222"/>
      <c r="P21" s="222"/>
      <c r="Q21" s="222"/>
      <c r="R21" s="222"/>
      <c r="S21" s="222"/>
      <c r="T21" s="222"/>
      <c r="U21" s="222"/>
      <c r="V21" s="222"/>
      <c r="W21" s="222"/>
      <c r="X21" s="222"/>
      <c r="Y21" s="222"/>
      <c r="Z21" s="222"/>
      <c r="AA21" s="222"/>
      <c r="AB21" s="222"/>
      <c r="AC21" s="222"/>
      <c r="AD21" s="222"/>
      <c r="AE21" s="222"/>
      <c r="AF21" s="222"/>
      <c r="AG21" s="222"/>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485"/>
      <c r="BI21" s="485"/>
      <c r="BJ21" s="485"/>
      <c r="BK21" s="485"/>
      <c r="BL21" s="485"/>
      <c r="BM21" s="485"/>
      <c r="BN21" s="485"/>
      <c r="BO21" s="485"/>
      <c r="BP21" s="485"/>
      <c r="BQ21" s="485"/>
      <c r="BR21" s="485"/>
      <c r="BS21" s="485"/>
      <c r="BT21" s="485"/>
      <c r="BU21" s="485"/>
      <c r="BV21" s="485"/>
    </row>
    <row r="22" spans="1:74" ht="11.1" customHeight="1" x14ac:dyDescent="0.2">
      <c r="A22" s="162" t="s">
        <v>388</v>
      </c>
      <c r="B22" s="172" t="s">
        <v>1035</v>
      </c>
      <c r="C22" s="250">
        <v>5.2411619363000002</v>
      </c>
      <c r="D22" s="250">
        <v>5.2214265968999998</v>
      </c>
      <c r="E22" s="250">
        <v>5.1862608656999996</v>
      </c>
      <c r="F22" s="250">
        <v>5.2369133739000002</v>
      </c>
      <c r="G22" s="250">
        <v>5.2979772974000001</v>
      </c>
      <c r="H22" s="250">
        <v>5.1147239250999998</v>
      </c>
      <c r="I22" s="250">
        <v>5.1731375397999999</v>
      </c>
      <c r="J22" s="250">
        <v>4.9855341129999999</v>
      </c>
      <c r="K22" s="250">
        <v>5.2339278209</v>
      </c>
      <c r="L22" s="250">
        <v>5.2149086494999999</v>
      </c>
      <c r="M22" s="250">
        <v>5.1962962448000001</v>
      </c>
      <c r="N22" s="250">
        <v>5.1917875531000002</v>
      </c>
      <c r="O22" s="250">
        <v>5.2322259293000002</v>
      </c>
      <c r="P22" s="250">
        <v>5.1812522231000004</v>
      </c>
      <c r="Q22" s="250">
        <v>5.3270457904999997</v>
      </c>
      <c r="R22" s="250">
        <v>5.3080938288999997</v>
      </c>
      <c r="S22" s="250">
        <v>5.1558544725999997</v>
      </c>
      <c r="T22" s="250">
        <v>5.1544153673000004</v>
      </c>
      <c r="U22" s="250">
        <v>5.2733932817999998</v>
      </c>
      <c r="V22" s="250">
        <v>5.2710127582000004</v>
      </c>
      <c r="W22" s="250">
        <v>5.2225808459999996</v>
      </c>
      <c r="X22" s="250">
        <v>5.2860507522000004</v>
      </c>
      <c r="Y22" s="250">
        <v>5.3721960944999996</v>
      </c>
      <c r="Z22" s="250">
        <v>5.2552883383999998</v>
      </c>
      <c r="AA22" s="250">
        <v>5.4146233731000004</v>
      </c>
      <c r="AB22" s="250">
        <v>5.3337048620000003</v>
      </c>
      <c r="AC22" s="250">
        <v>5.2227913590000004</v>
      </c>
      <c r="AD22" s="250">
        <v>5.3557423429000002</v>
      </c>
      <c r="AE22" s="250">
        <v>5.3309157780999996</v>
      </c>
      <c r="AF22" s="250">
        <v>5.2889109274999999</v>
      </c>
      <c r="AG22" s="250">
        <v>5.3033611030000003</v>
      </c>
      <c r="AH22" s="250">
        <v>5.2352022239</v>
      </c>
      <c r="AI22" s="250">
        <v>5.2530434888000004</v>
      </c>
      <c r="AJ22" s="250">
        <v>5.1861060205999996</v>
      </c>
      <c r="AK22" s="250">
        <v>5.2889095972</v>
      </c>
      <c r="AL22" s="250">
        <v>5.3483978478000003</v>
      </c>
      <c r="AM22" s="250">
        <v>5.3784716775000003</v>
      </c>
      <c r="AN22" s="250">
        <v>5.3915280432000001</v>
      </c>
      <c r="AO22" s="250">
        <v>5.3208951049</v>
      </c>
      <c r="AP22" s="250">
        <v>5.2805706694000003</v>
      </c>
      <c r="AQ22" s="250">
        <v>5.2660894998999996</v>
      </c>
      <c r="AR22" s="250">
        <v>5.3154071010999999</v>
      </c>
      <c r="AS22" s="250">
        <v>5.3052412676999996</v>
      </c>
      <c r="AT22" s="250">
        <v>5.3187698678000004</v>
      </c>
      <c r="AU22" s="250">
        <v>5.3564679999999996</v>
      </c>
      <c r="AV22" s="250">
        <v>5.3564679999999996</v>
      </c>
      <c r="AW22" s="250">
        <v>5.3564679999999996</v>
      </c>
      <c r="AX22" s="250">
        <v>5.3564679999999996</v>
      </c>
      <c r="AY22" s="250">
        <v>5.3614680000000003</v>
      </c>
      <c r="AZ22" s="250">
        <v>5.3614680000000003</v>
      </c>
      <c r="BA22" s="250">
        <v>5.3614680000000003</v>
      </c>
      <c r="BB22" s="250">
        <v>5.360468</v>
      </c>
      <c r="BC22" s="250">
        <v>5.360468</v>
      </c>
      <c r="BD22" s="250">
        <v>5.6022948927999998</v>
      </c>
      <c r="BE22" s="250">
        <v>5.5904060046000001</v>
      </c>
      <c r="BF22" s="250">
        <v>5.5888023800999997</v>
      </c>
      <c r="BG22" s="250">
        <v>5.2111302538000004</v>
      </c>
      <c r="BH22" s="403">
        <v>5.3736874613000003</v>
      </c>
      <c r="BI22" s="403">
        <v>5.2504174118</v>
      </c>
      <c r="BJ22" s="403">
        <v>5.1437279245000003</v>
      </c>
      <c r="BK22" s="403">
        <v>5.0729199736000004</v>
      </c>
      <c r="BL22" s="403">
        <v>5.0766218830999996</v>
      </c>
      <c r="BM22" s="403">
        <v>5.0285924698000004</v>
      </c>
      <c r="BN22" s="403">
        <v>5.0310325786999996</v>
      </c>
      <c r="BO22" s="403">
        <v>5.0335079795000004</v>
      </c>
      <c r="BP22" s="403">
        <v>5.0367152121999998</v>
      </c>
      <c r="BQ22" s="403">
        <v>5.0392940042000003</v>
      </c>
      <c r="BR22" s="403">
        <v>5.0415203919999998</v>
      </c>
      <c r="BS22" s="403">
        <v>5.0440549544</v>
      </c>
      <c r="BT22" s="403">
        <v>5.0459547802999998</v>
      </c>
      <c r="BU22" s="403">
        <v>5.0490315976</v>
      </c>
      <c r="BV22" s="403">
        <v>5.0522732198</v>
      </c>
    </row>
    <row r="23" spans="1:74" ht="11.1" customHeight="1" x14ac:dyDescent="0.2">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222"/>
      <c r="BH23" s="485"/>
      <c r="BI23" s="485"/>
      <c r="BJ23" s="485"/>
      <c r="BK23" s="485"/>
      <c r="BL23" s="485"/>
      <c r="BM23" s="485"/>
      <c r="BN23" s="485"/>
      <c r="BO23" s="485"/>
      <c r="BP23" s="485"/>
      <c r="BQ23" s="485"/>
      <c r="BR23" s="485"/>
      <c r="BS23" s="485"/>
      <c r="BT23" s="485"/>
      <c r="BU23" s="485"/>
      <c r="BV23" s="485"/>
    </row>
    <row r="24" spans="1:74" ht="11.1" customHeight="1" x14ac:dyDescent="0.2">
      <c r="A24" s="162" t="s">
        <v>306</v>
      </c>
      <c r="B24" s="172" t="s">
        <v>86</v>
      </c>
      <c r="C24" s="250">
        <v>35.305554936</v>
      </c>
      <c r="D24" s="250">
        <v>35.179608596999998</v>
      </c>
      <c r="E24" s="250">
        <v>35.977021866000001</v>
      </c>
      <c r="F24" s="250">
        <v>36.176475373999999</v>
      </c>
      <c r="G24" s="250">
        <v>36.482699297000003</v>
      </c>
      <c r="H24" s="250">
        <v>36.748514925000002</v>
      </c>
      <c r="I24" s="250">
        <v>37.011658539999999</v>
      </c>
      <c r="J24" s="250">
        <v>36.610219112999999</v>
      </c>
      <c r="K24" s="250">
        <v>36.989545821</v>
      </c>
      <c r="L24" s="250">
        <v>36.744464649999998</v>
      </c>
      <c r="M24" s="250">
        <v>36.849746244999999</v>
      </c>
      <c r="N24" s="250">
        <v>36.829143553000002</v>
      </c>
      <c r="O24" s="250">
        <v>37.255767929000001</v>
      </c>
      <c r="P24" s="250">
        <v>36.786782223000003</v>
      </c>
      <c r="Q24" s="250">
        <v>37.038590790999997</v>
      </c>
      <c r="R24" s="250">
        <v>37.129151829000001</v>
      </c>
      <c r="S24" s="250">
        <v>37.003205473000001</v>
      </c>
      <c r="T24" s="250">
        <v>37.429878367000001</v>
      </c>
      <c r="U24" s="250">
        <v>37.628388282000003</v>
      </c>
      <c r="V24" s="250">
        <v>37.503755757999997</v>
      </c>
      <c r="W24" s="250">
        <v>37.518100846000003</v>
      </c>
      <c r="X24" s="250">
        <v>37.837377752000002</v>
      </c>
      <c r="Y24" s="250">
        <v>38.307511093999999</v>
      </c>
      <c r="Z24" s="250">
        <v>38.048996338000002</v>
      </c>
      <c r="AA24" s="250">
        <v>37.260623373000001</v>
      </c>
      <c r="AB24" s="250">
        <v>37.060704862000001</v>
      </c>
      <c r="AC24" s="250">
        <v>36.568791359000002</v>
      </c>
      <c r="AD24" s="250">
        <v>36.779742343000002</v>
      </c>
      <c r="AE24" s="250">
        <v>37.262915778</v>
      </c>
      <c r="AF24" s="250">
        <v>37.658910927999997</v>
      </c>
      <c r="AG24" s="250">
        <v>37.894361103000001</v>
      </c>
      <c r="AH24" s="250">
        <v>37.688202224000001</v>
      </c>
      <c r="AI24" s="250">
        <v>37.847043489000001</v>
      </c>
      <c r="AJ24" s="250">
        <v>37.582106021000001</v>
      </c>
      <c r="AK24" s="250">
        <v>37.420909596999998</v>
      </c>
      <c r="AL24" s="250">
        <v>37.345397847999998</v>
      </c>
      <c r="AM24" s="250">
        <v>37.647471678000002</v>
      </c>
      <c r="AN24" s="250">
        <v>37.490528042999998</v>
      </c>
      <c r="AO24" s="250">
        <v>37.240895105</v>
      </c>
      <c r="AP24" s="250">
        <v>37.140570668999999</v>
      </c>
      <c r="AQ24" s="250">
        <v>37.010089499999999</v>
      </c>
      <c r="AR24" s="250">
        <v>37.061407101</v>
      </c>
      <c r="AS24" s="250">
        <v>37.114241268000001</v>
      </c>
      <c r="AT24" s="250">
        <v>37.378769867999999</v>
      </c>
      <c r="AU24" s="250">
        <v>37.540467999999997</v>
      </c>
      <c r="AV24" s="250">
        <v>37.710467999999999</v>
      </c>
      <c r="AW24" s="250">
        <v>37.467467999999997</v>
      </c>
      <c r="AX24" s="250">
        <v>36.691468</v>
      </c>
      <c r="AY24" s="250">
        <v>36.041468000000002</v>
      </c>
      <c r="AZ24" s="250">
        <v>35.985467999999997</v>
      </c>
      <c r="BA24" s="250">
        <v>35.486468000000002</v>
      </c>
      <c r="BB24" s="250">
        <v>35.544468000000002</v>
      </c>
      <c r="BC24" s="250">
        <v>35.327468000000003</v>
      </c>
      <c r="BD24" s="250">
        <v>35.557294892999998</v>
      </c>
      <c r="BE24" s="250">
        <v>35.160406004999999</v>
      </c>
      <c r="BF24" s="250">
        <v>35.368802379999998</v>
      </c>
      <c r="BG24" s="250">
        <v>33.441130254000001</v>
      </c>
      <c r="BH24" s="403">
        <v>35.060919460999997</v>
      </c>
      <c r="BI24" s="403">
        <v>34.890452412000002</v>
      </c>
      <c r="BJ24" s="403">
        <v>34.744543925000002</v>
      </c>
      <c r="BK24" s="403">
        <v>34.715294974000003</v>
      </c>
      <c r="BL24" s="403">
        <v>34.622808882999998</v>
      </c>
      <c r="BM24" s="403">
        <v>34.558603470000001</v>
      </c>
      <c r="BN24" s="403">
        <v>34.554372579000002</v>
      </c>
      <c r="BO24" s="403">
        <v>34.645192979999997</v>
      </c>
      <c r="BP24" s="403">
        <v>34.741762211999998</v>
      </c>
      <c r="BQ24" s="403">
        <v>34.857719004000003</v>
      </c>
      <c r="BR24" s="403">
        <v>34.853340392</v>
      </c>
      <c r="BS24" s="403">
        <v>34.741284954000001</v>
      </c>
      <c r="BT24" s="403">
        <v>34.633610779999998</v>
      </c>
      <c r="BU24" s="403">
        <v>34.517130598000001</v>
      </c>
      <c r="BV24" s="403">
        <v>34.510829219999998</v>
      </c>
    </row>
    <row r="25" spans="1:74" ht="11.1" customHeight="1" x14ac:dyDescent="0.2">
      <c r="C25" s="222"/>
      <c r="D25" s="222"/>
      <c r="E25" s="222"/>
      <c r="F25" s="222"/>
      <c r="G25" s="222"/>
      <c r="H25" s="222"/>
      <c r="I25" s="222"/>
      <c r="J25" s="222"/>
      <c r="K25" s="222"/>
      <c r="L25" s="222"/>
      <c r="M25" s="222"/>
      <c r="N25" s="222"/>
      <c r="O25" s="222"/>
      <c r="P25" s="222"/>
      <c r="Q25" s="222"/>
      <c r="R25" s="222"/>
      <c r="S25" s="222"/>
      <c r="T25" s="222"/>
      <c r="U25" s="222"/>
      <c r="V25" s="222"/>
      <c r="W25" s="222"/>
      <c r="X25" s="222"/>
      <c r="Y25" s="222"/>
      <c r="Z25" s="222"/>
      <c r="AA25" s="222"/>
      <c r="AB25" s="222"/>
      <c r="AC25" s="222"/>
      <c r="AD25" s="222"/>
      <c r="AE25" s="222"/>
      <c r="AF25" s="222"/>
      <c r="AG25" s="222"/>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222"/>
      <c r="BG25" s="222"/>
      <c r="BH25" s="485"/>
      <c r="BI25" s="485"/>
      <c r="BJ25" s="485"/>
      <c r="BK25" s="485"/>
      <c r="BL25" s="485"/>
      <c r="BM25" s="485"/>
      <c r="BN25" s="485"/>
      <c r="BO25" s="485"/>
      <c r="BP25" s="485"/>
      <c r="BQ25" s="485"/>
      <c r="BR25" s="485"/>
      <c r="BS25" s="485"/>
      <c r="BT25" s="485"/>
      <c r="BU25" s="485"/>
      <c r="BV25" s="485"/>
    </row>
    <row r="26" spans="1:74" ht="11.1" customHeight="1" x14ac:dyDescent="0.2">
      <c r="B26" s="252" t="s">
        <v>332</v>
      </c>
      <c r="C26" s="250"/>
      <c r="D26" s="250"/>
      <c r="E26" s="250"/>
      <c r="F26" s="250"/>
      <c r="G26" s="250"/>
      <c r="H26" s="250"/>
      <c r="I26" s="250"/>
      <c r="J26" s="250"/>
      <c r="K26" s="250"/>
      <c r="L26" s="250"/>
      <c r="M26" s="250"/>
      <c r="N26" s="250"/>
      <c r="O26" s="250"/>
      <c r="P26" s="250"/>
      <c r="Q26" s="250"/>
      <c r="R26" s="250"/>
      <c r="S26" s="250"/>
      <c r="T26" s="250"/>
      <c r="U26" s="250"/>
      <c r="V26" s="250"/>
      <c r="W26" s="250"/>
      <c r="X26" s="250"/>
      <c r="Y26" s="250"/>
      <c r="Z26" s="250"/>
      <c r="AA26" s="250"/>
      <c r="AB26" s="250"/>
      <c r="AC26" s="250"/>
      <c r="AD26" s="250"/>
      <c r="AE26" s="250"/>
      <c r="AF26" s="250"/>
      <c r="AG26" s="250"/>
      <c r="AH26" s="250"/>
      <c r="AI26" s="250"/>
      <c r="AJ26" s="250"/>
      <c r="AK26" s="250"/>
      <c r="AL26" s="250"/>
      <c r="AM26" s="250"/>
      <c r="AN26" s="250"/>
      <c r="AO26" s="250"/>
      <c r="AP26" s="250"/>
      <c r="AQ26" s="250"/>
      <c r="AR26" s="250"/>
      <c r="AS26" s="250"/>
      <c r="AT26" s="250"/>
      <c r="AU26" s="250"/>
      <c r="AV26" s="250"/>
      <c r="AW26" s="250"/>
      <c r="AX26" s="250"/>
      <c r="AY26" s="250"/>
      <c r="AZ26" s="250"/>
      <c r="BA26" s="250"/>
      <c r="BB26" s="250"/>
      <c r="BC26" s="250"/>
      <c r="BD26" s="250"/>
      <c r="BE26" s="250"/>
      <c r="BF26" s="250"/>
      <c r="BG26" s="250"/>
      <c r="BH26" s="403"/>
      <c r="BI26" s="403"/>
      <c r="BJ26" s="403"/>
      <c r="BK26" s="403"/>
      <c r="BL26" s="403"/>
      <c r="BM26" s="403"/>
      <c r="BN26" s="403"/>
      <c r="BO26" s="403"/>
      <c r="BP26" s="403"/>
      <c r="BQ26" s="403"/>
      <c r="BR26" s="403"/>
      <c r="BS26" s="403"/>
      <c r="BT26" s="403"/>
      <c r="BU26" s="403"/>
      <c r="BV26" s="403"/>
    </row>
    <row r="27" spans="1:74" ht="11.1" customHeight="1" x14ac:dyDescent="0.2">
      <c r="A27" s="162" t="s">
        <v>565</v>
      </c>
      <c r="B27" s="173" t="s">
        <v>566</v>
      </c>
      <c r="C27" s="250">
        <v>5.7169999999999996</v>
      </c>
      <c r="D27" s="250">
        <v>5.6550560000000001</v>
      </c>
      <c r="E27" s="250">
        <v>5.6780390000000001</v>
      </c>
      <c r="F27" s="250">
        <v>5.7320000000000002</v>
      </c>
      <c r="G27" s="250">
        <v>5.6120000000000001</v>
      </c>
      <c r="H27" s="250">
        <v>5.5529999999999999</v>
      </c>
      <c r="I27" s="250">
        <v>5.7709999999999999</v>
      </c>
      <c r="J27" s="250">
        <v>5.718</v>
      </c>
      <c r="K27" s="250">
        <v>5.6470000000000002</v>
      </c>
      <c r="L27" s="250">
        <v>5.6619999999999999</v>
      </c>
      <c r="M27" s="250">
        <v>5.6964589999999999</v>
      </c>
      <c r="N27" s="250">
        <v>5.6140800000000004</v>
      </c>
      <c r="O27" s="250">
        <v>5.6050000000000004</v>
      </c>
      <c r="P27" s="250">
        <v>5.5410000000000004</v>
      </c>
      <c r="Q27" s="250">
        <v>5.29</v>
      </c>
      <c r="R27" s="250">
        <v>5.2764030000000002</v>
      </c>
      <c r="S27" s="250">
        <v>5.0013509999999997</v>
      </c>
      <c r="T27" s="250">
        <v>5.1654629999999999</v>
      </c>
      <c r="U27" s="250">
        <v>5.09</v>
      </c>
      <c r="V27" s="250">
        <v>4.899</v>
      </c>
      <c r="W27" s="250">
        <v>4.931</v>
      </c>
      <c r="X27" s="250">
        <v>5.1393269999999998</v>
      </c>
      <c r="Y27" s="250">
        <v>5.3516599999999999</v>
      </c>
      <c r="Z27" s="250">
        <v>5.24</v>
      </c>
      <c r="AA27" s="250">
        <v>5.27</v>
      </c>
      <c r="AB27" s="250">
        <v>5.3419999999999996</v>
      </c>
      <c r="AC27" s="250">
        <v>5.05</v>
      </c>
      <c r="AD27" s="250">
        <v>5.1360000000000001</v>
      </c>
      <c r="AE27" s="250">
        <v>5.4989999999999997</v>
      </c>
      <c r="AF27" s="250">
        <v>5.6950000000000003</v>
      </c>
      <c r="AG27" s="250">
        <v>5.9550000000000001</v>
      </c>
      <c r="AH27" s="250">
        <v>5.8620000000000001</v>
      </c>
      <c r="AI27" s="250">
        <v>5.9050000000000002</v>
      </c>
      <c r="AJ27" s="250">
        <v>5.93</v>
      </c>
      <c r="AK27" s="250">
        <v>5.9109999999999996</v>
      </c>
      <c r="AL27" s="250">
        <v>5.9669999999999996</v>
      </c>
      <c r="AM27" s="250">
        <v>6.0659999999999998</v>
      </c>
      <c r="AN27" s="250">
        <v>6.0010000000000003</v>
      </c>
      <c r="AO27" s="250">
        <v>5.9340000000000002</v>
      </c>
      <c r="AP27" s="250">
        <v>5.9180000000000001</v>
      </c>
      <c r="AQ27" s="250">
        <v>5.7629999999999999</v>
      </c>
      <c r="AR27" s="250">
        <v>5.415</v>
      </c>
      <c r="AS27" s="250">
        <v>5.3650000000000002</v>
      </c>
      <c r="AT27" s="250">
        <v>5.8049999999999997</v>
      </c>
      <c r="AU27" s="250">
        <v>5.97</v>
      </c>
      <c r="AV27" s="250">
        <v>5.8949999999999996</v>
      </c>
      <c r="AW27" s="250">
        <v>5.91</v>
      </c>
      <c r="AX27" s="250">
        <v>5.69</v>
      </c>
      <c r="AY27" s="250">
        <v>5.54</v>
      </c>
      <c r="AZ27" s="250">
        <v>5.5750000000000002</v>
      </c>
      <c r="BA27" s="250">
        <v>5.8650000000000002</v>
      </c>
      <c r="BB27" s="250">
        <v>5.9550000000000001</v>
      </c>
      <c r="BC27" s="250">
        <v>5.8650000000000002</v>
      </c>
      <c r="BD27" s="250">
        <v>5.8550000000000004</v>
      </c>
      <c r="BE27" s="250">
        <v>5.8849999999999998</v>
      </c>
      <c r="BF27" s="250">
        <v>5.9450000000000003</v>
      </c>
      <c r="BG27" s="250">
        <v>5.9450000000000003</v>
      </c>
      <c r="BH27" s="486">
        <v>5.8622319999999997</v>
      </c>
      <c r="BI27" s="486">
        <v>5.8750349999999996</v>
      </c>
      <c r="BJ27" s="486">
        <v>5.8958159999999999</v>
      </c>
      <c r="BK27" s="486">
        <v>5.8373749999999998</v>
      </c>
      <c r="BL27" s="486">
        <v>5.8511870000000004</v>
      </c>
      <c r="BM27" s="486">
        <v>5.8450110000000004</v>
      </c>
      <c r="BN27" s="486">
        <v>5.8483400000000003</v>
      </c>
      <c r="BO27" s="486">
        <v>5.8466849999999999</v>
      </c>
      <c r="BP27" s="486">
        <v>5.850047</v>
      </c>
      <c r="BQ27" s="486">
        <v>5.8734250000000001</v>
      </c>
      <c r="BR27" s="486">
        <v>5.8768200000000004</v>
      </c>
      <c r="BS27" s="486">
        <v>5.8722300000000001</v>
      </c>
      <c r="BT27" s="486">
        <v>5.8726560000000001</v>
      </c>
      <c r="BU27" s="486">
        <v>5.8630990000000001</v>
      </c>
      <c r="BV27" s="486">
        <v>5.863556</v>
      </c>
    </row>
    <row r="28" spans="1:74" ht="11.1" customHeight="1" x14ac:dyDescent="0.2">
      <c r="A28" s="162" t="s">
        <v>567</v>
      </c>
      <c r="B28" s="173" t="s">
        <v>568</v>
      </c>
      <c r="C28" s="250">
        <v>23.44</v>
      </c>
      <c r="D28" s="250">
        <v>23.3</v>
      </c>
      <c r="E28" s="250">
        <v>23.71</v>
      </c>
      <c r="F28" s="250">
        <v>23.81</v>
      </c>
      <c r="G28" s="250">
        <v>23.93</v>
      </c>
      <c r="H28" s="250">
        <v>24.24</v>
      </c>
      <c r="I28" s="250">
        <v>24.32</v>
      </c>
      <c r="J28" s="250">
        <v>24.27</v>
      </c>
      <c r="K28" s="250">
        <v>24.47</v>
      </c>
      <c r="L28" s="250">
        <v>24.28</v>
      </c>
      <c r="M28" s="250">
        <v>24.47</v>
      </c>
      <c r="N28" s="250">
        <v>24.54</v>
      </c>
      <c r="O28" s="250">
        <v>24.934999999999999</v>
      </c>
      <c r="P28" s="250">
        <v>24.675000000000001</v>
      </c>
      <c r="Q28" s="250">
        <v>25.02</v>
      </c>
      <c r="R28" s="250">
        <v>25.05</v>
      </c>
      <c r="S28" s="250">
        <v>25.34</v>
      </c>
      <c r="T28" s="250">
        <v>25.43</v>
      </c>
      <c r="U28" s="250">
        <v>25.52</v>
      </c>
      <c r="V28" s="250">
        <v>25.625</v>
      </c>
      <c r="W28" s="250">
        <v>25.695</v>
      </c>
      <c r="X28" s="250">
        <v>25.77</v>
      </c>
      <c r="Y28" s="250">
        <v>25.91</v>
      </c>
      <c r="Z28" s="250">
        <v>26.01</v>
      </c>
      <c r="AA28" s="250">
        <v>26.03</v>
      </c>
      <c r="AB28" s="250">
        <v>26.03</v>
      </c>
      <c r="AC28" s="250">
        <v>26.04</v>
      </c>
      <c r="AD28" s="250">
        <v>26.02</v>
      </c>
      <c r="AE28" s="250">
        <v>26.02</v>
      </c>
      <c r="AF28" s="250">
        <v>26.03</v>
      </c>
      <c r="AG28" s="250">
        <v>26.04</v>
      </c>
      <c r="AH28" s="250">
        <v>26.04</v>
      </c>
      <c r="AI28" s="250">
        <v>26.05</v>
      </c>
      <c r="AJ28" s="250">
        <v>26.06</v>
      </c>
      <c r="AK28" s="250">
        <v>25.93</v>
      </c>
      <c r="AL28" s="250">
        <v>25.92</v>
      </c>
      <c r="AM28" s="250">
        <v>25.82</v>
      </c>
      <c r="AN28" s="250">
        <v>25.855</v>
      </c>
      <c r="AO28" s="250">
        <v>25.844999999999999</v>
      </c>
      <c r="AP28" s="250">
        <v>25.815000000000001</v>
      </c>
      <c r="AQ28" s="250">
        <v>25.844999999999999</v>
      </c>
      <c r="AR28" s="250">
        <v>25.904</v>
      </c>
      <c r="AS28" s="250">
        <v>25.876000000000001</v>
      </c>
      <c r="AT28" s="250">
        <v>25.745000000000001</v>
      </c>
      <c r="AU28" s="250">
        <v>25.65</v>
      </c>
      <c r="AV28" s="250">
        <v>25.73</v>
      </c>
      <c r="AW28" s="250">
        <v>25.11</v>
      </c>
      <c r="AX28" s="250">
        <v>25.08</v>
      </c>
      <c r="AY28" s="250">
        <v>25.43</v>
      </c>
      <c r="AZ28" s="250">
        <v>25.36</v>
      </c>
      <c r="BA28" s="250">
        <v>25.15</v>
      </c>
      <c r="BB28" s="250">
        <v>25.13</v>
      </c>
      <c r="BC28" s="250">
        <v>25.03</v>
      </c>
      <c r="BD28" s="250">
        <v>24.83</v>
      </c>
      <c r="BE28" s="250">
        <v>24.73</v>
      </c>
      <c r="BF28" s="250">
        <v>24.78</v>
      </c>
      <c r="BG28" s="250">
        <v>22.33</v>
      </c>
      <c r="BH28" s="486">
        <v>24.03</v>
      </c>
      <c r="BI28" s="486">
        <v>24.28</v>
      </c>
      <c r="BJ28" s="486">
        <v>24.53</v>
      </c>
      <c r="BK28" s="486">
        <v>24.78</v>
      </c>
      <c r="BL28" s="486">
        <v>24.78</v>
      </c>
      <c r="BM28" s="486">
        <v>24.78</v>
      </c>
      <c r="BN28" s="486">
        <v>24.78</v>
      </c>
      <c r="BO28" s="486">
        <v>24.78</v>
      </c>
      <c r="BP28" s="486">
        <v>24.78</v>
      </c>
      <c r="BQ28" s="486">
        <v>24.78</v>
      </c>
      <c r="BR28" s="486">
        <v>24.78</v>
      </c>
      <c r="BS28" s="486">
        <v>24.78</v>
      </c>
      <c r="BT28" s="486">
        <v>24.78</v>
      </c>
      <c r="BU28" s="486">
        <v>24.78</v>
      </c>
      <c r="BV28" s="486">
        <v>24.78</v>
      </c>
    </row>
    <row r="29" spans="1:74" ht="11.1" customHeight="1" x14ac:dyDescent="0.2">
      <c r="A29" s="162" t="s">
        <v>1060</v>
      </c>
      <c r="B29" s="173" t="s">
        <v>1066</v>
      </c>
      <c r="C29" s="250">
        <v>2.9577230000000001</v>
      </c>
      <c r="D29" s="250">
        <v>2.9531260000000001</v>
      </c>
      <c r="E29" s="250">
        <v>2.9527239999999999</v>
      </c>
      <c r="F29" s="250">
        <v>2.9478930000000001</v>
      </c>
      <c r="G29" s="250">
        <v>2.9431929999999999</v>
      </c>
      <c r="H29" s="250">
        <v>2.9410440000000002</v>
      </c>
      <c r="I29" s="250">
        <v>2.9377970000000002</v>
      </c>
      <c r="J29" s="250">
        <v>2.9371320000000001</v>
      </c>
      <c r="K29" s="250">
        <v>2.9389750000000001</v>
      </c>
      <c r="L29" s="250">
        <v>2.9379849999999998</v>
      </c>
      <c r="M29" s="250">
        <v>2.937001</v>
      </c>
      <c r="N29" s="250">
        <v>2.9332760000000002</v>
      </c>
      <c r="O29" s="250">
        <v>2.8340000000000001</v>
      </c>
      <c r="P29" s="250">
        <v>2.84</v>
      </c>
      <c r="Q29" s="250">
        <v>2.8519999999999999</v>
      </c>
      <c r="R29" s="250">
        <v>2.855</v>
      </c>
      <c r="S29" s="250">
        <v>2.7559999999999998</v>
      </c>
      <c r="T29" s="250">
        <v>2.73</v>
      </c>
      <c r="U29" s="250">
        <v>2.665</v>
      </c>
      <c r="V29" s="250">
        <v>2.6589999999999998</v>
      </c>
      <c r="W29" s="250">
        <v>2.66</v>
      </c>
      <c r="X29" s="250">
        <v>2.6419999999999999</v>
      </c>
      <c r="Y29" s="250">
        <v>2.6240000000000001</v>
      </c>
      <c r="Z29" s="250">
        <v>2.5939999999999999</v>
      </c>
      <c r="AA29" s="250">
        <v>2.536</v>
      </c>
      <c r="AB29" s="250">
        <v>2.5249999999999999</v>
      </c>
      <c r="AC29" s="250">
        <v>2.5209999999999999</v>
      </c>
      <c r="AD29" s="250">
        <v>2.508</v>
      </c>
      <c r="AE29" s="250">
        <v>2.5129999999999999</v>
      </c>
      <c r="AF29" s="250">
        <v>2.5</v>
      </c>
      <c r="AG29" s="250">
        <v>2.5009999999999999</v>
      </c>
      <c r="AH29" s="250">
        <v>2.4910000000000001</v>
      </c>
      <c r="AI29" s="250">
        <v>2.4689999999999999</v>
      </c>
      <c r="AJ29" s="250">
        <v>2.4159999999999999</v>
      </c>
      <c r="AK29" s="250">
        <v>2.3410000000000002</v>
      </c>
      <c r="AL29" s="250">
        <v>2.16</v>
      </c>
      <c r="AM29" s="250">
        <v>2.153</v>
      </c>
      <c r="AN29" s="250">
        <v>2.113</v>
      </c>
      <c r="AO29" s="250">
        <v>2.0712540000000002</v>
      </c>
      <c r="AP29" s="250">
        <v>2.0470000000000002</v>
      </c>
      <c r="AQ29" s="250">
        <v>2.016</v>
      </c>
      <c r="AR29" s="250">
        <v>1.9570959999999999</v>
      </c>
      <c r="AS29" s="250">
        <v>1.9283410000000001</v>
      </c>
      <c r="AT29" s="250">
        <v>1.89</v>
      </c>
      <c r="AU29" s="250">
        <v>1.8445</v>
      </c>
      <c r="AV29" s="250">
        <v>1.809491</v>
      </c>
      <c r="AW29" s="250">
        <v>1.7909999999999999</v>
      </c>
      <c r="AX29" s="250">
        <v>1.7654529999999999</v>
      </c>
      <c r="AY29" s="250">
        <v>1.74</v>
      </c>
      <c r="AZ29" s="250">
        <v>1.6193599999999999</v>
      </c>
      <c r="BA29" s="250">
        <v>1.370147</v>
      </c>
      <c r="BB29" s="250">
        <v>1.359</v>
      </c>
      <c r="BC29" s="250">
        <v>1.282</v>
      </c>
      <c r="BD29" s="250">
        <v>1.33</v>
      </c>
      <c r="BE29" s="250">
        <v>1.335</v>
      </c>
      <c r="BF29" s="250">
        <v>1.2849999999999999</v>
      </c>
      <c r="BG29" s="250">
        <v>1.1850000000000001</v>
      </c>
      <c r="BH29" s="486">
        <v>1.175</v>
      </c>
      <c r="BI29" s="486">
        <v>1.115</v>
      </c>
      <c r="BJ29" s="486">
        <v>1.0549999999999999</v>
      </c>
      <c r="BK29" s="486">
        <v>1.0449999999999999</v>
      </c>
      <c r="BL29" s="486">
        <v>1.0349999999999999</v>
      </c>
      <c r="BM29" s="486">
        <v>1.0249999999999999</v>
      </c>
      <c r="BN29" s="486">
        <v>1.0149999999999999</v>
      </c>
      <c r="BO29" s="486">
        <v>1.0049999999999999</v>
      </c>
      <c r="BP29" s="486">
        <v>0.995</v>
      </c>
      <c r="BQ29" s="486">
        <v>0.98499999999999999</v>
      </c>
      <c r="BR29" s="486">
        <v>0.97499999999999998</v>
      </c>
      <c r="BS29" s="486">
        <v>0.96499999999999997</v>
      </c>
      <c r="BT29" s="486">
        <v>0.95499999999999996</v>
      </c>
      <c r="BU29" s="486">
        <v>0.94499999999999995</v>
      </c>
      <c r="BV29" s="486">
        <v>0.93500000000000005</v>
      </c>
    </row>
    <row r="30" spans="1:74" ht="11.1" customHeight="1" x14ac:dyDescent="0.2">
      <c r="A30" s="162" t="s">
        <v>581</v>
      </c>
      <c r="B30" s="173" t="s">
        <v>85</v>
      </c>
      <c r="C30" s="250">
        <v>32.114722999999998</v>
      </c>
      <c r="D30" s="250">
        <v>31.908182</v>
      </c>
      <c r="E30" s="250">
        <v>32.340763000000003</v>
      </c>
      <c r="F30" s="250">
        <v>32.489893000000002</v>
      </c>
      <c r="G30" s="250">
        <v>32.485193000000002</v>
      </c>
      <c r="H30" s="250">
        <v>32.734043999999997</v>
      </c>
      <c r="I30" s="250">
        <v>33.028796999999997</v>
      </c>
      <c r="J30" s="250">
        <v>32.925131999999998</v>
      </c>
      <c r="K30" s="250">
        <v>33.055974999999997</v>
      </c>
      <c r="L30" s="250">
        <v>32.879984999999998</v>
      </c>
      <c r="M30" s="250">
        <v>33.103459999999998</v>
      </c>
      <c r="N30" s="250">
        <v>33.087356</v>
      </c>
      <c r="O30" s="250">
        <v>33.374000000000002</v>
      </c>
      <c r="P30" s="250">
        <v>33.055999999999997</v>
      </c>
      <c r="Q30" s="250">
        <v>33.161999999999999</v>
      </c>
      <c r="R30" s="250">
        <v>33.181403000000003</v>
      </c>
      <c r="S30" s="250">
        <v>33.097351000000003</v>
      </c>
      <c r="T30" s="250">
        <v>33.325462999999999</v>
      </c>
      <c r="U30" s="250">
        <v>33.274999999999999</v>
      </c>
      <c r="V30" s="250">
        <v>33.183</v>
      </c>
      <c r="W30" s="250">
        <v>33.286000000000001</v>
      </c>
      <c r="X30" s="250">
        <v>33.551327000000001</v>
      </c>
      <c r="Y30" s="250">
        <v>33.885660000000001</v>
      </c>
      <c r="Z30" s="250">
        <v>33.844000000000001</v>
      </c>
      <c r="AA30" s="250">
        <v>33.835999999999999</v>
      </c>
      <c r="AB30" s="250">
        <v>33.896999999999998</v>
      </c>
      <c r="AC30" s="250">
        <v>33.610999999999997</v>
      </c>
      <c r="AD30" s="250">
        <v>33.664000000000001</v>
      </c>
      <c r="AE30" s="250">
        <v>34.031999999999996</v>
      </c>
      <c r="AF30" s="250">
        <v>34.225000000000001</v>
      </c>
      <c r="AG30" s="250">
        <v>34.496000000000002</v>
      </c>
      <c r="AH30" s="250">
        <v>34.393000000000001</v>
      </c>
      <c r="AI30" s="250">
        <v>34.423999999999999</v>
      </c>
      <c r="AJ30" s="250">
        <v>34.405999999999999</v>
      </c>
      <c r="AK30" s="250">
        <v>34.182000000000002</v>
      </c>
      <c r="AL30" s="250">
        <v>34.046999999999997</v>
      </c>
      <c r="AM30" s="250">
        <v>34.039000000000001</v>
      </c>
      <c r="AN30" s="250">
        <v>33.969000000000001</v>
      </c>
      <c r="AO30" s="250">
        <v>33.850254</v>
      </c>
      <c r="AP30" s="250">
        <v>33.78</v>
      </c>
      <c r="AQ30" s="250">
        <v>33.624000000000002</v>
      </c>
      <c r="AR30" s="250">
        <v>33.276096000000003</v>
      </c>
      <c r="AS30" s="250">
        <v>33.169341000000003</v>
      </c>
      <c r="AT30" s="250">
        <v>33.44</v>
      </c>
      <c r="AU30" s="250">
        <v>33.464500000000001</v>
      </c>
      <c r="AV30" s="250">
        <v>33.434491000000001</v>
      </c>
      <c r="AW30" s="250">
        <v>32.811</v>
      </c>
      <c r="AX30" s="250">
        <v>32.535452999999997</v>
      </c>
      <c r="AY30" s="250">
        <v>32.71</v>
      </c>
      <c r="AZ30" s="250">
        <v>32.554360000000003</v>
      </c>
      <c r="BA30" s="250">
        <v>32.385147000000003</v>
      </c>
      <c r="BB30" s="250">
        <v>32.444000000000003</v>
      </c>
      <c r="BC30" s="250">
        <v>32.177</v>
      </c>
      <c r="BD30" s="250">
        <v>32.015000000000001</v>
      </c>
      <c r="BE30" s="250">
        <v>31.95</v>
      </c>
      <c r="BF30" s="250">
        <v>32.01</v>
      </c>
      <c r="BG30" s="250">
        <v>29.46</v>
      </c>
      <c r="BH30" s="403">
        <v>31.067232000000001</v>
      </c>
      <c r="BI30" s="403">
        <v>31.270035</v>
      </c>
      <c r="BJ30" s="403">
        <v>31.480816000000001</v>
      </c>
      <c r="BK30" s="403">
        <v>31.662375000000001</v>
      </c>
      <c r="BL30" s="403">
        <v>31.666187000000001</v>
      </c>
      <c r="BM30" s="403">
        <v>31.650010999999999</v>
      </c>
      <c r="BN30" s="403">
        <v>31.643339999999998</v>
      </c>
      <c r="BO30" s="403">
        <v>31.631685000000001</v>
      </c>
      <c r="BP30" s="403">
        <v>31.625046999999999</v>
      </c>
      <c r="BQ30" s="403">
        <v>31.638425000000002</v>
      </c>
      <c r="BR30" s="403">
        <v>31.631820000000001</v>
      </c>
      <c r="BS30" s="403">
        <v>31.617229999999999</v>
      </c>
      <c r="BT30" s="403">
        <v>31.607655999999999</v>
      </c>
      <c r="BU30" s="403">
        <v>31.588099</v>
      </c>
      <c r="BV30" s="403">
        <v>31.578555999999999</v>
      </c>
    </row>
    <row r="31" spans="1:74" ht="11.1" customHeight="1" x14ac:dyDescent="0.2">
      <c r="B31" s="172"/>
      <c r="C31" s="250"/>
      <c r="D31" s="250"/>
      <c r="E31" s="250"/>
      <c r="F31" s="250"/>
      <c r="G31" s="250"/>
      <c r="H31" s="250"/>
      <c r="I31" s="250"/>
      <c r="J31" s="250"/>
      <c r="K31" s="250"/>
      <c r="L31" s="250"/>
      <c r="M31" s="250"/>
      <c r="N31" s="250"/>
      <c r="O31" s="250"/>
      <c r="P31" s="250"/>
      <c r="Q31" s="250"/>
      <c r="R31" s="250"/>
      <c r="S31" s="250"/>
      <c r="T31" s="250"/>
      <c r="U31" s="250"/>
      <c r="V31" s="250"/>
      <c r="W31" s="250"/>
      <c r="X31" s="250"/>
      <c r="Y31" s="250"/>
      <c r="Z31" s="250"/>
      <c r="AA31" s="250"/>
      <c r="AB31" s="250"/>
      <c r="AC31" s="250"/>
      <c r="AD31" s="250"/>
      <c r="AE31" s="250"/>
      <c r="AF31" s="250"/>
      <c r="AG31" s="250"/>
      <c r="AH31" s="250"/>
      <c r="AI31" s="250"/>
      <c r="AJ31" s="250"/>
      <c r="AK31" s="250"/>
      <c r="AL31" s="250"/>
      <c r="AM31" s="250"/>
      <c r="AN31" s="250"/>
      <c r="AO31" s="250"/>
      <c r="AP31" s="250"/>
      <c r="AQ31" s="250"/>
      <c r="AR31" s="250"/>
      <c r="AS31" s="250"/>
      <c r="AT31" s="250"/>
      <c r="AU31" s="250"/>
      <c r="AV31" s="250"/>
      <c r="AW31" s="250"/>
      <c r="AX31" s="250"/>
      <c r="AY31" s="250"/>
      <c r="AZ31" s="250"/>
      <c r="BA31" s="250"/>
      <c r="BB31" s="250"/>
      <c r="BC31" s="250"/>
      <c r="BD31" s="250"/>
      <c r="BE31" s="250"/>
      <c r="BF31" s="250"/>
      <c r="BG31" s="250"/>
      <c r="BH31" s="403"/>
      <c r="BI31" s="403"/>
      <c r="BJ31" s="403"/>
      <c r="BK31" s="403"/>
      <c r="BL31" s="403"/>
      <c r="BM31" s="403"/>
      <c r="BN31" s="403"/>
      <c r="BO31" s="403"/>
      <c r="BP31" s="403"/>
      <c r="BQ31" s="403"/>
      <c r="BR31" s="403"/>
      <c r="BS31" s="403"/>
      <c r="BT31" s="403"/>
      <c r="BU31" s="403"/>
      <c r="BV31" s="403"/>
    </row>
    <row r="32" spans="1:74" ht="11.1" customHeight="1" x14ac:dyDescent="0.2">
      <c r="B32" s="252" t="s">
        <v>16</v>
      </c>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c r="BH32" s="403"/>
      <c r="BI32" s="403"/>
      <c r="BJ32" s="403"/>
      <c r="BK32" s="403"/>
      <c r="BL32" s="403"/>
      <c r="BM32" s="403"/>
      <c r="BN32" s="403"/>
      <c r="BO32" s="403"/>
      <c r="BP32" s="403"/>
      <c r="BQ32" s="403"/>
      <c r="BR32" s="403"/>
      <c r="BS32" s="403"/>
      <c r="BT32" s="403"/>
      <c r="BU32" s="403"/>
      <c r="BV32" s="403"/>
    </row>
    <row r="33" spans="1:74" ht="11.1" customHeight="1" x14ac:dyDescent="0.2">
      <c r="A33" s="162" t="s">
        <v>569</v>
      </c>
      <c r="B33" s="173" t="s">
        <v>566</v>
      </c>
      <c r="C33" s="250">
        <v>3.2200000000000002E-4</v>
      </c>
      <c r="D33" s="250">
        <v>0</v>
      </c>
      <c r="E33" s="250">
        <v>0</v>
      </c>
      <c r="F33" s="250">
        <v>3.3100000000000002E-4</v>
      </c>
      <c r="G33" s="250">
        <v>4.7100000000000001E-4</v>
      </c>
      <c r="H33" s="250">
        <v>2.4600000000000002E-4</v>
      </c>
      <c r="I33" s="250">
        <v>2.7599999999999999E-4</v>
      </c>
      <c r="J33" s="250">
        <v>4.4700000000000002E-4</v>
      </c>
      <c r="K33" s="250">
        <v>3.57E-4</v>
      </c>
      <c r="L33" s="250">
        <v>4.2900000000000002E-4</v>
      </c>
      <c r="M33" s="250">
        <v>1.0000000000000001E-5</v>
      </c>
      <c r="N33" s="250">
        <v>0</v>
      </c>
      <c r="O33" s="250">
        <v>4.5800000000000002E-4</v>
      </c>
      <c r="P33" s="250">
        <v>4.6999999999999999E-4</v>
      </c>
      <c r="Q33" s="250">
        <v>4.55E-4</v>
      </c>
      <c r="R33" s="250">
        <v>3.4499999999999998E-4</v>
      </c>
      <c r="S33" s="250">
        <v>0</v>
      </c>
      <c r="T33" s="250">
        <v>0</v>
      </c>
      <c r="U33" s="250">
        <v>5.0000000000000004E-6</v>
      </c>
      <c r="V33" s="250">
        <v>2.5700000000000001E-4</v>
      </c>
      <c r="W33" s="250">
        <v>4.8000000000000001E-4</v>
      </c>
      <c r="X33" s="250">
        <v>0</v>
      </c>
      <c r="Y33" s="250">
        <v>3.4499999999999998E-4</v>
      </c>
      <c r="Z33" s="250">
        <v>2.92E-4</v>
      </c>
      <c r="AA33" s="250">
        <v>0</v>
      </c>
      <c r="AB33" s="250">
        <v>0</v>
      </c>
      <c r="AC33" s="250">
        <v>0</v>
      </c>
      <c r="AD33" s="250">
        <v>0</v>
      </c>
      <c r="AE33" s="250">
        <v>0</v>
      </c>
      <c r="AF33" s="250">
        <v>0</v>
      </c>
      <c r="AG33" s="250">
        <v>0</v>
      </c>
      <c r="AH33" s="250">
        <v>0</v>
      </c>
      <c r="AI33" s="250">
        <v>0</v>
      </c>
      <c r="AJ33" s="250">
        <v>0</v>
      </c>
      <c r="AK33" s="250">
        <v>0</v>
      </c>
      <c r="AL33" s="250">
        <v>0</v>
      </c>
      <c r="AM33" s="250">
        <v>0</v>
      </c>
      <c r="AN33" s="250">
        <v>0</v>
      </c>
      <c r="AO33" s="250">
        <v>0</v>
      </c>
      <c r="AP33" s="250">
        <v>0</v>
      </c>
      <c r="AQ33" s="250">
        <v>0</v>
      </c>
      <c r="AR33" s="250">
        <v>0</v>
      </c>
      <c r="AS33" s="250">
        <v>0</v>
      </c>
      <c r="AT33" s="250">
        <v>0</v>
      </c>
      <c r="AU33" s="250">
        <v>0</v>
      </c>
      <c r="AV33" s="250">
        <v>0</v>
      </c>
      <c r="AW33" s="250">
        <v>0</v>
      </c>
      <c r="AX33" s="250">
        <v>0</v>
      </c>
      <c r="AY33" s="250">
        <v>0</v>
      </c>
      <c r="AZ33" s="250">
        <v>0</v>
      </c>
      <c r="BA33" s="250">
        <v>0</v>
      </c>
      <c r="BB33" s="250">
        <v>0</v>
      </c>
      <c r="BC33" s="250">
        <v>0</v>
      </c>
      <c r="BD33" s="250">
        <v>0</v>
      </c>
      <c r="BE33" s="250">
        <v>0</v>
      </c>
      <c r="BF33" s="250">
        <v>0</v>
      </c>
      <c r="BG33" s="250">
        <v>0</v>
      </c>
      <c r="BH33" s="486">
        <v>0</v>
      </c>
      <c r="BI33" s="486">
        <v>0</v>
      </c>
      <c r="BJ33" s="486">
        <v>0</v>
      </c>
      <c r="BK33" s="486">
        <v>0</v>
      </c>
      <c r="BL33" s="486">
        <v>0</v>
      </c>
      <c r="BM33" s="486">
        <v>0</v>
      </c>
      <c r="BN33" s="486">
        <v>0</v>
      </c>
      <c r="BO33" s="486">
        <v>0</v>
      </c>
      <c r="BP33" s="486">
        <v>0</v>
      </c>
      <c r="BQ33" s="486">
        <v>0</v>
      </c>
      <c r="BR33" s="486">
        <v>0</v>
      </c>
      <c r="BS33" s="486">
        <v>0</v>
      </c>
      <c r="BT33" s="486">
        <v>0</v>
      </c>
      <c r="BU33" s="486">
        <v>0</v>
      </c>
      <c r="BV33" s="486">
        <v>0</v>
      </c>
    </row>
    <row r="34" spans="1:74" ht="11.1" customHeight="1" x14ac:dyDescent="0.2">
      <c r="A34" s="162" t="s">
        <v>570</v>
      </c>
      <c r="B34" s="173" t="s">
        <v>568</v>
      </c>
      <c r="C34" s="250">
        <v>2.0499999999999998</v>
      </c>
      <c r="D34" s="250">
        <v>1.95</v>
      </c>
      <c r="E34" s="250">
        <v>1.55</v>
      </c>
      <c r="F34" s="250">
        <v>1.55</v>
      </c>
      <c r="G34" s="250">
        <v>1.3</v>
      </c>
      <c r="H34" s="250">
        <v>1.1000000000000001</v>
      </c>
      <c r="I34" s="250">
        <v>1.19</v>
      </c>
      <c r="J34" s="250">
        <v>1.3</v>
      </c>
      <c r="K34" s="250">
        <v>1.3</v>
      </c>
      <c r="L34" s="250">
        <v>1.35</v>
      </c>
      <c r="M34" s="250">
        <v>1.45</v>
      </c>
      <c r="N34" s="250">
        <v>1.45</v>
      </c>
      <c r="O34" s="250">
        <v>1.35</v>
      </c>
      <c r="P34" s="250">
        <v>1.45</v>
      </c>
      <c r="Q34" s="250">
        <v>1.45</v>
      </c>
      <c r="R34" s="250">
        <v>1.36</v>
      </c>
      <c r="S34" s="250">
        <v>1.25</v>
      </c>
      <c r="T34" s="250">
        <v>1.05</v>
      </c>
      <c r="U34" s="250">
        <v>0.92</v>
      </c>
      <c r="V34" s="250">
        <v>0.95</v>
      </c>
      <c r="W34" s="250">
        <v>0.99</v>
      </c>
      <c r="X34" s="250">
        <v>1</v>
      </c>
      <c r="Y34" s="250">
        <v>0.95</v>
      </c>
      <c r="Z34" s="250">
        <v>1.05</v>
      </c>
      <c r="AA34" s="250">
        <v>1.99</v>
      </c>
      <c r="AB34" s="250">
        <v>2.17</v>
      </c>
      <c r="AC34" s="250">
        <v>2.2650000000000001</v>
      </c>
      <c r="AD34" s="250">
        <v>2.2400000000000002</v>
      </c>
      <c r="AE34" s="250">
        <v>2.1</v>
      </c>
      <c r="AF34" s="250">
        <v>1.855</v>
      </c>
      <c r="AG34" s="250">
        <v>1.905</v>
      </c>
      <c r="AH34" s="250">
        <v>1.94</v>
      </c>
      <c r="AI34" s="250">
        <v>1.83</v>
      </c>
      <c r="AJ34" s="250">
        <v>2.0099999999999998</v>
      </c>
      <c r="AK34" s="250">
        <v>2.0499999999999998</v>
      </c>
      <c r="AL34" s="250">
        <v>2.0499999999999998</v>
      </c>
      <c r="AM34" s="250">
        <v>1.77</v>
      </c>
      <c r="AN34" s="250">
        <v>1.87</v>
      </c>
      <c r="AO34" s="250">
        <v>1.93</v>
      </c>
      <c r="AP34" s="250">
        <v>1.92</v>
      </c>
      <c r="AQ34" s="250">
        <v>1.88</v>
      </c>
      <c r="AR34" s="250">
        <v>1.53</v>
      </c>
      <c r="AS34" s="250">
        <v>1.36</v>
      </c>
      <c r="AT34" s="250">
        <v>1.38</v>
      </c>
      <c r="AU34" s="250">
        <v>1.28</v>
      </c>
      <c r="AV34" s="250">
        <v>1.08</v>
      </c>
      <c r="AW34" s="250">
        <v>0.7</v>
      </c>
      <c r="AX34" s="250">
        <v>1.2</v>
      </c>
      <c r="AY34" s="250">
        <v>2.0299999999999998</v>
      </c>
      <c r="AZ34" s="250">
        <v>1.93</v>
      </c>
      <c r="BA34" s="250">
        <v>2.2599999999999998</v>
      </c>
      <c r="BB34" s="250">
        <v>2.2599999999999998</v>
      </c>
      <c r="BC34" s="250">
        <v>2.21</v>
      </c>
      <c r="BD34" s="250">
        <v>2.06</v>
      </c>
      <c r="BE34" s="250">
        <v>2.38</v>
      </c>
      <c r="BF34" s="250">
        <v>2.23</v>
      </c>
      <c r="BG34" s="250">
        <v>1.23</v>
      </c>
      <c r="BH34" s="486">
        <v>1.38</v>
      </c>
      <c r="BI34" s="486">
        <v>1.63</v>
      </c>
      <c r="BJ34" s="486">
        <v>1.88</v>
      </c>
      <c r="BK34" s="486">
        <v>2.02</v>
      </c>
      <c r="BL34" s="486">
        <v>2.12</v>
      </c>
      <c r="BM34" s="486">
        <v>2.12</v>
      </c>
      <c r="BN34" s="486">
        <v>2.12</v>
      </c>
      <c r="BO34" s="486">
        <v>2.02</v>
      </c>
      <c r="BP34" s="486">
        <v>1.92</v>
      </c>
      <c r="BQ34" s="486">
        <v>1.82</v>
      </c>
      <c r="BR34" s="486">
        <v>1.82</v>
      </c>
      <c r="BS34" s="486">
        <v>1.92</v>
      </c>
      <c r="BT34" s="486">
        <v>2.02</v>
      </c>
      <c r="BU34" s="486">
        <v>2.12</v>
      </c>
      <c r="BV34" s="486">
        <v>2.12</v>
      </c>
    </row>
    <row r="35" spans="1:74" ht="11.1" customHeight="1" x14ac:dyDescent="0.2">
      <c r="A35" s="162" t="s">
        <v>1061</v>
      </c>
      <c r="B35" s="173" t="s">
        <v>1066</v>
      </c>
      <c r="C35" s="250">
        <v>7.9999999999999996E-6</v>
      </c>
      <c r="D35" s="250">
        <v>0</v>
      </c>
      <c r="E35" s="250">
        <v>1.9999999999E-6</v>
      </c>
      <c r="F35" s="250">
        <v>0</v>
      </c>
      <c r="G35" s="250">
        <v>0</v>
      </c>
      <c r="H35" s="250">
        <v>6.9999999999999999E-6</v>
      </c>
      <c r="I35" s="250">
        <v>0</v>
      </c>
      <c r="J35" s="250">
        <v>0</v>
      </c>
      <c r="K35" s="250">
        <v>0</v>
      </c>
      <c r="L35" s="250">
        <v>0</v>
      </c>
      <c r="M35" s="250">
        <v>0</v>
      </c>
      <c r="N35" s="250">
        <v>0</v>
      </c>
      <c r="O35" s="250">
        <v>0</v>
      </c>
      <c r="P35" s="250">
        <v>0</v>
      </c>
      <c r="Q35" s="250">
        <v>0</v>
      </c>
      <c r="R35" s="250">
        <v>0</v>
      </c>
      <c r="S35" s="250">
        <v>0</v>
      </c>
      <c r="T35" s="250">
        <v>0</v>
      </c>
      <c r="U35" s="250">
        <v>0</v>
      </c>
      <c r="V35" s="250">
        <v>0</v>
      </c>
      <c r="W35" s="250">
        <v>0</v>
      </c>
      <c r="X35" s="250">
        <v>0</v>
      </c>
      <c r="Y35" s="250">
        <v>0</v>
      </c>
      <c r="Z35" s="250">
        <v>0</v>
      </c>
      <c r="AA35" s="250">
        <v>0</v>
      </c>
      <c r="AB35" s="250">
        <v>0</v>
      </c>
      <c r="AC35" s="250">
        <v>0</v>
      </c>
      <c r="AD35" s="250">
        <v>0</v>
      </c>
      <c r="AE35" s="250">
        <v>0</v>
      </c>
      <c r="AF35" s="250">
        <v>0</v>
      </c>
      <c r="AG35" s="250">
        <v>0</v>
      </c>
      <c r="AH35" s="250">
        <v>0</v>
      </c>
      <c r="AI35" s="250">
        <v>0</v>
      </c>
      <c r="AJ35" s="250">
        <v>0</v>
      </c>
      <c r="AK35" s="250">
        <v>0</v>
      </c>
      <c r="AL35" s="250">
        <v>0</v>
      </c>
      <c r="AM35" s="250">
        <v>0</v>
      </c>
      <c r="AN35" s="250">
        <v>0</v>
      </c>
      <c r="AO35" s="250">
        <v>2.5399999999999999E-4</v>
      </c>
      <c r="AP35" s="250">
        <v>0</v>
      </c>
      <c r="AQ35" s="250">
        <v>0</v>
      </c>
      <c r="AR35" s="250">
        <v>9.6000000000000002E-5</v>
      </c>
      <c r="AS35" s="250">
        <v>3.4099999999999999E-4</v>
      </c>
      <c r="AT35" s="250">
        <v>0</v>
      </c>
      <c r="AU35" s="250">
        <v>5.0000000000000001E-4</v>
      </c>
      <c r="AV35" s="250">
        <v>4.9100000000000001E-4</v>
      </c>
      <c r="AW35" s="250">
        <v>0</v>
      </c>
      <c r="AX35" s="250">
        <v>4.5300000000000001E-4</v>
      </c>
      <c r="AY35" s="250">
        <v>0</v>
      </c>
      <c r="AZ35" s="250">
        <v>3.6000000000000002E-4</v>
      </c>
      <c r="BA35" s="250">
        <v>1.47E-4</v>
      </c>
      <c r="BB35" s="250">
        <v>0</v>
      </c>
      <c r="BC35" s="250">
        <v>0</v>
      </c>
      <c r="BD35" s="250">
        <v>0</v>
      </c>
      <c r="BE35" s="250">
        <v>0</v>
      </c>
      <c r="BF35" s="250">
        <v>0</v>
      </c>
      <c r="BG35" s="250">
        <v>0</v>
      </c>
      <c r="BH35" s="486">
        <v>0</v>
      </c>
      <c r="BI35" s="486">
        <v>0</v>
      </c>
      <c r="BJ35" s="486">
        <v>0</v>
      </c>
      <c r="BK35" s="486">
        <v>0</v>
      </c>
      <c r="BL35" s="486">
        <v>0</v>
      </c>
      <c r="BM35" s="486">
        <v>0</v>
      </c>
      <c r="BN35" s="486">
        <v>0</v>
      </c>
      <c r="BO35" s="486">
        <v>0</v>
      </c>
      <c r="BP35" s="486">
        <v>0</v>
      </c>
      <c r="BQ35" s="486">
        <v>0</v>
      </c>
      <c r="BR35" s="486">
        <v>0</v>
      </c>
      <c r="BS35" s="486">
        <v>0</v>
      </c>
      <c r="BT35" s="486">
        <v>0</v>
      </c>
      <c r="BU35" s="486">
        <v>0</v>
      </c>
      <c r="BV35" s="486">
        <v>0</v>
      </c>
    </row>
    <row r="36" spans="1:74" ht="11.1" customHeight="1" x14ac:dyDescent="0.2">
      <c r="A36" s="162" t="s">
        <v>832</v>
      </c>
      <c r="B36" s="173" t="s">
        <v>85</v>
      </c>
      <c r="C36" s="250">
        <v>2.0503300000000002</v>
      </c>
      <c r="D36" s="250">
        <v>1.95</v>
      </c>
      <c r="E36" s="250">
        <v>1.5500020000000001</v>
      </c>
      <c r="F36" s="250">
        <v>1.5503309999999999</v>
      </c>
      <c r="G36" s="250">
        <v>1.3004709999999999</v>
      </c>
      <c r="H36" s="250">
        <v>1.1002529999999999</v>
      </c>
      <c r="I36" s="250">
        <v>1.1902759999999999</v>
      </c>
      <c r="J36" s="250">
        <v>1.3004469999999999</v>
      </c>
      <c r="K36" s="250">
        <v>1.300357</v>
      </c>
      <c r="L36" s="250">
        <v>1.3504290000000001</v>
      </c>
      <c r="M36" s="250">
        <v>1.45001</v>
      </c>
      <c r="N36" s="250">
        <v>1.45</v>
      </c>
      <c r="O36" s="250">
        <v>1.3504579999999999</v>
      </c>
      <c r="P36" s="250">
        <v>1.4504699999999999</v>
      </c>
      <c r="Q36" s="250">
        <v>1.450455</v>
      </c>
      <c r="R36" s="250">
        <v>1.3603449999999999</v>
      </c>
      <c r="S36" s="250">
        <v>1.25</v>
      </c>
      <c r="T36" s="250">
        <v>1.05</v>
      </c>
      <c r="U36" s="250">
        <v>0.92000499999999996</v>
      </c>
      <c r="V36" s="250">
        <v>0.95025700000000002</v>
      </c>
      <c r="W36" s="250">
        <v>0.99048000000000003</v>
      </c>
      <c r="X36" s="250">
        <v>1</v>
      </c>
      <c r="Y36" s="250">
        <v>0.950345</v>
      </c>
      <c r="Z36" s="250">
        <v>1.050292</v>
      </c>
      <c r="AA36" s="250">
        <v>1.99</v>
      </c>
      <c r="AB36" s="250">
        <v>2.17</v>
      </c>
      <c r="AC36" s="250">
        <v>2.2650000000000001</v>
      </c>
      <c r="AD36" s="250">
        <v>2.2400000000000002</v>
      </c>
      <c r="AE36" s="250">
        <v>2.1</v>
      </c>
      <c r="AF36" s="250">
        <v>1.855</v>
      </c>
      <c r="AG36" s="250">
        <v>1.905</v>
      </c>
      <c r="AH36" s="250">
        <v>1.94</v>
      </c>
      <c r="AI36" s="250">
        <v>1.83</v>
      </c>
      <c r="AJ36" s="250">
        <v>2.0099999999999998</v>
      </c>
      <c r="AK36" s="250">
        <v>2.0499999999999998</v>
      </c>
      <c r="AL36" s="250">
        <v>2.0499999999999998</v>
      </c>
      <c r="AM36" s="250">
        <v>1.77</v>
      </c>
      <c r="AN36" s="250">
        <v>1.87</v>
      </c>
      <c r="AO36" s="250">
        <v>1.9302539999999999</v>
      </c>
      <c r="AP36" s="250">
        <v>1.92</v>
      </c>
      <c r="AQ36" s="250">
        <v>1.88</v>
      </c>
      <c r="AR36" s="250">
        <v>1.5300959999999999</v>
      </c>
      <c r="AS36" s="250">
        <v>1.360341</v>
      </c>
      <c r="AT36" s="250">
        <v>1.38</v>
      </c>
      <c r="AU36" s="250">
        <v>1.2805</v>
      </c>
      <c r="AV36" s="250">
        <v>1.0804910000000001</v>
      </c>
      <c r="AW36" s="250">
        <v>0.7</v>
      </c>
      <c r="AX36" s="250">
        <v>1.200453</v>
      </c>
      <c r="AY36" s="250">
        <v>2.0299999999999998</v>
      </c>
      <c r="AZ36" s="250">
        <v>1.9303600000000001</v>
      </c>
      <c r="BA36" s="250">
        <v>2.2601469999999999</v>
      </c>
      <c r="BB36" s="250">
        <v>2.2599999999999998</v>
      </c>
      <c r="BC36" s="250">
        <v>2.21</v>
      </c>
      <c r="BD36" s="250">
        <v>2.06</v>
      </c>
      <c r="BE36" s="250">
        <v>2.38</v>
      </c>
      <c r="BF36" s="250">
        <v>2.23</v>
      </c>
      <c r="BG36" s="250">
        <v>1.23</v>
      </c>
      <c r="BH36" s="403">
        <v>1.38</v>
      </c>
      <c r="BI36" s="403">
        <v>1.63</v>
      </c>
      <c r="BJ36" s="403">
        <v>1.88</v>
      </c>
      <c r="BK36" s="403">
        <v>2.02</v>
      </c>
      <c r="BL36" s="403">
        <v>2.12</v>
      </c>
      <c r="BM36" s="403">
        <v>2.12</v>
      </c>
      <c r="BN36" s="403">
        <v>2.12</v>
      </c>
      <c r="BO36" s="403">
        <v>2.02</v>
      </c>
      <c r="BP36" s="403">
        <v>1.92</v>
      </c>
      <c r="BQ36" s="403">
        <v>1.82</v>
      </c>
      <c r="BR36" s="403">
        <v>1.82</v>
      </c>
      <c r="BS36" s="403">
        <v>1.92</v>
      </c>
      <c r="BT36" s="403">
        <v>2.02</v>
      </c>
      <c r="BU36" s="403">
        <v>2.12</v>
      </c>
      <c r="BV36" s="403">
        <v>2.12</v>
      </c>
    </row>
    <row r="37" spans="1:74" ht="11.1" customHeight="1" x14ac:dyDescent="0.2">
      <c r="B37" s="173"/>
      <c r="C37" s="250"/>
      <c r="D37" s="250"/>
      <c r="E37" s="250"/>
      <c r="F37" s="250"/>
      <c r="G37" s="250"/>
      <c r="H37" s="250"/>
      <c r="I37" s="250"/>
      <c r="J37" s="250"/>
      <c r="K37" s="250"/>
      <c r="L37" s="250"/>
      <c r="M37" s="250"/>
      <c r="N37" s="250"/>
      <c r="O37" s="250"/>
      <c r="P37" s="250"/>
      <c r="Q37" s="250"/>
      <c r="R37" s="250"/>
      <c r="S37" s="250"/>
      <c r="T37" s="250"/>
      <c r="U37" s="250"/>
      <c r="V37" s="250"/>
      <c r="W37" s="250"/>
      <c r="X37" s="250"/>
      <c r="Y37" s="250"/>
      <c r="Z37" s="250"/>
      <c r="AA37" s="250"/>
      <c r="AB37" s="250"/>
      <c r="AC37" s="250"/>
      <c r="AD37" s="250"/>
      <c r="AE37" s="250"/>
      <c r="AF37" s="250"/>
      <c r="AG37" s="250"/>
      <c r="AH37" s="250"/>
      <c r="AI37" s="250"/>
      <c r="AJ37" s="250"/>
      <c r="AK37" s="250"/>
      <c r="AL37" s="250"/>
      <c r="AM37" s="250"/>
      <c r="AN37" s="250"/>
      <c r="AO37" s="250"/>
      <c r="AP37" s="250"/>
      <c r="AQ37" s="250"/>
      <c r="AR37" s="250"/>
      <c r="AS37" s="250"/>
      <c r="AT37" s="250"/>
      <c r="AU37" s="250"/>
      <c r="AV37" s="250"/>
      <c r="AW37" s="250"/>
      <c r="AX37" s="250"/>
      <c r="AY37" s="250"/>
      <c r="AZ37" s="250"/>
      <c r="BA37" s="250"/>
      <c r="BB37" s="250"/>
      <c r="BC37" s="250"/>
      <c r="BD37" s="250"/>
      <c r="BE37" s="250"/>
      <c r="BF37" s="250"/>
      <c r="BG37" s="250"/>
      <c r="BH37" s="403"/>
      <c r="BI37" s="403"/>
      <c r="BJ37" s="403"/>
      <c r="BK37" s="403"/>
      <c r="BL37" s="403"/>
      <c r="BM37" s="403"/>
      <c r="BN37" s="403"/>
      <c r="BO37" s="403"/>
      <c r="BP37" s="403"/>
      <c r="BQ37" s="403"/>
      <c r="BR37" s="403"/>
      <c r="BS37" s="403"/>
      <c r="BT37" s="403"/>
      <c r="BU37" s="403"/>
      <c r="BV37" s="403"/>
    </row>
    <row r="38" spans="1:74" ht="11.1" customHeight="1" x14ac:dyDescent="0.2">
      <c r="A38" s="162" t="s">
        <v>935</v>
      </c>
      <c r="B38" s="174" t="s">
        <v>936</v>
      </c>
      <c r="C38" s="251">
        <v>2.6509999999999998</v>
      </c>
      <c r="D38" s="251">
        <v>2.5939999999999999</v>
      </c>
      <c r="E38" s="251">
        <v>2.4472354839000001</v>
      </c>
      <c r="F38" s="251">
        <v>2.3029999999999999</v>
      </c>
      <c r="G38" s="251">
        <v>2.758</v>
      </c>
      <c r="H38" s="251">
        <v>2.79</v>
      </c>
      <c r="I38" s="251">
        <v>2.75</v>
      </c>
      <c r="J38" s="251">
        <v>2.7512774194</v>
      </c>
      <c r="K38" s="251">
        <v>2.7290000000000001</v>
      </c>
      <c r="L38" s="251">
        <v>2.8432774194000001</v>
      </c>
      <c r="M38" s="251">
        <v>2.7069899999999998</v>
      </c>
      <c r="N38" s="251">
        <v>2.7911177418999999</v>
      </c>
      <c r="O38" s="251">
        <v>1.881</v>
      </c>
      <c r="P38" s="251">
        <v>2.153</v>
      </c>
      <c r="Q38" s="251">
        <v>2.2516287781000002</v>
      </c>
      <c r="R38" s="251">
        <v>2.444</v>
      </c>
      <c r="S38" s="251">
        <v>2.5842083653999999</v>
      </c>
      <c r="T38" s="251">
        <v>2.2890162817999999</v>
      </c>
      <c r="U38" s="251">
        <v>2.3178361189999999</v>
      </c>
      <c r="V38" s="251">
        <v>2.4166677578</v>
      </c>
      <c r="W38" s="251">
        <v>2.2935110802000001</v>
      </c>
      <c r="X38" s="251">
        <v>1.9973659694000001</v>
      </c>
      <c r="Y38" s="251">
        <v>1.9082323097</v>
      </c>
      <c r="Z38" s="251">
        <v>1.8971099866000001</v>
      </c>
      <c r="AA38" s="251">
        <v>1.814754467</v>
      </c>
      <c r="AB38" s="251">
        <v>1.7863269224</v>
      </c>
      <c r="AC38" s="251">
        <v>1.8379136531</v>
      </c>
      <c r="AD38" s="251">
        <v>1.8945145165999999</v>
      </c>
      <c r="AE38" s="251">
        <v>1.5401293713999999</v>
      </c>
      <c r="AF38" s="251">
        <v>1.3697580777</v>
      </c>
      <c r="AG38" s="251">
        <v>1.1484004968999999</v>
      </c>
      <c r="AH38" s="251">
        <v>1.237056492</v>
      </c>
      <c r="AI38" s="251">
        <v>1.125</v>
      </c>
      <c r="AJ38" s="251">
        <v>1.2250000000000001</v>
      </c>
      <c r="AK38" s="251">
        <v>1.2050000000000001</v>
      </c>
      <c r="AL38" s="251">
        <v>1.19</v>
      </c>
      <c r="AM38" s="251">
        <v>1.155</v>
      </c>
      <c r="AN38" s="251">
        <v>1.23</v>
      </c>
      <c r="AO38" s="251">
        <v>1.2350000000000001</v>
      </c>
      <c r="AP38" s="251">
        <v>1.2350000000000001</v>
      </c>
      <c r="AQ38" s="251">
        <v>1.39</v>
      </c>
      <c r="AR38" s="251">
        <v>1.67</v>
      </c>
      <c r="AS38" s="251">
        <v>1.7829999999999999</v>
      </c>
      <c r="AT38" s="251">
        <v>1.53</v>
      </c>
      <c r="AU38" s="251">
        <v>1.46</v>
      </c>
      <c r="AV38" s="251">
        <v>1.4850000000000001</v>
      </c>
      <c r="AW38" s="251">
        <v>2.12</v>
      </c>
      <c r="AX38" s="251">
        <v>2.415</v>
      </c>
      <c r="AY38" s="251">
        <v>2.5437419354999999</v>
      </c>
      <c r="AZ38" s="251">
        <v>2.7168571428999999</v>
      </c>
      <c r="BA38" s="251">
        <v>2.302</v>
      </c>
      <c r="BB38" s="251">
        <v>2.1800000000000002</v>
      </c>
      <c r="BC38" s="251">
        <v>2.4980000000000002</v>
      </c>
      <c r="BD38" s="251">
        <v>2.5449999999999999</v>
      </c>
      <c r="BE38" s="251">
        <v>2.6280000000000001</v>
      </c>
      <c r="BF38" s="251">
        <v>2.6280000000000001</v>
      </c>
      <c r="BG38" s="251">
        <v>3.9279999999999999</v>
      </c>
      <c r="BH38" s="610" t="s">
        <v>1425</v>
      </c>
      <c r="BI38" s="610" t="s">
        <v>1425</v>
      </c>
      <c r="BJ38" s="610" t="s">
        <v>1425</v>
      </c>
      <c r="BK38" s="610" t="s">
        <v>1425</v>
      </c>
      <c r="BL38" s="610" t="s">
        <v>1425</v>
      </c>
      <c r="BM38" s="610" t="s">
        <v>1425</v>
      </c>
      <c r="BN38" s="610" t="s">
        <v>1425</v>
      </c>
      <c r="BO38" s="610" t="s">
        <v>1425</v>
      </c>
      <c r="BP38" s="610" t="s">
        <v>1425</v>
      </c>
      <c r="BQ38" s="610" t="s">
        <v>1425</v>
      </c>
      <c r="BR38" s="610" t="s">
        <v>1425</v>
      </c>
      <c r="BS38" s="610" t="s">
        <v>1425</v>
      </c>
      <c r="BT38" s="610" t="s">
        <v>1425</v>
      </c>
      <c r="BU38" s="610" t="s">
        <v>1425</v>
      </c>
      <c r="BV38" s="610" t="s">
        <v>1425</v>
      </c>
    </row>
    <row r="39" spans="1:74" ht="11.1" customHeight="1" x14ac:dyDescent="0.2">
      <c r="B39" s="172"/>
      <c r="C39" s="250"/>
      <c r="D39" s="250"/>
      <c r="E39" s="250"/>
      <c r="F39" s="250"/>
      <c r="G39" s="250"/>
      <c r="H39" s="250"/>
      <c r="I39" s="250"/>
      <c r="J39" s="250"/>
      <c r="K39" s="250"/>
      <c r="L39" s="250"/>
      <c r="M39" s="250"/>
      <c r="N39" s="250"/>
      <c r="O39" s="250"/>
      <c r="P39" s="250"/>
      <c r="Q39" s="250"/>
      <c r="R39" s="250"/>
      <c r="S39" s="250"/>
      <c r="T39" s="250"/>
      <c r="U39" s="250"/>
      <c r="V39" s="250"/>
      <c r="W39" s="250"/>
      <c r="X39" s="250"/>
      <c r="Y39" s="250"/>
      <c r="Z39" s="250"/>
      <c r="AA39" s="250"/>
      <c r="AB39" s="250"/>
      <c r="AC39" s="250"/>
      <c r="AD39" s="250"/>
      <c r="AE39" s="250"/>
      <c r="AF39" s="250"/>
      <c r="AG39" s="250"/>
      <c r="AH39" s="250"/>
      <c r="AI39" s="250"/>
      <c r="AJ39" s="250"/>
      <c r="AK39" s="250"/>
      <c r="AL39" s="250"/>
      <c r="AM39" s="250"/>
      <c r="AN39" s="250"/>
      <c r="AO39" s="250"/>
      <c r="AP39" s="250"/>
      <c r="AQ39" s="250"/>
      <c r="AR39" s="250"/>
      <c r="AS39" s="250"/>
      <c r="AT39" s="250"/>
      <c r="AU39" s="250"/>
      <c r="AV39" s="250"/>
      <c r="AW39" s="250"/>
      <c r="AX39" s="250"/>
      <c r="AY39" s="403"/>
      <c r="AZ39" s="403"/>
      <c r="BA39" s="403"/>
      <c r="BB39" s="403"/>
      <c r="BC39" s="403"/>
      <c r="BD39" s="250"/>
      <c r="BE39" s="250"/>
      <c r="BF39" s="250"/>
      <c r="BG39" s="403"/>
      <c r="BH39" s="250"/>
      <c r="BI39" s="403"/>
      <c r="BJ39" s="403"/>
      <c r="BK39" s="403"/>
      <c r="BL39" s="403"/>
      <c r="BM39" s="403"/>
      <c r="BN39" s="403"/>
      <c r="BO39" s="403"/>
      <c r="BP39" s="403"/>
      <c r="BQ39" s="403"/>
      <c r="BR39" s="403"/>
      <c r="BS39" s="403"/>
      <c r="BT39" s="403"/>
      <c r="BU39" s="403"/>
      <c r="BV39" s="403"/>
    </row>
    <row r="40" spans="1:74" ht="12" customHeight="1" x14ac:dyDescent="0.2">
      <c r="B40" s="821" t="s">
        <v>916</v>
      </c>
      <c r="C40" s="799"/>
      <c r="D40" s="799"/>
      <c r="E40" s="799"/>
      <c r="F40" s="799"/>
      <c r="G40" s="799"/>
      <c r="H40" s="799"/>
      <c r="I40" s="799"/>
      <c r="J40" s="799"/>
      <c r="K40" s="799"/>
      <c r="L40" s="799"/>
      <c r="M40" s="799"/>
      <c r="N40" s="799"/>
      <c r="O40" s="799"/>
      <c r="P40" s="799"/>
      <c r="Q40" s="799"/>
    </row>
    <row r="41" spans="1:74" ht="24" customHeight="1" x14ac:dyDescent="0.2">
      <c r="B41" s="813" t="s">
        <v>1172</v>
      </c>
      <c r="C41" s="789"/>
      <c r="D41" s="789"/>
      <c r="E41" s="789"/>
      <c r="F41" s="789"/>
      <c r="G41" s="789"/>
      <c r="H41" s="789"/>
      <c r="I41" s="789"/>
      <c r="J41" s="789"/>
      <c r="K41" s="789"/>
      <c r="L41" s="789"/>
      <c r="M41" s="789"/>
      <c r="N41" s="789"/>
      <c r="O41" s="789"/>
      <c r="P41" s="789"/>
      <c r="Q41" s="785"/>
    </row>
    <row r="42" spans="1:74" ht="13.15" customHeight="1" x14ac:dyDescent="0.2">
      <c r="B42" s="817" t="s">
        <v>1059</v>
      </c>
      <c r="C42" s="785"/>
      <c r="D42" s="785"/>
      <c r="E42" s="785"/>
      <c r="F42" s="785"/>
      <c r="G42" s="785"/>
      <c r="H42" s="785"/>
      <c r="I42" s="785"/>
      <c r="J42" s="785"/>
      <c r="K42" s="785"/>
      <c r="L42" s="785"/>
      <c r="M42" s="785"/>
      <c r="N42" s="785"/>
      <c r="O42" s="785"/>
      <c r="P42" s="785"/>
      <c r="Q42" s="785"/>
    </row>
    <row r="43" spans="1:74" s="433" customFormat="1" ht="12" customHeight="1" x14ac:dyDescent="0.2">
      <c r="A43" s="434"/>
      <c r="B43" s="788" t="s">
        <v>859</v>
      </c>
      <c r="C43" s="789"/>
      <c r="D43" s="789"/>
      <c r="E43" s="789"/>
      <c r="F43" s="789"/>
      <c r="G43" s="789"/>
      <c r="H43" s="789"/>
      <c r="I43" s="789"/>
      <c r="J43" s="789"/>
      <c r="K43" s="789"/>
      <c r="L43" s="789"/>
      <c r="M43" s="789"/>
      <c r="N43" s="789"/>
      <c r="O43" s="789"/>
      <c r="P43" s="789"/>
      <c r="Q43" s="785"/>
      <c r="AY43" s="529"/>
      <c r="AZ43" s="529"/>
      <c r="BA43" s="529"/>
      <c r="BB43" s="529"/>
      <c r="BC43" s="529"/>
      <c r="BD43" s="628"/>
      <c r="BE43" s="628"/>
      <c r="BF43" s="628"/>
      <c r="BG43" s="529"/>
      <c r="BH43" s="529"/>
      <c r="BI43" s="529"/>
      <c r="BJ43" s="529"/>
    </row>
    <row r="44" spans="1:74" s="433" customFormat="1" ht="14.1" customHeight="1" x14ac:dyDescent="0.2">
      <c r="A44" s="434"/>
      <c r="B44" s="814" t="s">
        <v>881</v>
      </c>
      <c r="C44" s="785"/>
      <c r="D44" s="785"/>
      <c r="E44" s="785"/>
      <c r="F44" s="785"/>
      <c r="G44" s="785"/>
      <c r="H44" s="785"/>
      <c r="I44" s="785"/>
      <c r="J44" s="785"/>
      <c r="K44" s="785"/>
      <c r="L44" s="785"/>
      <c r="M44" s="785"/>
      <c r="N44" s="785"/>
      <c r="O44" s="785"/>
      <c r="P44" s="785"/>
      <c r="Q44" s="785"/>
      <c r="AY44" s="529"/>
      <c r="AZ44" s="529"/>
      <c r="BA44" s="529"/>
      <c r="BB44" s="529"/>
      <c r="BC44" s="529"/>
      <c r="BD44" s="628"/>
      <c r="BE44" s="628"/>
      <c r="BF44" s="628"/>
      <c r="BG44" s="529"/>
      <c r="BH44" s="529"/>
      <c r="BI44" s="529"/>
      <c r="BJ44" s="529"/>
    </row>
    <row r="45" spans="1:74" s="433" customFormat="1" ht="12" customHeight="1" x14ac:dyDescent="0.2">
      <c r="A45" s="434"/>
      <c r="B45" s="783" t="s">
        <v>863</v>
      </c>
      <c r="C45" s="784"/>
      <c r="D45" s="784"/>
      <c r="E45" s="784"/>
      <c r="F45" s="784"/>
      <c r="G45" s="784"/>
      <c r="H45" s="784"/>
      <c r="I45" s="784"/>
      <c r="J45" s="784"/>
      <c r="K45" s="784"/>
      <c r="L45" s="784"/>
      <c r="M45" s="784"/>
      <c r="N45" s="784"/>
      <c r="O45" s="784"/>
      <c r="P45" s="784"/>
      <c r="Q45" s="785"/>
      <c r="AY45" s="529"/>
      <c r="AZ45" s="529"/>
      <c r="BA45" s="529"/>
      <c r="BB45" s="529"/>
      <c r="BC45" s="529"/>
      <c r="BD45" s="628"/>
      <c r="BE45" s="628"/>
      <c r="BF45" s="628"/>
      <c r="BG45" s="529"/>
      <c r="BH45" s="529"/>
      <c r="BI45" s="529"/>
      <c r="BJ45" s="529"/>
    </row>
    <row r="46" spans="1:74" s="433" customFormat="1" ht="12" customHeight="1" x14ac:dyDescent="0.2">
      <c r="A46" s="429"/>
      <c r="B46" s="805" t="s">
        <v>959</v>
      </c>
      <c r="C46" s="785"/>
      <c r="D46" s="785"/>
      <c r="E46" s="785"/>
      <c r="F46" s="785"/>
      <c r="G46" s="785"/>
      <c r="H46" s="785"/>
      <c r="I46" s="785"/>
      <c r="J46" s="785"/>
      <c r="K46" s="785"/>
      <c r="L46" s="785"/>
      <c r="M46" s="785"/>
      <c r="N46" s="785"/>
      <c r="O46" s="785"/>
      <c r="P46" s="785"/>
      <c r="Q46" s="785"/>
      <c r="AY46" s="529"/>
      <c r="AZ46" s="529"/>
      <c r="BA46" s="529"/>
      <c r="BB46" s="529"/>
      <c r="BC46" s="529"/>
      <c r="BD46" s="628"/>
      <c r="BE46" s="628"/>
      <c r="BF46" s="628"/>
      <c r="BG46" s="529"/>
      <c r="BH46" s="529"/>
      <c r="BI46" s="529"/>
      <c r="BJ46" s="529"/>
    </row>
    <row r="47" spans="1:74" x14ac:dyDescent="0.2">
      <c r="BK47" s="405"/>
      <c r="BL47" s="405"/>
      <c r="BM47" s="405"/>
      <c r="BN47" s="405"/>
      <c r="BO47" s="405"/>
      <c r="BP47" s="405"/>
      <c r="BQ47" s="405"/>
      <c r="BR47" s="405"/>
      <c r="BS47" s="405"/>
      <c r="BT47" s="405"/>
      <c r="BU47" s="405"/>
      <c r="BV47" s="405"/>
    </row>
    <row r="48" spans="1:74" x14ac:dyDescent="0.2">
      <c r="BK48" s="405"/>
      <c r="BL48" s="405"/>
      <c r="BM48" s="405"/>
      <c r="BN48" s="405"/>
      <c r="BO48" s="405"/>
      <c r="BP48" s="405"/>
      <c r="BQ48" s="405"/>
      <c r="BR48" s="405"/>
      <c r="BS48" s="405"/>
      <c r="BT48" s="405"/>
      <c r="BU48" s="405"/>
      <c r="BV48" s="405"/>
    </row>
    <row r="49" spans="63:74" x14ac:dyDescent="0.2">
      <c r="BK49" s="405"/>
      <c r="BL49" s="405"/>
      <c r="BM49" s="405"/>
      <c r="BN49" s="405"/>
      <c r="BO49" s="405"/>
      <c r="BP49" s="405"/>
      <c r="BQ49" s="405"/>
      <c r="BR49" s="405"/>
      <c r="BS49" s="405"/>
      <c r="BT49" s="405"/>
      <c r="BU49" s="405"/>
      <c r="BV49" s="405"/>
    </row>
    <row r="50" spans="63:74" x14ac:dyDescent="0.2">
      <c r="BK50" s="405"/>
      <c r="BL50" s="405"/>
      <c r="BM50" s="405"/>
      <c r="BN50" s="405"/>
      <c r="BO50" s="405"/>
      <c r="BP50" s="405"/>
      <c r="BQ50" s="405"/>
      <c r="BR50" s="405"/>
      <c r="BS50" s="405"/>
      <c r="BT50" s="405"/>
      <c r="BU50" s="405"/>
      <c r="BV50" s="405"/>
    </row>
    <row r="51" spans="63:74" x14ac:dyDescent="0.2">
      <c r="BK51" s="405"/>
      <c r="BL51" s="405"/>
      <c r="BM51" s="405"/>
      <c r="BN51" s="405"/>
      <c r="BO51" s="405"/>
      <c r="BP51" s="405"/>
      <c r="BQ51" s="405"/>
      <c r="BR51" s="405"/>
      <c r="BS51" s="405"/>
      <c r="BT51" s="405"/>
      <c r="BU51" s="405"/>
      <c r="BV51" s="405"/>
    </row>
    <row r="52" spans="63:74" x14ac:dyDescent="0.2">
      <c r="BK52" s="405"/>
      <c r="BL52" s="405"/>
      <c r="BM52" s="405"/>
      <c r="BN52" s="405"/>
      <c r="BO52" s="405"/>
      <c r="BP52" s="405"/>
      <c r="BQ52" s="405"/>
      <c r="BR52" s="405"/>
      <c r="BS52" s="405"/>
      <c r="BT52" s="405"/>
      <c r="BU52" s="405"/>
      <c r="BV52" s="405"/>
    </row>
    <row r="53" spans="63:74" x14ac:dyDescent="0.2">
      <c r="BK53" s="405"/>
      <c r="BL53" s="405"/>
      <c r="BM53" s="405"/>
      <c r="BN53" s="405"/>
      <c r="BO53" s="405"/>
      <c r="BP53" s="405"/>
      <c r="BQ53" s="405"/>
      <c r="BR53" s="405"/>
      <c r="BS53" s="405"/>
      <c r="BT53" s="405"/>
      <c r="BU53" s="405"/>
      <c r="BV53" s="405"/>
    </row>
    <row r="54" spans="63:74" x14ac:dyDescent="0.2">
      <c r="BK54" s="405"/>
      <c r="BL54" s="405"/>
      <c r="BM54" s="405"/>
      <c r="BN54" s="405"/>
      <c r="BO54" s="405"/>
      <c r="BP54" s="405"/>
      <c r="BQ54" s="405"/>
      <c r="BR54" s="405"/>
      <c r="BS54" s="405"/>
      <c r="BT54" s="405"/>
      <c r="BU54" s="405"/>
      <c r="BV54" s="405"/>
    </row>
    <row r="55" spans="63:74" x14ac:dyDescent="0.2">
      <c r="BK55" s="405"/>
      <c r="BL55" s="405"/>
      <c r="BM55" s="405"/>
      <c r="BN55" s="405"/>
      <c r="BO55" s="405"/>
      <c r="BP55" s="405"/>
      <c r="BQ55" s="405"/>
      <c r="BR55" s="405"/>
      <c r="BS55" s="405"/>
      <c r="BT55" s="405"/>
      <c r="BU55" s="405"/>
      <c r="BV55" s="405"/>
    </row>
    <row r="56" spans="63:74" x14ac:dyDescent="0.2">
      <c r="BK56" s="405"/>
      <c r="BL56" s="405"/>
      <c r="BM56" s="405"/>
      <c r="BN56" s="405"/>
      <c r="BO56" s="405"/>
      <c r="BP56" s="405"/>
      <c r="BQ56" s="405"/>
      <c r="BR56" s="405"/>
      <c r="BS56" s="405"/>
      <c r="BT56" s="405"/>
      <c r="BU56" s="405"/>
      <c r="BV56" s="405"/>
    </row>
    <row r="57" spans="63:74" x14ac:dyDescent="0.2">
      <c r="BK57" s="405"/>
      <c r="BL57" s="405"/>
      <c r="BM57" s="405"/>
      <c r="BN57" s="405"/>
      <c r="BO57" s="405"/>
      <c r="BP57" s="405"/>
      <c r="BQ57" s="405"/>
      <c r="BR57" s="405"/>
      <c r="BS57" s="405"/>
      <c r="BT57" s="405"/>
      <c r="BU57" s="405"/>
      <c r="BV57" s="405"/>
    </row>
    <row r="58" spans="63:74" x14ac:dyDescent="0.2">
      <c r="BK58" s="405"/>
      <c r="BL58" s="405"/>
      <c r="BM58" s="405"/>
      <c r="BN58" s="405"/>
      <c r="BO58" s="405"/>
      <c r="BP58" s="405"/>
      <c r="BQ58" s="405"/>
      <c r="BR58" s="405"/>
      <c r="BS58" s="405"/>
      <c r="BT58" s="405"/>
      <c r="BU58" s="405"/>
      <c r="BV58" s="405"/>
    </row>
    <row r="59" spans="63:74" x14ac:dyDescent="0.2">
      <c r="BK59" s="405"/>
      <c r="BL59" s="405"/>
      <c r="BM59" s="405"/>
      <c r="BN59" s="405"/>
      <c r="BO59" s="405"/>
      <c r="BP59" s="405"/>
      <c r="BQ59" s="405"/>
      <c r="BR59" s="405"/>
      <c r="BS59" s="405"/>
      <c r="BT59" s="405"/>
      <c r="BU59" s="405"/>
      <c r="BV59" s="405"/>
    </row>
    <row r="60" spans="63:74" x14ac:dyDescent="0.2">
      <c r="BK60" s="405"/>
      <c r="BL60" s="405"/>
      <c r="BM60" s="405"/>
      <c r="BN60" s="405"/>
      <c r="BO60" s="405"/>
      <c r="BP60" s="405"/>
      <c r="BQ60" s="405"/>
      <c r="BR60" s="405"/>
      <c r="BS60" s="405"/>
      <c r="BT60" s="405"/>
      <c r="BU60" s="405"/>
      <c r="BV60" s="405"/>
    </row>
    <row r="61" spans="63:74" x14ac:dyDescent="0.2">
      <c r="BK61" s="405"/>
      <c r="BL61" s="405"/>
      <c r="BM61" s="405"/>
      <c r="BN61" s="405"/>
      <c r="BO61" s="405"/>
      <c r="BP61" s="405"/>
      <c r="BQ61" s="405"/>
      <c r="BR61" s="405"/>
      <c r="BS61" s="405"/>
      <c r="BT61" s="405"/>
      <c r="BU61" s="405"/>
      <c r="BV61" s="405"/>
    </row>
    <row r="62" spans="63:74" x14ac:dyDescent="0.2">
      <c r="BK62" s="405"/>
      <c r="BL62" s="405"/>
      <c r="BM62" s="405"/>
      <c r="BN62" s="405"/>
      <c r="BO62" s="405"/>
      <c r="BP62" s="405"/>
      <c r="BQ62" s="405"/>
      <c r="BR62" s="405"/>
      <c r="BS62" s="405"/>
      <c r="BT62" s="405"/>
      <c r="BU62" s="405"/>
      <c r="BV62" s="405"/>
    </row>
    <row r="63" spans="63:74" x14ac:dyDescent="0.2">
      <c r="BK63" s="405"/>
      <c r="BL63" s="405"/>
      <c r="BM63" s="405"/>
      <c r="BN63" s="405"/>
      <c r="BO63" s="405"/>
      <c r="BP63" s="405"/>
      <c r="BQ63" s="405"/>
      <c r="BR63" s="405"/>
      <c r="BS63" s="405"/>
      <c r="BT63" s="405"/>
      <c r="BU63" s="405"/>
      <c r="BV63" s="405"/>
    </row>
    <row r="64" spans="63:74" x14ac:dyDescent="0.2">
      <c r="BK64" s="405"/>
      <c r="BL64" s="405"/>
      <c r="BM64" s="405"/>
      <c r="BN64" s="405"/>
      <c r="BO64" s="405"/>
      <c r="BP64" s="405"/>
      <c r="BQ64" s="405"/>
      <c r="BR64" s="405"/>
      <c r="BS64" s="405"/>
      <c r="BT64" s="405"/>
      <c r="BU64" s="405"/>
      <c r="BV64" s="405"/>
    </row>
    <row r="65" spans="63:74" x14ac:dyDescent="0.2">
      <c r="BK65" s="405"/>
      <c r="BL65" s="405"/>
      <c r="BM65" s="405"/>
      <c r="BN65" s="405"/>
      <c r="BO65" s="405"/>
      <c r="BP65" s="405"/>
      <c r="BQ65" s="405"/>
      <c r="BR65" s="405"/>
      <c r="BS65" s="405"/>
      <c r="BT65" s="405"/>
      <c r="BU65" s="405"/>
      <c r="BV65" s="405"/>
    </row>
    <row r="66" spans="63:74" x14ac:dyDescent="0.2">
      <c r="BK66" s="405"/>
      <c r="BL66" s="405"/>
      <c r="BM66" s="405"/>
      <c r="BN66" s="405"/>
      <c r="BO66" s="405"/>
      <c r="BP66" s="405"/>
      <c r="BQ66" s="405"/>
      <c r="BR66" s="405"/>
      <c r="BS66" s="405"/>
      <c r="BT66" s="405"/>
      <c r="BU66" s="405"/>
      <c r="BV66" s="405"/>
    </row>
    <row r="67" spans="63:74" x14ac:dyDescent="0.2">
      <c r="BK67" s="405"/>
      <c r="BL67" s="405"/>
      <c r="BM67" s="405"/>
      <c r="BN67" s="405"/>
      <c r="BO67" s="405"/>
      <c r="BP67" s="405"/>
      <c r="BQ67" s="405"/>
      <c r="BR67" s="405"/>
      <c r="BS67" s="405"/>
      <c r="BT67" s="405"/>
      <c r="BU67" s="405"/>
      <c r="BV67" s="405"/>
    </row>
    <row r="68" spans="63:74" x14ac:dyDescent="0.2">
      <c r="BK68" s="405"/>
      <c r="BL68" s="405"/>
      <c r="BM68" s="405"/>
      <c r="BN68" s="405"/>
      <c r="BO68" s="405"/>
      <c r="BP68" s="405"/>
      <c r="BQ68" s="405"/>
      <c r="BR68" s="405"/>
      <c r="BS68" s="405"/>
      <c r="BT68" s="405"/>
      <c r="BU68" s="405"/>
      <c r="BV68" s="405"/>
    </row>
    <row r="69" spans="63:74" x14ac:dyDescent="0.2">
      <c r="BK69" s="405"/>
      <c r="BL69" s="405"/>
      <c r="BM69" s="405"/>
      <c r="BN69" s="405"/>
      <c r="BO69" s="405"/>
      <c r="BP69" s="405"/>
      <c r="BQ69" s="405"/>
      <c r="BR69" s="405"/>
      <c r="BS69" s="405"/>
      <c r="BT69" s="405"/>
      <c r="BU69" s="405"/>
      <c r="BV69" s="405"/>
    </row>
    <row r="70" spans="63:74" x14ac:dyDescent="0.2">
      <c r="BK70" s="405"/>
      <c r="BL70" s="405"/>
      <c r="BM70" s="405"/>
      <c r="BN70" s="405"/>
      <c r="BO70" s="405"/>
      <c r="BP70" s="405"/>
      <c r="BQ70" s="405"/>
      <c r="BR70" s="405"/>
      <c r="BS70" s="405"/>
      <c r="BT70" s="405"/>
      <c r="BU70" s="405"/>
      <c r="BV70" s="405"/>
    </row>
    <row r="71" spans="63:74" x14ac:dyDescent="0.2">
      <c r="BK71" s="405"/>
      <c r="BL71" s="405"/>
      <c r="BM71" s="405"/>
      <c r="BN71" s="405"/>
      <c r="BO71" s="405"/>
      <c r="BP71" s="405"/>
      <c r="BQ71" s="405"/>
      <c r="BR71" s="405"/>
      <c r="BS71" s="405"/>
      <c r="BT71" s="405"/>
      <c r="BU71" s="405"/>
      <c r="BV71" s="405"/>
    </row>
    <row r="72" spans="63:74" x14ac:dyDescent="0.2">
      <c r="BK72" s="405"/>
      <c r="BL72" s="405"/>
      <c r="BM72" s="405"/>
      <c r="BN72" s="405"/>
      <c r="BO72" s="405"/>
      <c r="BP72" s="405"/>
      <c r="BQ72" s="405"/>
      <c r="BR72" s="405"/>
      <c r="BS72" s="405"/>
      <c r="BT72" s="405"/>
      <c r="BU72" s="405"/>
      <c r="BV72" s="405"/>
    </row>
    <row r="73" spans="63:74" x14ac:dyDescent="0.2">
      <c r="BK73" s="405"/>
      <c r="BL73" s="405"/>
      <c r="BM73" s="405"/>
      <c r="BN73" s="405"/>
      <c r="BO73" s="405"/>
      <c r="BP73" s="405"/>
      <c r="BQ73" s="405"/>
      <c r="BR73" s="405"/>
      <c r="BS73" s="405"/>
      <c r="BT73" s="405"/>
      <c r="BU73" s="405"/>
      <c r="BV73" s="405"/>
    </row>
    <row r="74" spans="63:74" x14ac:dyDescent="0.2">
      <c r="BK74" s="405"/>
      <c r="BL74" s="405"/>
      <c r="BM74" s="405"/>
      <c r="BN74" s="405"/>
      <c r="BO74" s="405"/>
      <c r="BP74" s="405"/>
      <c r="BQ74" s="405"/>
      <c r="BR74" s="405"/>
      <c r="BS74" s="405"/>
      <c r="BT74" s="405"/>
      <c r="BU74" s="405"/>
      <c r="BV74" s="405"/>
    </row>
    <row r="75" spans="63:74" x14ac:dyDescent="0.2">
      <c r="BK75" s="405"/>
      <c r="BL75" s="405"/>
      <c r="BM75" s="405"/>
      <c r="BN75" s="405"/>
      <c r="BO75" s="405"/>
      <c r="BP75" s="405"/>
      <c r="BQ75" s="405"/>
      <c r="BR75" s="405"/>
      <c r="BS75" s="405"/>
      <c r="BT75" s="405"/>
      <c r="BU75" s="405"/>
      <c r="BV75" s="405"/>
    </row>
    <row r="76" spans="63:74" x14ac:dyDescent="0.2">
      <c r="BK76" s="405"/>
      <c r="BL76" s="405"/>
      <c r="BM76" s="405"/>
      <c r="BN76" s="405"/>
      <c r="BO76" s="405"/>
      <c r="BP76" s="405"/>
      <c r="BQ76" s="405"/>
      <c r="BR76" s="405"/>
      <c r="BS76" s="405"/>
      <c r="BT76" s="405"/>
      <c r="BU76" s="405"/>
      <c r="BV76" s="405"/>
    </row>
    <row r="77" spans="63:74" x14ac:dyDescent="0.2">
      <c r="BK77" s="405"/>
      <c r="BL77" s="405"/>
      <c r="BM77" s="405"/>
      <c r="BN77" s="405"/>
      <c r="BO77" s="405"/>
      <c r="BP77" s="405"/>
      <c r="BQ77" s="405"/>
      <c r="BR77" s="405"/>
      <c r="BS77" s="405"/>
      <c r="BT77" s="405"/>
      <c r="BU77" s="405"/>
      <c r="BV77" s="405"/>
    </row>
    <row r="78" spans="63:74" x14ac:dyDescent="0.2">
      <c r="BK78" s="405"/>
      <c r="BL78" s="405"/>
      <c r="BM78" s="405"/>
      <c r="BN78" s="405"/>
      <c r="BO78" s="405"/>
      <c r="BP78" s="405"/>
      <c r="BQ78" s="405"/>
      <c r="BR78" s="405"/>
      <c r="BS78" s="405"/>
      <c r="BT78" s="405"/>
      <c r="BU78" s="405"/>
      <c r="BV78" s="405"/>
    </row>
    <row r="79" spans="63:74" x14ac:dyDescent="0.2">
      <c r="BK79" s="405"/>
      <c r="BL79" s="405"/>
      <c r="BM79" s="405"/>
      <c r="BN79" s="405"/>
      <c r="BO79" s="405"/>
      <c r="BP79" s="405"/>
      <c r="BQ79" s="405"/>
      <c r="BR79" s="405"/>
      <c r="BS79" s="405"/>
      <c r="BT79" s="405"/>
      <c r="BU79" s="405"/>
      <c r="BV79" s="405"/>
    </row>
    <row r="80" spans="63:74" x14ac:dyDescent="0.2">
      <c r="BK80" s="405"/>
      <c r="BL80" s="405"/>
      <c r="BM80" s="405"/>
      <c r="BN80" s="405"/>
      <c r="BO80" s="405"/>
      <c r="BP80" s="405"/>
      <c r="BQ80" s="405"/>
      <c r="BR80" s="405"/>
      <c r="BS80" s="405"/>
      <c r="BT80" s="405"/>
      <c r="BU80" s="405"/>
      <c r="BV80" s="405"/>
    </row>
    <row r="81" spans="63:74" x14ac:dyDescent="0.2">
      <c r="BK81" s="405"/>
      <c r="BL81" s="405"/>
      <c r="BM81" s="405"/>
      <c r="BN81" s="405"/>
      <c r="BO81" s="405"/>
      <c r="BP81" s="405"/>
      <c r="BQ81" s="405"/>
      <c r="BR81" s="405"/>
      <c r="BS81" s="405"/>
      <c r="BT81" s="405"/>
      <c r="BU81" s="405"/>
      <c r="BV81" s="405"/>
    </row>
    <row r="82" spans="63:74" x14ac:dyDescent="0.2">
      <c r="BK82" s="405"/>
      <c r="BL82" s="405"/>
      <c r="BM82" s="405"/>
      <c r="BN82" s="405"/>
      <c r="BO82" s="405"/>
      <c r="BP82" s="405"/>
      <c r="BQ82" s="405"/>
      <c r="BR82" s="405"/>
      <c r="BS82" s="405"/>
      <c r="BT82" s="405"/>
      <c r="BU82" s="405"/>
      <c r="BV82" s="405"/>
    </row>
    <row r="83" spans="63:74" x14ac:dyDescent="0.2">
      <c r="BK83" s="405"/>
      <c r="BL83" s="405"/>
      <c r="BM83" s="405"/>
      <c r="BN83" s="405"/>
      <c r="BO83" s="405"/>
      <c r="BP83" s="405"/>
      <c r="BQ83" s="405"/>
      <c r="BR83" s="405"/>
      <c r="BS83" s="405"/>
      <c r="BT83" s="405"/>
      <c r="BU83" s="405"/>
      <c r="BV83" s="405"/>
    </row>
    <row r="84" spans="63:74" x14ac:dyDescent="0.2">
      <c r="BK84" s="405"/>
      <c r="BL84" s="405"/>
      <c r="BM84" s="405"/>
      <c r="BN84" s="405"/>
      <c r="BO84" s="405"/>
      <c r="BP84" s="405"/>
      <c r="BQ84" s="405"/>
      <c r="BR84" s="405"/>
      <c r="BS84" s="405"/>
      <c r="BT84" s="405"/>
      <c r="BU84" s="405"/>
      <c r="BV84" s="405"/>
    </row>
    <row r="85" spans="63:74" x14ac:dyDescent="0.2">
      <c r="BK85" s="405"/>
      <c r="BL85" s="405"/>
      <c r="BM85" s="405"/>
      <c r="BN85" s="405"/>
      <c r="BO85" s="405"/>
      <c r="BP85" s="405"/>
      <c r="BQ85" s="405"/>
      <c r="BR85" s="405"/>
      <c r="BS85" s="405"/>
      <c r="BT85" s="405"/>
      <c r="BU85" s="405"/>
      <c r="BV85" s="405"/>
    </row>
    <row r="86" spans="63:74" x14ac:dyDescent="0.2">
      <c r="BK86" s="405"/>
      <c r="BL86" s="405"/>
      <c r="BM86" s="405"/>
      <c r="BN86" s="405"/>
      <c r="BO86" s="405"/>
      <c r="BP86" s="405"/>
      <c r="BQ86" s="405"/>
      <c r="BR86" s="405"/>
      <c r="BS86" s="405"/>
      <c r="BT86" s="405"/>
      <c r="BU86" s="405"/>
      <c r="BV86" s="405"/>
    </row>
    <row r="87" spans="63:74" x14ac:dyDescent="0.2">
      <c r="BK87" s="405"/>
      <c r="BL87" s="405"/>
      <c r="BM87" s="405"/>
      <c r="BN87" s="405"/>
      <c r="BO87" s="405"/>
      <c r="BP87" s="405"/>
      <c r="BQ87" s="405"/>
      <c r="BR87" s="405"/>
      <c r="BS87" s="405"/>
      <c r="BT87" s="405"/>
      <c r="BU87" s="405"/>
      <c r="BV87" s="405"/>
    </row>
    <row r="88" spans="63:74" x14ac:dyDescent="0.2">
      <c r="BK88" s="405"/>
      <c r="BL88" s="405"/>
      <c r="BM88" s="405"/>
      <c r="BN88" s="405"/>
      <c r="BO88" s="405"/>
      <c r="BP88" s="405"/>
      <c r="BQ88" s="405"/>
      <c r="BR88" s="405"/>
      <c r="BS88" s="405"/>
      <c r="BT88" s="405"/>
      <c r="BU88" s="405"/>
      <c r="BV88" s="405"/>
    </row>
    <row r="89" spans="63:74" x14ac:dyDescent="0.2">
      <c r="BK89" s="405"/>
      <c r="BL89" s="405"/>
      <c r="BM89" s="405"/>
      <c r="BN89" s="405"/>
      <c r="BO89" s="405"/>
      <c r="BP89" s="405"/>
      <c r="BQ89" s="405"/>
      <c r="BR89" s="405"/>
      <c r="BS89" s="405"/>
      <c r="BT89" s="405"/>
      <c r="BU89" s="405"/>
      <c r="BV89" s="405"/>
    </row>
    <row r="90" spans="63:74" x14ac:dyDescent="0.2">
      <c r="BK90" s="405"/>
      <c r="BL90" s="405"/>
      <c r="BM90" s="405"/>
      <c r="BN90" s="405"/>
      <c r="BO90" s="405"/>
      <c r="BP90" s="405"/>
      <c r="BQ90" s="405"/>
      <c r="BR90" s="405"/>
      <c r="BS90" s="405"/>
      <c r="BT90" s="405"/>
      <c r="BU90" s="405"/>
      <c r="BV90" s="405"/>
    </row>
    <row r="91" spans="63:74" x14ac:dyDescent="0.2">
      <c r="BK91" s="405"/>
      <c r="BL91" s="405"/>
      <c r="BM91" s="405"/>
      <c r="BN91" s="405"/>
      <c r="BO91" s="405"/>
      <c r="BP91" s="405"/>
      <c r="BQ91" s="405"/>
      <c r="BR91" s="405"/>
      <c r="BS91" s="405"/>
      <c r="BT91" s="405"/>
      <c r="BU91" s="405"/>
      <c r="BV91" s="405"/>
    </row>
    <row r="92" spans="63:74" x14ac:dyDescent="0.2">
      <c r="BK92" s="405"/>
      <c r="BL92" s="405"/>
      <c r="BM92" s="405"/>
      <c r="BN92" s="405"/>
      <c r="BO92" s="405"/>
      <c r="BP92" s="405"/>
      <c r="BQ92" s="405"/>
      <c r="BR92" s="405"/>
      <c r="BS92" s="405"/>
      <c r="BT92" s="405"/>
      <c r="BU92" s="405"/>
      <c r="BV92" s="405"/>
    </row>
    <row r="93" spans="63:74" x14ac:dyDescent="0.2">
      <c r="BK93" s="405"/>
      <c r="BL93" s="405"/>
      <c r="BM93" s="405"/>
      <c r="BN93" s="405"/>
      <c r="BO93" s="405"/>
      <c r="BP93" s="405"/>
      <c r="BQ93" s="405"/>
      <c r="BR93" s="405"/>
      <c r="BS93" s="405"/>
      <c r="BT93" s="405"/>
      <c r="BU93" s="405"/>
      <c r="BV93" s="405"/>
    </row>
    <row r="94" spans="63:74" x14ac:dyDescent="0.2">
      <c r="BK94" s="405"/>
      <c r="BL94" s="405"/>
      <c r="BM94" s="405"/>
      <c r="BN94" s="405"/>
      <c r="BO94" s="405"/>
      <c r="BP94" s="405"/>
      <c r="BQ94" s="405"/>
      <c r="BR94" s="405"/>
      <c r="BS94" s="405"/>
      <c r="BT94" s="405"/>
      <c r="BU94" s="405"/>
      <c r="BV94" s="405"/>
    </row>
    <row r="95" spans="63:74" x14ac:dyDescent="0.2">
      <c r="BK95" s="405"/>
      <c r="BL95" s="405"/>
      <c r="BM95" s="405"/>
      <c r="BN95" s="405"/>
      <c r="BO95" s="405"/>
      <c r="BP95" s="405"/>
      <c r="BQ95" s="405"/>
      <c r="BR95" s="405"/>
      <c r="BS95" s="405"/>
      <c r="BT95" s="405"/>
      <c r="BU95" s="405"/>
      <c r="BV95" s="405"/>
    </row>
    <row r="96" spans="63:74" x14ac:dyDescent="0.2">
      <c r="BK96" s="405"/>
      <c r="BL96" s="405"/>
      <c r="BM96" s="405"/>
      <c r="BN96" s="405"/>
      <c r="BO96" s="405"/>
      <c r="BP96" s="405"/>
      <c r="BQ96" s="405"/>
      <c r="BR96" s="405"/>
      <c r="BS96" s="405"/>
      <c r="BT96" s="405"/>
      <c r="BU96" s="405"/>
      <c r="BV96" s="405"/>
    </row>
    <row r="97" spans="63:74" x14ac:dyDescent="0.2">
      <c r="BK97" s="405"/>
      <c r="BL97" s="405"/>
      <c r="BM97" s="405"/>
      <c r="BN97" s="405"/>
      <c r="BO97" s="405"/>
      <c r="BP97" s="405"/>
      <c r="BQ97" s="405"/>
      <c r="BR97" s="405"/>
      <c r="BS97" s="405"/>
      <c r="BT97" s="405"/>
      <c r="BU97" s="405"/>
      <c r="BV97" s="405"/>
    </row>
    <row r="98" spans="63:74" x14ac:dyDescent="0.2">
      <c r="BK98" s="405"/>
      <c r="BL98" s="405"/>
      <c r="BM98" s="405"/>
      <c r="BN98" s="405"/>
      <c r="BO98" s="405"/>
      <c r="BP98" s="405"/>
      <c r="BQ98" s="405"/>
      <c r="BR98" s="405"/>
      <c r="BS98" s="405"/>
      <c r="BT98" s="405"/>
      <c r="BU98" s="405"/>
      <c r="BV98" s="405"/>
    </row>
    <row r="99" spans="63:74" x14ac:dyDescent="0.2">
      <c r="BK99" s="405"/>
      <c r="BL99" s="405"/>
      <c r="BM99" s="405"/>
      <c r="BN99" s="405"/>
      <c r="BO99" s="405"/>
      <c r="BP99" s="405"/>
      <c r="BQ99" s="405"/>
      <c r="BR99" s="405"/>
      <c r="BS99" s="405"/>
      <c r="BT99" s="405"/>
      <c r="BU99" s="405"/>
      <c r="BV99" s="405"/>
    </row>
    <row r="100" spans="63:74" x14ac:dyDescent="0.2">
      <c r="BK100" s="405"/>
      <c r="BL100" s="405"/>
      <c r="BM100" s="405"/>
      <c r="BN100" s="405"/>
      <c r="BO100" s="405"/>
      <c r="BP100" s="405"/>
      <c r="BQ100" s="405"/>
      <c r="BR100" s="405"/>
      <c r="BS100" s="405"/>
      <c r="BT100" s="405"/>
      <c r="BU100" s="405"/>
      <c r="BV100" s="405"/>
    </row>
    <row r="101" spans="63:74" x14ac:dyDescent="0.2">
      <c r="BK101" s="405"/>
      <c r="BL101" s="405"/>
      <c r="BM101" s="405"/>
      <c r="BN101" s="405"/>
      <c r="BO101" s="405"/>
      <c r="BP101" s="405"/>
      <c r="BQ101" s="405"/>
      <c r="BR101" s="405"/>
      <c r="BS101" s="405"/>
      <c r="BT101" s="405"/>
      <c r="BU101" s="405"/>
      <c r="BV101" s="405"/>
    </row>
    <row r="102" spans="63:74" x14ac:dyDescent="0.2">
      <c r="BK102" s="405"/>
      <c r="BL102" s="405"/>
      <c r="BM102" s="405"/>
      <c r="BN102" s="405"/>
      <c r="BO102" s="405"/>
      <c r="BP102" s="405"/>
      <c r="BQ102" s="405"/>
      <c r="BR102" s="405"/>
      <c r="BS102" s="405"/>
      <c r="BT102" s="405"/>
      <c r="BU102" s="405"/>
      <c r="BV102" s="405"/>
    </row>
    <row r="103" spans="63:74" x14ac:dyDescent="0.2">
      <c r="BK103" s="405"/>
      <c r="BL103" s="405"/>
      <c r="BM103" s="405"/>
      <c r="BN103" s="405"/>
      <c r="BO103" s="405"/>
      <c r="BP103" s="405"/>
      <c r="BQ103" s="405"/>
      <c r="BR103" s="405"/>
      <c r="BS103" s="405"/>
      <c r="BT103" s="405"/>
      <c r="BU103" s="405"/>
      <c r="BV103" s="405"/>
    </row>
    <row r="104" spans="63:74" x14ac:dyDescent="0.2">
      <c r="BK104" s="405"/>
      <c r="BL104" s="405"/>
      <c r="BM104" s="405"/>
      <c r="BN104" s="405"/>
      <c r="BO104" s="405"/>
      <c r="BP104" s="405"/>
      <c r="BQ104" s="405"/>
      <c r="BR104" s="405"/>
      <c r="BS104" s="405"/>
      <c r="BT104" s="405"/>
      <c r="BU104" s="405"/>
      <c r="BV104" s="405"/>
    </row>
    <row r="105" spans="63:74" x14ac:dyDescent="0.2">
      <c r="BK105" s="405"/>
      <c r="BL105" s="405"/>
      <c r="BM105" s="405"/>
      <c r="BN105" s="405"/>
      <c r="BO105" s="405"/>
      <c r="BP105" s="405"/>
      <c r="BQ105" s="405"/>
      <c r="BR105" s="405"/>
      <c r="BS105" s="405"/>
      <c r="BT105" s="405"/>
      <c r="BU105" s="405"/>
      <c r="BV105" s="405"/>
    </row>
    <row r="106" spans="63:74" x14ac:dyDescent="0.2">
      <c r="BK106" s="405"/>
      <c r="BL106" s="405"/>
      <c r="BM106" s="405"/>
      <c r="BN106" s="405"/>
      <c r="BO106" s="405"/>
      <c r="BP106" s="405"/>
      <c r="BQ106" s="405"/>
      <c r="BR106" s="405"/>
      <c r="BS106" s="405"/>
      <c r="BT106" s="405"/>
      <c r="BU106" s="405"/>
      <c r="BV106" s="405"/>
    </row>
    <row r="107" spans="63:74" x14ac:dyDescent="0.2">
      <c r="BK107" s="405"/>
      <c r="BL107" s="405"/>
      <c r="BM107" s="405"/>
      <c r="BN107" s="405"/>
      <c r="BO107" s="405"/>
      <c r="BP107" s="405"/>
      <c r="BQ107" s="405"/>
      <c r="BR107" s="405"/>
      <c r="BS107" s="405"/>
      <c r="BT107" s="405"/>
      <c r="BU107" s="405"/>
      <c r="BV107" s="405"/>
    </row>
    <row r="108" spans="63:74" x14ac:dyDescent="0.2">
      <c r="BK108" s="405"/>
      <c r="BL108" s="405"/>
      <c r="BM108" s="405"/>
      <c r="BN108" s="405"/>
      <c r="BO108" s="405"/>
      <c r="BP108" s="405"/>
      <c r="BQ108" s="405"/>
      <c r="BR108" s="405"/>
      <c r="BS108" s="405"/>
      <c r="BT108" s="405"/>
      <c r="BU108" s="405"/>
      <c r="BV108" s="405"/>
    </row>
    <row r="109" spans="63:74" x14ac:dyDescent="0.2">
      <c r="BK109" s="405"/>
      <c r="BL109" s="405"/>
      <c r="BM109" s="405"/>
      <c r="BN109" s="405"/>
      <c r="BO109" s="405"/>
      <c r="BP109" s="405"/>
      <c r="BQ109" s="405"/>
      <c r="BR109" s="405"/>
      <c r="BS109" s="405"/>
      <c r="BT109" s="405"/>
      <c r="BU109" s="405"/>
      <c r="BV109" s="405"/>
    </row>
    <row r="110" spans="63:74" x14ac:dyDescent="0.2">
      <c r="BK110" s="405"/>
      <c r="BL110" s="405"/>
      <c r="BM110" s="405"/>
      <c r="BN110" s="405"/>
      <c r="BO110" s="405"/>
      <c r="BP110" s="405"/>
      <c r="BQ110" s="405"/>
      <c r="BR110" s="405"/>
      <c r="BS110" s="405"/>
      <c r="BT110" s="405"/>
      <c r="BU110" s="405"/>
      <c r="BV110" s="405"/>
    </row>
    <row r="111" spans="63:74" x14ac:dyDescent="0.2">
      <c r="BK111" s="405"/>
      <c r="BL111" s="405"/>
      <c r="BM111" s="405"/>
      <c r="BN111" s="405"/>
      <c r="BO111" s="405"/>
      <c r="BP111" s="405"/>
      <c r="BQ111" s="405"/>
      <c r="BR111" s="405"/>
      <c r="BS111" s="405"/>
      <c r="BT111" s="405"/>
      <c r="BU111" s="405"/>
      <c r="BV111" s="405"/>
    </row>
    <row r="112" spans="63:74" x14ac:dyDescent="0.2">
      <c r="BK112" s="405"/>
      <c r="BL112" s="405"/>
      <c r="BM112" s="405"/>
      <c r="BN112" s="405"/>
      <c r="BO112" s="405"/>
      <c r="BP112" s="405"/>
      <c r="BQ112" s="405"/>
      <c r="BR112" s="405"/>
      <c r="BS112" s="405"/>
      <c r="BT112" s="405"/>
      <c r="BU112" s="405"/>
      <c r="BV112" s="405"/>
    </row>
    <row r="113" spans="63:74" x14ac:dyDescent="0.2">
      <c r="BK113" s="405"/>
      <c r="BL113" s="405"/>
      <c r="BM113" s="405"/>
      <c r="BN113" s="405"/>
      <c r="BO113" s="405"/>
      <c r="BP113" s="405"/>
      <c r="BQ113" s="405"/>
      <c r="BR113" s="405"/>
      <c r="BS113" s="405"/>
      <c r="BT113" s="405"/>
      <c r="BU113" s="405"/>
      <c r="BV113" s="405"/>
    </row>
    <row r="114" spans="63:74" x14ac:dyDescent="0.2">
      <c r="BK114" s="405"/>
      <c r="BL114" s="405"/>
      <c r="BM114" s="405"/>
      <c r="BN114" s="405"/>
      <c r="BO114" s="405"/>
      <c r="BP114" s="405"/>
      <c r="BQ114" s="405"/>
      <c r="BR114" s="405"/>
      <c r="BS114" s="405"/>
      <c r="BT114" s="405"/>
      <c r="BU114" s="405"/>
      <c r="BV114" s="405"/>
    </row>
    <row r="115" spans="63:74" x14ac:dyDescent="0.2">
      <c r="BK115" s="405"/>
      <c r="BL115" s="405"/>
      <c r="BM115" s="405"/>
      <c r="BN115" s="405"/>
      <c r="BO115" s="405"/>
      <c r="BP115" s="405"/>
      <c r="BQ115" s="405"/>
      <c r="BR115" s="405"/>
      <c r="BS115" s="405"/>
      <c r="BT115" s="405"/>
      <c r="BU115" s="405"/>
      <c r="BV115" s="405"/>
    </row>
    <row r="116" spans="63:74" x14ac:dyDescent="0.2">
      <c r="BK116" s="405"/>
      <c r="BL116" s="405"/>
      <c r="BM116" s="405"/>
      <c r="BN116" s="405"/>
      <c r="BO116" s="405"/>
      <c r="BP116" s="405"/>
      <c r="BQ116" s="405"/>
      <c r="BR116" s="405"/>
      <c r="BS116" s="405"/>
      <c r="BT116" s="405"/>
      <c r="BU116" s="405"/>
      <c r="BV116" s="405"/>
    </row>
    <row r="117" spans="63:74" x14ac:dyDescent="0.2">
      <c r="BK117" s="405"/>
      <c r="BL117" s="405"/>
      <c r="BM117" s="405"/>
      <c r="BN117" s="405"/>
      <c r="BO117" s="405"/>
      <c r="BP117" s="405"/>
      <c r="BQ117" s="405"/>
      <c r="BR117" s="405"/>
      <c r="BS117" s="405"/>
      <c r="BT117" s="405"/>
      <c r="BU117" s="405"/>
      <c r="BV117" s="405"/>
    </row>
    <row r="118" spans="63:74" x14ac:dyDescent="0.2">
      <c r="BK118" s="405"/>
      <c r="BL118" s="405"/>
      <c r="BM118" s="405"/>
      <c r="BN118" s="405"/>
      <c r="BO118" s="405"/>
      <c r="BP118" s="405"/>
      <c r="BQ118" s="405"/>
      <c r="BR118" s="405"/>
      <c r="BS118" s="405"/>
      <c r="BT118" s="405"/>
      <c r="BU118" s="405"/>
      <c r="BV118" s="405"/>
    </row>
    <row r="119" spans="63:74" x14ac:dyDescent="0.2">
      <c r="BK119" s="405"/>
      <c r="BL119" s="405"/>
      <c r="BM119" s="405"/>
      <c r="BN119" s="405"/>
      <c r="BO119" s="405"/>
      <c r="BP119" s="405"/>
      <c r="BQ119" s="405"/>
      <c r="BR119" s="405"/>
      <c r="BS119" s="405"/>
      <c r="BT119" s="405"/>
      <c r="BU119" s="405"/>
      <c r="BV119" s="405"/>
    </row>
    <row r="120" spans="63:74" x14ac:dyDescent="0.2">
      <c r="BK120" s="405"/>
      <c r="BL120" s="405"/>
      <c r="BM120" s="405"/>
      <c r="BN120" s="405"/>
      <c r="BO120" s="405"/>
      <c r="BP120" s="405"/>
      <c r="BQ120" s="405"/>
      <c r="BR120" s="405"/>
      <c r="BS120" s="405"/>
      <c r="BT120" s="405"/>
      <c r="BU120" s="405"/>
      <c r="BV120" s="405"/>
    </row>
    <row r="121" spans="63:74" x14ac:dyDescent="0.2">
      <c r="BK121" s="405"/>
      <c r="BL121" s="405"/>
      <c r="BM121" s="405"/>
      <c r="BN121" s="405"/>
      <c r="BO121" s="405"/>
      <c r="BP121" s="405"/>
      <c r="BQ121" s="405"/>
      <c r="BR121" s="405"/>
      <c r="BS121" s="405"/>
      <c r="BT121" s="405"/>
      <c r="BU121" s="405"/>
      <c r="BV121" s="405"/>
    </row>
    <row r="122" spans="63:74" x14ac:dyDescent="0.2">
      <c r="BK122" s="405"/>
      <c r="BL122" s="405"/>
      <c r="BM122" s="405"/>
      <c r="BN122" s="405"/>
      <c r="BO122" s="405"/>
      <c r="BP122" s="405"/>
      <c r="BQ122" s="405"/>
      <c r="BR122" s="405"/>
      <c r="BS122" s="405"/>
      <c r="BT122" s="405"/>
      <c r="BU122" s="405"/>
      <c r="BV122" s="405"/>
    </row>
    <row r="123" spans="63:74" x14ac:dyDescent="0.2">
      <c r="BK123" s="405"/>
      <c r="BL123" s="405"/>
      <c r="BM123" s="405"/>
      <c r="BN123" s="405"/>
      <c r="BO123" s="405"/>
      <c r="BP123" s="405"/>
      <c r="BQ123" s="405"/>
      <c r="BR123" s="405"/>
      <c r="BS123" s="405"/>
      <c r="BT123" s="405"/>
      <c r="BU123" s="405"/>
      <c r="BV123" s="405"/>
    </row>
    <row r="124" spans="63:74" x14ac:dyDescent="0.2">
      <c r="BK124" s="405"/>
      <c r="BL124" s="405"/>
      <c r="BM124" s="405"/>
      <c r="BN124" s="405"/>
      <c r="BO124" s="405"/>
      <c r="BP124" s="405"/>
      <c r="BQ124" s="405"/>
      <c r="BR124" s="405"/>
      <c r="BS124" s="405"/>
      <c r="BT124" s="405"/>
      <c r="BU124" s="405"/>
      <c r="BV124" s="405"/>
    </row>
    <row r="125" spans="63:74" x14ac:dyDescent="0.2">
      <c r="BK125" s="405"/>
      <c r="BL125" s="405"/>
      <c r="BM125" s="405"/>
      <c r="BN125" s="405"/>
      <c r="BO125" s="405"/>
      <c r="BP125" s="405"/>
      <c r="BQ125" s="405"/>
      <c r="BR125" s="405"/>
      <c r="BS125" s="405"/>
      <c r="BT125" s="405"/>
      <c r="BU125" s="405"/>
      <c r="BV125" s="405"/>
    </row>
    <row r="126" spans="63:74" x14ac:dyDescent="0.2">
      <c r="BK126" s="405"/>
      <c r="BL126" s="405"/>
      <c r="BM126" s="405"/>
      <c r="BN126" s="405"/>
      <c r="BO126" s="405"/>
      <c r="BP126" s="405"/>
      <c r="BQ126" s="405"/>
      <c r="BR126" s="405"/>
      <c r="BS126" s="405"/>
      <c r="BT126" s="405"/>
      <c r="BU126" s="405"/>
      <c r="BV126" s="405"/>
    </row>
    <row r="127" spans="63:74" x14ac:dyDescent="0.2">
      <c r="BK127" s="405"/>
      <c r="BL127" s="405"/>
      <c r="BM127" s="405"/>
      <c r="BN127" s="405"/>
      <c r="BO127" s="405"/>
      <c r="BP127" s="405"/>
      <c r="BQ127" s="405"/>
      <c r="BR127" s="405"/>
      <c r="BS127" s="405"/>
      <c r="BT127" s="405"/>
      <c r="BU127" s="405"/>
      <c r="BV127" s="405"/>
    </row>
    <row r="128" spans="63:74" x14ac:dyDescent="0.2">
      <c r="BK128" s="405"/>
      <c r="BL128" s="405"/>
      <c r="BM128" s="405"/>
      <c r="BN128" s="405"/>
      <c r="BO128" s="405"/>
      <c r="BP128" s="405"/>
      <c r="BQ128" s="405"/>
      <c r="BR128" s="405"/>
      <c r="BS128" s="405"/>
      <c r="BT128" s="405"/>
      <c r="BU128" s="405"/>
      <c r="BV128" s="405"/>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X5" activePane="bottomRight" state="frozen"/>
      <selection activeCell="BF63" sqref="BF63"/>
      <selection pane="topRight" activeCell="BF63" sqref="BF63"/>
      <selection pane="bottomLeft" activeCell="BF63" sqref="BF63"/>
      <selection pane="bottomRight" activeCell="AY50" sqref="AY50"/>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87" customWidth="1"/>
    <col min="56" max="58" width="6.5703125" style="623" customWidth="1"/>
    <col min="59" max="62" width="6.5703125" style="487" customWidth="1"/>
    <col min="63" max="74" width="6.5703125" style="153" customWidth="1"/>
    <col min="75" max="16384" width="8.5703125" style="153"/>
  </cols>
  <sheetData>
    <row r="1" spans="1:74" ht="12.75" customHeight="1" x14ac:dyDescent="0.2">
      <c r="A1" s="791" t="s">
        <v>817</v>
      </c>
      <c r="B1" s="824" t="s">
        <v>960</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824"/>
      <c r="AN1" s="824"/>
      <c r="AO1" s="824"/>
      <c r="AP1" s="824"/>
      <c r="AQ1" s="824"/>
      <c r="AR1" s="824"/>
      <c r="AS1" s="824"/>
      <c r="AT1" s="824"/>
      <c r="AU1" s="824"/>
      <c r="AV1" s="824"/>
      <c r="AW1" s="824"/>
      <c r="AX1" s="824"/>
      <c r="AY1" s="824"/>
      <c r="AZ1" s="824"/>
      <c r="BA1" s="824"/>
      <c r="BB1" s="824"/>
      <c r="BC1" s="824"/>
      <c r="BD1" s="824"/>
      <c r="BE1" s="824"/>
      <c r="BF1" s="824"/>
      <c r="BG1" s="824"/>
      <c r="BH1" s="824"/>
      <c r="BI1" s="824"/>
      <c r="BJ1" s="824"/>
      <c r="BK1" s="824"/>
      <c r="BL1" s="824"/>
      <c r="BM1" s="824"/>
      <c r="BN1" s="824"/>
      <c r="BO1" s="824"/>
      <c r="BP1" s="824"/>
      <c r="BQ1" s="824"/>
      <c r="BR1" s="824"/>
      <c r="BS1" s="824"/>
      <c r="BT1" s="824"/>
      <c r="BU1" s="824"/>
      <c r="BV1" s="824"/>
    </row>
    <row r="2" spans="1:74" ht="12.75" customHeight="1" x14ac:dyDescent="0.2">
      <c r="A2" s="792"/>
      <c r="B2" s="532" t="str">
        <f>"U.S. Energy Information Administration  |  Short-Term Energy Outlook  - "&amp;Dates!D1</f>
        <v>U.S. Energy Information Administration  |  Short-Term Energy Outlook  - October 2019</v>
      </c>
      <c r="C2" s="533"/>
      <c r="D2" s="533"/>
      <c r="E2" s="533"/>
      <c r="F2" s="533"/>
      <c r="G2" s="533"/>
      <c r="H2" s="533"/>
      <c r="I2" s="596"/>
      <c r="J2" s="597"/>
      <c r="K2" s="597"/>
      <c r="L2" s="597"/>
      <c r="M2" s="597"/>
      <c r="N2" s="597"/>
      <c r="O2" s="597"/>
      <c r="P2" s="597"/>
      <c r="Q2" s="597"/>
      <c r="R2" s="597"/>
      <c r="S2" s="597"/>
      <c r="T2" s="597"/>
      <c r="U2" s="597"/>
      <c r="V2" s="597"/>
      <c r="W2" s="597"/>
      <c r="X2" s="597"/>
      <c r="Y2" s="597"/>
      <c r="Z2" s="597"/>
      <c r="AA2" s="597"/>
      <c r="AB2" s="597"/>
      <c r="AC2" s="597"/>
      <c r="AD2" s="597"/>
      <c r="AE2" s="597"/>
      <c r="AF2" s="597"/>
      <c r="AG2" s="597"/>
      <c r="AH2" s="597"/>
      <c r="AI2" s="597"/>
      <c r="AJ2" s="597"/>
      <c r="AK2" s="597"/>
      <c r="AL2" s="597"/>
      <c r="AM2" s="598"/>
      <c r="AN2" s="598"/>
      <c r="AO2" s="598"/>
      <c r="AP2" s="598"/>
      <c r="AQ2" s="598"/>
      <c r="AR2" s="598"/>
      <c r="AS2" s="598"/>
      <c r="AT2" s="598"/>
      <c r="AU2" s="598"/>
      <c r="AV2" s="598"/>
      <c r="AW2" s="598"/>
      <c r="AX2" s="598"/>
      <c r="AY2" s="599"/>
      <c r="AZ2" s="599"/>
      <c r="BA2" s="599"/>
      <c r="BB2" s="599"/>
      <c r="BC2" s="599"/>
      <c r="BD2" s="636"/>
      <c r="BE2" s="636"/>
      <c r="BF2" s="636"/>
      <c r="BG2" s="599"/>
      <c r="BH2" s="599"/>
      <c r="BI2" s="599"/>
      <c r="BJ2" s="599"/>
      <c r="BK2" s="598"/>
      <c r="BL2" s="598"/>
      <c r="BM2" s="598"/>
      <c r="BN2" s="598"/>
      <c r="BO2" s="598"/>
      <c r="BP2" s="598"/>
      <c r="BQ2" s="598"/>
      <c r="BR2" s="598"/>
      <c r="BS2" s="598"/>
      <c r="BT2" s="598"/>
      <c r="BU2" s="598"/>
      <c r="BV2" s="600"/>
    </row>
    <row r="3" spans="1:74" ht="12.75" x14ac:dyDescent="0.2">
      <c r="B3" s="468"/>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x14ac:dyDescent="0.2">
      <c r="B4" s="469"/>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Y5" s="153"/>
      <c r="BG5" s="623"/>
      <c r="BH5" s="623"/>
      <c r="BI5" s="623"/>
    </row>
    <row r="6" spans="1:74" ht="11.1" customHeight="1" x14ac:dyDescent="0.2">
      <c r="A6" s="162" t="s">
        <v>612</v>
      </c>
      <c r="B6" s="172" t="s">
        <v>242</v>
      </c>
      <c r="C6" s="250">
        <v>23.696992900000001</v>
      </c>
      <c r="D6" s="250">
        <v>24.217833269</v>
      </c>
      <c r="E6" s="250">
        <v>23.673336836000001</v>
      </c>
      <c r="F6" s="250">
        <v>23.553360793</v>
      </c>
      <c r="G6" s="250">
        <v>23.656798707</v>
      </c>
      <c r="H6" s="250">
        <v>24.319509793000002</v>
      </c>
      <c r="I6" s="250">
        <v>24.754030157999999</v>
      </c>
      <c r="J6" s="250">
        <v>24.486470481000001</v>
      </c>
      <c r="K6" s="250">
        <v>24.015461793</v>
      </c>
      <c r="L6" s="250">
        <v>24.034976803999999</v>
      </c>
      <c r="M6" s="250">
        <v>23.571296126</v>
      </c>
      <c r="N6" s="250">
        <v>24.150523578000001</v>
      </c>
      <c r="O6" s="250">
        <v>23.601204934999998</v>
      </c>
      <c r="P6" s="250">
        <v>24.388401931000001</v>
      </c>
      <c r="Q6" s="250">
        <v>24.246670452</v>
      </c>
      <c r="R6" s="250">
        <v>23.723987000000001</v>
      </c>
      <c r="S6" s="250">
        <v>23.772106322999999</v>
      </c>
      <c r="T6" s="250">
        <v>24.457600667000001</v>
      </c>
      <c r="U6" s="250">
        <v>24.322868387</v>
      </c>
      <c r="V6" s="250">
        <v>24.994347225999999</v>
      </c>
      <c r="W6" s="250">
        <v>24.326320333000002</v>
      </c>
      <c r="X6" s="250">
        <v>24.104573452</v>
      </c>
      <c r="Y6" s="250">
        <v>24.183995667000001</v>
      </c>
      <c r="Z6" s="250">
        <v>24.709296419000001</v>
      </c>
      <c r="AA6" s="250">
        <v>23.661902788999999</v>
      </c>
      <c r="AB6" s="250">
        <v>23.626994198999999</v>
      </c>
      <c r="AC6" s="250">
        <v>24.520245305</v>
      </c>
      <c r="AD6" s="250">
        <v>23.784136627999999</v>
      </c>
      <c r="AE6" s="250">
        <v>24.577205015000001</v>
      </c>
      <c r="AF6" s="250">
        <v>25.106024295000001</v>
      </c>
      <c r="AG6" s="250">
        <v>24.599754983</v>
      </c>
      <c r="AH6" s="250">
        <v>24.809314305000001</v>
      </c>
      <c r="AI6" s="250">
        <v>24.095089295000001</v>
      </c>
      <c r="AJ6" s="250">
        <v>24.429740046999999</v>
      </c>
      <c r="AK6" s="250">
        <v>24.858049628</v>
      </c>
      <c r="AL6" s="250">
        <v>24.762866628000001</v>
      </c>
      <c r="AM6" s="250">
        <v>24.791114601</v>
      </c>
      <c r="AN6" s="250">
        <v>24.010636821999999</v>
      </c>
      <c r="AO6" s="250">
        <v>24.990430374999999</v>
      </c>
      <c r="AP6" s="250">
        <v>24.243769869000001</v>
      </c>
      <c r="AQ6" s="250">
        <v>24.626598664999999</v>
      </c>
      <c r="AR6" s="250">
        <v>25.159719869</v>
      </c>
      <c r="AS6" s="250">
        <v>25.167540923000001</v>
      </c>
      <c r="AT6" s="250">
        <v>25.813365601000001</v>
      </c>
      <c r="AU6" s="250">
        <v>24.593991203000002</v>
      </c>
      <c r="AV6" s="250">
        <v>25.248927987999998</v>
      </c>
      <c r="AW6" s="250">
        <v>25.161262869000002</v>
      </c>
      <c r="AX6" s="250">
        <v>24.346158504000002</v>
      </c>
      <c r="AY6" s="250">
        <v>24.686572471000002</v>
      </c>
      <c r="AZ6" s="250">
        <v>24.578574393</v>
      </c>
      <c r="BA6" s="250">
        <v>24.320564891</v>
      </c>
      <c r="BB6" s="250">
        <v>24.647160202999999</v>
      </c>
      <c r="BC6" s="250">
        <v>24.424310665</v>
      </c>
      <c r="BD6" s="250">
        <v>25.034335622</v>
      </c>
      <c r="BE6" s="250">
        <v>25.190270554000001</v>
      </c>
      <c r="BF6" s="250">
        <v>25.244999053000001</v>
      </c>
      <c r="BG6" s="250">
        <v>24.874043078</v>
      </c>
      <c r="BH6" s="403">
        <v>25.166008871999999</v>
      </c>
      <c r="BI6" s="403">
        <v>25.178732153999999</v>
      </c>
      <c r="BJ6" s="403">
        <v>25.507535349000001</v>
      </c>
      <c r="BK6" s="403">
        <v>24.877600949000001</v>
      </c>
      <c r="BL6" s="403">
        <v>24.760784918999999</v>
      </c>
      <c r="BM6" s="403">
        <v>24.728327808</v>
      </c>
      <c r="BN6" s="403">
        <v>24.531917798999999</v>
      </c>
      <c r="BO6" s="403">
        <v>24.809591179000002</v>
      </c>
      <c r="BP6" s="403">
        <v>25.372608494000001</v>
      </c>
      <c r="BQ6" s="403">
        <v>25.456079989999999</v>
      </c>
      <c r="BR6" s="403">
        <v>25.699877964999999</v>
      </c>
      <c r="BS6" s="403">
        <v>25.112855466999999</v>
      </c>
      <c r="BT6" s="403">
        <v>25.348593551</v>
      </c>
      <c r="BU6" s="403">
        <v>25.227014020999999</v>
      </c>
      <c r="BV6" s="403">
        <v>25.482168960999999</v>
      </c>
    </row>
    <row r="7" spans="1:74" ht="11.1" customHeight="1" x14ac:dyDescent="0.2">
      <c r="A7" s="162" t="s">
        <v>289</v>
      </c>
      <c r="B7" s="173" t="s">
        <v>348</v>
      </c>
      <c r="C7" s="250">
        <v>2.4987096773999999</v>
      </c>
      <c r="D7" s="250">
        <v>2.5893928571</v>
      </c>
      <c r="E7" s="250">
        <v>2.3944516129000002</v>
      </c>
      <c r="F7" s="250">
        <v>2.3390333333000002</v>
      </c>
      <c r="G7" s="250">
        <v>2.3768387096999999</v>
      </c>
      <c r="H7" s="250">
        <v>2.4502333332999999</v>
      </c>
      <c r="I7" s="250">
        <v>2.4966129032</v>
      </c>
      <c r="J7" s="250">
        <v>2.5124838710000001</v>
      </c>
      <c r="K7" s="250">
        <v>2.5177333332999998</v>
      </c>
      <c r="L7" s="250">
        <v>2.4969032258000001</v>
      </c>
      <c r="M7" s="250">
        <v>2.4628000000000001</v>
      </c>
      <c r="N7" s="250">
        <v>2.4236451613000001</v>
      </c>
      <c r="O7" s="250">
        <v>2.4761290322999998</v>
      </c>
      <c r="P7" s="250">
        <v>2.4413448276</v>
      </c>
      <c r="Q7" s="250">
        <v>2.4094193547999998</v>
      </c>
      <c r="R7" s="250">
        <v>2.3670666667</v>
      </c>
      <c r="S7" s="250">
        <v>2.4102580644999998</v>
      </c>
      <c r="T7" s="250">
        <v>2.4984333332999999</v>
      </c>
      <c r="U7" s="250">
        <v>2.5070322581000002</v>
      </c>
      <c r="V7" s="250">
        <v>2.6375161290000002</v>
      </c>
      <c r="W7" s="250">
        <v>2.5638999999999998</v>
      </c>
      <c r="X7" s="250">
        <v>2.4526774194000001</v>
      </c>
      <c r="Y7" s="250">
        <v>2.4955333333</v>
      </c>
      <c r="Z7" s="250">
        <v>2.5727419354999999</v>
      </c>
      <c r="AA7" s="250">
        <v>2.3491935484000002</v>
      </c>
      <c r="AB7" s="250">
        <v>2.3231071429000001</v>
      </c>
      <c r="AC7" s="250">
        <v>2.3748064516</v>
      </c>
      <c r="AD7" s="250">
        <v>2.1580333333000001</v>
      </c>
      <c r="AE7" s="250">
        <v>2.4113870968</v>
      </c>
      <c r="AF7" s="250">
        <v>2.4358333333000002</v>
      </c>
      <c r="AG7" s="250">
        <v>2.4634838710000002</v>
      </c>
      <c r="AH7" s="250">
        <v>2.5596129032000001</v>
      </c>
      <c r="AI7" s="250">
        <v>2.4741333333000002</v>
      </c>
      <c r="AJ7" s="250">
        <v>2.4806451613</v>
      </c>
      <c r="AK7" s="250">
        <v>2.5618666666999999</v>
      </c>
      <c r="AL7" s="250">
        <v>2.4510645161000002</v>
      </c>
      <c r="AM7" s="250">
        <v>2.3811290323000001</v>
      </c>
      <c r="AN7" s="250">
        <v>2.4005357143000001</v>
      </c>
      <c r="AO7" s="250">
        <v>2.2574838709999998</v>
      </c>
      <c r="AP7" s="250">
        <v>2.2749999999999999</v>
      </c>
      <c r="AQ7" s="250">
        <v>2.4300322580999998</v>
      </c>
      <c r="AR7" s="250">
        <v>2.3934666667000002</v>
      </c>
      <c r="AS7" s="250">
        <v>2.5691935483999999</v>
      </c>
      <c r="AT7" s="250">
        <v>2.5594516128999998</v>
      </c>
      <c r="AU7" s="250">
        <v>2.6122999999999998</v>
      </c>
      <c r="AV7" s="250">
        <v>2.6579677418999998</v>
      </c>
      <c r="AW7" s="250">
        <v>2.5371000000000001</v>
      </c>
      <c r="AX7" s="250">
        <v>2.3301612903</v>
      </c>
      <c r="AY7" s="250">
        <v>2.3668064516</v>
      </c>
      <c r="AZ7" s="250">
        <v>2.4468928570999999</v>
      </c>
      <c r="BA7" s="250">
        <v>2.3062580645000001</v>
      </c>
      <c r="BB7" s="250">
        <v>2.4040666666999999</v>
      </c>
      <c r="BC7" s="250">
        <v>2.2236129031999998</v>
      </c>
      <c r="BD7" s="250">
        <v>2.4812652879999999</v>
      </c>
      <c r="BE7" s="250">
        <v>2.5433490999999999</v>
      </c>
      <c r="BF7" s="250">
        <v>2.6027856090000001</v>
      </c>
      <c r="BG7" s="250">
        <v>2.5535014139999999</v>
      </c>
      <c r="BH7" s="403">
        <v>2.5270044509999998</v>
      </c>
      <c r="BI7" s="403">
        <v>2.5497363530000001</v>
      </c>
      <c r="BJ7" s="403">
        <v>2.555373098</v>
      </c>
      <c r="BK7" s="403">
        <v>2.461452676</v>
      </c>
      <c r="BL7" s="403">
        <v>2.508767352</v>
      </c>
      <c r="BM7" s="403">
        <v>2.3989988690000001</v>
      </c>
      <c r="BN7" s="403">
        <v>2.339693166</v>
      </c>
      <c r="BO7" s="403">
        <v>2.4003992799999998</v>
      </c>
      <c r="BP7" s="403">
        <v>2.461324523</v>
      </c>
      <c r="BQ7" s="403">
        <v>2.4821765650000001</v>
      </c>
      <c r="BR7" s="403">
        <v>2.5401383489999998</v>
      </c>
      <c r="BS7" s="403">
        <v>2.4903221530000001</v>
      </c>
      <c r="BT7" s="403">
        <v>2.4631684639999998</v>
      </c>
      <c r="BU7" s="403">
        <v>2.4849042880000001</v>
      </c>
      <c r="BV7" s="403">
        <v>2.4897439540000001</v>
      </c>
    </row>
    <row r="8" spans="1:74" ht="11.1" customHeight="1" x14ac:dyDescent="0.2">
      <c r="A8" s="162" t="s">
        <v>613</v>
      </c>
      <c r="B8" s="173" t="s">
        <v>349</v>
      </c>
      <c r="C8" s="250">
        <v>1.9283870968000001</v>
      </c>
      <c r="D8" s="250">
        <v>1.9554642857</v>
      </c>
      <c r="E8" s="250">
        <v>1.9303870968000001</v>
      </c>
      <c r="F8" s="250">
        <v>1.9545333332999999</v>
      </c>
      <c r="G8" s="250">
        <v>1.955483871</v>
      </c>
      <c r="H8" s="250">
        <v>2.0076333332999998</v>
      </c>
      <c r="I8" s="250">
        <v>2.1145161290000001</v>
      </c>
      <c r="J8" s="250">
        <v>2.0259354839000001</v>
      </c>
      <c r="K8" s="250">
        <v>2.0566333333000002</v>
      </c>
      <c r="L8" s="250">
        <v>2.0388064516000002</v>
      </c>
      <c r="M8" s="250">
        <v>1.9724999999999999</v>
      </c>
      <c r="N8" s="250">
        <v>2.1291612902999999</v>
      </c>
      <c r="O8" s="250">
        <v>2.0526129032</v>
      </c>
      <c r="P8" s="250">
        <v>2.0907931033999998</v>
      </c>
      <c r="Q8" s="250">
        <v>2.0993870968000001</v>
      </c>
      <c r="R8" s="250">
        <v>2.0070333332999999</v>
      </c>
      <c r="S8" s="250">
        <v>2.0240322581000001</v>
      </c>
      <c r="T8" s="250">
        <v>2.1033333333000002</v>
      </c>
      <c r="U8" s="250">
        <v>2.030516129</v>
      </c>
      <c r="V8" s="250">
        <v>2.0723870968</v>
      </c>
      <c r="W8" s="250">
        <v>1.9959333333</v>
      </c>
      <c r="X8" s="250">
        <v>1.9921290323</v>
      </c>
      <c r="Y8" s="250">
        <v>2.0199333333</v>
      </c>
      <c r="Z8" s="250">
        <v>2.1429354839000001</v>
      </c>
      <c r="AA8" s="250">
        <v>1.9794516128999999</v>
      </c>
      <c r="AB8" s="250">
        <v>2.1030714285999998</v>
      </c>
      <c r="AC8" s="250">
        <v>2.0749032258</v>
      </c>
      <c r="AD8" s="250">
        <v>2.0203666667000002</v>
      </c>
      <c r="AE8" s="250">
        <v>2.0891612902999999</v>
      </c>
      <c r="AF8" s="250">
        <v>2.0985333332999998</v>
      </c>
      <c r="AG8" s="250">
        <v>2.0069354839</v>
      </c>
      <c r="AH8" s="250">
        <v>1.9880967742</v>
      </c>
      <c r="AI8" s="250">
        <v>1.9699333333</v>
      </c>
      <c r="AJ8" s="250">
        <v>1.9490322580999999</v>
      </c>
      <c r="AK8" s="250">
        <v>1.9785333332999999</v>
      </c>
      <c r="AL8" s="250">
        <v>1.9779354839000001</v>
      </c>
      <c r="AM8" s="250">
        <v>1.8541290322999999</v>
      </c>
      <c r="AN8" s="250">
        <v>1.9206785714000001</v>
      </c>
      <c r="AO8" s="250">
        <v>1.9658709676999999</v>
      </c>
      <c r="AP8" s="250">
        <v>1.9215333333</v>
      </c>
      <c r="AQ8" s="250">
        <v>1.9384838710000001</v>
      </c>
      <c r="AR8" s="250">
        <v>1.9652666667000001</v>
      </c>
      <c r="AS8" s="250">
        <v>1.9053548387000001</v>
      </c>
      <c r="AT8" s="250">
        <v>1.8848064516</v>
      </c>
      <c r="AU8" s="250">
        <v>1.8881666667000001</v>
      </c>
      <c r="AV8" s="250">
        <v>1.8458387097</v>
      </c>
      <c r="AW8" s="250">
        <v>1.8669333333</v>
      </c>
      <c r="AX8" s="250">
        <v>1.7017096774</v>
      </c>
      <c r="AY8" s="250">
        <v>1.8569354839000001</v>
      </c>
      <c r="AZ8" s="250">
        <v>1.9272499999999999</v>
      </c>
      <c r="BA8" s="250">
        <v>1.7991612903</v>
      </c>
      <c r="BB8" s="250">
        <v>2.1200999999999999</v>
      </c>
      <c r="BC8" s="250">
        <v>1.9309032258000001</v>
      </c>
      <c r="BD8" s="250">
        <v>1.9386927979999999</v>
      </c>
      <c r="BE8" s="250">
        <v>1.894428918</v>
      </c>
      <c r="BF8" s="250">
        <v>1.8785154369999999</v>
      </c>
      <c r="BG8" s="250">
        <v>1.846496565</v>
      </c>
      <c r="BH8" s="403">
        <v>1.8088088849999999</v>
      </c>
      <c r="BI8" s="403">
        <v>1.7919602649999999</v>
      </c>
      <c r="BJ8" s="403">
        <v>1.9070867149999999</v>
      </c>
      <c r="BK8" s="403">
        <v>1.828172737</v>
      </c>
      <c r="BL8" s="403">
        <v>1.8912220310000001</v>
      </c>
      <c r="BM8" s="403">
        <v>1.882963403</v>
      </c>
      <c r="BN8" s="403">
        <v>1.8804590969999999</v>
      </c>
      <c r="BO8" s="403">
        <v>1.8933663629999999</v>
      </c>
      <c r="BP8" s="403">
        <v>1.924448435</v>
      </c>
      <c r="BQ8" s="403">
        <v>1.920267889</v>
      </c>
      <c r="BR8" s="403">
        <v>1.90352408</v>
      </c>
      <c r="BS8" s="403">
        <v>1.869807778</v>
      </c>
      <c r="BT8" s="403">
        <v>1.8888195510000001</v>
      </c>
      <c r="BU8" s="403">
        <v>1.8680441969999999</v>
      </c>
      <c r="BV8" s="403">
        <v>1.9768294710000001</v>
      </c>
    </row>
    <row r="9" spans="1:74" ht="11.1" customHeight="1" x14ac:dyDescent="0.2">
      <c r="A9" s="162" t="s">
        <v>287</v>
      </c>
      <c r="B9" s="173" t="s">
        <v>350</v>
      </c>
      <c r="C9" s="250">
        <v>19.261334000000002</v>
      </c>
      <c r="D9" s="250">
        <v>19.664414000000001</v>
      </c>
      <c r="E9" s="250">
        <v>19.339936000000002</v>
      </c>
      <c r="F9" s="250">
        <v>19.251232000000002</v>
      </c>
      <c r="G9" s="250">
        <v>19.315913999999999</v>
      </c>
      <c r="H9" s="250">
        <v>19.853081</v>
      </c>
      <c r="I9" s="250">
        <v>20.134339000000001</v>
      </c>
      <c r="J9" s="250">
        <v>19.939488999999998</v>
      </c>
      <c r="K9" s="250">
        <v>19.432532999999999</v>
      </c>
      <c r="L9" s="250">
        <v>19.490704999999998</v>
      </c>
      <c r="M9" s="250">
        <v>19.127434000000001</v>
      </c>
      <c r="N9" s="250">
        <v>19.589155000000002</v>
      </c>
      <c r="O9" s="250">
        <v>19.062802999999999</v>
      </c>
      <c r="P9" s="250">
        <v>19.846603999999999</v>
      </c>
      <c r="Q9" s="250">
        <v>19.728204000000002</v>
      </c>
      <c r="R9" s="250">
        <v>19.340226999999999</v>
      </c>
      <c r="S9" s="250">
        <v>19.328156</v>
      </c>
      <c r="T9" s="250">
        <v>19.846174000000001</v>
      </c>
      <c r="U9" s="250">
        <v>19.775659999999998</v>
      </c>
      <c r="V9" s="250">
        <v>20.274784</v>
      </c>
      <c r="W9" s="250">
        <v>19.756827000000001</v>
      </c>
      <c r="X9" s="250">
        <v>19.650106999999998</v>
      </c>
      <c r="Y9" s="250">
        <v>19.658868999999999</v>
      </c>
      <c r="Z9" s="250">
        <v>19.983958999999999</v>
      </c>
      <c r="AA9" s="250">
        <v>19.322845999999998</v>
      </c>
      <c r="AB9" s="250">
        <v>19.190404000000001</v>
      </c>
      <c r="AC9" s="250">
        <v>20.060123999999998</v>
      </c>
      <c r="AD9" s="250">
        <v>19.595324999999999</v>
      </c>
      <c r="AE9" s="250">
        <v>20.066244999999999</v>
      </c>
      <c r="AF9" s="250">
        <v>20.561246000000001</v>
      </c>
      <c r="AG9" s="250">
        <v>20.118924</v>
      </c>
      <c r="AH9" s="250">
        <v>20.251193000000001</v>
      </c>
      <c r="AI9" s="250">
        <v>19.640611</v>
      </c>
      <c r="AJ9" s="250">
        <v>19.989650999999999</v>
      </c>
      <c r="AK9" s="250">
        <v>20.307238000000002</v>
      </c>
      <c r="AL9" s="250">
        <v>20.323454999999999</v>
      </c>
      <c r="AM9" s="250">
        <v>20.545141000000001</v>
      </c>
      <c r="AN9" s="250">
        <v>19.678706999999999</v>
      </c>
      <c r="AO9" s="250">
        <v>20.756360000000001</v>
      </c>
      <c r="AP9" s="250">
        <v>20.036521</v>
      </c>
      <c r="AQ9" s="250">
        <v>20.247367000000001</v>
      </c>
      <c r="AR9" s="250">
        <v>20.790271000000001</v>
      </c>
      <c r="AS9" s="250">
        <v>20.682276999999999</v>
      </c>
      <c r="AT9" s="250">
        <v>21.358391999999998</v>
      </c>
      <c r="AU9" s="250">
        <v>20.082809000000001</v>
      </c>
      <c r="AV9" s="250">
        <v>20.734406</v>
      </c>
      <c r="AW9" s="250">
        <v>20.746514000000001</v>
      </c>
      <c r="AX9" s="250">
        <v>20.303571999999999</v>
      </c>
      <c r="AY9" s="250">
        <v>20.452114999999999</v>
      </c>
      <c r="AZ9" s="250">
        <v>20.193715999999998</v>
      </c>
      <c r="BA9" s="250">
        <v>20.204429999999999</v>
      </c>
      <c r="BB9" s="250">
        <v>20.112278</v>
      </c>
      <c r="BC9" s="250">
        <v>20.259079</v>
      </c>
      <c r="BD9" s="250">
        <v>20.603662</v>
      </c>
      <c r="BE9" s="250">
        <v>20.741776999999999</v>
      </c>
      <c r="BF9" s="250">
        <v>20.752982470999999</v>
      </c>
      <c r="BG9" s="250">
        <v>20.463329562999999</v>
      </c>
      <c r="BH9" s="403">
        <v>20.819479999999999</v>
      </c>
      <c r="BI9" s="403">
        <v>20.826319999999999</v>
      </c>
      <c r="BJ9" s="403">
        <v>21.03436</v>
      </c>
      <c r="BK9" s="403">
        <v>20.577259999999999</v>
      </c>
      <c r="BL9" s="403">
        <v>20.350079999999998</v>
      </c>
      <c r="BM9" s="403">
        <v>20.435649999999999</v>
      </c>
      <c r="BN9" s="403">
        <v>20.30105</v>
      </c>
      <c r="BO9" s="403">
        <v>20.505109999999998</v>
      </c>
      <c r="BP9" s="403">
        <v>20.976120000000002</v>
      </c>
      <c r="BQ9" s="403">
        <v>21.042919999999999</v>
      </c>
      <c r="BR9" s="403">
        <v>21.2455</v>
      </c>
      <c r="BS9" s="403">
        <v>20.742010000000001</v>
      </c>
      <c r="BT9" s="403">
        <v>20.985890000000001</v>
      </c>
      <c r="BU9" s="403">
        <v>20.863350000000001</v>
      </c>
      <c r="BV9" s="403">
        <v>21.00488</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614</v>
      </c>
      <c r="B11" s="172" t="s">
        <v>392</v>
      </c>
      <c r="C11" s="250">
        <v>7.0769809686</v>
      </c>
      <c r="D11" s="250">
        <v>7.0395663776999999</v>
      </c>
      <c r="E11" s="250">
        <v>7.2153274981999997</v>
      </c>
      <c r="F11" s="250">
        <v>7.2846492291000002</v>
      </c>
      <c r="G11" s="250">
        <v>7.0019750715000004</v>
      </c>
      <c r="H11" s="250">
        <v>7.2813497097999997</v>
      </c>
      <c r="I11" s="250">
        <v>7.2636665597999999</v>
      </c>
      <c r="J11" s="250">
        <v>7.0873436227999997</v>
      </c>
      <c r="K11" s="250">
        <v>7.3363876846</v>
      </c>
      <c r="L11" s="250">
        <v>7.2135767306999998</v>
      </c>
      <c r="M11" s="250">
        <v>7.0568689631000003</v>
      </c>
      <c r="N11" s="250">
        <v>7.2542408490000003</v>
      </c>
      <c r="O11" s="250">
        <v>6.6047506642</v>
      </c>
      <c r="P11" s="250">
        <v>6.9798622877999996</v>
      </c>
      <c r="Q11" s="250">
        <v>6.9285431269000002</v>
      </c>
      <c r="R11" s="250">
        <v>6.9268633151000003</v>
      </c>
      <c r="S11" s="250">
        <v>6.8466462669999997</v>
      </c>
      <c r="T11" s="250">
        <v>7.0286546517000001</v>
      </c>
      <c r="U11" s="250">
        <v>6.9501536712999998</v>
      </c>
      <c r="V11" s="250">
        <v>7.0593347383999996</v>
      </c>
      <c r="W11" s="250">
        <v>6.9826284823</v>
      </c>
      <c r="X11" s="250">
        <v>6.7969408305999997</v>
      </c>
      <c r="Y11" s="250">
        <v>6.8419560449999999</v>
      </c>
      <c r="Z11" s="250">
        <v>6.9813829217999999</v>
      </c>
      <c r="AA11" s="250">
        <v>6.6007587607999998</v>
      </c>
      <c r="AB11" s="250">
        <v>6.8657724348000002</v>
      </c>
      <c r="AC11" s="250">
        <v>7.0562945443</v>
      </c>
      <c r="AD11" s="250">
        <v>6.7836973904000004</v>
      </c>
      <c r="AE11" s="250">
        <v>6.9184196644</v>
      </c>
      <c r="AF11" s="250">
        <v>7.0927613040999997</v>
      </c>
      <c r="AG11" s="250">
        <v>6.9991349803</v>
      </c>
      <c r="AH11" s="250">
        <v>7.1098653343000002</v>
      </c>
      <c r="AI11" s="250">
        <v>7.0367018022999996</v>
      </c>
      <c r="AJ11" s="250">
        <v>6.9980889400999997</v>
      </c>
      <c r="AK11" s="250">
        <v>6.9444031908000001</v>
      </c>
      <c r="AL11" s="250">
        <v>6.9180910741000003</v>
      </c>
      <c r="AM11" s="250">
        <v>6.5330593985999998</v>
      </c>
      <c r="AN11" s="250">
        <v>6.7499749459</v>
      </c>
      <c r="AO11" s="250">
        <v>6.8907179622000001</v>
      </c>
      <c r="AP11" s="250">
        <v>6.7705631452999997</v>
      </c>
      <c r="AQ11" s="250">
        <v>6.4901594057000001</v>
      </c>
      <c r="AR11" s="250">
        <v>7.0207379672999997</v>
      </c>
      <c r="AS11" s="250">
        <v>6.8634591343000002</v>
      </c>
      <c r="AT11" s="250">
        <v>7.0605204603000002</v>
      </c>
      <c r="AU11" s="250">
        <v>6.9002915237</v>
      </c>
      <c r="AV11" s="250">
        <v>6.9756413098000003</v>
      </c>
      <c r="AW11" s="250">
        <v>6.9230112799999999</v>
      </c>
      <c r="AX11" s="250">
        <v>6.9399678356000001</v>
      </c>
      <c r="AY11" s="250">
        <v>6.5287888387999997</v>
      </c>
      <c r="AZ11" s="250">
        <v>6.7915759229999999</v>
      </c>
      <c r="BA11" s="250">
        <v>6.7087752096999997</v>
      </c>
      <c r="BB11" s="250">
        <v>6.7761141179999997</v>
      </c>
      <c r="BC11" s="250">
        <v>6.8068792438000001</v>
      </c>
      <c r="BD11" s="250">
        <v>6.8068876639999996</v>
      </c>
      <c r="BE11" s="250">
        <v>6.9492551550000004</v>
      </c>
      <c r="BF11" s="250">
        <v>6.8525409359999996</v>
      </c>
      <c r="BG11" s="250">
        <v>6.8703137730000003</v>
      </c>
      <c r="BH11" s="403">
        <v>6.8908423320000001</v>
      </c>
      <c r="BI11" s="403">
        <v>6.7767382209999996</v>
      </c>
      <c r="BJ11" s="403">
        <v>6.8637944219999998</v>
      </c>
      <c r="BK11" s="403">
        <v>6.4530038879999996</v>
      </c>
      <c r="BL11" s="403">
        <v>6.7379292519999998</v>
      </c>
      <c r="BM11" s="403">
        <v>6.8104370789999997</v>
      </c>
      <c r="BN11" s="403">
        <v>6.787170122</v>
      </c>
      <c r="BO11" s="403">
        <v>6.7446158260000004</v>
      </c>
      <c r="BP11" s="403">
        <v>6.9110508570000002</v>
      </c>
      <c r="BQ11" s="403">
        <v>6.9104754030000004</v>
      </c>
      <c r="BR11" s="403">
        <v>6.950121126</v>
      </c>
      <c r="BS11" s="403">
        <v>6.9741750539999998</v>
      </c>
      <c r="BT11" s="403">
        <v>7.0019289889999996</v>
      </c>
      <c r="BU11" s="403">
        <v>6.8907685479999996</v>
      </c>
      <c r="BV11" s="403">
        <v>6.9854635319999998</v>
      </c>
    </row>
    <row r="12" spans="1:74" ht="11.1" customHeight="1" x14ac:dyDescent="0.2">
      <c r="A12" s="162" t="s">
        <v>615</v>
      </c>
      <c r="B12" s="173" t="s">
        <v>352</v>
      </c>
      <c r="C12" s="250">
        <v>3.1819587901999999</v>
      </c>
      <c r="D12" s="250">
        <v>3.0674089749000002</v>
      </c>
      <c r="E12" s="250">
        <v>3.1946137305</v>
      </c>
      <c r="F12" s="250">
        <v>3.2100590809999998</v>
      </c>
      <c r="G12" s="250">
        <v>3.0226877458999999</v>
      </c>
      <c r="H12" s="250">
        <v>3.2372830447999998</v>
      </c>
      <c r="I12" s="250">
        <v>3.2010833858000001</v>
      </c>
      <c r="J12" s="250">
        <v>3.1651152667</v>
      </c>
      <c r="K12" s="250">
        <v>3.2540108449999998</v>
      </c>
      <c r="L12" s="250">
        <v>3.2982324354000001</v>
      </c>
      <c r="M12" s="250">
        <v>3.0580036110000002</v>
      </c>
      <c r="N12" s="250">
        <v>3.1898231050999999</v>
      </c>
      <c r="O12" s="250">
        <v>2.7488858383000001</v>
      </c>
      <c r="P12" s="250">
        <v>3.0163490408000002</v>
      </c>
      <c r="Q12" s="250">
        <v>3.0331213488</v>
      </c>
      <c r="R12" s="250">
        <v>3.0111233356999998</v>
      </c>
      <c r="S12" s="250">
        <v>2.9129564085999999</v>
      </c>
      <c r="T12" s="250">
        <v>3.0214877847000001</v>
      </c>
      <c r="U12" s="250">
        <v>2.9529208554999999</v>
      </c>
      <c r="V12" s="250">
        <v>3.0660530928999998</v>
      </c>
      <c r="W12" s="250">
        <v>3.1126938778</v>
      </c>
      <c r="X12" s="250">
        <v>2.9729136898999999</v>
      </c>
      <c r="Y12" s="250">
        <v>2.9531269668000002</v>
      </c>
      <c r="Z12" s="250">
        <v>3.0136945359</v>
      </c>
      <c r="AA12" s="250">
        <v>2.7652424818000001</v>
      </c>
      <c r="AB12" s="250">
        <v>2.9711924660000002</v>
      </c>
      <c r="AC12" s="250">
        <v>3.1428660601999998</v>
      </c>
      <c r="AD12" s="250">
        <v>2.8847805149000001</v>
      </c>
      <c r="AE12" s="250">
        <v>3.0041998118</v>
      </c>
      <c r="AF12" s="250">
        <v>3.1110580555</v>
      </c>
      <c r="AG12" s="250">
        <v>3.0347261260999998</v>
      </c>
      <c r="AH12" s="250">
        <v>3.1650418542000001</v>
      </c>
      <c r="AI12" s="250">
        <v>3.1667893289000002</v>
      </c>
      <c r="AJ12" s="250">
        <v>3.1261044031999998</v>
      </c>
      <c r="AK12" s="250">
        <v>3.0894472249999998</v>
      </c>
      <c r="AL12" s="250">
        <v>3.0148630444000002</v>
      </c>
      <c r="AM12" s="250">
        <v>2.8412499539999998</v>
      </c>
      <c r="AN12" s="250">
        <v>2.9930870930000002</v>
      </c>
      <c r="AO12" s="250">
        <v>3.1170235759999998</v>
      </c>
      <c r="AP12" s="250">
        <v>2.997626243</v>
      </c>
      <c r="AQ12" s="250">
        <v>2.7057265080000001</v>
      </c>
      <c r="AR12" s="250">
        <v>3.1626321279999998</v>
      </c>
      <c r="AS12" s="250">
        <v>3.0171995329999999</v>
      </c>
      <c r="AT12" s="250">
        <v>3.217221023</v>
      </c>
      <c r="AU12" s="250">
        <v>3.105030213</v>
      </c>
      <c r="AV12" s="250">
        <v>3.1527459279999999</v>
      </c>
      <c r="AW12" s="250">
        <v>3.1171218820000002</v>
      </c>
      <c r="AX12" s="250">
        <v>3.072518879</v>
      </c>
      <c r="AY12" s="250">
        <v>2.9464317599999998</v>
      </c>
      <c r="AZ12" s="250">
        <v>3.1438438070000001</v>
      </c>
      <c r="BA12" s="250">
        <v>3.0397701050000001</v>
      </c>
      <c r="BB12" s="250">
        <v>3.0941646980000002</v>
      </c>
      <c r="BC12" s="250">
        <v>3.0801963410000002</v>
      </c>
      <c r="BD12" s="250">
        <v>3.0666526080000001</v>
      </c>
      <c r="BE12" s="250">
        <v>3.193091806</v>
      </c>
      <c r="BF12" s="250">
        <v>3.126590669</v>
      </c>
      <c r="BG12" s="250">
        <v>3.1747932300000001</v>
      </c>
      <c r="BH12" s="403">
        <v>3.177206918</v>
      </c>
      <c r="BI12" s="403">
        <v>3.066515576</v>
      </c>
      <c r="BJ12" s="403">
        <v>3.0936991759999999</v>
      </c>
      <c r="BK12" s="403">
        <v>2.910037929</v>
      </c>
      <c r="BL12" s="403">
        <v>3.1105581770000001</v>
      </c>
      <c r="BM12" s="403">
        <v>3.1645187639999999</v>
      </c>
      <c r="BN12" s="403">
        <v>3.1369327359999999</v>
      </c>
      <c r="BO12" s="403">
        <v>3.075478865</v>
      </c>
      <c r="BP12" s="403">
        <v>3.1802828239999998</v>
      </c>
      <c r="BQ12" s="403">
        <v>3.1606979669999999</v>
      </c>
      <c r="BR12" s="403">
        <v>3.2285083559999999</v>
      </c>
      <c r="BS12" s="403">
        <v>3.2811084460000002</v>
      </c>
      <c r="BT12" s="403">
        <v>3.2870083600000002</v>
      </c>
      <c r="BU12" s="403">
        <v>3.1766902699999999</v>
      </c>
      <c r="BV12" s="403">
        <v>3.209342811</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616</v>
      </c>
      <c r="B14" s="172" t="s">
        <v>393</v>
      </c>
      <c r="C14" s="250">
        <v>13.71160843</v>
      </c>
      <c r="D14" s="250">
        <v>14.610520118</v>
      </c>
      <c r="E14" s="250">
        <v>14.250376482</v>
      </c>
      <c r="F14" s="250">
        <v>14.427179703</v>
      </c>
      <c r="G14" s="250">
        <v>13.831853875</v>
      </c>
      <c r="H14" s="250">
        <v>14.769212821</v>
      </c>
      <c r="I14" s="250">
        <v>14.953467383</v>
      </c>
      <c r="J14" s="250">
        <v>14.759404349</v>
      </c>
      <c r="K14" s="250">
        <v>15.205707151</v>
      </c>
      <c r="L14" s="250">
        <v>14.657583434999999</v>
      </c>
      <c r="M14" s="250">
        <v>14.276717444999999</v>
      </c>
      <c r="N14" s="250">
        <v>14.638853803</v>
      </c>
      <c r="O14" s="250">
        <v>13.565954707</v>
      </c>
      <c r="P14" s="250">
        <v>14.552859897999999</v>
      </c>
      <c r="Q14" s="250">
        <v>14.603550140999999</v>
      </c>
      <c r="R14" s="250">
        <v>14.699662228999999</v>
      </c>
      <c r="S14" s="250">
        <v>14.324757264</v>
      </c>
      <c r="T14" s="250">
        <v>14.771409612999999</v>
      </c>
      <c r="U14" s="250">
        <v>14.770736962999999</v>
      </c>
      <c r="V14" s="250">
        <v>15.301098069</v>
      </c>
      <c r="W14" s="250">
        <v>15.245116087</v>
      </c>
      <c r="X14" s="250">
        <v>14.999691707</v>
      </c>
      <c r="Y14" s="250">
        <v>14.77878147</v>
      </c>
      <c r="Z14" s="250">
        <v>14.756229892</v>
      </c>
      <c r="AA14" s="250">
        <v>14.235633412</v>
      </c>
      <c r="AB14" s="250">
        <v>14.630817105</v>
      </c>
      <c r="AC14" s="250">
        <v>14.858062273</v>
      </c>
      <c r="AD14" s="250">
        <v>14.580162783</v>
      </c>
      <c r="AE14" s="250">
        <v>14.974763465000001</v>
      </c>
      <c r="AF14" s="250">
        <v>15.479145582999999</v>
      </c>
      <c r="AG14" s="250">
        <v>15.373071136</v>
      </c>
      <c r="AH14" s="250">
        <v>15.315002439000001</v>
      </c>
      <c r="AI14" s="250">
        <v>15.723811360999999</v>
      </c>
      <c r="AJ14" s="250">
        <v>15.266827706000001</v>
      </c>
      <c r="AK14" s="250">
        <v>15.278366868999999</v>
      </c>
      <c r="AL14" s="250">
        <v>14.918224328999999</v>
      </c>
      <c r="AM14" s="250">
        <v>14.042620810000001</v>
      </c>
      <c r="AN14" s="250">
        <v>15.282052147</v>
      </c>
      <c r="AO14" s="250">
        <v>14.967546265999999</v>
      </c>
      <c r="AP14" s="250">
        <v>14.929362547</v>
      </c>
      <c r="AQ14" s="250">
        <v>14.711152609999999</v>
      </c>
      <c r="AR14" s="250">
        <v>15.141385288</v>
      </c>
      <c r="AS14" s="250">
        <v>15.526683909000001</v>
      </c>
      <c r="AT14" s="250">
        <v>15.406653539000001</v>
      </c>
      <c r="AU14" s="250">
        <v>15.155365437</v>
      </c>
      <c r="AV14" s="250">
        <v>15.272152791</v>
      </c>
      <c r="AW14" s="250">
        <v>14.853728629000001</v>
      </c>
      <c r="AX14" s="250">
        <v>14.293317498</v>
      </c>
      <c r="AY14" s="250">
        <v>14.458042518999999</v>
      </c>
      <c r="AZ14" s="250">
        <v>14.886716216</v>
      </c>
      <c r="BA14" s="250">
        <v>14.502827932000001</v>
      </c>
      <c r="BB14" s="250">
        <v>14.981198356</v>
      </c>
      <c r="BC14" s="250">
        <v>14.525112973000001</v>
      </c>
      <c r="BD14" s="250">
        <v>15.095459905</v>
      </c>
      <c r="BE14" s="250">
        <v>15.240375896</v>
      </c>
      <c r="BF14" s="250">
        <v>14.963112522999999</v>
      </c>
      <c r="BG14" s="250">
        <v>15.444764681000001</v>
      </c>
      <c r="BH14" s="403">
        <v>15.215699809</v>
      </c>
      <c r="BI14" s="403">
        <v>14.844530906999999</v>
      </c>
      <c r="BJ14" s="403">
        <v>14.612013341000001</v>
      </c>
      <c r="BK14" s="403">
        <v>14.062891212</v>
      </c>
      <c r="BL14" s="403">
        <v>14.985078807000001</v>
      </c>
      <c r="BM14" s="403">
        <v>14.734703290000001</v>
      </c>
      <c r="BN14" s="403">
        <v>14.760595438999999</v>
      </c>
      <c r="BO14" s="403">
        <v>14.536105928</v>
      </c>
      <c r="BP14" s="403">
        <v>15.064007458000001</v>
      </c>
      <c r="BQ14" s="403">
        <v>15.261206788999999</v>
      </c>
      <c r="BR14" s="403">
        <v>15.089342155000001</v>
      </c>
      <c r="BS14" s="403">
        <v>15.566302277</v>
      </c>
      <c r="BT14" s="403">
        <v>15.340114547000001</v>
      </c>
      <c r="BU14" s="403">
        <v>14.968368192</v>
      </c>
      <c r="BV14" s="403">
        <v>14.728644935</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617</v>
      </c>
      <c r="B16" s="172" t="s">
        <v>957</v>
      </c>
      <c r="C16" s="250">
        <v>4.4480548969999996</v>
      </c>
      <c r="D16" s="250">
        <v>4.5525851380000004</v>
      </c>
      <c r="E16" s="250">
        <v>4.2366310694999996</v>
      </c>
      <c r="F16" s="250">
        <v>4.5952097996000001</v>
      </c>
      <c r="G16" s="250">
        <v>4.7178012762000003</v>
      </c>
      <c r="H16" s="250">
        <v>4.8612298246999996</v>
      </c>
      <c r="I16" s="250">
        <v>4.9458927279999996</v>
      </c>
      <c r="J16" s="250">
        <v>5.0324440143000002</v>
      </c>
      <c r="K16" s="250">
        <v>4.7473857132999999</v>
      </c>
      <c r="L16" s="250">
        <v>4.7180507923999997</v>
      </c>
      <c r="M16" s="250">
        <v>4.774894121</v>
      </c>
      <c r="N16" s="250">
        <v>4.8531954452999999</v>
      </c>
      <c r="O16" s="250">
        <v>4.5051864163999999</v>
      </c>
      <c r="P16" s="250">
        <v>4.7631126623000002</v>
      </c>
      <c r="Q16" s="250">
        <v>4.6382460741999996</v>
      </c>
      <c r="R16" s="250">
        <v>4.5028596627999997</v>
      </c>
      <c r="S16" s="250">
        <v>4.5973226383999997</v>
      </c>
      <c r="T16" s="250">
        <v>4.8141329179000003</v>
      </c>
      <c r="U16" s="250">
        <v>4.9623911313000004</v>
      </c>
      <c r="V16" s="250">
        <v>5.1534503989999996</v>
      </c>
      <c r="W16" s="250">
        <v>4.9179301234999997</v>
      </c>
      <c r="X16" s="250">
        <v>4.9470562746000004</v>
      </c>
      <c r="Y16" s="250">
        <v>4.9590499960000001</v>
      </c>
      <c r="Z16" s="250">
        <v>4.9653780287</v>
      </c>
      <c r="AA16" s="250">
        <v>4.4920476928999999</v>
      </c>
      <c r="AB16" s="250">
        <v>4.7062820583000002</v>
      </c>
      <c r="AC16" s="250">
        <v>4.5811148524999998</v>
      </c>
      <c r="AD16" s="250">
        <v>4.6649460195000003</v>
      </c>
      <c r="AE16" s="250">
        <v>4.6960516016999998</v>
      </c>
      <c r="AF16" s="250">
        <v>4.9483724113000003</v>
      </c>
      <c r="AG16" s="250">
        <v>5.0705104957999998</v>
      </c>
      <c r="AH16" s="250">
        <v>5.0553298660000001</v>
      </c>
      <c r="AI16" s="250">
        <v>5.0742260947000002</v>
      </c>
      <c r="AJ16" s="250">
        <v>4.9078482228000002</v>
      </c>
      <c r="AK16" s="250">
        <v>4.9028697793999996</v>
      </c>
      <c r="AL16" s="250">
        <v>4.9114027085999998</v>
      </c>
      <c r="AM16" s="250">
        <v>4.7596880270000002</v>
      </c>
      <c r="AN16" s="250">
        <v>4.9076973700000002</v>
      </c>
      <c r="AO16" s="250">
        <v>4.7393794050000002</v>
      </c>
      <c r="AP16" s="250">
        <v>4.6486913540000003</v>
      </c>
      <c r="AQ16" s="250">
        <v>4.8396599980000001</v>
      </c>
      <c r="AR16" s="250">
        <v>5.0417465029999997</v>
      </c>
      <c r="AS16" s="250">
        <v>5.1041385589999999</v>
      </c>
      <c r="AT16" s="250">
        <v>5.2090797750000002</v>
      </c>
      <c r="AU16" s="250">
        <v>5.0210433610000003</v>
      </c>
      <c r="AV16" s="250">
        <v>4.9465916099999996</v>
      </c>
      <c r="AW16" s="250">
        <v>5.0053118740000002</v>
      </c>
      <c r="AX16" s="250">
        <v>5.0229117959999998</v>
      </c>
      <c r="AY16" s="250">
        <v>4.6848813549999999</v>
      </c>
      <c r="AZ16" s="250">
        <v>4.9227877800000002</v>
      </c>
      <c r="BA16" s="250">
        <v>4.7863599140000002</v>
      </c>
      <c r="BB16" s="250">
        <v>4.7043005090000003</v>
      </c>
      <c r="BC16" s="250">
        <v>4.8364949990000001</v>
      </c>
      <c r="BD16" s="250">
        <v>5.045937232</v>
      </c>
      <c r="BE16" s="250">
        <v>5.0905670150000004</v>
      </c>
      <c r="BF16" s="250">
        <v>5.197871192</v>
      </c>
      <c r="BG16" s="250">
        <v>5.1110251179999997</v>
      </c>
      <c r="BH16" s="403">
        <v>5.0123199600000001</v>
      </c>
      <c r="BI16" s="403">
        <v>5.08332608</v>
      </c>
      <c r="BJ16" s="403">
        <v>5.140910785</v>
      </c>
      <c r="BK16" s="403">
        <v>4.7262223399999996</v>
      </c>
      <c r="BL16" s="403">
        <v>4.9666476729999998</v>
      </c>
      <c r="BM16" s="403">
        <v>4.8293230630000004</v>
      </c>
      <c r="BN16" s="403">
        <v>4.7716803780000001</v>
      </c>
      <c r="BO16" s="403">
        <v>4.9057577339999998</v>
      </c>
      <c r="BP16" s="403">
        <v>5.1179488769999999</v>
      </c>
      <c r="BQ16" s="403">
        <v>5.2644398920000004</v>
      </c>
      <c r="BR16" s="403">
        <v>5.3736488690000002</v>
      </c>
      <c r="BS16" s="403">
        <v>5.2867190109999997</v>
      </c>
      <c r="BT16" s="403">
        <v>5.1118943860000003</v>
      </c>
      <c r="BU16" s="403">
        <v>5.2097019070000004</v>
      </c>
      <c r="BV16" s="403">
        <v>5.2939856350000003</v>
      </c>
    </row>
    <row r="17" spans="1:74" ht="11.1" customHeight="1" x14ac:dyDescent="0.2">
      <c r="A17" s="162" t="s">
        <v>618</v>
      </c>
      <c r="B17" s="173" t="s">
        <v>380</v>
      </c>
      <c r="C17" s="250">
        <v>3.4090907045000001</v>
      </c>
      <c r="D17" s="250">
        <v>3.4653092878999998</v>
      </c>
      <c r="E17" s="250">
        <v>3.1779232457000002</v>
      </c>
      <c r="F17" s="250">
        <v>3.4775380544000001</v>
      </c>
      <c r="G17" s="250">
        <v>3.5994538552000002</v>
      </c>
      <c r="H17" s="250">
        <v>3.7499076059999998</v>
      </c>
      <c r="I17" s="250">
        <v>3.8113274391999998</v>
      </c>
      <c r="J17" s="250">
        <v>3.8760102663999998</v>
      </c>
      <c r="K17" s="250">
        <v>3.6173844758999998</v>
      </c>
      <c r="L17" s="250">
        <v>3.4825370451</v>
      </c>
      <c r="M17" s="250">
        <v>3.5851611207</v>
      </c>
      <c r="N17" s="250">
        <v>3.6827740512</v>
      </c>
      <c r="O17" s="250">
        <v>3.4437304908000002</v>
      </c>
      <c r="P17" s="250">
        <v>3.6662769667999999</v>
      </c>
      <c r="Q17" s="250">
        <v>3.5258007976000001</v>
      </c>
      <c r="R17" s="250">
        <v>3.3510731631000001</v>
      </c>
      <c r="S17" s="250">
        <v>3.4112477358</v>
      </c>
      <c r="T17" s="250">
        <v>3.6432044500999998</v>
      </c>
      <c r="U17" s="250">
        <v>3.7915593212999998</v>
      </c>
      <c r="V17" s="250">
        <v>3.9482134541999998</v>
      </c>
      <c r="W17" s="250">
        <v>3.7030024040999998</v>
      </c>
      <c r="X17" s="250">
        <v>3.6340842959000001</v>
      </c>
      <c r="Y17" s="250">
        <v>3.693582272</v>
      </c>
      <c r="Z17" s="250">
        <v>3.7615942683000001</v>
      </c>
      <c r="AA17" s="250">
        <v>3.3496346044999998</v>
      </c>
      <c r="AB17" s="250">
        <v>3.5703377101</v>
      </c>
      <c r="AC17" s="250">
        <v>3.4689873429999998</v>
      </c>
      <c r="AD17" s="250">
        <v>3.5481217545999999</v>
      </c>
      <c r="AE17" s="250">
        <v>3.5851559532000001</v>
      </c>
      <c r="AF17" s="250">
        <v>3.839177818</v>
      </c>
      <c r="AG17" s="250">
        <v>3.8867807518999999</v>
      </c>
      <c r="AH17" s="250">
        <v>3.8867807518999999</v>
      </c>
      <c r="AI17" s="250">
        <v>3.8867807518999999</v>
      </c>
      <c r="AJ17" s="250">
        <v>3.7279414439999998</v>
      </c>
      <c r="AK17" s="250">
        <v>3.7279414439999998</v>
      </c>
      <c r="AL17" s="250">
        <v>3.7279414439999998</v>
      </c>
      <c r="AM17" s="250">
        <v>3.5729373299999998</v>
      </c>
      <c r="AN17" s="250">
        <v>3.7320101239999999</v>
      </c>
      <c r="AO17" s="250">
        <v>3.5854783729999999</v>
      </c>
      <c r="AP17" s="250">
        <v>3.494982604</v>
      </c>
      <c r="AQ17" s="250">
        <v>3.6996185239999999</v>
      </c>
      <c r="AR17" s="250">
        <v>3.9054285549999999</v>
      </c>
      <c r="AS17" s="250">
        <v>3.8869305340000002</v>
      </c>
      <c r="AT17" s="250">
        <v>4.0156630010000001</v>
      </c>
      <c r="AU17" s="250">
        <v>3.8139429119999999</v>
      </c>
      <c r="AV17" s="250">
        <v>3.7374210790000002</v>
      </c>
      <c r="AW17" s="250">
        <v>3.7966041590000001</v>
      </c>
      <c r="AX17" s="250">
        <v>3.8046921130000002</v>
      </c>
      <c r="AY17" s="250">
        <v>3.5072735769999999</v>
      </c>
      <c r="AZ17" s="250">
        <v>3.7556754849999998</v>
      </c>
      <c r="BA17" s="250">
        <v>3.6406797200000001</v>
      </c>
      <c r="BB17" s="250">
        <v>3.5556976659999999</v>
      </c>
      <c r="BC17" s="250">
        <v>3.6999836429999999</v>
      </c>
      <c r="BD17" s="250">
        <v>3.910494275</v>
      </c>
      <c r="BE17" s="250">
        <v>3.8759162580000002</v>
      </c>
      <c r="BF17" s="250">
        <v>4.0015977319999996</v>
      </c>
      <c r="BG17" s="250">
        <v>3.9034675029999999</v>
      </c>
      <c r="BH17" s="403">
        <v>3.8086816790000002</v>
      </c>
      <c r="BI17" s="403">
        <v>3.8793226270000001</v>
      </c>
      <c r="BJ17" s="403">
        <v>3.9265649489999999</v>
      </c>
      <c r="BK17" s="403">
        <v>3.5415894209999998</v>
      </c>
      <c r="BL17" s="403">
        <v>3.7927304159999999</v>
      </c>
      <c r="BM17" s="403">
        <v>3.676751163</v>
      </c>
      <c r="BN17" s="403">
        <v>3.6162071629999999</v>
      </c>
      <c r="BO17" s="403">
        <v>3.7624516379999999</v>
      </c>
      <c r="BP17" s="403">
        <v>3.9757237499999998</v>
      </c>
      <c r="BQ17" s="403">
        <v>4.0424842620000003</v>
      </c>
      <c r="BR17" s="403">
        <v>4.1702444080000003</v>
      </c>
      <c r="BS17" s="403">
        <v>4.071940648</v>
      </c>
      <c r="BT17" s="403">
        <v>3.9010685249999999</v>
      </c>
      <c r="BU17" s="403">
        <v>3.9985245090000001</v>
      </c>
      <c r="BV17" s="403">
        <v>4.0724407730000003</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619</v>
      </c>
      <c r="B19" s="172" t="s">
        <v>394</v>
      </c>
      <c r="C19" s="250">
        <v>7.9872638502999997</v>
      </c>
      <c r="D19" s="250">
        <v>8.1720062278000007</v>
      </c>
      <c r="E19" s="250">
        <v>8.134505849</v>
      </c>
      <c r="F19" s="250">
        <v>8.1687785302999991</v>
      </c>
      <c r="G19" s="250">
        <v>9.0095872656000004</v>
      </c>
      <c r="H19" s="250">
        <v>9.3595446520000003</v>
      </c>
      <c r="I19" s="250">
        <v>8.9576534091000006</v>
      </c>
      <c r="J19" s="250">
        <v>9.2325231683000002</v>
      </c>
      <c r="K19" s="250">
        <v>9.3089083270999993</v>
      </c>
      <c r="L19" s="250">
        <v>8.9482741907999994</v>
      </c>
      <c r="M19" s="250">
        <v>8.6111675308999995</v>
      </c>
      <c r="N19" s="250">
        <v>8.4306649058000005</v>
      </c>
      <c r="O19" s="250">
        <v>7.9995557704999998</v>
      </c>
      <c r="P19" s="250">
        <v>7.7880159527000004</v>
      </c>
      <c r="Q19" s="250">
        <v>8.1265139776000002</v>
      </c>
      <c r="R19" s="250">
        <v>7.9695387607999999</v>
      </c>
      <c r="S19" s="250">
        <v>8.6078515878000008</v>
      </c>
      <c r="T19" s="250">
        <v>8.8832608457000006</v>
      </c>
      <c r="U19" s="250">
        <v>8.7877458729000004</v>
      </c>
      <c r="V19" s="250">
        <v>9.0768972211999994</v>
      </c>
      <c r="W19" s="250">
        <v>8.4809527357000007</v>
      </c>
      <c r="X19" s="250">
        <v>8.4245514555999996</v>
      </c>
      <c r="Y19" s="250">
        <v>8.0422631882999998</v>
      </c>
      <c r="Z19" s="250">
        <v>8.1204348066000005</v>
      </c>
      <c r="AA19" s="250">
        <v>8.0046420972999996</v>
      </c>
      <c r="AB19" s="250">
        <v>8.0022255348000009</v>
      </c>
      <c r="AC19" s="250">
        <v>8.0120556058000005</v>
      </c>
      <c r="AD19" s="250">
        <v>8.1184451830000004</v>
      </c>
      <c r="AE19" s="250">
        <v>8.6013264872999997</v>
      </c>
      <c r="AF19" s="250">
        <v>8.9604555529999992</v>
      </c>
      <c r="AG19" s="250">
        <v>8.9191866220999998</v>
      </c>
      <c r="AH19" s="250">
        <v>8.9695589268999996</v>
      </c>
      <c r="AI19" s="250">
        <v>8.7916757314999998</v>
      </c>
      <c r="AJ19" s="250">
        <v>8.6025370846999998</v>
      </c>
      <c r="AK19" s="250">
        <v>8.2373344078000006</v>
      </c>
      <c r="AL19" s="250">
        <v>8.1540063183000004</v>
      </c>
      <c r="AM19" s="250">
        <v>8.1020842502000008</v>
      </c>
      <c r="AN19" s="250">
        <v>7.7422652795999998</v>
      </c>
      <c r="AO19" s="250">
        <v>8.1770751881999999</v>
      </c>
      <c r="AP19" s="250">
        <v>8.1841020499999999</v>
      </c>
      <c r="AQ19" s="250">
        <v>8.4830052473999995</v>
      </c>
      <c r="AR19" s="250">
        <v>8.9630919500000008</v>
      </c>
      <c r="AS19" s="250">
        <v>8.9650085698000002</v>
      </c>
      <c r="AT19" s="250">
        <v>8.7964269701000006</v>
      </c>
      <c r="AU19" s="250">
        <v>8.6656247247000007</v>
      </c>
      <c r="AV19" s="250">
        <v>8.5722126668000005</v>
      </c>
      <c r="AW19" s="250">
        <v>8.3889709910000008</v>
      </c>
      <c r="AX19" s="250">
        <v>8.3812266151999992</v>
      </c>
      <c r="AY19" s="250">
        <v>8.2597874676000007</v>
      </c>
      <c r="AZ19" s="250">
        <v>8.3034325605999992</v>
      </c>
      <c r="BA19" s="250">
        <v>8.2209817301000001</v>
      </c>
      <c r="BB19" s="250">
        <v>8.3094157887000009</v>
      </c>
      <c r="BC19" s="250">
        <v>8.5547045941000004</v>
      </c>
      <c r="BD19" s="250">
        <v>8.9656344210000007</v>
      </c>
      <c r="BE19" s="250">
        <v>9.0858767</v>
      </c>
      <c r="BF19" s="250">
        <v>9.0726938280000002</v>
      </c>
      <c r="BG19" s="250">
        <v>9.026329402</v>
      </c>
      <c r="BH19" s="403">
        <v>8.6209382970000004</v>
      </c>
      <c r="BI19" s="403">
        <v>8.3484259660000006</v>
      </c>
      <c r="BJ19" s="403">
        <v>8.3886331460000001</v>
      </c>
      <c r="BK19" s="403">
        <v>8.2751474869999999</v>
      </c>
      <c r="BL19" s="403">
        <v>8.2985853150000004</v>
      </c>
      <c r="BM19" s="403">
        <v>8.2514608559999996</v>
      </c>
      <c r="BN19" s="403">
        <v>8.4152978869999995</v>
      </c>
      <c r="BO19" s="403">
        <v>8.6544940100000005</v>
      </c>
      <c r="BP19" s="403">
        <v>9.0150601409999993</v>
      </c>
      <c r="BQ19" s="403">
        <v>9.054722709</v>
      </c>
      <c r="BR19" s="403">
        <v>9.0238606709999996</v>
      </c>
      <c r="BS19" s="403">
        <v>8.9195521119999999</v>
      </c>
      <c r="BT19" s="403">
        <v>8.69735163</v>
      </c>
      <c r="BU19" s="403">
        <v>8.4316850900000002</v>
      </c>
      <c r="BV19" s="403">
        <v>8.4725278829999997</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620</v>
      </c>
      <c r="B21" s="172" t="s">
        <v>395</v>
      </c>
      <c r="C21" s="250">
        <v>32.413337253999998</v>
      </c>
      <c r="D21" s="250">
        <v>33.998853478000001</v>
      </c>
      <c r="E21" s="250">
        <v>32.227002792999997</v>
      </c>
      <c r="F21" s="250">
        <v>33.499093782999999</v>
      </c>
      <c r="G21" s="250">
        <v>30.688644568000001</v>
      </c>
      <c r="H21" s="250">
        <v>33.066796859</v>
      </c>
      <c r="I21" s="250">
        <v>32.845490263000002</v>
      </c>
      <c r="J21" s="250">
        <v>31.579596216999999</v>
      </c>
      <c r="K21" s="250">
        <v>32.576698391999997</v>
      </c>
      <c r="L21" s="250">
        <v>31.740123524000001</v>
      </c>
      <c r="M21" s="250">
        <v>32.279892085999997</v>
      </c>
      <c r="N21" s="250">
        <v>35.088147296000002</v>
      </c>
      <c r="O21" s="250">
        <v>32.595397923999997</v>
      </c>
      <c r="P21" s="250">
        <v>35.400001074999999</v>
      </c>
      <c r="Q21" s="250">
        <v>34.339720538999998</v>
      </c>
      <c r="R21" s="250">
        <v>34.654272020000001</v>
      </c>
      <c r="S21" s="250">
        <v>33.677515407999998</v>
      </c>
      <c r="T21" s="250">
        <v>32.578216054000002</v>
      </c>
      <c r="U21" s="250">
        <v>32.219413111999998</v>
      </c>
      <c r="V21" s="250">
        <v>33.492947968999999</v>
      </c>
      <c r="W21" s="250">
        <v>33.086525590000001</v>
      </c>
      <c r="X21" s="250">
        <v>32.307095828999998</v>
      </c>
      <c r="Y21" s="250">
        <v>34.578382713000003</v>
      </c>
      <c r="Z21" s="250">
        <v>35.480995206999999</v>
      </c>
      <c r="AA21" s="250">
        <v>33.784421838999997</v>
      </c>
      <c r="AB21" s="250">
        <v>35.081293240000001</v>
      </c>
      <c r="AC21" s="250">
        <v>35.298620821</v>
      </c>
      <c r="AD21" s="250">
        <v>34.367120497999998</v>
      </c>
      <c r="AE21" s="250">
        <v>35.021942396999997</v>
      </c>
      <c r="AF21" s="250">
        <v>34.584152295000003</v>
      </c>
      <c r="AG21" s="250">
        <v>33.478439502000001</v>
      </c>
      <c r="AH21" s="250">
        <v>33.566450041000003</v>
      </c>
      <c r="AI21" s="250">
        <v>34.925126163999998</v>
      </c>
      <c r="AJ21" s="250">
        <v>33.913019429999999</v>
      </c>
      <c r="AK21" s="250">
        <v>36.387219035999998</v>
      </c>
      <c r="AL21" s="250">
        <v>35.255345366999997</v>
      </c>
      <c r="AM21" s="250">
        <v>35.629557368999997</v>
      </c>
      <c r="AN21" s="250">
        <v>36.600263437999999</v>
      </c>
      <c r="AO21" s="250">
        <v>35.843617569000003</v>
      </c>
      <c r="AP21" s="250">
        <v>35.848057453999999</v>
      </c>
      <c r="AQ21" s="250">
        <v>35.537427657000002</v>
      </c>
      <c r="AR21" s="250">
        <v>35.156638940000001</v>
      </c>
      <c r="AS21" s="250">
        <v>34.989602703000003</v>
      </c>
      <c r="AT21" s="250">
        <v>34.564001158000003</v>
      </c>
      <c r="AU21" s="250">
        <v>35.028571182999997</v>
      </c>
      <c r="AV21" s="250">
        <v>34.661801150999999</v>
      </c>
      <c r="AW21" s="250">
        <v>35.892943914999996</v>
      </c>
      <c r="AX21" s="250">
        <v>36.927373993000003</v>
      </c>
      <c r="AY21" s="250">
        <v>36.342486331000003</v>
      </c>
      <c r="AZ21" s="250">
        <v>37.010571251999998</v>
      </c>
      <c r="BA21" s="250">
        <v>36.236063137999999</v>
      </c>
      <c r="BB21" s="250">
        <v>36.488147353000002</v>
      </c>
      <c r="BC21" s="250">
        <v>35.935133622000002</v>
      </c>
      <c r="BD21" s="250">
        <v>35.633422783999997</v>
      </c>
      <c r="BE21" s="250">
        <v>35.689551418000001</v>
      </c>
      <c r="BF21" s="250">
        <v>35.279227898000002</v>
      </c>
      <c r="BG21" s="250">
        <v>35.889119739999998</v>
      </c>
      <c r="BH21" s="403">
        <v>35.181944606999998</v>
      </c>
      <c r="BI21" s="403">
        <v>36.755853365</v>
      </c>
      <c r="BJ21" s="403">
        <v>37.835124849000003</v>
      </c>
      <c r="BK21" s="403">
        <v>36.772305676999999</v>
      </c>
      <c r="BL21" s="403">
        <v>38.111167072000001</v>
      </c>
      <c r="BM21" s="403">
        <v>37.452863170000001</v>
      </c>
      <c r="BN21" s="403">
        <v>37.266641761000002</v>
      </c>
      <c r="BO21" s="403">
        <v>36.844203638000003</v>
      </c>
      <c r="BP21" s="403">
        <v>36.535543699000002</v>
      </c>
      <c r="BQ21" s="403">
        <v>36.298653504000001</v>
      </c>
      <c r="BR21" s="403">
        <v>35.888934636999998</v>
      </c>
      <c r="BS21" s="403">
        <v>36.60253608</v>
      </c>
      <c r="BT21" s="403">
        <v>35.895464332000003</v>
      </c>
      <c r="BU21" s="403">
        <v>37.519306057999998</v>
      </c>
      <c r="BV21" s="403">
        <v>38.624306695999998</v>
      </c>
    </row>
    <row r="22" spans="1:74" ht="11.1" customHeight="1" x14ac:dyDescent="0.2">
      <c r="A22" s="162" t="s">
        <v>296</v>
      </c>
      <c r="B22" s="173" t="s">
        <v>344</v>
      </c>
      <c r="C22" s="250">
        <v>12.070459985999999</v>
      </c>
      <c r="D22" s="250">
        <v>12.440753946999999</v>
      </c>
      <c r="E22" s="250">
        <v>11.640461629000001</v>
      </c>
      <c r="F22" s="250">
        <v>13.190958261</v>
      </c>
      <c r="G22" s="250">
        <v>11.058326202</v>
      </c>
      <c r="H22" s="250">
        <v>13.184597986</v>
      </c>
      <c r="I22" s="250">
        <v>13.299204637000001</v>
      </c>
      <c r="J22" s="250">
        <v>11.872833658999999</v>
      </c>
      <c r="K22" s="250">
        <v>12.534988637</v>
      </c>
      <c r="L22" s="250">
        <v>11.854794102</v>
      </c>
      <c r="M22" s="250">
        <v>11.912654986</v>
      </c>
      <c r="N22" s="250">
        <v>13.605271506999999</v>
      </c>
      <c r="O22" s="250">
        <v>11.450268209000001</v>
      </c>
      <c r="P22" s="250">
        <v>13.439682726999999</v>
      </c>
      <c r="Q22" s="250">
        <v>12.865941441</v>
      </c>
      <c r="R22" s="250">
        <v>13.416230599</v>
      </c>
      <c r="S22" s="250">
        <v>13.136027672999999</v>
      </c>
      <c r="T22" s="250">
        <v>12.690636434</v>
      </c>
      <c r="U22" s="250">
        <v>12.147698317</v>
      </c>
      <c r="V22" s="250">
        <v>12.795016387</v>
      </c>
      <c r="W22" s="250">
        <v>12.887159930999999</v>
      </c>
      <c r="X22" s="250">
        <v>11.7812172</v>
      </c>
      <c r="Y22" s="250">
        <v>13.176288438</v>
      </c>
      <c r="Z22" s="250">
        <v>13.786673898</v>
      </c>
      <c r="AA22" s="250">
        <v>12.913265829</v>
      </c>
      <c r="AB22" s="250">
        <v>12.974052974999999</v>
      </c>
      <c r="AC22" s="250">
        <v>13.601842481</v>
      </c>
      <c r="AD22" s="250">
        <v>13.223668762000001</v>
      </c>
      <c r="AE22" s="250">
        <v>13.841813574</v>
      </c>
      <c r="AF22" s="250">
        <v>13.750516344999999</v>
      </c>
      <c r="AG22" s="250">
        <v>12.85559005</v>
      </c>
      <c r="AH22" s="250">
        <v>12.689670186000001</v>
      </c>
      <c r="AI22" s="250">
        <v>14.005562947</v>
      </c>
      <c r="AJ22" s="250">
        <v>12.983171867999999</v>
      </c>
      <c r="AK22" s="250">
        <v>14.491019872000001</v>
      </c>
      <c r="AL22" s="250">
        <v>13.01798404</v>
      </c>
      <c r="AM22" s="250">
        <v>13.56003274</v>
      </c>
      <c r="AN22" s="250">
        <v>13.972947567</v>
      </c>
      <c r="AO22" s="250">
        <v>13.890397642</v>
      </c>
      <c r="AP22" s="250">
        <v>14.181966516999999</v>
      </c>
      <c r="AQ22" s="250">
        <v>13.980119882</v>
      </c>
      <c r="AR22" s="250">
        <v>13.825047816</v>
      </c>
      <c r="AS22" s="250">
        <v>13.773417951000001</v>
      </c>
      <c r="AT22" s="250">
        <v>13.354103070000001</v>
      </c>
      <c r="AU22" s="250">
        <v>14.082354198000001</v>
      </c>
      <c r="AV22" s="250">
        <v>13.261011229999999</v>
      </c>
      <c r="AW22" s="250">
        <v>14.096741856</v>
      </c>
      <c r="AX22" s="250">
        <v>14.494599953</v>
      </c>
      <c r="AY22" s="250">
        <v>14.030296141999999</v>
      </c>
      <c r="AZ22" s="250">
        <v>14.455844995</v>
      </c>
      <c r="BA22" s="250">
        <v>14.368962904</v>
      </c>
      <c r="BB22" s="250">
        <v>14.768700205</v>
      </c>
      <c r="BC22" s="250">
        <v>14.558125243999999</v>
      </c>
      <c r="BD22" s="250">
        <v>14.395733028</v>
      </c>
      <c r="BE22" s="250">
        <v>14.340111434000001</v>
      </c>
      <c r="BF22" s="250">
        <v>13.904168587999999</v>
      </c>
      <c r="BG22" s="250">
        <v>14.654501439000001</v>
      </c>
      <c r="BH22" s="403">
        <v>13.802553686</v>
      </c>
      <c r="BI22" s="403">
        <v>14.663654433</v>
      </c>
      <c r="BJ22" s="403">
        <v>15.071868034</v>
      </c>
      <c r="BK22" s="403">
        <v>14.571075208</v>
      </c>
      <c r="BL22" s="403">
        <v>15.010308579</v>
      </c>
      <c r="BM22" s="403">
        <v>14.918128956</v>
      </c>
      <c r="BN22" s="403">
        <v>15.227970856000001</v>
      </c>
      <c r="BO22" s="403">
        <v>15.008599472</v>
      </c>
      <c r="BP22" s="403">
        <v>14.839869455000001</v>
      </c>
      <c r="BQ22" s="403">
        <v>14.782609375</v>
      </c>
      <c r="BR22" s="403">
        <v>14.331098527</v>
      </c>
      <c r="BS22" s="403">
        <v>15.111848363</v>
      </c>
      <c r="BT22" s="403">
        <v>14.229654245000001</v>
      </c>
      <c r="BU22" s="403">
        <v>15.126640038</v>
      </c>
      <c r="BV22" s="403">
        <v>15.554033889999999</v>
      </c>
    </row>
    <row r="23" spans="1:74" ht="11.1" customHeight="1" x14ac:dyDescent="0.2">
      <c r="A23" s="162" t="s">
        <v>291</v>
      </c>
      <c r="B23" s="173" t="s">
        <v>621</v>
      </c>
      <c r="C23" s="250">
        <v>4.5467096774</v>
      </c>
      <c r="D23" s="250">
        <v>5.0620357143000003</v>
      </c>
      <c r="E23" s="250">
        <v>4.5305483870999996</v>
      </c>
      <c r="F23" s="250">
        <v>4.1837</v>
      </c>
      <c r="G23" s="250">
        <v>3.6179032258000001</v>
      </c>
      <c r="H23" s="250">
        <v>3.6981666667000002</v>
      </c>
      <c r="I23" s="250">
        <v>3.8200322580999999</v>
      </c>
      <c r="J23" s="250">
        <v>3.9377096774</v>
      </c>
      <c r="K23" s="250">
        <v>3.8801999999999999</v>
      </c>
      <c r="L23" s="250">
        <v>3.8565806452000002</v>
      </c>
      <c r="M23" s="250">
        <v>3.9989666666999999</v>
      </c>
      <c r="N23" s="250">
        <v>4.6361290323000004</v>
      </c>
      <c r="O23" s="250">
        <v>4.3649354839000001</v>
      </c>
      <c r="P23" s="250">
        <v>4.6503103448000003</v>
      </c>
      <c r="Q23" s="250">
        <v>4.3763225806000001</v>
      </c>
      <c r="R23" s="250">
        <v>3.9476</v>
      </c>
      <c r="S23" s="250">
        <v>3.5540322580999999</v>
      </c>
      <c r="T23" s="250">
        <v>3.5358000000000001</v>
      </c>
      <c r="U23" s="250">
        <v>3.7540322581000001</v>
      </c>
      <c r="V23" s="250">
        <v>3.8355483870999998</v>
      </c>
      <c r="W23" s="250">
        <v>3.6974666667</v>
      </c>
      <c r="X23" s="250">
        <v>3.7525483871</v>
      </c>
      <c r="Y23" s="250">
        <v>4.1321000000000003</v>
      </c>
      <c r="Z23" s="250">
        <v>4.5711290323</v>
      </c>
      <c r="AA23" s="250">
        <v>4.1518064515999997</v>
      </c>
      <c r="AB23" s="250">
        <v>4.5375714285999997</v>
      </c>
      <c r="AC23" s="250">
        <v>4.2543225806000002</v>
      </c>
      <c r="AD23" s="250">
        <v>3.8262333332999998</v>
      </c>
      <c r="AE23" s="250">
        <v>3.5390000000000001</v>
      </c>
      <c r="AF23" s="250">
        <v>3.5089333332999999</v>
      </c>
      <c r="AG23" s="250">
        <v>3.6216451613</v>
      </c>
      <c r="AH23" s="250">
        <v>3.7319032258</v>
      </c>
      <c r="AI23" s="250">
        <v>3.6640000000000001</v>
      </c>
      <c r="AJ23" s="250">
        <v>3.6344516129</v>
      </c>
      <c r="AK23" s="250">
        <v>4.1334333333000002</v>
      </c>
      <c r="AL23" s="250">
        <v>4.5358064516000001</v>
      </c>
      <c r="AM23" s="250">
        <v>4.2957741934999998</v>
      </c>
      <c r="AN23" s="250">
        <v>4.5983928571000003</v>
      </c>
      <c r="AO23" s="250">
        <v>4.0703870968000002</v>
      </c>
      <c r="AP23" s="250">
        <v>3.6341333332999999</v>
      </c>
      <c r="AQ23" s="250">
        <v>3.4660645160999999</v>
      </c>
      <c r="AR23" s="250">
        <v>3.2684333333</v>
      </c>
      <c r="AS23" s="250">
        <v>3.5340645160999999</v>
      </c>
      <c r="AT23" s="250">
        <v>3.6288064516</v>
      </c>
      <c r="AU23" s="250">
        <v>3.5268999999999999</v>
      </c>
      <c r="AV23" s="250">
        <v>3.6527419354999999</v>
      </c>
      <c r="AW23" s="250">
        <v>3.8920666666999999</v>
      </c>
      <c r="AX23" s="250">
        <v>4.2278387097000003</v>
      </c>
      <c r="AY23" s="250">
        <v>4.0896129031999999</v>
      </c>
      <c r="AZ23" s="250">
        <v>4.3378214285999999</v>
      </c>
      <c r="BA23" s="250">
        <v>3.8529677419000001</v>
      </c>
      <c r="BB23" s="250">
        <v>3.5878000000000001</v>
      </c>
      <c r="BC23" s="250">
        <v>3.3220645161000002</v>
      </c>
      <c r="BD23" s="250">
        <v>3.2893355230000001</v>
      </c>
      <c r="BE23" s="250">
        <v>3.4286600819999999</v>
      </c>
      <c r="BF23" s="250">
        <v>3.5234371969999998</v>
      </c>
      <c r="BG23" s="250">
        <v>3.4199106779999999</v>
      </c>
      <c r="BH23" s="403">
        <v>3.4767869519999999</v>
      </c>
      <c r="BI23" s="403">
        <v>3.7298766099999998</v>
      </c>
      <c r="BJ23" s="403">
        <v>4.2569487910000001</v>
      </c>
      <c r="BK23" s="403">
        <v>4.0352601730000002</v>
      </c>
      <c r="BL23" s="403">
        <v>4.2939572730000002</v>
      </c>
      <c r="BM23" s="403">
        <v>3.935692719</v>
      </c>
      <c r="BN23" s="403">
        <v>3.5435633609999999</v>
      </c>
      <c r="BO23" s="403">
        <v>3.236506935</v>
      </c>
      <c r="BP23" s="403">
        <v>3.2558129</v>
      </c>
      <c r="BQ23" s="403">
        <v>3.3877278940000002</v>
      </c>
      <c r="BR23" s="403">
        <v>3.4859386780000001</v>
      </c>
      <c r="BS23" s="403">
        <v>3.3880943069999998</v>
      </c>
      <c r="BT23" s="403">
        <v>3.410166287</v>
      </c>
      <c r="BU23" s="403">
        <v>3.6669714020000002</v>
      </c>
      <c r="BV23" s="403">
        <v>4.195954682</v>
      </c>
    </row>
    <row r="24" spans="1:74" ht="11.1" customHeight="1" x14ac:dyDescent="0.2">
      <c r="A24" s="162" t="s">
        <v>622</v>
      </c>
      <c r="B24" s="173" t="s">
        <v>345</v>
      </c>
      <c r="C24" s="250">
        <v>3.9021578333</v>
      </c>
      <c r="D24" s="250">
        <v>4.3833335112</v>
      </c>
      <c r="E24" s="250">
        <v>4.1115251154000001</v>
      </c>
      <c r="F24" s="250">
        <v>4.2301338744999999</v>
      </c>
      <c r="G24" s="250">
        <v>4.2830462064999999</v>
      </c>
      <c r="H24" s="250">
        <v>4.2440736290999999</v>
      </c>
      <c r="I24" s="250">
        <v>4.0222465125999998</v>
      </c>
      <c r="J24" s="250">
        <v>3.9836774063</v>
      </c>
      <c r="K24" s="250">
        <v>4.3041168781000003</v>
      </c>
      <c r="L24" s="250">
        <v>4.2999375797999999</v>
      </c>
      <c r="M24" s="250">
        <v>4.2700935660999999</v>
      </c>
      <c r="N24" s="250">
        <v>4.4157381607000001</v>
      </c>
      <c r="O24" s="250">
        <v>4.3151334380000002</v>
      </c>
      <c r="P24" s="250">
        <v>4.6464415596000004</v>
      </c>
      <c r="Q24" s="250">
        <v>4.6563010378999996</v>
      </c>
      <c r="R24" s="250">
        <v>4.5284765001</v>
      </c>
      <c r="S24" s="250">
        <v>4.4901564235000002</v>
      </c>
      <c r="T24" s="250">
        <v>4.5113647403000003</v>
      </c>
      <c r="U24" s="250">
        <v>4.2064334263000003</v>
      </c>
      <c r="V24" s="250">
        <v>4.4871891197</v>
      </c>
      <c r="W24" s="250">
        <v>4.1430864296000003</v>
      </c>
      <c r="X24" s="250">
        <v>4.4470826513999997</v>
      </c>
      <c r="Y24" s="250">
        <v>4.543782663</v>
      </c>
      <c r="Z24" s="250">
        <v>4.3522163155999998</v>
      </c>
      <c r="AA24" s="250">
        <v>4.1326581787999999</v>
      </c>
      <c r="AB24" s="250">
        <v>4.6109401369</v>
      </c>
      <c r="AC24" s="250">
        <v>4.6130035997999999</v>
      </c>
      <c r="AD24" s="250">
        <v>4.6098602146000003</v>
      </c>
      <c r="AE24" s="250">
        <v>4.7849997635000001</v>
      </c>
      <c r="AF24" s="250">
        <v>4.5749224157999997</v>
      </c>
      <c r="AG24" s="250">
        <v>4.2641322021999999</v>
      </c>
      <c r="AH24" s="250">
        <v>4.4247224746000002</v>
      </c>
      <c r="AI24" s="250">
        <v>4.5302514349000003</v>
      </c>
      <c r="AJ24" s="250">
        <v>4.5936630671999996</v>
      </c>
      <c r="AK24" s="250">
        <v>4.8083430466000001</v>
      </c>
      <c r="AL24" s="250">
        <v>4.7193485461</v>
      </c>
      <c r="AM24" s="250">
        <v>4.6759333649999997</v>
      </c>
      <c r="AN24" s="250">
        <v>4.7192155959999997</v>
      </c>
      <c r="AO24" s="250">
        <v>4.8020214240000003</v>
      </c>
      <c r="AP24" s="250">
        <v>4.8658883629999998</v>
      </c>
      <c r="AQ24" s="250">
        <v>4.8699017739999997</v>
      </c>
      <c r="AR24" s="250">
        <v>4.9360082580000002</v>
      </c>
      <c r="AS24" s="250">
        <v>4.6395329030000001</v>
      </c>
      <c r="AT24" s="250">
        <v>4.5553121049999996</v>
      </c>
      <c r="AU24" s="250">
        <v>4.5018363800000003</v>
      </c>
      <c r="AV24" s="250">
        <v>4.9237151780000001</v>
      </c>
      <c r="AW24" s="250">
        <v>4.8239119209999997</v>
      </c>
      <c r="AX24" s="250">
        <v>5.0166998840000003</v>
      </c>
      <c r="AY24" s="250">
        <v>5.0429627510000001</v>
      </c>
      <c r="AZ24" s="250">
        <v>4.9594603250000002</v>
      </c>
      <c r="BA24" s="250">
        <v>4.9646303219999997</v>
      </c>
      <c r="BB24" s="250">
        <v>4.958925443</v>
      </c>
      <c r="BC24" s="250">
        <v>4.9631798949999997</v>
      </c>
      <c r="BD24" s="250">
        <v>4.8807995200000001</v>
      </c>
      <c r="BE24" s="250">
        <v>4.8354395180000003</v>
      </c>
      <c r="BF24" s="250">
        <v>4.7141653269999999</v>
      </c>
      <c r="BG24" s="250">
        <v>4.7287397350000004</v>
      </c>
      <c r="BH24" s="403">
        <v>4.854289702</v>
      </c>
      <c r="BI24" s="403">
        <v>5.058607125</v>
      </c>
      <c r="BJ24" s="403">
        <v>5.1165568759999998</v>
      </c>
      <c r="BK24" s="403">
        <v>4.9363149230000003</v>
      </c>
      <c r="BL24" s="403">
        <v>5.2940772870000004</v>
      </c>
      <c r="BM24" s="403">
        <v>5.2892020100000003</v>
      </c>
      <c r="BN24" s="403">
        <v>5.2111586279999997</v>
      </c>
      <c r="BO24" s="403">
        <v>5.2878813879999997</v>
      </c>
      <c r="BP24" s="403">
        <v>5.2029188240000002</v>
      </c>
      <c r="BQ24" s="403">
        <v>4.9342398789999997</v>
      </c>
      <c r="BR24" s="403">
        <v>4.8245862260000001</v>
      </c>
      <c r="BS24" s="403">
        <v>4.9067418580000002</v>
      </c>
      <c r="BT24" s="403">
        <v>5.0363366770000004</v>
      </c>
      <c r="BU24" s="403">
        <v>5.2472168730000002</v>
      </c>
      <c r="BV24" s="403">
        <v>5.3070089999999999</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623</v>
      </c>
      <c r="B26" s="172" t="s">
        <v>396</v>
      </c>
      <c r="C26" s="250">
        <v>4.1101164571000002</v>
      </c>
      <c r="D26" s="250">
        <v>4.1017554329000001</v>
      </c>
      <c r="E26" s="250">
        <v>4.0998212648000001</v>
      </c>
      <c r="F26" s="250">
        <v>4.1180305613000003</v>
      </c>
      <c r="G26" s="250">
        <v>4.0768749210999999</v>
      </c>
      <c r="H26" s="250">
        <v>4.0614266767</v>
      </c>
      <c r="I26" s="250">
        <v>4.0119463060999996</v>
      </c>
      <c r="J26" s="250">
        <v>3.9359425366999998</v>
      </c>
      <c r="K26" s="250">
        <v>4.2305668357000004</v>
      </c>
      <c r="L26" s="250">
        <v>4.2849307981000004</v>
      </c>
      <c r="M26" s="250">
        <v>4.4885460933000001</v>
      </c>
      <c r="N26" s="250">
        <v>4.4305955362000002</v>
      </c>
      <c r="O26" s="250">
        <v>4.2670044047999998</v>
      </c>
      <c r="P26" s="250">
        <v>4.3144901271</v>
      </c>
      <c r="Q26" s="250">
        <v>4.2849461443000001</v>
      </c>
      <c r="R26" s="250">
        <v>4.2688121379000004</v>
      </c>
      <c r="S26" s="250">
        <v>4.3161988014999997</v>
      </c>
      <c r="T26" s="250">
        <v>4.3154175540999997</v>
      </c>
      <c r="U26" s="250">
        <v>4.1182243117999997</v>
      </c>
      <c r="V26" s="250">
        <v>4.2458543950000003</v>
      </c>
      <c r="W26" s="250">
        <v>4.1169026168</v>
      </c>
      <c r="X26" s="250">
        <v>4.1719446225999999</v>
      </c>
      <c r="Y26" s="250">
        <v>4.4461058908000002</v>
      </c>
      <c r="Z26" s="250">
        <v>4.2342731368999997</v>
      </c>
      <c r="AA26" s="250">
        <v>4.3150205169999998</v>
      </c>
      <c r="AB26" s="250">
        <v>4.3495717770000004</v>
      </c>
      <c r="AC26" s="250">
        <v>4.3150900310000004</v>
      </c>
      <c r="AD26" s="250">
        <v>4.2988586270000004</v>
      </c>
      <c r="AE26" s="250">
        <v>4.2432181409999998</v>
      </c>
      <c r="AF26" s="250">
        <v>4.3088324629999999</v>
      </c>
      <c r="AG26" s="250">
        <v>4.1540416120000003</v>
      </c>
      <c r="AH26" s="250">
        <v>4.1455081099999997</v>
      </c>
      <c r="AI26" s="250">
        <v>4.1976505130000001</v>
      </c>
      <c r="AJ26" s="250">
        <v>4.3058179670000003</v>
      </c>
      <c r="AK26" s="250">
        <v>4.3387128119999998</v>
      </c>
      <c r="AL26" s="250">
        <v>4.2454107250000002</v>
      </c>
      <c r="AM26" s="250">
        <v>4.3861480110000004</v>
      </c>
      <c r="AN26" s="250">
        <v>4.3934065750000002</v>
      </c>
      <c r="AO26" s="250">
        <v>4.3497648099999999</v>
      </c>
      <c r="AP26" s="250">
        <v>4.2862216440000003</v>
      </c>
      <c r="AQ26" s="250">
        <v>4.3862832879999996</v>
      </c>
      <c r="AR26" s="250">
        <v>4.4653032819999998</v>
      </c>
      <c r="AS26" s="250">
        <v>4.201034774</v>
      </c>
      <c r="AT26" s="250">
        <v>4.2951000050000001</v>
      </c>
      <c r="AU26" s="250">
        <v>4.3596621500000001</v>
      </c>
      <c r="AV26" s="250">
        <v>4.4884707170000002</v>
      </c>
      <c r="AW26" s="250">
        <v>4.5330494239999997</v>
      </c>
      <c r="AX26" s="250">
        <v>4.446424435</v>
      </c>
      <c r="AY26" s="250">
        <v>4.4223242550000004</v>
      </c>
      <c r="AZ26" s="250">
        <v>4.477516746</v>
      </c>
      <c r="BA26" s="250">
        <v>4.4558229960000002</v>
      </c>
      <c r="BB26" s="250">
        <v>4.455338362</v>
      </c>
      <c r="BC26" s="250">
        <v>4.4144074370000004</v>
      </c>
      <c r="BD26" s="250">
        <v>4.4920100300000003</v>
      </c>
      <c r="BE26" s="250">
        <v>4.3495127379999996</v>
      </c>
      <c r="BF26" s="250">
        <v>4.3589174100000001</v>
      </c>
      <c r="BG26" s="250">
        <v>4.4275570809999998</v>
      </c>
      <c r="BH26" s="403">
        <v>4.5648837929999999</v>
      </c>
      <c r="BI26" s="403">
        <v>4.6103753599999999</v>
      </c>
      <c r="BJ26" s="403">
        <v>4.5209620790000002</v>
      </c>
      <c r="BK26" s="403">
        <v>4.5178688080000002</v>
      </c>
      <c r="BL26" s="403">
        <v>4.5736602670000002</v>
      </c>
      <c r="BM26" s="403">
        <v>4.5500714520000001</v>
      </c>
      <c r="BN26" s="403">
        <v>4.5493912359999999</v>
      </c>
      <c r="BO26" s="403">
        <v>4.5070435790000003</v>
      </c>
      <c r="BP26" s="403">
        <v>4.5840281799999998</v>
      </c>
      <c r="BQ26" s="403">
        <v>4.438641015</v>
      </c>
      <c r="BR26" s="403">
        <v>4.4493835009999998</v>
      </c>
      <c r="BS26" s="403">
        <v>4.5191789240000002</v>
      </c>
      <c r="BT26" s="403">
        <v>4.6620053050000001</v>
      </c>
      <c r="BU26" s="403">
        <v>4.7077615599999998</v>
      </c>
      <c r="BV26" s="403">
        <v>4.6139672269999998</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293</v>
      </c>
      <c r="B28" s="172" t="s">
        <v>547</v>
      </c>
      <c r="C28" s="250">
        <v>45.745210362999998</v>
      </c>
      <c r="D28" s="250">
        <v>47.87617607</v>
      </c>
      <c r="E28" s="250">
        <v>46.284142160999998</v>
      </c>
      <c r="F28" s="250">
        <v>45.859299323000002</v>
      </c>
      <c r="G28" s="250">
        <v>44.643868050000002</v>
      </c>
      <c r="H28" s="250">
        <v>46.421389732999998</v>
      </c>
      <c r="I28" s="250">
        <v>47.17467345</v>
      </c>
      <c r="J28" s="250">
        <v>46.940810800000001</v>
      </c>
      <c r="K28" s="250">
        <v>46.771508169000001</v>
      </c>
      <c r="L28" s="250">
        <v>46.323091687000002</v>
      </c>
      <c r="M28" s="250">
        <v>45.751735347</v>
      </c>
      <c r="N28" s="250">
        <v>47.385089145999999</v>
      </c>
      <c r="O28" s="250">
        <v>45.451459294000003</v>
      </c>
      <c r="P28" s="250">
        <v>47.706848063999999</v>
      </c>
      <c r="Q28" s="250">
        <v>47.087649681999999</v>
      </c>
      <c r="R28" s="250">
        <v>46.14424563</v>
      </c>
      <c r="S28" s="250">
        <v>45.470112311999998</v>
      </c>
      <c r="T28" s="250">
        <v>46.537989173</v>
      </c>
      <c r="U28" s="250">
        <v>46.525214951999999</v>
      </c>
      <c r="V28" s="250">
        <v>48.090846315999997</v>
      </c>
      <c r="W28" s="250">
        <v>47.162461870000001</v>
      </c>
      <c r="X28" s="250">
        <v>46.629437262000003</v>
      </c>
      <c r="Y28" s="250">
        <v>47.204140185999997</v>
      </c>
      <c r="Z28" s="250">
        <v>48.168448877000003</v>
      </c>
      <c r="AA28" s="250">
        <v>45.934812796000003</v>
      </c>
      <c r="AB28" s="250">
        <v>46.921647991999997</v>
      </c>
      <c r="AC28" s="250">
        <v>47.693094264999999</v>
      </c>
      <c r="AD28" s="250">
        <v>45.978408487000003</v>
      </c>
      <c r="AE28" s="250">
        <v>47.066909369999998</v>
      </c>
      <c r="AF28" s="250">
        <v>48.032470719999999</v>
      </c>
      <c r="AG28" s="250">
        <v>47.543670982999998</v>
      </c>
      <c r="AH28" s="250">
        <v>47.813902376999998</v>
      </c>
      <c r="AI28" s="250">
        <v>47.399008350000003</v>
      </c>
      <c r="AJ28" s="250">
        <v>47.200481772000003</v>
      </c>
      <c r="AK28" s="250">
        <v>48.345271492000002</v>
      </c>
      <c r="AL28" s="250">
        <v>48.254376139999998</v>
      </c>
      <c r="AM28" s="250">
        <v>47.179420370000003</v>
      </c>
      <c r="AN28" s="250">
        <v>48.025576381999997</v>
      </c>
      <c r="AO28" s="250">
        <v>48.006650340999997</v>
      </c>
      <c r="AP28" s="250">
        <v>46.73459811</v>
      </c>
      <c r="AQ28" s="250">
        <v>46.826508726999997</v>
      </c>
      <c r="AR28" s="250">
        <v>47.548212372999998</v>
      </c>
      <c r="AS28" s="250">
        <v>48.141835219999997</v>
      </c>
      <c r="AT28" s="250">
        <v>48.777837908000002</v>
      </c>
      <c r="AU28" s="250">
        <v>47.061449662000001</v>
      </c>
      <c r="AV28" s="250">
        <v>47.900714505000003</v>
      </c>
      <c r="AW28" s="250">
        <v>47.827221438999999</v>
      </c>
      <c r="AX28" s="250">
        <v>46.833541938000003</v>
      </c>
      <c r="AY28" s="250">
        <v>47.289688859999998</v>
      </c>
      <c r="AZ28" s="250">
        <v>47.810205381999999</v>
      </c>
      <c r="BA28" s="250">
        <v>46.527099857000003</v>
      </c>
      <c r="BB28" s="250">
        <v>47.068216040999999</v>
      </c>
      <c r="BC28" s="250">
        <v>46.101966677</v>
      </c>
      <c r="BD28" s="250">
        <v>47.202483536999999</v>
      </c>
      <c r="BE28" s="250">
        <v>47.687738304</v>
      </c>
      <c r="BF28" s="250">
        <v>47.642341408</v>
      </c>
      <c r="BG28" s="250">
        <v>47.574795225000003</v>
      </c>
      <c r="BH28" s="403">
        <v>47.643592288000001</v>
      </c>
      <c r="BI28" s="403">
        <v>47.757122518000003</v>
      </c>
      <c r="BJ28" s="403">
        <v>48.411342632999997</v>
      </c>
      <c r="BK28" s="403">
        <v>46.901618714000001</v>
      </c>
      <c r="BL28" s="403">
        <v>48.136917441999998</v>
      </c>
      <c r="BM28" s="403">
        <v>47.349204895</v>
      </c>
      <c r="BN28" s="403">
        <v>46.610143958999998</v>
      </c>
      <c r="BO28" s="403">
        <v>46.419650240000003</v>
      </c>
      <c r="BP28" s="403">
        <v>47.512528525999997</v>
      </c>
      <c r="BQ28" s="403">
        <v>47.910362911999997</v>
      </c>
      <c r="BR28" s="403">
        <v>48.164651394000003</v>
      </c>
      <c r="BS28" s="403">
        <v>47.882252797</v>
      </c>
      <c r="BT28" s="403">
        <v>47.924070428999997</v>
      </c>
      <c r="BU28" s="403">
        <v>47.910403977999998</v>
      </c>
      <c r="BV28" s="403">
        <v>48.489136965999997</v>
      </c>
    </row>
    <row r="29" spans="1:74" ht="11.1" customHeight="1" x14ac:dyDescent="0.2">
      <c r="A29" s="162" t="s">
        <v>299</v>
      </c>
      <c r="B29" s="172" t="s">
        <v>548</v>
      </c>
      <c r="C29" s="250">
        <v>47.699144394000001</v>
      </c>
      <c r="D29" s="250">
        <v>48.816943971000001</v>
      </c>
      <c r="E29" s="250">
        <v>47.552859630999997</v>
      </c>
      <c r="F29" s="250">
        <v>49.787003077000001</v>
      </c>
      <c r="G29" s="250">
        <v>48.339667634000001</v>
      </c>
      <c r="H29" s="250">
        <v>51.297680603000003</v>
      </c>
      <c r="I29" s="250">
        <v>50.557473356999999</v>
      </c>
      <c r="J29" s="250">
        <v>49.172913588999997</v>
      </c>
      <c r="K29" s="250">
        <v>50.649607727000003</v>
      </c>
      <c r="L29" s="250">
        <v>49.274424588000002</v>
      </c>
      <c r="M29" s="250">
        <v>49.307647017999997</v>
      </c>
      <c r="N29" s="250">
        <v>51.461132268</v>
      </c>
      <c r="O29" s="250">
        <v>47.687595528000003</v>
      </c>
      <c r="P29" s="250">
        <v>50.47989587</v>
      </c>
      <c r="Q29" s="250">
        <v>50.080540771999999</v>
      </c>
      <c r="R29" s="250">
        <v>50.601749495999996</v>
      </c>
      <c r="S29" s="250">
        <v>50.672285977999998</v>
      </c>
      <c r="T29" s="250">
        <v>50.31070313</v>
      </c>
      <c r="U29" s="250">
        <v>49.606318498</v>
      </c>
      <c r="V29" s="250">
        <v>51.233083700999998</v>
      </c>
      <c r="W29" s="250">
        <v>49.993914099000001</v>
      </c>
      <c r="X29" s="250">
        <v>49.122416907999998</v>
      </c>
      <c r="Y29" s="250">
        <v>50.626394783999999</v>
      </c>
      <c r="Z29" s="250">
        <v>51.079541534999997</v>
      </c>
      <c r="AA29" s="250">
        <v>49.159614312999999</v>
      </c>
      <c r="AB29" s="250">
        <v>50.341308355999999</v>
      </c>
      <c r="AC29" s="250">
        <v>50.948389167999999</v>
      </c>
      <c r="AD29" s="250">
        <v>50.618958642000003</v>
      </c>
      <c r="AE29" s="250">
        <v>51.966017401999999</v>
      </c>
      <c r="AF29" s="250">
        <v>52.447273183999997</v>
      </c>
      <c r="AG29" s="250">
        <v>51.050468348000003</v>
      </c>
      <c r="AH29" s="250">
        <v>51.157126644999998</v>
      </c>
      <c r="AI29" s="250">
        <v>52.445272611999997</v>
      </c>
      <c r="AJ29" s="250">
        <v>51.223397626000001</v>
      </c>
      <c r="AK29" s="250">
        <v>52.601684231</v>
      </c>
      <c r="AL29" s="250">
        <v>50.910971009999997</v>
      </c>
      <c r="AM29" s="250">
        <v>51.064852096000003</v>
      </c>
      <c r="AN29" s="250">
        <v>51.660720195000003</v>
      </c>
      <c r="AO29" s="250">
        <v>51.951881233999998</v>
      </c>
      <c r="AP29" s="250">
        <v>52.176169952999999</v>
      </c>
      <c r="AQ29" s="250">
        <v>52.247778144000002</v>
      </c>
      <c r="AR29" s="250">
        <v>53.400411427000002</v>
      </c>
      <c r="AS29" s="250">
        <v>52.675633351999998</v>
      </c>
      <c r="AT29" s="250">
        <v>52.367309599999999</v>
      </c>
      <c r="AU29" s="250">
        <v>52.663099920000001</v>
      </c>
      <c r="AV29" s="250">
        <v>52.265083728</v>
      </c>
      <c r="AW29" s="250">
        <v>52.931057543999998</v>
      </c>
      <c r="AX29" s="250">
        <v>53.523838738999999</v>
      </c>
      <c r="AY29" s="250">
        <v>52.093194378</v>
      </c>
      <c r="AZ29" s="250">
        <v>53.160969487999999</v>
      </c>
      <c r="BA29" s="250">
        <v>52.704295952999999</v>
      </c>
      <c r="BB29" s="250">
        <v>53.293458647999998</v>
      </c>
      <c r="BC29" s="250">
        <v>53.395076856999999</v>
      </c>
      <c r="BD29" s="250">
        <v>53.871204120999998</v>
      </c>
      <c r="BE29" s="250">
        <v>53.907671172000001</v>
      </c>
      <c r="BF29" s="250">
        <v>53.327021432000002</v>
      </c>
      <c r="BG29" s="250">
        <v>54.068357648000003</v>
      </c>
      <c r="BH29" s="403">
        <v>53.009045381999996</v>
      </c>
      <c r="BI29" s="403">
        <v>53.840859535</v>
      </c>
      <c r="BJ29" s="403">
        <v>54.457631337999999</v>
      </c>
      <c r="BK29" s="403">
        <v>52.783421646999997</v>
      </c>
      <c r="BL29" s="403">
        <v>54.296935863000002</v>
      </c>
      <c r="BM29" s="403">
        <v>54.007981823000001</v>
      </c>
      <c r="BN29" s="403">
        <v>54.472550663</v>
      </c>
      <c r="BO29" s="403">
        <v>54.582161653999997</v>
      </c>
      <c r="BP29" s="403">
        <v>55.087719180000001</v>
      </c>
      <c r="BQ29" s="403">
        <v>54.773856389999999</v>
      </c>
      <c r="BR29" s="403">
        <v>54.310517529999998</v>
      </c>
      <c r="BS29" s="403">
        <v>55.099066127999997</v>
      </c>
      <c r="BT29" s="403">
        <v>54.133282311000002</v>
      </c>
      <c r="BU29" s="403">
        <v>55.044201397999998</v>
      </c>
      <c r="BV29" s="403">
        <v>55.711927903000003</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300</v>
      </c>
      <c r="B31" s="172" t="s">
        <v>549</v>
      </c>
      <c r="C31" s="250">
        <v>93.444354756999999</v>
      </c>
      <c r="D31" s="250">
        <v>96.693120041</v>
      </c>
      <c r="E31" s="250">
        <v>93.837001791999995</v>
      </c>
      <c r="F31" s="250">
        <v>95.646302399000007</v>
      </c>
      <c r="G31" s="250">
        <v>92.983535684000003</v>
      </c>
      <c r="H31" s="250">
        <v>97.719070336000001</v>
      </c>
      <c r="I31" s="250">
        <v>97.732146807000007</v>
      </c>
      <c r="J31" s="250">
        <v>96.113724388999998</v>
      </c>
      <c r="K31" s="250">
        <v>97.421115896000003</v>
      </c>
      <c r="L31" s="250">
        <v>95.597516275000004</v>
      </c>
      <c r="M31" s="250">
        <v>95.059382365999994</v>
      </c>
      <c r="N31" s="250">
        <v>98.846221412999995</v>
      </c>
      <c r="O31" s="250">
        <v>93.139054822000006</v>
      </c>
      <c r="P31" s="250">
        <v>98.186743934000006</v>
      </c>
      <c r="Q31" s="250">
        <v>97.168190453999998</v>
      </c>
      <c r="R31" s="250">
        <v>96.745995125999997</v>
      </c>
      <c r="S31" s="250">
        <v>96.142398288999999</v>
      </c>
      <c r="T31" s="250">
        <v>96.848692303000007</v>
      </c>
      <c r="U31" s="250">
        <v>96.131533450000006</v>
      </c>
      <c r="V31" s="250">
        <v>99.323930016999995</v>
      </c>
      <c r="W31" s="250">
        <v>97.156375968999996</v>
      </c>
      <c r="X31" s="250">
        <v>95.751854170000001</v>
      </c>
      <c r="Y31" s="250">
        <v>97.830534970000002</v>
      </c>
      <c r="Z31" s="250">
        <v>99.247990412999997</v>
      </c>
      <c r="AA31" s="250">
        <v>95.094427108999994</v>
      </c>
      <c r="AB31" s="250">
        <v>97.262956349000007</v>
      </c>
      <c r="AC31" s="250">
        <v>98.641483432000001</v>
      </c>
      <c r="AD31" s="250">
        <v>96.597367129000006</v>
      </c>
      <c r="AE31" s="250">
        <v>99.032926771999996</v>
      </c>
      <c r="AF31" s="250">
        <v>100.4797439</v>
      </c>
      <c r="AG31" s="250">
        <v>98.594139330999994</v>
      </c>
      <c r="AH31" s="250">
        <v>98.971029021999996</v>
      </c>
      <c r="AI31" s="250">
        <v>99.844280961999999</v>
      </c>
      <c r="AJ31" s="250">
        <v>98.423879397999997</v>
      </c>
      <c r="AK31" s="250">
        <v>100.94695572000001</v>
      </c>
      <c r="AL31" s="250">
        <v>99.165347150000002</v>
      </c>
      <c r="AM31" s="250">
        <v>98.244272465999998</v>
      </c>
      <c r="AN31" s="250">
        <v>99.686296576999993</v>
      </c>
      <c r="AO31" s="250">
        <v>99.958531574999995</v>
      </c>
      <c r="AP31" s="250">
        <v>98.910768063000006</v>
      </c>
      <c r="AQ31" s="250">
        <v>99.074286870999998</v>
      </c>
      <c r="AR31" s="250">
        <v>100.94862379999999</v>
      </c>
      <c r="AS31" s="250">
        <v>100.81746857</v>
      </c>
      <c r="AT31" s="250">
        <v>101.14514751</v>
      </c>
      <c r="AU31" s="250">
        <v>99.724549581999995</v>
      </c>
      <c r="AV31" s="250">
        <v>100.16579822999999</v>
      </c>
      <c r="AW31" s="250">
        <v>100.75827898</v>
      </c>
      <c r="AX31" s="250">
        <v>100.35738068000001</v>
      </c>
      <c r="AY31" s="250">
        <v>99.382883238000005</v>
      </c>
      <c r="AZ31" s="250">
        <v>100.97117487</v>
      </c>
      <c r="BA31" s="250">
        <v>99.231395809999995</v>
      </c>
      <c r="BB31" s="250">
        <v>100.36167469</v>
      </c>
      <c r="BC31" s="250">
        <v>99.497043533999999</v>
      </c>
      <c r="BD31" s="250">
        <v>101.07368766</v>
      </c>
      <c r="BE31" s="250">
        <v>101.59540948</v>
      </c>
      <c r="BF31" s="250">
        <v>100.96936284</v>
      </c>
      <c r="BG31" s="250">
        <v>101.64315286999999</v>
      </c>
      <c r="BH31" s="403">
        <v>100.65263767</v>
      </c>
      <c r="BI31" s="403">
        <v>101.59798205</v>
      </c>
      <c r="BJ31" s="403">
        <v>102.86897397</v>
      </c>
      <c r="BK31" s="403">
        <v>99.685040361000006</v>
      </c>
      <c r="BL31" s="403">
        <v>102.43385331</v>
      </c>
      <c r="BM31" s="403">
        <v>101.35718672</v>
      </c>
      <c r="BN31" s="403">
        <v>101.08269462</v>
      </c>
      <c r="BO31" s="403">
        <v>101.00181189</v>
      </c>
      <c r="BP31" s="403">
        <v>102.60024771</v>
      </c>
      <c r="BQ31" s="403">
        <v>102.6842193</v>
      </c>
      <c r="BR31" s="403">
        <v>102.47516892</v>
      </c>
      <c r="BS31" s="403">
        <v>102.98131893</v>
      </c>
      <c r="BT31" s="403">
        <v>102.05735274</v>
      </c>
      <c r="BU31" s="403">
        <v>102.95460538</v>
      </c>
      <c r="BV31" s="403">
        <v>104.20106487</v>
      </c>
    </row>
    <row r="32" spans="1:74" ht="11.1" customHeight="1" x14ac:dyDescent="0.2">
      <c r="B32" s="172"/>
      <c r="C32" s="250"/>
      <c r="D32" s="250"/>
      <c r="E32" s="250"/>
      <c r="F32" s="250"/>
      <c r="G32" s="250"/>
      <c r="H32" s="250"/>
      <c r="I32" s="250"/>
      <c r="J32" s="250"/>
      <c r="K32" s="250"/>
      <c r="L32" s="250"/>
      <c r="M32" s="250"/>
      <c r="N32" s="250"/>
      <c r="O32" s="250"/>
      <c r="P32" s="250"/>
      <c r="Q32" s="250"/>
      <c r="R32" s="250"/>
      <c r="S32" s="250"/>
      <c r="T32" s="250"/>
      <c r="U32" s="250"/>
      <c r="V32" s="250"/>
      <c r="W32" s="250"/>
      <c r="X32" s="250"/>
      <c r="Y32" s="250"/>
      <c r="Z32" s="250"/>
      <c r="AA32" s="250"/>
      <c r="AB32" s="250"/>
      <c r="AC32" s="250"/>
      <c r="AD32" s="250"/>
      <c r="AE32" s="250"/>
      <c r="AF32" s="250"/>
      <c r="AG32" s="250"/>
      <c r="AH32" s="250"/>
      <c r="AI32" s="250"/>
      <c r="AJ32" s="250"/>
      <c r="AK32" s="250"/>
      <c r="AL32" s="250"/>
      <c r="AM32" s="250"/>
      <c r="AN32" s="250"/>
      <c r="AO32" s="250"/>
      <c r="AP32" s="250"/>
      <c r="AQ32" s="250"/>
      <c r="AR32" s="250"/>
      <c r="AS32" s="250"/>
      <c r="AT32" s="250"/>
      <c r="AU32" s="250"/>
      <c r="AV32" s="250"/>
      <c r="AW32" s="250"/>
      <c r="AX32" s="250"/>
      <c r="AY32" s="250"/>
      <c r="AZ32" s="250"/>
      <c r="BA32" s="250"/>
      <c r="BB32" s="250"/>
      <c r="BC32" s="250"/>
      <c r="BD32" s="250"/>
      <c r="BE32" s="250"/>
      <c r="BF32" s="250"/>
      <c r="BG32" s="250"/>
      <c r="BH32" s="403"/>
      <c r="BI32" s="403"/>
      <c r="BJ32" s="403"/>
      <c r="BK32" s="403"/>
      <c r="BL32" s="403"/>
      <c r="BM32" s="403"/>
      <c r="BN32" s="403"/>
      <c r="BO32" s="403"/>
      <c r="BP32" s="403"/>
      <c r="BQ32" s="403"/>
      <c r="BR32" s="403"/>
      <c r="BS32" s="403"/>
      <c r="BT32" s="403"/>
      <c r="BU32" s="403"/>
      <c r="BV32" s="403"/>
    </row>
    <row r="33" spans="1:74" ht="11.1" customHeight="1" x14ac:dyDescent="0.2">
      <c r="B33" s="172" t="s">
        <v>314</v>
      </c>
      <c r="C33" s="250"/>
      <c r="D33" s="250"/>
      <c r="E33" s="250"/>
      <c r="F33" s="250"/>
      <c r="G33" s="250"/>
      <c r="H33" s="250"/>
      <c r="I33" s="250"/>
      <c r="J33" s="250"/>
      <c r="K33" s="250"/>
      <c r="L33" s="250"/>
      <c r="M33" s="250"/>
      <c r="N33" s="250"/>
      <c r="O33" s="250"/>
      <c r="P33" s="250"/>
      <c r="Q33" s="250"/>
      <c r="R33" s="250"/>
      <c r="S33" s="250"/>
      <c r="T33" s="250"/>
      <c r="U33" s="250"/>
      <c r="V33" s="250"/>
      <c r="W33" s="250"/>
      <c r="X33" s="250"/>
      <c r="Y33" s="250"/>
      <c r="Z33" s="250"/>
      <c r="AA33" s="250"/>
      <c r="AB33" s="250"/>
      <c r="AC33" s="250"/>
      <c r="AD33" s="250"/>
      <c r="AE33" s="250"/>
      <c r="AF33" s="250"/>
      <c r="AG33" s="250"/>
      <c r="AH33" s="250"/>
      <c r="AI33" s="250"/>
      <c r="AJ33" s="250"/>
      <c r="AK33" s="250"/>
      <c r="AL33" s="250"/>
      <c r="AM33" s="250"/>
      <c r="AN33" s="250"/>
      <c r="AO33" s="250"/>
      <c r="AP33" s="250"/>
      <c r="AQ33" s="250"/>
      <c r="AR33" s="250"/>
      <c r="AS33" s="250"/>
      <c r="AT33" s="250"/>
      <c r="AU33" s="250"/>
      <c r="AV33" s="250"/>
      <c r="AW33" s="250"/>
      <c r="AX33" s="250"/>
      <c r="AY33" s="250"/>
      <c r="AZ33" s="250"/>
      <c r="BA33" s="250"/>
      <c r="BB33" s="250"/>
      <c r="BC33" s="250"/>
      <c r="BD33" s="250"/>
      <c r="BE33" s="250"/>
      <c r="BF33" s="250"/>
      <c r="BG33" s="250"/>
      <c r="BH33" s="403"/>
      <c r="BI33" s="403"/>
      <c r="BJ33" s="403"/>
      <c r="BK33" s="403"/>
      <c r="BL33" s="403"/>
      <c r="BM33" s="403"/>
      <c r="BN33" s="403"/>
      <c r="BO33" s="403"/>
      <c r="BP33" s="403"/>
      <c r="BQ33" s="403"/>
      <c r="BR33" s="403"/>
      <c r="BS33" s="403"/>
      <c r="BT33" s="403"/>
      <c r="BU33" s="403"/>
      <c r="BV33" s="403"/>
    </row>
    <row r="34" spans="1:74" ht="11.1" customHeight="1" x14ac:dyDescent="0.2">
      <c r="A34" s="162" t="s">
        <v>624</v>
      </c>
      <c r="B34" s="173" t="s">
        <v>1155</v>
      </c>
      <c r="C34" s="250">
        <v>99.774312229000003</v>
      </c>
      <c r="D34" s="250">
        <v>100.01019109000001</v>
      </c>
      <c r="E34" s="250">
        <v>100.21549668</v>
      </c>
      <c r="F34" s="250">
        <v>100.33026708</v>
      </c>
      <c r="G34" s="250">
        <v>100.51939761</v>
      </c>
      <c r="H34" s="250">
        <v>100.72292633000001</v>
      </c>
      <c r="I34" s="250">
        <v>100.97039698</v>
      </c>
      <c r="J34" s="250">
        <v>101.1805643</v>
      </c>
      <c r="K34" s="250">
        <v>101.38297202</v>
      </c>
      <c r="L34" s="250">
        <v>101.62107301</v>
      </c>
      <c r="M34" s="250">
        <v>101.77537187999999</v>
      </c>
      <c r="N34" s="250">
        <v>101.88932149999999</v>
      </c>
      <c r="O34" s="250">
        <v>101.71791702</v>
      </c>
      <c r="P34" s="250">
        <v>101.93492175</v>
      </c>
      <c r="Q34" s="250">
        <v>102.29533087</v>
      </c>
      <c r="R34" s="250">
        <v>103.1196544</v>
      </c>
      <c r="S34" s="250">
        <v>103.52648974</v>
      </c>
      <c r="T34" s="250">
        <v>103.83634692</v>
      </c>
      <c r="U34" s="250">
        <v>103.87943902000001</v>
      </c>
      <c r="V34" s="250">
        <v>104.12268007999999</v>
      </c>
      <c r="W34" s="250">
        <v>104.39628319000001</v>
      </c>
      <c r="X34" s="250">
        <v>104.76392576000001</v>
      </c>
      <c r="Y34" s="250">
        <v>105.05049486999999</v>
      </c>
      <c r="Z34" s="250">
        <v>105.31966796</v>
      </c>
      <c r="AA34" s="250">
        <v>105.55964095</v>
      </c>
      <c r="AB34" s="250">
        <v>105.80287504</v>
      </c>
      <c r="AC34" s="250">
        <v>106.03756616</v>
      </c>
      <c r="AD34" s="250">
        <v>106.21907596</v>
      </c>
      <c r="AE34" s="250">
        <v>106.47015989000001</v>
      </c>
      <c r="AF34" s="250">
        <v>106.7461796</v>
      </c>
      <c r="AG34" s="250">
        <v>107.08342258</v>
      </c>
      <c r="AH34" s="250">
        <v>107.38209825</v>
      </c>
      <c r="AI34" s="250">
        <v>107.67849411</v>
      </c>
      <c r="AJ34" s="250">
        <v>107.94372466999999</v>
      </c>
      <c r="AK34" s="250">
        <v>108.25722498</v>
      </c>
      <c r="AL34" s="250">
        <v>108.59010959</v>
      </c>
      <c r="AM34" s="250">
        <v>109.03494318</v>
      </c>
      <c r="AN34" s="250">
        <v>109.33717282000001</v>
      </c>
      <c r="AO34" s="250">
        <v>109.58936322</v>
      </c>
      <c r="AP34" s="250">
        <v>109.72881909</v>
      </c>
      <c r="AQ34" s="250">
        <v>109.92795244</v>
      </c>
      <c r="AR34" s="250">
        <v>110.12406799</v>
      </c>
      <c r="AS34" s="250">
        <v>110.31652357999999</v>
      </c>
      <c r="AT34" s="250">
        <v>110.50708516</v>
      </c>
      <c r="AU34" s="250">
        <v>110.69511056</v>
      </c>
      <c r="AV34" s="250">
        <v>110.86320985</v>
      </c>
      <c r="AW34" s="250">
        <v>111.05920536000001</v>
      </c>
      <c r="AX34" s="250">
        <v>111.26570715</v>
      </c>
      <c r="AY34" s="250">
        <v>111.53876708</v>
      </c>
      <c r="AZ34" s="250">
        <v>111.72424252</v>
      </c>
      <c r="BA34" s="250">
        <v>111.87818535</v>
      </c>
      <c r="BB34" s="250">
        <v>111.94007281</v>
      </c>
      <c r="BC34" s="250">
        <v>112.07634246000001</v>
      </c>
      <c r="BD34" s="250">
        <v>112.22647155999999</v>
      </c>
      <c r="BE34" s="250">
        <v>112.38011639</v>
      </c>
      <c r="BF34" s="250">
        <v>112.56572216000001</v>
      </c>
      <c r="BG34" s="250">
        <v>112.77294516000001</v>
      </c>
      <c r="BH34" s="403">
        <v>113.11269354</v>
      </c>
      <c r="BI34" s="403">
        <v>113.27996989</v>
      </c>
      <c r="BJ34" s="403">
        <v>113.38568236</v>
      </c>
      <c r="BK34" s="403">
        <v>113.1329183</v>
      </c>
      <c r="BL34" s="403">
        <v>113.3381875</v>
      </c>
      <c r="BM34" s="403">
        <v>113.70457732</v>
      </c>
      <c r="BN34" s="403">
        <v>114.58473106</v>
      </c>
      <c r="BO34" s="403">
        <v>115.00887960999999</v>
      </c>
      <c r="BP34" s="403">
        <v>115.32966629000001</v>
      </c>
      <c r="BQ34" s="403">
        <v>115.37327313999999</v>
      </c>
      <c r="BR34" s="403">
        <v>115.61769953</v>
      </c>
      <c r="BS34" s="403">
        <v>115.88912750999999</v>
      </c>
      <c r="BT34" s="403">
        <v>116.25124775</v>
      </c>
      <c r="BU34" s="403">
        <v>116.52891090999999</v>
      </c>
      <c r="BV34" s="403">
        <v>116.78580765</v>
      </c>
    </row>
    <row r="35" spans="1:74" ht="11.1" customHeight="1" x14ac:dyDescent="0.2">
      <c r="A35" s="162" t="s">
        <v>625</v>
      </c>
      <c r="B35" s="173" t="s">
        <v>853</v>
      </c>
      <c r="C35" s="477">
        <v>3.1287673332999999</v>
      </c>
      <c r="D35" s="477">
        <v>3.1356057878999999</v>
      </c>
      <c r="E35" s="477">
        <v>3.1113446363000001</v>
      </c>
      <c r="F35" s="477">
        <v>3.0139846392999998</v>
      </c>
      <c r="G35" s="477">
        <v>2.9598385035999999</v>
      </c>
      <c r="H35" s="477">
        <v>2.9066244066000002</v>
      </c>
      <c r="I35" s="477">
        <v>2.8652989558000002</v>
      </c>
      <c r="J35" s="477">
        <v>2.8057806046999998</v>
      </c>
      <c r="K35" s="477">
        <v>2.7390875820999998</v>
      </c>
      <c r="L35" s="477">
        <v>2.7124178386</v>
      </c>
      <c r="M35" s="477">
        <v>2.5961545655</v>
      </c>
      <c r="N35" s="477">
        <v>2.4379085017</v>
      </c>
      <c r="O35" s="477">
        <v>1.9480011879000001</v>
      </c>
      <c r="P35" s="477">
        <v>1.924534537</v>
      </c>
      <c r="Q35" s="477">
        <v>2.0753618502000002</v>
      </c>
      <c r="R35" s="477">
        <v>2.7802052238999999</v>
      </c>
      <c r="S35" s="477">
        <v>2.9915540716</v>
      </c>
      <c r="T35" s="477">
        <v>3.0910743960999998</v>
      </c>
      <c r="U35" s="477">
        <v>2.8810840847999999</v>
      </c>
      <c r="V35" s="477">
        <v>2.9077874812000002</v>
      </c>
      <c r="W35" s="477">
        <v>2.9722063836000001</v>
      </c>
      <c r="X35" s="477">
        <v>3.0927175335000001</v>
      </c>
      <c r="Y35" s="477">
        <v>3.2179916728000002</v>
      </c>
      <c r="Z35" s="477">
        <v>3.3667379626999998</v>
      </c>
      <c r="AA35" s="477">
        <v>3.7768409393</v>
      </c>
      <c r="AB35" s="477">
        <v>3.7945320572000001</v>
      </c>
      <c r="AC35" s="477">
        <v>3.6582659771000001</v>
      </c>
      <c r="AD35" s="477">
        <v>3.0056554881999999</v>
      </c>
      <c r="AE35" s="477">
        <v>2.8433980066000002</v>
      </c>
      <c r="AF35" s="477">
        <v>2.8023257423999999</v>
      </c>
      <c r="AG35" s="477">
        <v>3.0843288998</v>
      </c>
      <c r="AH35" s="477">
        <v>3.1303633066000001</v>
      </c>
      <c r="AI35" s="477">
        <v>3.1439921243</v>
      </c>
      <c r="AJ35" s="477">
        <v>3.0352040424000002</v>
      </c>
      <c r="AK35" s="477">
        <v>3.0525606890999999</v>
      </c>
      <c r="AL35" s="477">
        <v>3.1052525010999998</v>
      </c>
      <c r="AM35" s="477">
        <v>3.2922641664999999</v>
      </c>
      <c r="AN35" s="477">
        <v>3.3404553354000002</v>
      </c>
      <c r="AO35" s="477">
        <v>3.3495648653000001</v>
      </c>
      <c r="AP35" s="477">
        <v>3.3042493594</v>
      </c>
      <c r="AQ35" s="477">
        <v>3.2476635321999998</v>
      </c>
      <c r="AR35" s="477">
        <v>3.1644115077000001</v>
      </c>
      <c r="AS35" s="477">
        <v>3.0192357771</v>
      </c>
      <c r="AT35" s="477">
        <v>2.9101563085</v>
      </c>
      <c r="AU35" s="477">
        <v>2.8015031965000001</v>
      </c>
      <c r="AV35" s="477">
        <v>2.7046363229999999</v>
      </c>
      <c r="AW35" s="477">
        <v>2.5882617773000001</v>
      </c>
      <c r="AX35" s="477">
        <v>2.4639422228000001</v>
      </c>
      <c r="AY35" s="477">
        <v>2.2963499788999999</v>
      </c>
      <c r="AZ35" s="477">
        <v>2.1832187905999998</v>
      </c>
      <c r="BA35" s="477">
        <v>2.0885440614999999</v>
      </c>
      <c r="BB35" s="477">
        <v>2.0151986822999999</v>
      </c>
      <c r="BC35" s="477">
        <v>1.9543619011</v>
      </c>
      <c r="BD35" s="477">
        <v>1.9091226884000001</v>
      </c>
      <c r="BE35" s="477">
        <v>1.8706107986</v>
      </c>
      <c r="BF35" s="477">
        <v>1.8629004583</v>
      </c>
      <c r="BG35" s="477">
        <v>1.8770789278</v>
      </c>
      <c r="BH35" s="478">
        <v>2.0290623813000002</v>
      </c>
      <c r="BI35" s="478">
        <v>1.9996222043</v>
      </c>
      <c r="BJ35" s="478">
        <v>1.9053266899000001</v>
      </c>
      <c r="BK35" s="478">
        <v>1.4292351081000001</v>
      </c>
      <c r="BL35" s="478">
        <v>1.4445790262</v>
      </c>
      <c r="BM35" s="478">
        <v>1.6324826480000001</v>
      </c>
      <c r="BN35" s="478">
        <v>2.3625661337000001</v>
      </c>
      <c r="BO35" s="478">
        <v>2.6165532224999999</v>
      </c>
      <c r="BP35" s="478">
        <v>2.7651183254</v>
      </c>
      <c r="BQ35" s="478">
        <v>2.6634220098000001</v>
      </c>
      <c r="BR35" s="478">
        <v>2.711284853</v>
      </c>
      <c r="BS35" s="478">
        <v>2.7632357648000001</v>
      </c>
      <c r="BT35" s="478">
        <v>2.774714415</v>
      </c>
      <c r="BU35" s="478">
        <v>2.8680631022999998</v>
      </c>
      <c r="BV35" s="478">
        <v>2.9987254316</v>
      </c>
    </row>
    <row r="36" spans="1:74" ht="11.1" customHeight="1" x14ac:dyDescent="0.2">
      <c r="A36" s="162" t="s">
        <v>854</v>
      </c>
      <c r="B36" s="173" t="s">
        <v>1156</v>
      </c>
      <c r="C36" s="250">
        <v>99.768248993</v>
      </c>
      <c r="D36" s="250">
        <v>100.02485737000001</v>
      </c>
      <c r="E36" s="250">
        <v>100.20689364</v>
      </c>
      <c r="F36" s="250">
        <v>100.2032973</v>
      </c>
      <c r="G36" s="250">
        <v>100.31948471</v>
      </c>
      <c r="H36" s="250">
        <v>100.44439537</v>
      </c>
      <c r="I36" s="250">
        <v>100.60275202</v>
      </c>
      <c r="J36" s="250">
        <v>100.72656713000001</v>
      </c>
      <c r="K36" s="250">
        <v>100.84056343</v>
      </c>
      <c r="L36" s="250">
        <v>100.99443503000001</v>
      </c>
      <c r="M36" s="250">
        <v>101.05152313000001</v>
      </c>
      <c r="N36" s="250">
        <v>101.06152184</v>
      </c>
      <c r="O36" s="250">
        <v>100.74620253000001</v>
      </c>
      <c r="P36" s="250">
        <v>100.87069394</v>
      </c>
      <c r="Q36" s="250">
        <v>101.15676744</v>
      </c>
      <c r="R36" s="250">
        <v>101.9664046</v>
      </c>
      <c r="S36" s="250">
        <v>102.3041561</v>
      </c>
      <c r="T36" s="250">
        <v>102.5320035</v>
      </c>
      <c r="U36" s="250">
        <v>102.43309862</v>
      </c>
      <c r="V36" s="250">
        <v>102.603774</v>
      </c>
      <c r="W36" s="250">
        <v>102.82718145</v>
      </c>
      <c r="X36" s="250">
        <v>103.20943889</v>
      </c>
      <c r="Y36" s="250">
        <v>103.45872203</v>
      </c>
      <c r="Z36" s="250">
        <v>103.68114878999999</v>
      </c>
      <c r="AA36" s="250">
        <v>103.85875593</v>
      </c>
      <c r="AB36" s="250">
        <v>104.04094237</v>
      </c>
      <c r="AC36" s="250">
        <v>104.20974486999999</v>
      </c>
      <c r="AD36" s="250">
        <v>104.31208352</v>
      </c>
      <c r="AE36" s="250">
        <v>104.49392808</v>
      </c>
      <c r="AF36" s="250">
        <v>104.70219863</v>
      </c>
      <c r="AG36" s="250">
        <v>104.94928165</v>
      </c>
      <c r="AH36" s="250">
        <v>105.20111434</v>
      </c>
      <c r="AI36" s="250">
        <v>105.47008316</v>
      </c>
      <c r="AJ36" s="250">
        <v>105.79736341</v>
      </c>
      <c r="AK36" s="250">
        <v>106.06972304999999</v>
      </c>
      <c r="AL36" s="250">
        <v>106.32833735</v>
      </c>
      <c r="AM36" s="250">
        <v>106.58980833</v>
      </c>
      <c r="AN36" s="250">
        <v>106.80848047000001</v>
      </c>
      <c r="AO36" s="250">
        <v>107.00095578</v>
      </c>
      <c r="AP36" s="250">
        <v>107.14983396</v>
      </c>
      <c r="AQ36" s="250">
        <v>107.30296582</v>
      </c>
      <c r="AR36" s="250">
        <v>107.44295106</v>
      </c>
      <c r="AS36" s="250">
        <v>107.55306981</v>
      </c>
      <c r="AT36" s="250">
        <v>107.67930174</v>
      </c>
      <c r="AU36" s="250">
        <v>107.80492696</v>
      </c>
      <c r="AV36" s="250">
        <v>107.87952496</v>
      </c>
      <c r="AW36" s="250">
        <v>108.04175217</v>
      </c>
      <c r="AX36" s="250">
        <v>108.24118808</v>
      </c>
      <c r="AY36" s="250">
        <v>108.58274594</v>
      </c>
      <c r="AZ36" s="250">
        <v>108.77791430000001</v>
      </c>
      <c r="BA36" s="250">
        <v>108.93160641</v>
      </c>
      <c r="BB36" s="250">
        <v>108.99124813</v>
      </c>
      <c r="BC36" s="250">
        <v>109.10141836</v>
      </c>
      <c r="BD36" s="250">
        <v>109.20954294000001</v>
      </c>
      <c r="BE36" s="250">
        <v>109.30661092</v>
      </c>
      <c r="BF36" s="250">
        <v>109.41740245</v>
      </c>
      <c r="BG36" s="250">
        <v>109.53290655000001</v>
      </c>
      <c r="BH36" s="403">
        <v>109.77593544</v>
      </c>
      <c r="BI36" s="403">
        <v>109.80875554000001</v>
      </c>
      <c r="BJ36" s="403">
        <v>109.75417905</v>
      </c>
      <c r="BK36" s="403">
        <v>109.20653134</v>
      </c>
      <c r="BL36" s="403">
        <v>109.28141769</v>
      </c>
      <c r="BM36" s="403">
        <v>109.57316344</v>
      </c>
      <c r="BN36" s="403">
        <v>110.54206866</v>
      </c>
      <c r="BO36" s="403">
        <v>110.92230816999999</v>
      </c>
      <c r="BP36" s="403">
        <v>111.17418203</v>
      </c>
      <c r="BQ36" s="403">
        <v>111.1002721</v>
      </c>
      <c r="BR36" s="403">
        <v>111.24347827</v>
      </c>
      <c r="BS36" s="403">
        <v>111.4063824</v>
      </c>
      <c r="BT36" s="403">
        <v>111.65267023</v>
      </c>
      <c r="BU36" s="403">
        <v>111.80720597</v>
      </c>
      <c r="BV36" s="403">
        <v>111.93367535</v>
      </c>
    </row>
    <row r="37" spans="1:74" ht="11.1" customHeight="1" x14ac:dyDescent="0.2">
      <c r="A37" s="162" t="s">
        <v>855</v>
      </c>
      <c r="B37" s="173" t="s">
        <v>853</v>
      </c>
      <c r="C37" s="477">
        <v>2.7296039607</v>
      </c>
      <c r="D37" s="477">
        <v>2.8160696287999998</v>
      </c>
      <c r="E37" s="477">
        <v>2.8495528331000002</v>
      </c>
      <c r="F37" s="477">
        <v>2.8020026383999999</v>
      </c>
      <c r="G37" s="477">
        <v>2.7514564068</v>
      </c>
      <c r="H37" s="477">
        <v>2.6697975504999998</v>
      </c>
      <c r="I37" s="477">
        <v>2.5190708295999999</v>
      </c>
      <c r="J37" s="477">
        <v>2.4048371235000001</v>
      </c>
      <c r="K37" s="477">
        <v>2.2886815353999999</v>
      </c>
      <c r="L37" s="477">
        <v>2.2839101958999999</v>
      </c>
      <c r="M37" s="477">
        <v>2.0787924485999998</v>
      </c>
      <c r="N37" s="477">
        <v>1.7878726721</v>
      </c>
      <c r="O37" s="477">
        <v>0.98022521388999995</v>
      </c>
      <c r="P37" s="477">
        <v>0.84562636419000003</v>
      </c>
      <c r="Q37" s="477">
        <v>0.94791262833000001</v>
      </c>
      <c r="R37" s="477">
        <v>1.7595302186999999</v>
      </c>
      <c r="S37" s="477">
        <v>1.978350861</v>
      </c>
      <c r="T37" s="477">
        <v>2.0783719506999998</v>
      </c>
      <c r="U37" s="477">
        <v>1.8193802396000001</v>
      </c>
      <c r="V37" s="477">
        <v>1.8636660853</v>
      </c>
      <c r="W37" s="477">
        <v>1.9700584323999999</v>
      </c>
      <c r="X37" s="477">
        <v>2.1931939741000002</v>
      </c>
      <c r="Y37" s="477">
        <v>2.3821500424000002</v>
      </c>
      <c r="Z37" s="477">
        <v>2.5921111254000002</v>
      </c>
      <c r="AA37" s="477">
        <v>3.0894994795000001</v>
      </c>
      <c r="AB37" s="477">
        <v>3.1428835389000001</v>
      </c>
      <c r="AC37" s="477">
        <v>3.0180654401</v>
      </c>
      <c r="AD37" s="477">
        <v>2.3004429109000002</v>
      </c>
      <c r="AE37" s="477">
        <v>2.1404526145</v>
      </c>
      <c r="AF37" s="477">
        <v>2.1166026725</v>
      </c>
      <c r="AG37" s="477">
        <v>2.4564160118</v>
      </c>
      <c r="AH37" s="477">
        <v>2.5314276797000002</v>
      </c>
      <c r="AI37" s="477">
        <v>2.5702364594999998</v>
      </c>
      <c r="AJ37" s="477">
        <v>2.5074494604000002</v>
      </c>
      <c r="AK37" s="477">
        <v>2.5237128016999999</v>
      </c>
      <c r="AL37" s="477">
        <v>2.5532014117999999</v>
      </c>
      <c r="AM37" s="477">
        <v>2.6295832037000002</v>
      </c>
      <c r="AN37" s="477">
        <v>2.6600471277</v>
      </c>
      <c r="AO37" s="477">
        <v>2.6784547904</v>
      </c>
      <c r="AP37" s="477">
        <v>2.7204426754000002</v>
      </c>
      <c r="AQ37" s="477">
        <v>2.6882305888000002</v>
      </c>
      <c r="AR37" s="477">
        <v>2.6176646406000001</v>
      </c>
      <c r="AS37" s="477">
        <v>2.4809966475</v>
      </c>
      <c r="AT37" s="477">
        <v>2.3556664944999999</v>
      </c>
      <c r="AU37" s="477">
        <v>2.2137498460999998</v>
      </c>
      <c r="AV37" s="477">
        <v>1.9680656271999999</v>
      </c>
      <c r="AW37" s="477">
        <v>1.8591819327000001</v>
      </c>
      <c r="AX37" s="477">
        <v>1.7990037096</v>
      </c>
      <c r="AY37" s="477">
        <v>1.8697262353999999</v>
      </c>
      <c r="AZ37" s="477">
        <v>1.8438927499</v>
      </c>
      <c r="BA37" s="477">
        <v>1.8043302679</v>
      </c>
      <c r="BB37" s="477">
        <v>1.7185413248000001</v>
      </c>
      <c r="BC37" s="477">
        <v>1.6760511021</v>
      </c>
      <c r="BD37" s="477">
        <v>1.6442138475000001</v>
      </c>
      <c r="BE37" s="477">
        <v>1.6303961537</v>
      </c>
      <c r="BF37" s="477">
        <v>1.6141455961</v>
      </c>
      <c r="BG37" s="477">
        <v>1.6028762607</v>
      </c>
      <c r="BH37" s="478">
        <v>1.757896581</v>
      </c>
      <c r="BI37" s="478">
        <v>1.6354819575999999</v>
      </c>
      <c r="BJ37" s="478">
        <v>1.3977959763000001</v>
      </c>
      <c r="BK37" s="478">
        <v>0.57447930461999996</v>
      </c>
      <c r="BL37" s="478">
        <v>0.46287281103</v>
      </c>
      <c r="BM37" s="478">
        <v>0.58895397643000003</v>
      </c>
      <c r="BN37" s="478">
        <v>1.4228853741</v>
      </c>
      <c r="BO37" s="478">
        <v>1.6689882123999999</v>
      </c>
      <c r="BP37" s="478">
        <v>1.7989628338999999</v>
      </c>
      <c r="BQ37" s="478">
        <v>1.6409448275</v>
      </c>
      <c r="BR37" s="478">
        <v>1.6689080405000001</v>
      </c>
      <c r="BS37" s="478">
        <v>1.7104228437</v>
      </c>
      <c r="BT37" s="478">
        <v>1.7096049204999999</v>
      </c>
      <c r="BU37" s="478">
        <v>1.8199372358000001</v>
      </c>
      <c r="BV37" s="478">
        <v>1.9857980034</v>
      </c>
    </row>
    <row r="38" spans="1:74" ht="11.1" customHeight="1" x14ac:dyDescent="0.2">
      <c r="A38" s="162" t="s">
        <v>856</v>
      </c>
      <c r="B38" s="173" t="s">
        <v>1157</v>
      </c>
      <c r="C38" s="250">
        <v>99.779989567000001</v>
      </c>
      <c r="D38" s="250">
        <v>99.996454623999995</v>
      </c>
      <c r="E38" s="250">
        <v>100.22355580999999</v>
      </c>
      <c r="F38" s="250">
        <v>100.44903755</v>
      </c>
      <c r="G38" s="250">
        <v>100.70660267</v>
      </c>
      <c r="H38" s="250">
        <v>100.98399558</v>
      </c>
      <c r="I38" s="250">
        <v>101.31522945</v>
      </c>
      <c r="J38" s="250">
        <v>101.60676811</v>
      </c>
      <c r="K38" s="250">
        <v>101.89262471000001</v>
      </c>
      <c r="L38" s="250">
        <v>102.21025818</v>
      </c>
      <c r="M38" s="250">
        <v>102.45665648000001</v>
      </c>
      <c r="N38" s="250">
        <v>102.66927853</v>
      </c>
      <c r="O38" s="250">
        <v>102.6348428</v>
      </c>
      <c r="P38" s="250">
        <v>102.93987349</v>
      </c>
      <c r="Q38" s="250">
        <v>103.37108907</v>
      </c>
      <c r="R38" s="250">
        <v>104.20940304</v>
      </c>
      <c r="S38" s="250">
        <v>104.68230328999999</v>
      </c>
      <c r="T38" s="250">
        <v>105.07070330000001</v>
      </c>
      <c r="U38" s="250">
        <v>105.25003460000001</v>
      </c>
      <c r="V38" s="250">
        <v>105.56286052</v>
      </c>
      <c r="W38" s="250">
        <v>105.88461259</v>
      </c>
      <c r="X38" s="250">
        <v>106.23819706</v>
      </c>
      <c r="Y38" s="250">
        <v>106.56062172</v>
      </c>
      <c r="Z38" s="250">
        <v>106.87479283</v>
      </c>
      <c r="AA38" s="250">
        <v>107.17477402999999</v>
      </c>
      <c r="AB38" s="250">
        <v>107.47689029999999</v>
      </c>
      <c r="AC38" s="250">
        <v>107.77520527999999</v>
      </c>
      <c r="AD38" s="250">
        <v>108.03324261</v>
      </c>
      <c r="AE38" s="250">
        <v>108.35131228</v>
      </c>
      <c r="AF38" s="250">
        <v>108.69293793</v>
      </c>
      <c r="AG38" s="250">
        <v>109.11769991</v>
      </c>
      <c r="AH38" s="250">
        <v>109.46175226</v>
      </c>
      <c r="AI38" s="250">
        <v>109.78467532000001</v>
      </c>
      <c r="AJ38" s="250">
        <v>109.98937789</v>
      </c>
      <c r="AK38" s="250">
        <v>110.34286078</v>
      </c>
      <c r="AL38" s="250">
        <v>110.7480328</v>
      </c>
      <c r="AM38" s="250">
        <v>111.37145889</v>
      </c>
      <c r="AN38" s="250">
        <v>111.75508544</v>
      </c>
      <c r="AO38" s="250">
        <v>112.06547741</v>
      </c>
      <c r="AP38" s="250">
        <v>112.19572442</v>
      </c>
      <c r="AQ38" s="250">
        <v>112.43982997000001</v>
      </c>
      <c r="AR38" s="250">
        <v>112.69088370999999</v>
      </c>
      <c r="AS38" s="250">
        <v>112.96397705</v>
      </c>
      <c r="AT38" s="250">
        <v>113.21760859</v>
      </c>
      <c r="AU38" s="250">
        <v>113.46686975999999</v>
      </c>
      <c r="AV38" s="250">
        <v>113.72698920000001</v>
      </c>
      <c r="AW38" s="250">
        <v>113.95608811</v>
      </c>
      <c r="AX38" s="250">
        <v>114.16939515999999</v>
      </c>
      <c r="AY38" s="250">
        <v>114.37480959</v>
      </c>
      <c r="AZ38" s="250">
        <v>114.55060846000001</v>
      </c>
      <c r="BA38" s="250">
        <v>114.70469102</v>
      </c>
      <c r="BB38" s="250">
        <v>114.76871622</v>
      </c>
      <c r="BC38" s="250">
        <v>114.93062193999999</v>
      </c>
      <c r="BD38" s="250">
        <v>115.12206713</v>
      </c>
      <c r="BE38" s="250">
        <v>115.33122104</v>
      </c>
      <c r="BF38" s="250">
        <v>115.59061825000001</v>
      </c>
      <c r="BG38" s="250">
        <v>115.88842801</v>
      </c>
      <c r="BH38" s="403">
        <v>116.32315509999999</v>
      </c>
      <c r="BI38" s="403">
        <v>116.62391134000001</v>
      </c>
      <c r="BJ38" s="403">
        <v>116.88920151000001</v>
      </c>
      <c r="BK38" s="403">
        <v>116.93129577000001</v>
      </c>
      <c r="BL38" s="403">
        <v>117.26645121999999</v>
      </c>
      <c r="BM38" s="403">
        <v>117.70693801</v>
      </c>
      <c r="BN38" s="403">
        <v>118.49732757</v>
      </c>
      <c r="BO38" s="403">
        <v>118.96504846000001</v>
      </c>
      <c r="BP38" s="403">
        <v>119.35467211</v>
      </c>
      <c r="BQ38" s="403">
        <v>119.51609512</v>
      </c>
      <c r="BR38" s="403">
        <v>119.86210185</v>
      </c>
      <c r="BS38" s="403">
        <v>120.24258890999999</v>
      </c>
      <c r="BT38" s="403">
        <v>120.72099899</v>
      </c>
      <c r="BU38" s="403">
        <v>121.12286467</v>
      </c>
      <c r="BV38" s="403">
        <v>121.51162863</v>
      </c>
    </row>
    <row r="39" spans="1:74" ht="11.1" customHeight="1" x14ac:dyDescent="0.2">
      <c r="A39" s="162" t="s">
        <v>857</v>
      </c>
      <c r="B39" s="173" t="s">
        <v>853</v>
      </c>
      <c r="C39" s="477">
        <v>3.5034703721999998</v>
      </c>
      <c r="D39" s="477">
        <v>3.4352150632999998</v>
      </c>
      <c r="E39" s="477">
        <v>3.3565885688999999</v>
      </c>
      <c r="F39" s="477">
        <v>3.2123622026</v>
      </c>
      <c r="G39" s="477">
        <v>3.1550162068000001</v>
      </c>
      <c r="H39" s="477">
        <v>3.1286541624000002</v>
      </c>
      <c r="I39" s="477">
        <v>3.1899789016</v>
      </c>
      <c r="J39" s="477">
        <v>3.1819662634000001</v>
      </c>
      <c r="K39" s="477">
        <v>3.1618785227999999</v>
      </c>
      <c r="L39" s="477">
        <v>3.1145191217999999</v>
      </c>
      <c r="M39" s="477">
        <v>3.0821178336999999</v>
      </c>
      <c r="N39" s="477">
        <v>3.0492746401000002</v>
      </c>
      <c r="O39" s="477">
        <v>2.8611480585</v>
      </c>
      <c r="P39" s="477">
        <v>2.9435232259999999</v>
      </c>
      <c r="Q39" s="477">
        <v>3.1405124662000001</v>
      </c>
      <c r="R39" s="477">
        <v>3.7435555158999998</v>
      </c>
      <c r="S39" s="477">
        <v>3.9478053195</v>
      </c>
      <c r="T39" s="477">
        <v>4.0468865330000003</v>
      </c>
      <c r="U39" s="477">
        <v>3.8837252520000001</v>
      </c>
      <c r="V39" s="477">
        <v>3.8935323812</v>
      </c>
      <c r="W39" s="477">
        <v>3.9178379145000002</v>
      </c>
      <c r="X39" s="477">
        <v>3.9408362226999998</v>
      </c>
      <c r="Y39" s="477">
        <v>4.0055623328000003</v>
      </c>
      <c r="Z39" s="477">
        <v>4.0961759544999996</v>
      </c>
      <c r="AA39" s="477">
        <v>4.4233820679999996</v>
      </c>
      <c r="AB39" s="477">
        <v>4.4074435452999996</v>
      </c>
      <c r="AC39" s="477">
        <v>4.2604912510000004</v>
      </c>
      <c r="AD39" s="477">
        <v>3.6693805501000001</v>
      </c>
      <c r="AE39" s="477">
        <v>3.5048989905000001</v>
      </c>
      <c r="AF39" s="477">
        <v>3.4474258869000001</v>
      </c>
      <c r="AG39" s="477">
        <v>3.6747401849000001</v>
      </c>
      <c r="AH39" s="477">
        <v>3.6934313018</v>
      </c>
      <c r="AI39" s="477">
        <v>3.6833139680000002</v>
      </c>
      <c r="AJ39" s="477">
        <v>3.5309153681000001</v>
      </c>
      <c r="AK39" s="477">
        <v>3.5493778139000001</v>
      </c>
      <c r="AL39" s="477">
        <v>3.6240912143999999</v>
      </c>
      <c r="AM39" s="477">
        <v>3.9157394047</v>
      </c>
      <c r="AN39" s="477">
        <v>3.9805721315999998</v>
      </c>
      <c r="AO39" s="477">
        <v>3.9807598757</v>
      </c>
      <c r="AP39" s="477">
        <v>3.8529638734999998</v>
      </c>
      <c r="AQ39" s="477">
        <v>3.7733901046999998</v>
      </c>
      <c r="AR39" s="477">
        <v>3.6782019707</v>
      </c>
      <c r="AS39" s="477">
        <v>3.5248883923999998</v>
      </c>
      <c r="AT39" s="477">
        <v>3.4312042864999999</v>
      </c>
      <c r="AU39" s="477">
        <v>3.3540149643000001</v>
      </c>
      <c r="AV39" s="477">
        <v>3.3981566050000001</v>
      </c>
      <c r="AW39" s="477">
        <v>3.2745456320000002</v>
      </c>
      <c r="AX39" s="477">
        <v>3.0893211099000002</v>
      </c>
      <c r="AY39" s="477">
        <v>2.6966969205</v>
      </c>
      <c r="AZ39" s="477">
        <v>2.5014727582999998</v>
      </c>
      <c r="BA39" s="477">
        <v>2.3550639091000001</v>
      </c>
      <c r="BB39" s="477">
        <v>2.2933064661999998</v>
      </c>
      <c r="BC39" s="477">
        <v>2.2152221033999999</v>
      </c>
      <c r="BD39" s="477">
        <v>2.1573913887999998</v>
      </c>
      <c r="BE39" s="477">
        <v>2.0955742297</v>
      </c>
      <c r="BF39" s="477">
        <v>2.0959722505</v>
      </c>
      <c r="BG39" s="477">
        <v>2.1341544472999998</v>
      </c>
      <c r="BH39" s="478">
        <v>2.2828054496000001</v>
      </c>
      <c r="BI39" s="478">
        <v>2.3410975844999999</v>
      </c>
      <c r="BJ39" s="478">
        <v>2.3822552013</v>
      </c>
      <c r="BK39" s="478">
        <v>2.2351828894999999</v>
      </c>
      <c r="BL39" s="478">
        <v>2.3708671614000001</v>
      </c>
      <c r="BM39" s="478">
        <v>2.6173707156999999</v>
      </c>
      <c r="BN39" s="478">
        <v>3.2488046170999998</v>
      </c>
      <c r="BO39" s="478">
        <v>3.5103147038000002</v>
      </c>
      <c r="BP39" s="478">
        <v>3.6766235048999998</v>
      </c>
      <c r="BQ39" s="478">
        <v>3.6285699879000002</v>
      </c>
      <c r="BR39" s="478">
        <v>3.6953549208999998</v>
      </c>
      <c r="BS39" s="478">
        <v>3.7572007662</v>
      </c>
      <c r="BT39" s="478">
        <v>3.7807123486999998</v>
      </c>
      <c r="BU39" s="478">
        <v>3.8576594420000001</v>
      </c>
      <c r="BV39" s="478">
        <v>3.9545373389999998</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2" t="s">
        <v>885</v>
      </c>
      <c r="AY41" s="153"/>
      <c r="AZ41" s="153"/>
      <c r="BA41" s="153"/>
      <c r="BB41" s="153"/>
      <c r="BC41" s="153"/>
      <c r="BD41" s="153"/>
      <c r="BE41" s="153"/>
      <c r="BF41" s="153"/>
      <c r="BG41" s="153"/>
      <c r="BH41" s="153"/>
      <c r="BI41" s="153"/>
      <c r="BJ41" s="153"/>
    </row>
    <row r="42" spans="1:74" ht="11.1" customHeight="1" x14ac:dyDescent="0.2">
      <c r="A42" s="162" t="s">
        <v>886</v>
      </c>
      <c r="B42" s="173" t="s">
        <v>1158</v>
      </c>
      <c r="C42" s="250">
        <v>99.332473424</v>
      </c>
      <c r="D42" s="250">
        <v>100.1342952</v>
      </c>
      <c r="E42" s="250">
        <v>100.53323138</v>
      </c>
      <c r="F42" s="250">
        <v>99.548693598</v>
      </c>
      <c r="G42" s="250">
        <v>99.877299883999996</v>
      </c>
      <c r="H42" s="250">
        <v>100.53846186</v>
      </c>
      <c r="I42" s="250">
        <v>102.25459318</v>
      </c>
      <c r="J42" s="250">
        <v>103.03905631000001</v>
      </c>
      <c r="K42" s="250">
        <v>103.61426487999999</v>
      </c>
      <c r="L42" s="250">
        <v>103.63211455</v>
      </c>
      <c r="M42" s="250">
        <v>104.04989231</v>
      </c>
      <c r="N42" s="250">
        <v>104.51949381</v>
      </c>
      <c r="O42" s="250">
        <v>105.71532295</v>
      </c>
      <c r="P42" s="250">
        <v>105.78276898</v>
      </c>
      <c r="Q42" s="250">
        <v>105.3962358</v>
      </c>
      <c r="R42" s="250">
        <v>103.61710555000001</v>
      </c>
      <c r="S42" s="250">
        <v>103.02657736</v>
      </c>
      <c r="T42" s="250">
        <v>102.68603336</v>
      </c>
      <c r="U42" s="250">
        <v>102.58254447</v>
      </c>
      <c r="V42" s="250">
        <v>102.75166566999999</v>
      </c>
      <c r="W42" s="250">
        <v>103.18046787</v>
      </c>
      <c r="X42" s="250">
        <v>104.51773602</v>
      </c>
      <c r="Y42" s="250">
        <v>104.97931151</v>
      </c>
      <c r="Z42" s="250">
        <v>105.21397929</v>
      </c>
      <c r="AA42" s="250">
        <v>105.16039248</v>
      </c>
      <c r="AB42" s="250">
        <v>104.98725501</v>
      </c>
      <c r="AC42" s="250">
        <v>104.63321998000001</v>
      </c>
      <c r="AD42" s="250">
        <v>103.90049689999999</v>
      </c>
      <c r="AE42" s="250">
        <v>103.33300964999999</v>
      </c>
      <c r="AF42" s="250">
        <v>102.73296773</v>
      </c>
      <c r="AG42" s="250">
        <v>101.72834322</v>
      </c>
      <c r="AH42" s="250">
        <v>101.34221290000001</v>
      </c>
      <c r="AI42" s="250">
        <v>101.20254885999999</v>
      </c>
      <c r="AJ42" s="250">
        <v>102.01445827000001</v>
      </c>
      <c r="AK42" s="250">
        <v>101.8388964</v>
      </c>
      <c r="AL42" s="250">
        <v>101.38097043</v>
      </c>
      <c r="AM42" s="250">
        <v>99.563564755000002</v>
      </c>
      <c r="AN42" s="250">
        <v>99.348747274999994</v>
      </c>
      <c r="AO42" s="250">
        <v>99.659402389999997</v>
      </c>
      <c r="AP42" s="250">
        <v>101.06698724</v>
      </c>
      <c r="AQ42" s="250">
        <v>101.99999468999999</v>
      </c>
      <c r="AR42" s="250">
        <v>103.02988188</v>
      </c>
      <c r="AS42" s="250">
        <v>104.64817384</v>
      </c>
      <c r="AT42" s="250">
        <v>105.50317673000001</v>
      </c>
      <c r="AU42" s="250">
        <v>106.08641557999999</v>
      </c>
      <c r="AV42" s="250">
        <v>106.32713258</v>
      </c>
      <c r="AW42" s="250">
        <v>106.41991169000001</v>
      </c>
      <c r="AX42" s="250">
        <v>106.29399512000001</v>
      </c>
      <c r="AY42" s="250">
        <v>105.39707353</v>
      </c>
      <c r="AZ42" s="250">
        <v>105.24799756</v>
      </c>
      <c r="BA42" s="250">
        <v>105.29445789</v>
      </c>
      <c r="BB42" s="250">
        <v>105.85705951</v>
      </c>
      <c r="BC42" s="250">
        <v>106.0541387</v>
      </c>
      <c r="BD42" s="250">
        <v>106.20630045</v>
      </c>
      <c r="BE42" s="250">
        <v>106.18095581</v>
      </c>
      <c r="BF42" s="250">
        <v>106.34272441</v>
      </c>
      <c r="BG42" s="250">
        <v>106.55901729</v>
      </c>
      <c r="BH42" s="403">
        <v>107.03198913</v>
      </c>
      <c r="BI42" s="403">
        <v>107.20571458000001</v>
      </c>
      <c r="BJ42" s="403">
        <v>107.28234831</v>
      </c>
      <c r="BK42" s="403">
        <v>107.20303525</v>
      </c>
      <c r="BL42" s="403">
        <v>107.12962684999999</v>
      </c>
      <c r="BM42" s="403">
        <v>107.00326805</v>
      </c>
      <c r="BN42" s="403">
        <v>106.76195024</v>
      </c>
      <c r="BO42" s="403">
        <v>106.57619706</v>
      </c>
      <c r="BP42" s="403">
        <v>106.38399990000001</v>
      </c>
      <c r="BQ42" s="403">
        <v>106.18959538</v>
      </c>
      <c r="BR42" s="403">
        <v>105.98133285</v>
      </c>
      <c r="BS42" s="403">
        <v>105.76344890999999</v>
      </c>
      <c r="BT42" s="403">
        <v>105.50282901</v>
      </c>
      <c r="BU42" s="403">
        <v>105.29053815</v>
      </c>
      <c r="BV42" s="403">
        <v>105.09346177</v>
      </c>
    </row>
    <row r="43" spans="1:74" ht="11.1" customHeight="1" x14ac:dyDescent="0.2">
      <c r="A43" s="162" t="s">
        <v>887</v>
      </c>
      <c r="B43" s="470" t="s">
        <v>11</v>
      </c>
      <c r="C43" s="471">
        <v>6.6541148114000004</v>
      </c>
      <c r="D43" s="471">
        <v>7.3520124409000003</v>
      </c>
      <c r="E43" s="471">
        <v>7.8402365115999997</v>
      </c>
      <c r="F43" s="471">
        <v>7.5755976619999998</v>
      </c>
      <c r="G43" s="471">
        <v>8.0593288940000001</v>
      </c>
      <c r="H43" s="471">
        <v>8.7442470545000006</v>
      </c>
      <c r="I43" s="471">
        <v>10.711301123</v>
      </c>
      <c r="J43" s="471">
        <v>10.973519955</v>
      </c>
      <c r="K43" s="471">
        <v>10.621483028</v>
      </c>
      <c r="L43" s="471">
        <v>8.8391337905</v>
      </c>
      <c r="M43" s="471">
        <v>7.9591576225000003</v>
      </c>
      <c r="N43" s="471">
        <v>7.1304386059000002</v>
      </c>
      <c r="O43" s="471">
        <v>6.4257430727999996</v>
      </c>
      <c r="P43" s="471">
        <v>5.6408983265000003</v>
      </c>
      <c r="Q43" s="471">
        <v>4.8372108924999999</v>
      </c>
      <c r="R43" s="471">
        <v>4.0868561971000004</v>
      </c>
      <c r="S43" s="471">
        <v>3.1531463901999999</v>
      </c>
      <c r="T43" s="471">
        <v>2.1360695787999999</v>
      </c>
      <c r="U43" s="471">
        <v>0.32072035308000002</v>
      </c>
      <c r="V43" s="471">
        <v>-0.27891427442</v>
      </c>
      <c r="W43" s="471">
        <v>-0.41866534238999997</v>
      </c>
      <c r="X43" s="471">
        <v>0.85458206997999997</v>
      </c>
      <c r="Y43" s="471">
        <v>0.89324378438999996</v>
      </c>
      <c r="Z43" s="471">
        <v>0.66445545723999999</v>
      </c>
      <c r="AA43" s="471">
        <v>-0.52492907875000006</v>
      </c>
      <c r="AB43" s="471">
        <v>-0.75202604393000005</v>
      </c>
      <c r="AC43" s="471">
        <v>-0.72394978245999997</v>
      </c>
      <c r="AD43" s="471">
        <v>0.27349861145999999</v>
      </c>
      <c r="AE43" s="471">
        <v>0.29743033054000001</v>
      </c>
      <c r="AF43" s="471">
        <v>4.5706674702000002E-2</v>
      </c>
      <c r="AG43" s="471">
        <v>-0.83269649931</v>
      </c>
      <c r="AH43" s="471">
        <v>-1.3717079494</v>
      </c>
      <c r="AI43" s="471">
        <v>-1.9169509932</v>
      </c>
      <c r="AJ43" s="471">
        <v>-2.3950746000000001</v>
      </c>
      <c r="AK43" s="471">
        <v>-2.9914609481999999</v>
      </c>
      <c r="AL43" s="471">
        <v>-3.6430604441000001</v>
      </c>
      <c r="AM43" s="471">
        <v>-5.3221822355999997</v>
      </c>
      <c r="AN43" s="471">
        <v>-5.3706592577999999</v>
      </c>
      <c r="AO43" s="471">
        <v>-4.7535740459999998</v>
      </c>
      <c r="AP43" s="471">
        <v>-2.727137731</v>
      </c>
      <c r="AQ43" s="471">
        <v>-1.2900185158999999</v>
      </c>
      <c r="AR43" s="471">
        <v>0.28901544861</v>
      </c>
      <c r="AS43" s="471">
        <v>2.8702233165000002</v>
      </c>
      <c r="AT43" s="471">
        <v>4.1058545168</v>
      </c>
      <c r="AU43" s="471">
        <v>4.8258337022999998</v>
      </c>
      <c r="AV43" s="471">
        <v>4.2275128296000002</v>
      </c>
      <c r="AW43" s="471">
        <v>4.4982962856000004</v>
      </c>
      <c r="AX43" s="471">
        <v>4.8461014611</v>
      </c>
      <c r="AY43" s="471">
        <v>5.8590798640999999</v>
      </c>
      <c r="AZ43" s="471">
        <v>5.9379211598000001</v>
      </c>
      <c r="BA43" s="471">
        <v>5.6543139606999997</v>
      </c>
      <c r="BB43" s="471">
        <v>4.7395023783000001</v>
      </c>
      <c r="BC43" s="471">
        <v>3.9746511946999998</v>
      </c>
      <c r="BD43" s="471">
        <v>3.0830071010000002</v>
      </c>
      <c r="BE43" s="471">
        <v>1.4647001538</v>
      </c>
      <c r="BF43" s="471">
        <v>0.79575582825000002</v>
      </c>
      <c r="BG43" s="471">
        <v>0.44548749632000001</v>
      </c>
      <c r="BH43" s="472">
        <v>0.66291315430999997</v>
      </c>
      <c r="BI43" s="472">
        <v>0.73839836182999996</v>
      </c>
      <c r="BJ43" s="472">
        <v>0.92982975432000003</v>
      </c>
      <c r="BK43" s="472">
        <v>1.7134837417</v>
      </c>
      <c r="BL43" s="472">
        <v>1.7878053121999999</v>
      </c>
      <c r="BM43" s="472">
        <v>1.6228870807</v>
      </c>
      <c r="BN43" s="472">
        <v>0.85482322676</v>
      </c>
      <c r="BO43" s="472">
        <v>0.49225646654999999</v>
      </c>
      <c r="BP43" s="472">
        <v>0.16731535723999999</v>
      </c>
      <c r="BQ43" s="472">
        <v>8.1366526275999992E-3</v>
      </c>
      <c r="BR43" s="472">
        <v>-0.33983665288999998</v>
      </c>
      <c r="BS43" s="472">
        <v>-0.74659883643000002</v>
      </c>
      <c r="BT43" s="472">
        <v>-1.4286944767</v>
      </c>
      <c r="BU43" s="472">
        <v>-1.7864499487000001</v>
      </c>
      <c r="BV43" s="472">
        <v>-2.0403044624</v>
      </c>
    </row>
    <row r="44" spans="1:74" ht="11.1" customHeight="1" x14ac:dyDescent="0.2"/>
    <row r="45" spans="1:74" ht="12.75" x14ac:dyDescent="0.2">
      <c r="B45" s="802" t="s">
        <v>834</v>
      </c>
      <c r="C45" s="799"/>
      <c r="D45" s="799"/>
      <c r="E45" s="799"/>
      <c r="F45" s="799"/>
      <c r="G45" s="799"/>
      <c r="H45" s="799"/>
      <c r="I45" s="799"/>
      <c r="J45" s="799"/>
      <c r="K45" s="799"/>
      <c r="L45" s="799"/>
      <c r="M45" s="799"/>
      <c r="N45" s="799"/>
      <c r="O45" s="799"/>
      <c r="P45" s="799"/>
      <c r="Q45" s="799"/>
    </row>
    <row r="46" spans="1:74" ht="12.75" customHeight="1" x14ac:dyDescent="0.2">
      <c r="B46" s="813" t="s">
        <v>667</v>
      </c>
      <c r="C46" s="789"/>
      <c r="D46" s="789"/>
      <c r="E46" s="789"/>
      <c r="F46" s="789"/>
      <c r="G46" s="789"/>
      <c r="H46" s="789"/>
      <c r="I46" s="789"/>
      <c r="J46" s="789"/>
      <c r="K46" s="789"/>
      <c r="L46" s="789"/>
      <c r="M46" s="789"/>
      <c r="N46" s="789"/>
      <c r="O46" s="789"/>
      <c r="P46" s="789"/>
      <c r="Q46" s="785"/>
    </row>
    <row r="47" spans="1:74" ht="12.75" customHeight="1" x14ac:dyDescent="0.2">
      <c r="B47" s="813" t="s">
        <v>1062</v>
      </c>
      <c r="C47" s="785"/>
      <c r="D47" s="785"/>
      <c r="E47" s="785"/>
      <c r="F47" s="785"/>
      <c r="G47" s="785"/>
      <c r="H47" s="785"/>
      <c r="I47" s="785"/>
      <c r="J47" s="785"/>
      <c r="K47" s="785"/>
      <c r="L47" s="785"/>
      <c r="M47" s="785"/>
      <c r="N47" s="785"/>
      <c r="O47" s="785"/>
      <c r="P47" s="785"/>
      <c r="Q47" s="785"/>
    </row>
    <row r="48" spans="1:74" ht="12.75" customHeight="1" x14ac:dyDescent="0.2">
      <c r="B48" s="813" t="s">
        <v>1063</v>
      </c>
      <c r="C48" s="785"/>
      <c r="D48" s="785"/>
      <c r="E48" s="785"/>
      <c r="F48" s="785"/>
      <c r="G48" s="785"/>
      <c r="H48" s="785"/>
      <c r="I48" s="785"/>
      <c r="J48" s="785"/>
      <c r="K48" s="785"/>
      <c r="L48" s="785"/>
      <c r="M48" s="785"/>
      <c r="N48" s="785"/>
      <c r="O48" s="785"/>
      <c r="P48" s="785"/>
      <c r="Q48" s="785"/>
    </row>
    <row r="49" spans="2:17" ht="23.85" customHeight="1" x14ac:dyDescent="0.2">
      <c r="B49" s="818" t="s">
        <v>1154</v>
      </c>
      <c r="C49" s="818"/>
      <c r="D49" s="818"/>
      <c r="E49" s="818"/>
      <c r="F49" s="818"/>
      <c r="G49" s="818"/>
      <c r="H49" s="818"/>
      <c r="I49" s="818"/>
      <c r="J49" s="818"/>
      <c r="K49" s="818"/>
      <c r="L49" s="818"/>
      <c r="M49" s="818"/>
      <c r="N49" s="818"/>
      <c r="O49" s="818"/>
      <c r="P49" s="818"/>
      <c r="Q49" s="818"/>
    </row>
    <row r="50" spans="2:17" ht="12.75" x14ac:dyDescent="0.2">
      <c r="B50" s="788" t="s">
        <v>859</v>
      </c>
      <c r="C50" s="789"/>
      <c r="D50" s="789"/>
      <c r="E50" s="789"/>
      <c r="F50" s="789"/>
      <c r="G50" s="789"/>
      <c r="H50" s="789"/>
      <c r="I50" s="789"/>
      <c r="J50" s="789"/>
      <c r="K50" s="789"/>
      <c r="L50" s="789"/>
      <c r="M50" s="789"/>
      <c r="N50" s="789"/>
      <c r="O50" s="789"/>
      <c r="P50" s="789"/>
      <c r="Q50" s="785"/>
    </row>
    <row r="51" spans="2:17" ht="14.85" customHeight="1" x14ac:dyDescent="0.2">
      <c r="B51" s="814" t="s">
        <v>881</v>
      </c>
      <c r="C51" s="785"/>
      <c r="D51" s="785"/>
      <c r="E51" s="785"/>
      <c r="F51" s="785"/>
      <c r="G51" s="785"/>
      <c r="H51" s="785"/>
      <c r="I51" s="785"/>
      <c r="J51" s="785"/>
      <c r="K51" s="785"/>
      <c r="L51" s="785"/>
      <c r="M51" s="785"/>
      <c r="N51" s="785"/>
      <c r="O51" s="785"/>
      <c r="P51" s="785"/>
      <c r="Q51" s="785"/>
    </row>
    <row r="52" spans="2:17" ht="12.75" x14ac:dyDescent="0.2">
      <c r="B52" s="783" t="s">
        <v>863</v>
      </c>
      <c r="C52" s="784"/>
      <c r="D52" s="784"/>
      <c r="E52" s="784"/>
      <c r="F52" s="784"/>
      <c r="G52" s="784"/>
      <c r="H52" s="784"/>
      <c r="I52" s="784"/>
      <c r="J52" s="784"/>
      <c r="K52" s="784"/>
      <c r="L52" s="784"/>
      <c r="M52" s="784"/>
      <c r="N52" s="784"/>
      <c r="O52" s="784"/>
      <c r="P52" s="784"/>
      <c r="Q52" s="785"/>
    </row>
    <row r="53" spans="2:17" ht="13.35" customHeight="1" x14ac:dyDescent="0.2">
      <c r="B53" s="805" t="s">
        <v>959</v>
      </c>
      <c r="C53" s="785"/>
      <c r="D53" s="785"/>
      <c r="E53" s="785"/>
      <c r="F53" s="785"/>
      <c r="G53" s="785"/>
      <c r="H53" s="785"/>
      <c r="I53" s="785"/>
      <c r="J53" s="785"/>
      <c r="K53" s="785"/>
      <c r="L53" s="785"/>
      <c r="M53" s="785"/>
      <c r="N53" s="785"/>
      <c r="O53" s="785"/>
      <c r="P53" s="785"/>
      <c r="Q53" s="785"/>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Y14" activePane="bottomRight" state="frozen"/>
      <selection activeCell="BF63" sqref="BF63"/>
      <selection pane="topRight" activeCell="BF63" sqref="BF63"/>
      <selection pane="bottomLeft" activeCell="BF63" sqref="BF63"/>
      <selection pane="bottomRight" activeCell="BX54" sqref="BX54"/>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2" customWidth="1"/>
    <col min="56" max="58" width="6.5703125" style="637" customWidth="1"/>
    <col min="59" max="62" width="6.5703125" style="402" customWidth="1"/>
    <col min="63" max="74" width="6.5703125" style="47" customWidth="1"/>
    <col min="75" max="16384" width="9.5703125" style="47"/>
  </cols>
  <sheetData>
    <row r="1" spans="1:74" ht="13.35" customHeight="1" x14ac:dyDescent="0.2">
      <c r="A1" s="791" t="s">
        <v>817</v>
      </c>
      <c r="B1" s="828" t="s">
        <v>933</v>
      </c>
      <c r="C1" s="829"/>
      <c r="D1" s="829"/>
      <c r="E1" s="829"/>
      <c r="F1" s="829"/>
      <c r="G1" s="829"/>
      <c r="H1" s="829"/>
      <c r="I1" s="829"/>
      <c r="J1" s="829"/>
      <c r="K1" s="829"/>
      <c r="L1" s="829"/>
      <c r="M1" s="829"/>
      <c r="N1" s="829"/>
      <c r="O1" s="829"/>
      <c r="P1" s="829"/>
      <c r="Q1" s="829"/>
      <c r="R1" s="829"/>
      <c r="S1" s="829"/>
      <c r="T1" s="829"/>
      <c r="U1" s="829"/>
      <c r="V1" s="829"/>
      <c r="W1" s="829"/>
      <c r="X1" s="829"/>
      <c r="Y1" s="829"/>
      <c r="Z1" s="829"/>
      <c r="AA1" s="829"/>
      <c r="AB1" s="829"/>
      <c r="AC1" s="829"/>
      <c r="AD1" s="829"/>
      <c r="AE1" s="829"/>
      <c r="AF1" s="829"/>
      <c r="AG1" s="829"/>
      <c r="AH1" s="829"/>
      <c r="AI1" s="829"/>
      <c r="AJ1" s="829"/>
      <c r="AK1" s="829"/>
      <c r="AL1" s="829"/>
      <c r="AM1" s="298"/>
    </row>
    <row r="2" spans="1:74" ht="12.75" x14ac:dyDescent="0.2">
      <c r="A2" s="792"/>
      <c r="B2" s="532" t="str">
        <f>"U.S. Energy Information Administration  |  Short-Term Energy Outlook  - "&amp;Dates!D1</f>
        <v>U.S. Energy Information Administration  |  Short-Term Energy Outlook  - October 2019</v>
      </c>
      <c r="C2" s="533"/>
      <c r="D2" s="533"/>
      <c r="E2" s="533"/>
      <c r="F2" s="533"/>
      <c r="G2" s="533"/>
      <c r="H2" s="533"/>
      <c r="I2" s="533"/>
      <c r="J2" s="533"/>
      <c r="K2" s="533"/>
      <c r="L2" s="533"/>
      <c r="M2" s="533"/>
      <c r="N2" s="533"/>
      <c r="O2" s="533"/>
      <c r="P2" s="533"/>
      <c r="Q2" s="533"/>
      <c r="R2" s="533"/>
      <c r="S2" s="533"/>
      <c r="T2" s="533"/>
      <c r="U2" s="533"/>
      <c r="V2" s="533"/>
      <c r="W2" s="533"/>
      <c r="X2" s="533"/>
      <c r="Y2" s="533"/>
      <c r="Z2" s="533"/>
      <c r="AA2" s="533"/>
      <c r="AB2" s="533"/>
      <c r="AC2" s="533"/>
      <c r="AD2" s="533"/>
      <c r="AE2" s="533"/>
      <c r="AF2" s="533"/>
      <c r="AG2" s="533"/>
      <c r="AH2" s="533"/>
      <c r="AI2" s="533"/>
      <c r="AJ2" s="533"/>
      <c r="AK2" s="533"/>
      <c r="AL2" s="533"/>
      <c r="AM2" s="298"/>
    </row>
    <row r="3" spans="1:74" s="12" customFormat="1" ht="12.75" x14ac:dyDescent="0.2">
      <c r="A3" s="14"/>
      <c r="B3" s="15"/>
      <c r="C3" s="800">
        <f>Dates!D3</f>
        <v>2015</v>
      </c>
      <c r="D3" s="796"/>
      <c r="E3" s="796"/>
      <c r="F3" s="796"/>
      <c r="G3" s="796"/>
      <c r="H3" s="796"/>
      <c r="I3" s="796"/>
      <c r="J3" s="796"/>
      <c r="K3" s="796"/>
      <c r="L3" s="796"/>
      <c r="M3" s="796"/>
      <c r="N3" s="797"/>
      <c r="O3" s="800">
        <f>C3+1</f>
        <v>2016</v>
      </c>
      <c r="P3" s="801"/>
      <c r="Q3" s="801"/>
      <c r="R3" s="801"/>
      <c r="S3" s="801"/>
      <c r="T3" s="801"/>
      <c r="U3" s="801"/>
      <c r="V3" s="801"/>
      <c r="W3" s="801"/>
      <c r="X3" s="796"/>
      <c r="Y3" s="796"/>
      <c r="Z3" s="797"/>
      <c r="AA3" s="793">
        <f>O3+1</f>
        <v>2017</v>
      </c>
      <c r="AB3" s="796"/>
      <c r="AC3" s="796"/>
      <c r="AD3" s="796"/>
      <c r="AE3" s="796"/>
      <c r="AF3" s="796"/>
      <c r="AG3" s="796"/>
      <c r="AH3" s="796"/>
      <c r="AI3" s="796"/>
      <c r="AJ3" s="796"/>
      <c r="AK3" s="796"/>
      <c r="AL3" s="797"/>
      <c r="AM3" s="793">
        <f>AA3+1</f>
        <v>2018</v>
      </c>
      <c r="AN3" s="796"/>
      <c r="AO3" s="796"/>
      <c r="AP3" s="796"/>
      <c r="AQ3" s="796"/>
      <c r="AR3" s="796"/>
      <c r="AS3" s="796"/>
      <c r="AT3" s="796"/>
      <c r="AU3" s="796"/>
      <c r="AV3" s="796"/>
      <c r="AW3" s="796"/>
      <c r="AX3" s="797"/>
      <c r="AY3" s="793">
        <f>AM3+1</f>
        <v>2019</v>
      </c>
      <c r="AZ3" s="794"/>
      <c r="BA3" s="794"/>
      <c r="BB3" s="794"/>
      <c r="BC3" s="794"/>
      <c r="BD3" s="794"/>
      <c r="BE3" s="794"/>
      <c r="BF3" s="794"/>
      <c r="BG3" s="794"/>
      <c r="BH3" s="794"/>
      <c r="BI3" s="794"/>
      <c r="BJ3" s="795"/>
      <c r="BK3" s="793">
        <f>AY3+1</f>
        <v>2020</v>
      </c>
      <c r="BL3" s="796"/>
      <c r="BM3" s="796"/>
      <c r="BN3" s="796"/>
      <c r="BO3" s="796"/>
      <c r="BP3" s="796"/>
      <c r="BQ3" s="796"/>
      <c r="BR3" s="796"/>
      <c r="BS3" s="796"/>
      <c r="BT3" s="796"/>
      <c r="BU3" s="796"/>
      <c r="BV3" s="797"/>
    </row>
    <row r="4" spans="1:74" s="12" customFormat="1" x14ac:dyDescent="0.2">
      <c r="A4" s="16"/>
      <c r="B4" s="17"/>
      <c r="C4" s="18" t="s">
        <v>485</v>
      </c>
      <c r="D4" s="18" t="s">
        <v>486</v>
      </c>
      <c r="E4" s="18" t="s">
        <v>487</v>
      </c>
      <c r="F4" s="18" t="s">
        <v>488</v>
      </c>
      <c r="G4" s="18" t="s">
        <v>489</v>
      </c>
      <c r="H4" s="18" t="s">
        <v>490</v>
      </c>
      <c r="I4" s="18" t="s">
        <v>491</v>
      </c>
      <c r="J4" s="18" t="s">
        <v>492</v>
      </c>
      <c r="K4" s="18" t="s">
        <v>493</v>
      </c>
      <c r="L4" s="18" t="s">
        <v>494</v>
      </c>
      <c r="M4" s="18" t="s">
        <v>495</v>
      </c>
      <c r="N4" s="18" t="s">
        <v>496</v>
      </c>
      <c r="O4" s="18" t="s">
        <v>485</v>
      </c>
      <c r="P4" s="18" t="s">
        <v>486</v>
      </c>
      <c r="Q4" s="18" t="s">
        <v>487</v>
      </c>
      <c r="R4" s="18" t="s">
        <v>488</v>
      </c>
      <c r="S4" s="18" t="s">
        <v>489</v>
      </c>
      <c r="T4" s="18" t="s">
        <v>490</v>
      </c>
      <c r="U4" s="18" t="s">
        <v>491</v>
      </c>
      <c r="V4" s="18" t="s">
        <v>492</v>
      </c>
      <c r="W4" s="18" t="s">
        <v>493</v>
      </c>
      <c r="X4" s="18" t="s">
        <v>494</v>
      </c>
      <c r="Y4" s="18" t="s">
        <v>495</v>
      </c>
      <c r="Z4" s="18" t="s">
        <v>496</v>
      </c>
      <c r="AA4" s="18" t="s">
        <v>485</v>
      </c>
      <c r="AB4" s="18" t="s">
        <v>486</v>
      </c>
      <c r="AC4" s="18" t="s">
        <v>487</v>
      </c>
      <c r="AD4" s="18" t="s">
        <v>488</v>
      </c>
      <c r="AE4" s="18" t="s">
        <v>489</v>
      </c>
      <c r="AF4" s="18" t="s">
        <v>490</v>
      </c>
      <c r="AG4" s="18" t="s">
        <v>491</v>
      </c>
      <c r="AH4" s="18" t="s">
        <v>492</v>
      </c>
      <c r="AI4" s="18" t="s">
        <v>493</v>
      </c>
      <c r="AJ4" s="18" t="s">
        <v>494</v>
      </c>
      <c r="AK4" s="18" t="s">
        <v>495</v>
      </c>
      <c r="AL4" s="18" t="s">
        <v>496</v>
      </c>
      <c r="AM4" s="18" t="s">
        <v>485</v>
      </c>
      <c r="AN4" s="18" t="s">
        <v>486</v>
      </c>
      <c r="AO4" s="18" t="s">
        <v>487</v>
      </c>
      <c r="AP4" s="18" t="s">
        <v>488</v>
      </c>
      <c r="AQ4" s="18" t="s">
        <v>489</v>
      </c>
      <c r="AR4" s="18" t="s">
        <v>490</v>
      </c>
      <c r="AS4" s="18" t="s">
        <v>491</v>
      </c>
      <c r="AT4" s="18" t="s">
        <v>492</v>
      </c>
      <c r="AU4" s="18" t="s">
        <v>493</v>
      </c>
      <c r="AV4" s="18" t="s">
        <v>494</v>
      </c>
      <c r="AW4" s="18" t="s">
        <v>495</v>
      </c>
      <c r="AX4" s="18" t="s">
        <v>496</v>
      </c>
      <c r="AY4" s="18" t="s">
        <v>485</v>
      </c>
      <c r="AZ4" s="18" t="s">
        <v>486</v>
      </c>
      <c r="BA4" s="18" t="s">
        <v>487</v>
      </c>
      <c r="BB4" s="18" t="s">
        <v>488</v>
      </c>
      <c r="BC4" s="18" t="s">
        <v>489</v>
      </c>
      <c r="BD4" s="18" t="s">
        <v>490</v>
      </c>
      <c r="BE4" s="18" t="s">
        <v>491</v>
      </c>
      <c r="BF4" s="18" t="s">
        <v>492</v>
      </c>
      <c r="BG4" s="18" t="s">
        <v>493</v>
      </c>
      <c r="BH4" s="18" t="s">
        <v>494</v>
      </c>
      <c r="BI4" s="18" t="s">
        <v>495</v>
      </c>
      <c r="BJ4" s="18" t="s">
        <v>496</v>
      </c>
      <c r="BK4" s="18" t="s">
        <v>485</v>
      </c>
      <c r="BL4" s="18" t="s">
        <v>486</v>
      </c>
      <c r="BM4" s="18" t="s">
        <v>487</v>
      </c>
      <c r="BN4" s="18" t="s">
        <v>488</v>
      </c>
      <c r="BO4" s="18" t="s">
        <v>489</v>
      </c>
      <c r="BP4" s="18" t="s">
        <v>490</v>
      </c>
      <c r="BQ4" s="18" t="s">
        <v>491</v>
      </c>
      <c r="BR4" s="18" t="s">
        <v>492</v>
      </c>
      <c r="BS4" s="18" t="s">
        <v>493</v>
      </c>
      <c r="BT4" s="18" t="s">
        <v>494</v>
      </c>
      <c r="BU4" s="18" t="s">
        <v>495</v>
      </c>
      <c r="BV4" s="18" t="s">
        <v>496</v>
      </c>
    </row>
    <row r="5" spans="1:74" ht="11.1" customHeight="1" x14ac:dyDescent="0.2">
      <c r="A5" s="57"/>
      <c r="B5" s="59" t="s">
        <v>790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2"/>
      <c r="AZ5" s="422"/>
      <c r="BA5" s="422"/>
      <c r="BB5" s="422"/>
      <c r="BC5" s="422"/>
      <c r="BD5" s="58"/>
      <c r="BE5" s="58"/>
      <c r="BF5" s="58"/>
      <c r="BG5" s="58"/>
      <c r="BH5" s="422"/>
      <c r="BI5" s="422"/>
      <c r="BJ5" s="422"/>
      <c r="BK5" s="422"/>
      <c r="BL5" s="422"/>
      <c r="BM5" s="422"/>
      <c r="BN5" s="422"/>
      <c r="BO5" s="422"/>
      <c r="BP5" s="422"/>
      <c r="BQ5" s="422"/>
      <c r="BR5" s="422"/>
      <c r="BS5" s="422"/>
      <c r="BT5" s="422"/>
      <c r="BU5" s="422"/>
      <c r="BV5" s="422"/>
    </row>
    <row r="6" spans="1:74" ht="11.1" customHeight="1" x14ac:dyDescent="0.2">
      <c r="A6" s="57"/>
      <c r="B6" s="44" t="s">
        <v>759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47"/>
      <c r="AY6" s="747"/>
      <c r="AZ6" s="747"/>
      <c r="BA6" s="747"/>
      <c r="BB6" s="747"/>
      <c r="BC6" s="747"/>
      <c r="BD6" s="747"/>
      <c r="BE6" s="747"/>
      <c r="BF6" s="747"/>
      <c r="BG6" s="747"/>
      <c r="BH6" s="747"/>
      <c r="BI6" s="747"/>
      <c r="BJ6" s="747"/>
      <c r="BK6" s="747"/>
      <c r="BL6" s="747"/>
      <c r="BM6" s="747"/>
      <c r="BN6" s="747"/>
      <c r="BO6" s="747"/>
      <c r="BP6" s="747"/>
      <c r="BQ6" s="747"/>
      <c r="BR6" s="747"/>
      <c r="BS6" s="747"/>
      <c r="BT6" s="747"/>
      <c r="BU6" s="747"/>
      <c r="BV6" s="747"/>
    </row>
    <row r="7" spans="1:74" ht="11.1" customHeight="1" x14ac:dyDescent="0.2">
      <c r="A7" s="61" t="s">
        <v>514</v>
      </c>
      <c r="B7" s="175" t="s">
        <v>123</v>
      </c>
      <c r="C7" s="215">
        <v>9.3832350000000009</v>
      </c>
      <c r="D7" s="215">
        <v>9.5069990000000004</v>
      </c>
      <c r="E7" s="215">
        <v>9.5849250000000001</v>
      </c>
      <c r="F7" s="215">
        <v>9.6550209999999996</v>
      </c>
      <c r="G7" s="215">
        <v>9.4735689999999995</v>
      </c>
      <c r="H7" s="215">
        <v>9.3540690000000009</v>
      </c>
      <c r="I7" s="215">
        <v>9.4417109999999997</v>
      </c>
      <c r="J7" s="215">
        <v>9.4145570000000003</v>
      </c>
      <c r="K7" s="215">
        <v>9.4781270000000006</v>
      </c>
      <c r="L7" s="215">
        <v>9.3958320000000004</v>
      </c>
      <c r="M7" s="215">
        <v>9.3216160000000006</v>
      </c>
      <c r="N7" s="215">
        <v>9.2634980000000002</v>
      </c>
      <c r="O7" s="215">
        <v>9.1971179999999997</v>
      </c>
      <c r="P7" s="215">
        <v>9.0555339999999998</v>
      </c>
      <c r="Q7" s="215">
        <v>9.0890360000000001</v>
      </c>
      <c r="R7" s="215">
        <v>8.8688310000000001</v>
      </c>
      <c r="S7" s="215">
        <v>8.8227019999999996</v>
      </c>
      <c r="T7" s="215">
        <v>8.6541200000000007</v>
      </c>
      <c r="U7" s="215">
        <v>8.6457379999999997</v>
      </c>
      <c r="V7" s="215">
        <v>8.6762239999999995</v>
      </c>
      <c r="W7" s="215">
        <v>8.5338390000000004</v>
      </c>
      <c r="X7" s="215">
        <v>8.8341209999999997</v>
      </c>
      <c r="Y7" s="215">
        <v>8.8974799999999998</v>
      </c>
      <c r="Z7" s="215">
        <v>8.797784</v>
      </c>
      <c r="AA7" s="215">
        <v>8.8633089999999992</v>
      </c>
      <c r="AB7" s="215">
        <v>9.1026900000000008</v>
      </c>
      <c r="AC7" s="215">
        <v>9.1622000000000003</v>
      </c>
      <c r="AD7" s="215">
        <v>9.1002700000000001</v>
      </c>
      <c r="AE7" s="215">
        <v>9.1825460000000003</v>
      </c>
      <c r="AF7" s="215">
        <v>9.1065900000000006</v>
      </c>
      <c r="AG7" s="215">
        <v>9.2350600000000007</v>
      </c>
      <c r="AH7" s="215">
        <v>9.2484660000000005</v>
      </c>
      <c r="AI7" s="215">
        <v>9.5118550000000006</v>
      </c>
      <c r="AJ7" s="215">
        <v>9.6532400000000003</v>
      </c>
      <c r="AK7" s="215">
        <v>10.070655</v>
      </c>
      <c r="AL7" s="215">
        <v>9.9732780000000005</v>
      </c>
      <c r="AM7" s="215">
        <v>10.017673</v>
      </c>
      <c r="AN7" s="215">
        <v>10.281404</v>
      </c>
      <c r="AO7" s="215">
        <v>10.504038</v>
      </c>
      <c r="AP7" s="215">
        <v>10.510258</v>
      </c>
      <c r="AQ7" s="215">
        <v>10.459527</v>
      </c>
      <c r="AR7" s="215">
        <v>10.649082999999999</v>
      </c>
      <c r="AS7" s="215">
        <v>10.890997</v>
      </c>
      <c r="AT7" s="215">
        <v>11.360519999999999</v>
      </c>
      <c r="AU7" s="215">
        <v>11.497683</v>
      </c>
      <c r="AV7" s="215">
        <v>11.631364</v>
      </c>
      <c r="AW7" s="215">
        <v>11.999309</v>
      </c>
      <c r="AX7" s="215">
        <v>12.037535999999999</v>
      </c>
      <c r="AY7" s="215">
        <v>11.856391</v>
      </c>
      <c r="AZ7" s="215">
        <v>11.669055</v>
      </c>
      <c r="BA7" s="215">
        <v>11.891731999999999</v>
      </c>
      <c r="BB7" s="215">
        <v>12.122726999999999</v>
      </c>
      <c r="BC7" s="215">
        <v>12.11314</v>
      </c>
      <c r="BD7" s="215">
        <v>12.081823</v>
      </c>
      <c r="BE7" s="215">
        <v>11.806184</v>
      </c>
      <c r="BF7" s="215">
        <v>12.353461905</v>
      </c>
      <c r="BG7" s="215">
        <v>12.585939388</v>
      </c>
      <c r="BH7" s="323">
        <v>12.66841</v>
      </c>
      <c r="BI7" s="323">
        <v>12.94786</v>
      </c>
      <c r="BJ7" s="323">
        <v>12.9999</v>
      </c>
      <c r="BK7" s="323">
        <v>13.02599</v>
      </c>
      <c r="BL7" s="323">
        <v>13.04336</v>
      </c>
      <c r="BM7" s="323">
        <v>13.08052</v>
      </c>
      <c r="BN7" s="323">
        <v>13.11664</v>
      </c>
      <c r="BO7" s="323">
        <v>13.169930000000001</v>
      </c>
      <c r="BP7" s="323">
        <v>13.147959999999999</v>
      </c>
      <c r="BQ7" s="323">
        <v>13.1182</v>
      </c>
      <c r="BR7" s="323">
        <v>13.17197</v>
      </c>
      <c r="BS7" s="323">
        <v>13.25217</v>
      </c>
      <c r="BT7" s="323">
        <v>13.18927</v>
      </c>
      <c r="BU7" s="323">
        <v>13.381539999999999</v>
      </c>
      <c r="BV7" s="323">
        <v>13.372450000000001</v>
      </c>
    </row>
    <row r="8" spans="1:74" ht="11.1" customHeight="1" x14ac:dyDescent="0.2">
      <c r="A8" s="61" t="s">
        <v>515</v>
      </c>
      <c r="B8" s="175" t="s">
        <v>405</v>
      </c>
      <c r="C8" s="215">
        <v>0.50032200000000004</v>
      </c>
      <c r="D8" s="215">
        <v>0.487786</v>
      </c>
      <c r="E8" s="215">
        <v>0.50592899999999996</v>
      </c>
      <c r="F8" s="215">
        <v>0.50987899999999997</v>
      </c>
      <c r="G8" s="215">
        <v>0.47257100000000002</v>
      </c>
      <c r="H8" s="215">
        <v>0.44656600000000002</v>
      </c>
      <c r="I8" s="215">
        <v>0.44966299999999998</v>
      </c>
      <c r="J8" s="215">
        <v>0.40779399999999999</v>
      </c>
      <c r="K8" s="215">
        <v>0.47239100000000001</v>
      </c>
      <c r="L8" s="215">
        <v>0.49698799999999999</v>
      </c>
      <c r="M8" s="215">
        <v>0.52281999999999995</v>
      </c>
      <c r="N8" s="215">
        <v>0.52224700000000002</v>
      </c>
      <c r="O8" s="215">
        <v>0.51565700000000003</v>
      </c>
      <c r="P8" s="215">
        <v>0.50736000000000003</v>
      </c>
      <c r="Q8" s="215">
        <v>0.51102199999999998</v>
      </c>
      <c r="R8" s="215">
        <v>0.48884100000000003</v>
      </c>
      <c r="S8" s="215">
        <v>0.50510900000000003</v>
      </c>
      <c r="T8" s="215">
        <v>0.47008499999999998</v>
      </c>
      <c r="U8" s="215">
        <v>0.43818699999999999</v>
      </c>
      <c r="V8" s="215">
        <v>0.46016499999999999</v>
      </c>
      <c r="W8" s="215">
        <v>0.45325500000000002</v>
      </c>
      <c r="X8" s="215">
        <v>0.49623</v>
      </c>
      <c r="Y8" s="215">
        <v>0.514432</v>
      </c>
      <c r="Z8" s="215">
        <v>0.52091200000000004</v>
      </c>
      <c r="AA8" s="215">
        <v>0.51790499999999995</v>
      </c>
      <c r="AB8" s="215">
        <v>0.515486</v>
      </c>
      <c r="AC8" s="215">
        <v>0.52579399999999998</v>
      </c>
      <c r="AD8" s="215">
        <v>0.52529099999999995</v>
      </c>
      <c r="AE8" s="215">
        <v>0.50753700000000002</v>
      </c>
      <c r="AF8" s="215">
        <v>0.46144000000000002</v>
      </c>
      <c r="AG8" s="215">
        <v>0.42263099999999998</v>
      </c>
      <c r="AH8" s="215">
        <v>0.45069100000000001</v>
      </c>
      <c r="AI8" s="215">
        <v>0.482157</v>
      </c>
      <c r="AJ8" s="215">
        <v>0.50662399999999996</v>
      </c>
      <c r="AK8" s="215">
        <v>0.50991500000000001</v>
      </c>
      <c r="AL8" s="215">
        <v>0.51234800000000003</v>
      </c>
      <c r="AM8" s="215">
        <v>0.50769600000000004</v>
      </c>
      <c r="AN8" s="215">
        <v>0.51309899999999997</v>
      </c>
      <c r="AO8" s="215">
        <v>0.51219199999999998</v>
      </c>
      <c r="AP8" s="215">
        <v>0.49740699999999999</v>
      </c>
      <c r="AQ8" s="215">
        <v>0.49571599999999999</v>
      </c>
      <c r="AR8" s="215">
        <v>0.450706</v>
      </c>
      <c r="AS8" s="215">
        <v>0.394735</v>
      </c>
      <c r="AT8" s="215">
        <v>0.42770900000000001</v>
      </c>
      <c r="AU8" s="215">
        <v>0.47142299999999998</v>
      </c>
      <c r="AV8" s="215">
        <v>0.48655599999999999</v>
      </c>
      <c r="AW8" s="215">
        <v>0.49729600000000002</v>
      </c>
      <c r="AX8" s="215">
        <v>0.49566300000000002</v>
      </c>
      <c r="AY8" s="215">
        <v>0.496226</v>
      </c>
      <c r="AZ8" s="215">
        <v>0.48759200000000003</v>
      </c>
      <c r="BA8" s="215">
        <v>0.481072</v>
      </c>
      <c r="BB8" s="215">
        <v>0.47547299999999998</v>
      </c>
      <c r="BC8" s="215">
        <v>0.47444999999999998</v>
      </c>
      <c r="BD8" s="215">
        <v>0.45476499999999997</v>
      </c>
      <c r="BE8" s="215">
        <v>0.44849899999999998</v>
      </c>
      <c r="BF8" s="215">
        <v>0.46102887478999999</v>
      </c>
      <c r="BG8" s="215">
        <v>0.50313213472999996</v>
      </c>
      <c r="BH8" s="323">
        <v>0.49871037730000001</v>
      </c>
      <c r="BI8" s="323">
        <v>0.49406450189000001</v>
      </c>
      <c r="BJ8" s="323">
        <v>0.48801354889999998</v>
      </c>
      <c r="BK8" s="323">
        <v>0.50803244203999998</v>
      </c>
      <c r="BL8" s="323">
        <v>0.50879945476999999</v>
      </c>
      <c r="BM8" s="323">
        <v>0.51124032383999995</v>
      </c>
      <c r="BN8" s="323">
        <v>0.50036248338</v>
      </c>
      <c r="BO8" s="323">
        <v>0.49695337585999999</v>
      </c>
      <c r="BP8" s="323">
        <v>0.45821881723000002</v>
      </c>
      <c r="BQ8" s="323">
        <v>0.40510071809999998</v>
      </c>
      <c r="BR8" s="323">
        <v>0.47750828380999999</v>
      </c>
      <c r="BS8" s="323">
        <v>0.52688773764999997</v>
      </c>
      <c r="BT8" s="323">
        <v>0.50034067065999999</v>
      </c>
      <c r="BU8" s="323">
        <v>0.49532827578999999</v>
      </c>
      <c r="BV8" s="323">
        <v>0.48222407490000002</v>
      </c>
    </row>
    <row r="9" spans="1:74" ht="11.1" customHeight="1" x14ac:dyDescent="0.2">
      <c r="A9" s="61" t="s">
        <v>516</v>
      </c>
      <c r="B9" s="175" t="s">
        <v>241</v>
      </c>
      <c r="C9" s="215">
        <v>1.451937</v>
      </c>
      <c r="D9" s="215">
        <v>1.4556199999999999</v>
      </c>
      <c r="E9" s="215">
        <v>1.3803289999999999</v>
      </c>
      <c r="F9" s="215">
        <v>1.503992</v>
      </c>
      <c r="G9" s="215">
        <v>1.4040269999999999</v>
      </c>
      <c r="H9" s="215">
        <v>1.4129940000000001</v>
      </c>
      <c r="I9" s="215">
        <v>1.566872</v>
      </c>
      <c r="J9" s="215">
        <v>1.629594</v>
      </c>
      <c r="K9" s="215">
        <v>1.661176</v>
      </c>
      <c r="L9" s="215">
        <v>1.5787549999999999</v>
      </c>
      <c r="M9" s="215">
        <v>1.5239199999999999</v>
      </c>
      <c r="N9" s="215">
        <v>1.604903</v>
      </c>
      <c r="O9" s="215">
        <v>1.593156</v>
      </c>
      <c r="P9" s="215">
        <v>1.549744</v>
      </c>
      <c r="Q9" s="215">
        <v>1.6117429999999999</v>
      </c>
      <c r="R9" s="215">
        <v>1.57376</v>
      </c>
      <c r="S9" s="215">
        <v>1.5928370000000001</v>
      </c>
      <c r="T9" s="215">
        <v>1.5509649999999999</v>
      </c>
      <c r="U9" s="215">
        <v>1.568127</v>
      </c>
      <c r="V9" s="215">
        <v>1.6181540000000001</v>
      </c>
      <c r="W9" s="215">
        <v>1.508737</v>
      </c>
      <c r="X9" s="215">
        <v>1.6065149999999999</v>
      </c>
      <c r="Y9" s="215">
        <v>1.6831849999999999</v>
      </c>
      <c r="Z9" s="215">
        <v>1.724855</v>
      </c>
      <c r="AA9" s="215">
        <v>1.7394369999999999</v>
      </c>
      <c r="AB9" s="215">
        <v>1.753617</v>
      </c>
      <c r="AC9" s="215">
        <v>1.7753479999999999</v>
      </c>
      <c r="AD9" s="215">
        <v>1.664444</v>
      </c>
      <c r="AE9" s="215">
        <v>1.684928</v>
      </c>
      <c r="AF9" s="215">
        <v>1.6313260000000001</v>
      </c>
      <c r="AG9" s="215">
        <v>1.756802</v>
      </c>
      <c r="AH9" s="215">
        <v>1.7186079999999999</v>
      </c>
      <c r="AI9" s="215">
        <v>1.6933499999999999</v>
      </c>
      <c r="AJ9" s="215">
        <v>1.482453</v>
      </c>
      <c r="AK9" s="215">
        <v>1.698094</v>
      </c>
      <c r="AL9" s="215">
        <v>1.5693379999999999</v>
      </c>
      <c r="AM9" s="215">
        <v>1.637635</v>
      </c>
      <c r="AN9" s="215">
        <v>1.712636</v>
      </c>
      <c r="AO9" s="215">
        <v>1.704723</v>
      </c>
      <c r="AP9" s="215">
        <v>1.6027009999999999</v>
      </c>
      <c r="AQ9" s="215">
        <v>1.536394</v>
      </c>
      <c r="AR9" s="215">
        <v>1.663767</v>
      </c>
      <c r="AS9" s="215">
        <v>1.866995</v>
      </c>
      <c r="AT9" s="215">
        <v>1.954907</v>
      </c>
      <c r="AU9" s="215">
        <v>1.7976780000000001</v>
      </c>
      <c r="AV9" s="215">
        <v>1.7514970000000001</v>
      </c>
      <c r="AW9" s="215">
        <v>1.950248</v>
      </c>
      <c r="AX9" s="215">
        <v>1.9064890000000001</v>
      </c>
      <c r="AY9" s="215">
        <v>1.9087160000000001</v>
      </c>
      <c r="AZ9" s="215">
        <v>1.7170909999999999</v>
      </c>
      <c r="BA9" s="215">
        <v>1.9057040000000001</v>
      </c>
      <c r="BB9" s="215">
        <v>1.979363</v>
      </c>
      <c r="BC9" s="215">
        <v>1.9140710000000001</v>
      </c>
      <c r="BD9" s="215">
        <v>1.9124589999999999</v>
      </c>
      <c r="BE9" s="215">
        <v>1.5804130000000001</v>
      </c>
      <c r="BF9" s="215">
        <v>2.0049999999999999</v>
      </c>
      <c r="BG9" s="215">
        <v>1.9159999999999999</v>
      </c>
      <c r="BH9" s="323">
        <v>1.81661005</v>
      </c>
      <c r="BI9" s="323">
        <v>2.0052326643999998</v>
      </c>
      <c r="BJ9" s="323">
        <v>2.0344579408999999</v>
      </c>
      <c r="BK9" s="323">
        <v>2.0402108120000002</v>
      </c>
      <c r="BL9" s="323">
        <v>2.0463852484</v>
      </c>
      <c r="BM9" s="323">
        <v>2.0529576527</v>
      </c>
      <c r="BN9" s="323">
        <v>2.0543625438999999</v>
      </c>
      <c r="BO9" s="323">
        <v>2.0562491697</v>
      </c>
      <c r="BP9" s="323">
        <v>2.0274275125000001</v>
      </c>
      <c r="BQ9" s="323">
        <v>2.0194368109999998</v>
      </c>
      <c r="BR9" s="323">
        <v>1.9670040740000001</v>
      </c>
      <c r="BS9" s="323">
        <v>1.9562428735999999</v>
      </c>
      <c r="BT9" s="323">
        <v>1.8833074708999999</v>
      </c>
      <c r="BU9" s="323">
        <v>2.0710618819</v>
      </c>
      <c r="BV9" s="323">
        <v>2.1003166466000001</v>
      </c>
    </row>
    <row r="10" spans="1:74" ht="11.1" customHeight="1" x14ac:dyDescent="0.2">
      <c r="A10" s="61" t="s">
        <v>517</v>
      </c>
      <c r="B10" s="175" t="s">
        <v>122</v>
      </c>
      <c r="C10" s="215">
        <v>7.4309760000000002</v>
      </c>
      <c r="D10" s="215">
        <v>7.563593</v>
      </c>
      <c r="E10" s="215">
        <v>7.6986670000000004</v>
      </c>
      <c r="F10" s="215">
        <v>7.6411499999999997</v>
      </c>
      <c r="G10" s="215">
        <v>7.5969709999999999</v>
      </c>
      <c r="H10" s="215">
        <v>7.4945089999999999</v>
      </c>
      <c r="I10" s="215">
        <v>7.4251760000000004</v>
      </c>
      <c r="J10" s="215">
        <v>7.3771690000000003</v>
      </c>
      <c r="K10" s="215">
        <v>7.3445600000000004</v>
      </c>
      <c r="L10" s="215">
        <v>7.3200890000000003</v>
      </c>
      <c r="M10" s="215">
        <v>7.2748759999999999</v>
      </c>
      <c r="N10" s="215">
        <v>7.1363479999999999</v>
      </c>
      <c r="O10" s="215">
        <v>7.0883050000000001</v>
      </c>
      <c r="P10" s="215">
        <v>6.9984299999999999</v>
      </c>
      <c r="Q10" s="215">
        <v>6.9662709999999999</v>
      </c>
      <c r="R10" s="215">
        <v>6.8062300000000002</v>
      </c>
      <c r="S10" s="215">
        <v>6.7247560000000002</v>
      </c>
      <c r="T10" s="215">
        <v>6.63307</v>
      </c>
      <c r="U10" s="215">
        <v>6.639424</v>
      </c>
      <c r="V10" s="215">
        <v>6.5979049999999999</v>
      </c>
      <c r="W10" s="215">
        <v>6.571847</v>
      </c>
      <c r="X10" s="215">
        <v>6.731376</v>
      </c>
      <c r="Y10" s="215">
        <v>6.6998629999999997</v>
      </c>
      <c r="Z10" s="215">
        <v>6.5520170000000002</v>
      </c>
      <c r="AA10" s="215">
        <v>6.6059669999999997</v>
      </c>
      <c r="AB10" s="215">
        <v>6.8335869999999996</v>
      </c>
      <c r="AC10" s="215">
        <v>6.8610579999999999</v>
      </c>
      <c r="AD10" s="215">
        <v>6.9105350000000003</v>
      </c>
      <c r="AE10" s="215">
        <v>6.990081</v>
      </c>
      <c r="AF10" s="215">
        <v>7.0138239999999996</v>
      </c>
      <c r="AG10" s="215">
        <v>7.0556270000000003</v>
      </c>
      <c r="AH10" s="215">
        <v>7.079167</v>
      </c>
      <c r="AI10" s="215">
        <v>7.3363480000000001</v>
      </c>
      <c r="AJ10" s="215">
        <v>7.6641630000000003</v>
      </c>
      <c r="AK10" s="215">
        <v>7.8626459999999998</v>
      </c>
      <c r="AL10" s="215">
        <v>7.8915920000000002</v>
      </c>
      <c r="AM10" s="215">
        <v>7.8723419999999997</v>
      </c>
      <c r="AN10" s="215">
        <v>8.055669</v>
      </c>
      <c r="AO10" s="215">
        <v>8.2871229999999994</v>
      </c>
      <c r="AP10" s="215">
        <v>8.4101499999999998</v>
      </c>
      <c r="AQ10" s="215">
        <v>8.4274170000000002</v>
      </c>
      <c r="AR10" s="215">
        <v>8.5346100000000007</v>
      </c>
      <c r="AS10" s="215">
        <v>8.6292670000000005</v>
      </c>
      <c r="AT10" s="215">
        <v>8.9779040000000006</v>
      </c>
      <c r="AU10" s="215">
        <v>9.2285819999999994</v>
      </c>
      <c r="AV10" s="215">
        <v>9.3933110000000006</v>
      </c>
      <c r="AW10" s="215">
        <v>9.5517649999999996</v>
      </c>
      <c r="AX10" s="215">
        <v>9.6353840000000002</v>
      </c>
      <c r="AY10" s="215">
        <v>9.4514490000000002</v>
      </c>
      <c r="AZ10" s="215">
        <v>9.4643719999999991</v>
      </c>
      <c r="BA10" s="215">
        <v>9.504956</v>
      </c>
      <c r="BB10" s="215">
        <v>9.6678909999999991</v>
      </c>
      <c r="BC10" s="215">
        <v>9.7246190000000006</v>
      </c>
      <c r="BD10" s="215">
        <v>9.7145989999999998</v>
      </c>
      <c r="BE10" s="215">
        <v>9.777272</v>
      </c>
      <c r="BF10" s="215">
        <v>9.8874330305000004</v>
      </c>
      <c r="BG10" s="215">
        <v>10.166807253</v>
      </c>
      <c r="BH10" s="323">
        <v>10.353085158000001</v>
      </c>
      <c r="BI10" s="323">
        <v>10.448558823999999</v>
      </c>
      <c r="BJ10" s="323">
        <v>10.477424177</v>
      </c>
      <c r="BK10" s="323">
        <v>10.477745038</v>
      </c>
      <c r="BL10" s="323">
        <v>10.488179462</v>
      </c>
      <c r="BM10" s="323">
        <v>10.516320203999999</v>
      </c>
      <c r="BN10" s="323">
        <v>10.561910026</v>
      </c>
      <c r="BO10" s="323">
        <v>10.616727365999999</v>
      </c>
      <c r="BP10" s="323">
        <v>10.662310221</v>
      </c>
      <c r="BQ10" s="323">
        <v>10.693663367999999</v>
      </c>
      <c r="BR10" s="323">
        <v>10.727455987000001</v>
      </c>
      <c r="BS10" s="323">
        <v>10.769036764000001</v>
      </c>
      <c r="BT10" s="323">
        <v>10.805620717</v>
      </c>
      <c r="BU10" s="323">
        <v>10.815146652999999</v>
      </c>
      <c r="BV10" s="323">
        <v>10.789905190000001</v>
      </c>
    </row>
    <row r="11" spans="1:74" ht="11.1" customHeight="1" x14ac:dyDescent="0.2">
      <c r="A11" s="61" t="s">
        <v>756</v>
      </c>
      <c r="B11" s="175" t="s">
        <v>124</v>
      </c>
      <c r="C11" s="215">
        <v>6.6765330000000001</v>
      </c>
      <c r="D11" s="215">
        <v>6.6581149999999996</v>
      </c>
      <c r="E11" s="215">
        <v>7.1546649999999996</v>
      </c>
      <c r="F11" s="215">
        <v>6.6086640000000001</v>
      </c>
      <c r="G11" s="215">
        <v>6.7182659999999998</v>
      </c>
      <c r="H11" s="215">
        <v>6.8754379999999999</v>
      </c>
      <c r="I11" s="215">
        <v>6.8137549999999996</v>
      </c>
      <c r="J11" s="215">
        <v>7.2556820000000002</v>
      </c>
      <c r="K11" s="215">
        <v>6.8174530000000004</v>
      </c>
      <c r="L11" s="215">
        <v>6.6021879999999999</v>
      </c>
      <c r="M11" s="215">
        <v>7.051253</v>
      </c>
      <c r="N11" s="215">
        <v>7.5097639999999997</v>
      </c>
      <c r="O11" s="215">
        <v>7.1254619999999997</v>
      </c>
      <c r="P11" s="215">
        <v>7.4596780000000003</v>
      </c>
      <c r="Q11" s="215">
        <v>7.416506</v>
      </c>
      <c r="R11" s="215">
        <v>6.987679</v>
      </c>
      <c r="S11" s="215">
        <v>7.1398349999999997</v>
      </c>
      <c r="T11" s="215">
        <v>7.0295759999999996</v>
      </c>
      <c r="U11" s="215">
        <v>7.5604620000000002</v>
      </c>
      <c r="V11" s="215">
        <v>7.2951889999999997</v>
      </c>
      <c r="W11" s="215">
        <v>7.2657489999999996</v>
      </c>
      <c r="X11" s="215">
        <v>7.0681960000000004</v>
      </c>
      <c r="Y11" s="215">
        <v>7.417357</v>
      </c>
      <c r="Z11" s="215">
        <v>7.3489389999999997</v>
      </c>
      <c r="AA11" s="215">
        <v>7.7666180000000002</v>
      </c>
      <c r="AB11" s="215">
        <v>6.7309130000000001</v>
      </c>
      <c r="AC11" s="215">
        <v>7.2349480000000002</v>
      </c>
      <c r="AD11" s="215">
        <v>7.0765719999999996</v>
      </c>
      <c r="AE11" s="215">
        <v>7.3889500000000004</v>
      </c>
      <c r="AF11" s="215">
        <v>7.224145</v>
      </c>
      <c r="AG11" s="215">
        <v>6.9589410000000003</v>
      </c>
      <c r="AH11" s="215">
        <v>7.1055869999999999</v>
      </c>
      <c r="AI11" s="215">
        <v>5.860284</v>
      </c>
      <c r="AJ11" s="215">
        <v>5.9607109999999999</v>
      </c>
      <c r="AK11" s="215">
        <v>6.1302180000000002</v>
      </c>
      <c r="AL11" s="215">
        <v>6.2600389999999999</v>
      </c>
      <c r="AM11" s="215">
        <v>6.6558380000000001</v>
      </c>
      <c r="AN11" s="215">
        <v>5.7626109999999997</v>
      </c>
      <c r="AO11" s="215">
        <v>5.650512</v>
      </c>
      <c r="AP11" s="215">
        <v>6.3342210000000003</v>
      </c>
      <c r="AQ11" s="215">
        <v>5.7670110000000001</v>
      </c>
      <c r="AR11" s="215">
        <v>6.2085739999999996</v>
      </c>
      <c r="AS11" s="215">
        <v>5.6292080000000002</v>
      </c>
      <c r="AT11" s="215">
        <v>6.1302110000000001</v>
      </c>
      <c r="AU11" s="215">
        <v>5.578074</v>
      </c>
      <c r="AV11" s="215">
        <v>5.097556</v>
      </c>
      <c r="AW11" s="215">
        <v>5.1412800000000001</v>
      </c>
      <c r="AX11" s="215">
        <v>4.7062280000000003</v>
      </c>
      <c r="AY11" s="215">
        <v>4.9450370000000001</v>
      </c>
      <c r="AZ11" s="215">
        <v>3.6614939999999998</v>
      </c>
      <c r="BA11" s="215">
        <v>4.0756569999999996</v>
      </c>
      <c r="BB11" s="215">
        <v>4.1821799999999998</v>
      </c>
      <c r="BC11" s="215">
        <v>4.2578009999999997</v>
      </c>
      <c r="BD11" s="215">
        <v>3.9819089999999999</v>
      </c>
      <c r="BE11" s="215">
        <v>4.2411459999999996</v>
      </c>
      <c r="BF11" s="215">
        <v>4.0493225806000002</v>
      </c>
      <c r="BG11" s="215">
        <v>3.6582509333000002</v>
      </c>
      <c r="BH11" s="323">
        <v>4.0298170000000004</v>
      </c>
      <c r="BI11" s="323">
        <v>4.0019099999999996</v>
      </c>
      <c r="BJ11" s="323">
        <v>4.2378369999999999</v>
      </c>
      <c r="BK11" s="323">
        <v>4.1727290000000004</v>
      </c>
      <c r="BL11" s="323">
        <v>3.9192680000000002</v>
      </c>
      <c r="BM11" s="323">
        <v>4.373297</v>
      </c>
      <c r="BN11" s="323">
        <v>4.6106740000000004</v>
      </c>
      <c r="BO11" s="323">
        <v>4.7257009999999999</v>
      </c>
      <c r="BP11" s="323">
        <v>4.2816869999999998</v>
      </c>
      <c r="BQ11" s="323">
        <v>4.326657</v>
      </c>
      <c r="BR11" s="323">
        <v>4.5213260000000002</v>
      </c>
      <c r="BS11" s="323">
        <v>4.1511269999999998</v>
      </c>
      <c r="BT11" s="323">
        <v>4.2397159999999996</v>
      </c>
      <c r="BU11" s="323">
        <v>3.8568229999999999</v>
      </c>
      <c r="BV11" s="323">
        <v>3.8491469999999999</v>
      </c>
    </row>
    <row r="12" spans="1:74" ht="11.1" customHeight="1" x14ac:dyDescent="0.2">
      <c r="A12" s="61" t="s">
        <v>758</v>
      </c>
      <c r="B12" s="175" t="s">
        <v>128</v>
      </c>
      <c r="C12" s="215">
        <v>9.6774193546000006E-5</v>
      </c>
      <c r="D12" s="215">
        <v>1.0714285713999999E-4</v>
      </c>
      <c r="E12" s="215">
        <v>9.6774193546000006E-5</v>
      </c>
      <c r="F12" s="215">
        <v>1E-4</v>
      </c>
      <c r="G12" s="215">
        <v>-4.5096774194000003E-2</v>
      </c>
      <c r="H12" s="215">
        <v>-5.1533333333000003E-2</v>
      </c>
      <c r="I12" s="215">
        <v>-4.0096774193999998E-2</v>
      </c>
      <c r="J12" s="215">
        <v>1.2903225807E-4</v>
      </c>
      <c r="K12" s="215">
        <v>6.6666666664999994E-5</v>
      </c>
      <c r="L12" s="215">
        <v>6.4516129034000001E-5</v>
      </c>
      <c r="M12" s="215">
        <v>9.9999999998000004E-5</v>
      </c>
      <c r="N12" s="215">
        <v>1.2903225807E-4</v>
      </c>
      <c r="O12" s="215">
        <v>9.6774193549999994E-5</v>
      </c>
      <c r="P12" s="215">
        <v>6.8965517240000005E-5</v>
      </c>
      <c r="Q12" s="215">
        <v>6.4516129034000001E-5</v>
      </c>
      <c r="R12" s="215">
        <v>1.6666666666999999E-4</v>
      </c>
      <c r="S12" s="215">
        <v>9.6774193546000006E-5</v>
      </c>
      <c r="T12" s="215">
        <v>1.3333333332999999E-4</v>
      </c>
      <c r="U12" s="215">
        <v>1.2903225807E-4</v>
      </c>
      <c r="V12" s="215">
        <v>9.6774193549999994E-5</v>
      </c>
      <c r="W12" s="215">
        <v>9.9999999998000004E-5</v>
      </c>
      <c r="X12" s="215">
        <v>9.6774193549999994E-5</v>
      </c>
      <c r="Y12" s="215">
        <v>1E-4</v>
      </c>
      <c r="Z12" s="215">
        <v>6.4516129031E-5</v>
      </c>
      <c r="AA12" s="215">
        <v>1.2903225807E-4</v>
      </c>
      <c r="AB12" s="215">
        <v>9.0357142857000004E-3</v>
      </c>
      <c r="AC12" s="215">
        <v>0.10693548387</v>
      </c>
      <c r="AD12" s="215">
        <v>9.0766666667000007E-2</v>
      </c>
      <c r="AE12" s="215">
        <v>0.13900000000000001</v>
      </c>
      <c r="AF12" s="215">
        <v>0.17680000000000001</v>
      </c>
      <c r="AG12" s="215">
        <v>9.3870967742000003E-3</v>
      </c>
      <c r="AH12" s="215">
        <v>2.7096774194000002E-3</v>
      </c>
      <c r="AI12" s="215">
        <v>0.17196666666999999</v>
      </c>
      <c r="AJ12" s="215">
        <v>0.15125806452000001</v>
      </c>
      <c r="AK12" s="215">
        <v>0.25576666666999998</v>
      </c>
      <c r="AL12" s="215">
        <v>-5.0096774194E-2</v>
      </c>
      <c r="AM12" s="215">
        <v>-4.5258064516E-2</v>
      </c>
      <c r="AN12" s="215">
        <v>-4.3714285713999997E-2</v>
      </c>
      <c r="AO12" s="215">
        <v>6.4516129031E-5</v>
      </c>
      <c r="AP12" s="215">
        <v>4.9666666667000002E-2</v>
      </c>
      <c r="AQ12" s="215">
        <v>0.1225483871</v>
      </c>
      <c r="AR12" s="215">
        <v>5.0666666666999999E-3</v>
      </c>
      <c r="AS12" s="215">
        <v>6.4516129031E-5</v>
      </c>
      <c r="AT12" s="215">
        <v>6.4516129034000001E-5</v>
      </c>
      <c r="AU12" s="215">
        <v>6.6666666664999994E-5</v>
      </c>
      <c r="AV12" s="215">
        <v>0.16674193547999999</v>
      </c>
      <c r="AW12" s="215">
        <v>0.17576666666999999</v>
      </c>
      <c r="AX12" s="215">
        <v>1.3806451613000001E-2</v>
      </c>
      <c r="AY12" s="215">
        <v>0</v>
      </c>
      <c r="AZ12" s="215">
        <v>4.6428571429000002E-4</v>
      </c>
      <c r="BA12" s="215">
        <v>0</v>
      </c>
      <c r="BB12" s="215">
        <v>1.7933333332999998E-2</v>
      </c>
      <c r="BC12" s="215">
        <v>0.12161290323</v>
      </c>
      <c r="BD12" s="215">
        <v>0</v>
      </c>
      <c r="BE12" s="215">
        <v>0</v>
      </c>
      <c r="BF12" s="215">
        <v>0</v>
      </c>
      <c r="BG12" s="215">
        <v>0</v>
      </c>
      <c r="BH12" s="323">
        <v>0.1596774</v>
      </c>
      <c r="BI12" s="323">
        <v>0.16500000000000001</v>
      </c>
      <c r="BJ12" s="323">
        <v>5.6451599999999998E-3</v>
      </c>
      <c r="BK12" s="323">
        <v>5.6451599999999998E-3</v>
      </c>
      <c r="BL12" s="323">
        <v>6.0344800000000001E-3</v>
      </c>
      <c r="BM12" s="323">
        <v>5.6451599999999998E-3</v>
      </c>
      <c r="BN12" s="323">
        <v>5.8333300000000003E-3</v>
      </c>
      <c r="BO12" s="323">
        <v>5.6451599999999998E-3</v>
      </c>
      <c r="BP12" s="323">
        <v>5.8333300000000003E-3</v>
      </c>
      <c r="BQ12" s="323">
        <v>5.6451599999999998E-3</v>
      </c>
      <c r="BR12" s="323">
        <v>0</v>
      </c>
      <c r="BS12" s="323">
        <v>0</v>
      </c>
      <c r="BT12" s="323">
        <v>3.2258099999999998E-2</v>
      </c>
      <c r="BU12" s="323">
        <v>3.3333300000000003E-2</v>
      </c>
      <c r="BV12" s="323">
        <v>3.2258099999999998E-2</v>
      </c>
    </row>
    <row r="13" spans="1:74" ht="11.1" customHeight="1" x14ac:dyDescent="0.2">
      <c r="A13" s="61" t="s">
        <v>757</v>
      </c>
      <c r="B13" s="175" t="s">
        <v>406</v>
      </c>
      <c r="C13" s="215">
        <v>-0.91445161289999999</v>
      </c>
      <c r="D13" s="215">
        <v>-0.93214285714</v>
      </c>
      <c r="E13" s="215">
        <v>-0.89958064516000003</v>
      </c>
      <c r="F13" s="215">
        <v>-0.31709999999999999</v>
      </c>
      <c r="G13" s="215">
        <v>0.12103225805999999</v>
      </c>
      <c r="H13" s="215">
        <v>0.33836666666999998</v>
      </c>
      <c r="I13" s="215">
        <v>0.45164516128999999</v>
      </c>
      <c r="J13" s="215">
        <v>-3.3677419355000002E-2</v>
      </c>
      <c r="K13" s="215">
        <v>-0.10920000000000001</v>
      </c>
      <c r="L13" s="215">
        <v>-0.84141935483999997</v>
      </c>
      <c r="M13" s="215">
        <v>-2.6033333333000001E-2</v>
      </c>
      <c r="N13" s="215">
        <v>0.21851612903000001</v>
      </c>
      <c r="O13" s="215">
        <v>-0.72732258064999999</v>
      </c>
      <c r="P13" s="215">
        <v>-0.70296551724</v>
      </c>
      <c r="Q13" s="215">
        <v>-0.40832258064999999</v>
      </c>
      <c r="R13" s="215">
        <v>-0.15040000000000001</v>
      </c>
      <c r="S13" s="215">
        <v>-8.1870967742000006E-2</v>
      </c>
      <c r="T13" s="215">
        <v>0.36680000000000001</v>
      </c>
      <c r="U13" s="215">
        <v>0.23867741935</v>
      </c>
      <c r="V13" s="215">
        <v>0.21880645161000001</v>
      </c>
      <c r="W13" s="215">
        <v>0.50460000000000005</v>
      </c>
      <c r="X13" s="215">
        <v>-0.63438709677000005</v>
      </c>
      <c r="Y13" s="215">
        <v>1.5633333332999998E-2</v>
      </c>
      <c r="Z13" s="215">
        <v>0.19716129031999999</v>
      </c>
      <c r="AA13" s="215">
        <v>-0.71535483871000005</v>
      </c>
      <c r="AB13" s="215">
        <v>-0.66503571428999997</v>
      </c>
      <c r="AC13" s="215">
        <v>-0.42503225806</v>
      </c>
      <c r="AD13" s="215">
        <v>0.47696666666999998</v>
      </c>
      <c r="AE13" s="215">
        <v>0.24122580645</v>
      </c>
      <c r="AF13" s="215">
        <v>0.50836666666999997</v>
      </c>
      <c r="AG13" s="215">
        <v>0.58535483871000005</v>
      </c>
      <c r="AH13" s="215">
        <v>0.75577419354999997</v>
      </c>
      <c r="AI13" s="215">
        <v>-0.32019999999999998</v>
      </c>
      <c r="AJ13" s="215">
        <v>0.31796774193999999</v>
      </c>
      <c r="AK13" s="215">
        <v>0.22256666667</v>
      </c>
      <c r="AL13" s="215">
        <v>1.0131612903</v>
      </c>
      <c r="AM13" s="215">
        <v>2.8580645161E-2</v>
      </c>
      <c r="AN13" s="215">
        <v>-0.11010714286000001</v>
      </c>
      <c r="AO13" s="215">
        <v>-3.5354838710000003E-2</v>
      </c>
      <c r="AP13" s="215">
        <v>-0.38796666667000002</v>
      </c>
      <c r="AQ13" s="215">
        <v>7.6806451612999996E-2</v>
      </c>
      <c r="AR13" s="215">
        <v>0.63483333333000003</v>
      </c>
      <c r="AS13" s="215">
        <v>0.17777419354999999</v>
      </c>
      <c r="AT13" s="215">
        <v>6.6387096773999996E-2</v>
      </c>
      <c r="AU13" s="215">
        <v>-0.30336666667000001</v>
      </c>
      <c r="AV13" s="215">
        <v>-0.55238709676999997</v>
      </c>
      <c r="AW13" s="215">
        <v>-0.51903333333000001</v>
      </c>
      <c r="AX13" s="215">
        <v>0.22187096774000001</v>
      </c>
      <c r="AY13" s="215">
        <v>-0.20332258065</v>
      </c>
      <c r="AZ13" s="215">
        <v>-0.10442857143000001</v>
      </c>
      <c r="BA13" s="215">
        <v>-0.24496774194000001</v>
      </c>
      <c r="BB13" s="215">
        <v>-0.31690000000000002</v>
      </c>
      <c r="BC13" s="215">
        <v>-0.3654516129</v>
      </c>
      <c r="BD13" s="215">
        <v>0.53990000000000005</v>
      </c>
      <c r="BE13" s="215">
        <v>0.70680645161</v>
      </c>
      <c r="BF13" s="215">
        <v>0.67886635944999996</v>
      </c>
      <c r="BG13" s="215">
        <v>-8.7445685829000003E-2</v>
      </c>
      <c r="BH13" s="323">
        <v>-0.61029230000000001</v>
      </c>
      <c r="BI13" s="323">
        <v>-0.18937209999999999</v>
      </c>
      <c r="BJ13" s="323">
        <v>0.1127454</v>
      </c>
      <c r="BK13" s="323">
        <v>-0.29867300000000002</v>
      </c>
      <c r="BL13" s="323">
        <v>-0.45867950000000002</v>
      </c>
      <c r="BM13" s="323">
        <v>-0.48948619999999998</v>
      </c>
      <c r="BN13" s="323">
        <v>-0.1646368</v>
      </c>
      <c r="BO13" s="323">
        <v>-0.13730020000000001</v>
      </c>
      <c r="BP13" s="323">
        <v>0.3771815</v>
      </c>
      <c r="BQ13" s="323">
        <v>0.33651120000000001</v>
      </c>
      <c r="BR13" s="323">
        <v>7.1883900000000001E-2</v>
      </c>
      <c r="BS13" s="323">
        <v>-3.6339799999999998E-2</v>
      </c>
      <c r="BT13" s="323">
        <v>-0.46728579999999997</v>
      </c>
      <c r="BU13" s="323">
        <v>-5.52384E-2</v>
      </c>
      <c r="BV13" s="323">
        <v>0.26614480000000001</v>
      </c>
    </row>
    <row r="14" spans="1:74" ht="11.1" customHeight="1" x14ac:dyDescent="0.2">
      <c r="A14" s="61" t="s">
        <v>519</v>
      </c>
      <c r="B14" s="175" t="s">
        <v>125</v>
      </c>
      <c r="C14" s="215">
        <v>0.31071583871000003</v>
      </c>
      <c r="D14" s="215">
        <v>0.10849271429</v>
      </c>
      <c r="E14" s="215">
        <v>-0.20010612903</v>
      </c>
      <c r="F14" s="215">
        <v>0.32611499999999999</v>
      </c>
      <c r="G14" s="215">
        <v>0.13384151613</v>
      </c>
      <c r="H14" s="215">
        <v>0.18479266666999999</v>
      </c>
      <c r="I14" s="215">
        <v>0.21163061289999999</v>
      </c>
      <c r="J14" s="215">
        <v>6.3534387097000003E-2</v>
      </c>
      <c r="K14" s="215">
        <v>-1.8846666666999998E-2</v>
      </c>
      <c r="L14" s="215">
        <v>0.28320583870999999</v>
      </c>
      <c r="M14" s="215">
        <v>0.11109733333000001</v>
      </c>
      <c r="N14" s="215">
        <v>-0.25035916129000002</v>
      </c>
      <c r="O14" s="215">
        <v>0.35593580645</v>
      </c>
      <c r="P14" s="215">
        <v>3.0512551724000001E-2</v>
      </c>
      <c r="Q14" s="215">
        <v>-1.4831935484000001E-2</v>
      </c>
      <c r="R14" s="215">
        <v>0.21399033333</v>
      </c>
      <c r="S14" s="215">
        <v>0.35604419355</v>
      </c>
      <c r="T14" s="215">
        <v>0.38197066667000001</v>
      </c>
      <c r="U14" s="215">
        <v>0.17618754839</v>
      </c>
      <c r="V14" s="215">
        <v>0.40303877419</v>
      </c>
      <c r="W14" s="215">
        <v>3.5545E-2</v>
      </c>
      <c r="X14" s="215">
        <v>0.18632832258000001</v>
      </c>
      <c r="Y14" s="215">
        <v>-9.5337333332999999E-2</v>
      </c>
      <c r="Z14" s="215">
        <v>0.17192219354999999</v>
      </c>
      <c r="AA14" s="215">
        <v>0.20352480645000001</v>
      </c>
      <c r="AB14" s="215">
        <v>0.31550400000000001</v>
      </c>
      <c r="AC14" s="215">
        <v>-3.1115225805999999E-2</v>
      </c>
      <c r="AD14" s="215">
        <v>0.20985766667</v>
      </c>
      <c r="AE14" s="215">
        <v>0.27066519355000002</v>
      </c>
      <c r="AF14" s="215">
        <v>0.18816533332999999</v>
      </c>
      <c r="AG14" s="215">
        <v>0.52870906451999999</v>
      </c>
      <c r="AH14" s="215">
        <v>-0.13202087097000001</v>
      </c>
      <c r="AI14" s="215">
        <v>0.23629433332999999</v>
      </c>
      <c r="AJ14" s="215">
        <v>-2.1982806452E-2</v>
      </c>
      <c r="AK14" s="215">
        <v>0.16039366666999999</v>
      </c>
      <c r="AL14" s="215">
        <v>7.8005483870999995E-2</v>
      </c>
      <c r="AM14" s="215">
        <v>-5.7639580645000001E-2</v>
      </c>
      <c r="AN14" s="215">
        <v>4.6056428571000001E-2</v>
      </c>
      <c r="AO14" s="215">
        <v>0.54586932257999998</v>
      </c>
      <c r="AP14" s="215">
        <v>0.260021</v>
      </c>
      <c r="AQ14" s="215">
        <v>0.54284916129000005</v>
      </c>
      <c r="AR14" s="215">
        <v>0.16811000000000001</v>
      </c>
      <c r="AS14" s="215">
        <v>0.65895629032000003</v>
      </c>
      <c r="AT14" s="215">
        <v>6.5720387096999996E-2</v>
      </c>
      <c r="AU14" s="215">
        <v>0.21840999999999999</v>
      </c>
      <c r="AV14" s="215">
        <v>6.8951161289999993E-2</v>
      </c>
      <c r="AW14" s="215">
        <v>0.36477766667</v>
      </c>
      <c r="AX14" s="215">
        <v>0.42994558064999999</v>
      </c>
      <c r="AY14" s="215">
        <v>0.18699158064999999</v>
      </c>
      <c r="AZ14" s="215">
        <v>0.61034428570999999</v>
      </c>
      <c r="BA14" s="215">
        <v>0.21673974194000001</v>
      </c>
      <c r="BB14" s="215">
        <v>0.33245966666999999</v>
      </c>
      <c r="BC14" s="215">
        <v>0.59222070967999996</v>
      </c>
      <c r="BD14" s="215">
        <v>0.62890100000000004</v>
      </c>
      <c r="BE14" s="215">
        <v>0.42102454838999998</v>
      </c>
      <c r="BF14" s="215">
        <v>0.38022012235000002</v>
      </c>
      <c r="BG14" s="215">
        <v>0.50768336434000005</v>
      </c>
      <c r="BH14" s="323">
        <v>0.14800189999999999</v>
      </c>
      <c r="BI14" s="323">
        <v>0.14845630000000001</v>
      </c>
      <c r="BJ14" s="323">
        <v>0.1610231</v>
      </c>
      <c r="BK14" s="323">
        <v>0.20782120000000001</v>
      </c>
      <c r="BL14" s="323">
        <v>0.16917380000000001</v>
      </c>
      <c r="BM14" s="323">
        <v>0.19451199999999999</v>
      </c>
      <c r="BN14" s="323">
        <v>0.1207553</v>
      </c>
      <c r="BO14" s="323">
        <v>0.18702949999999999</v>
      </c>
      <c r="BP14" s="323">
        <v>0.24837329999999999</v>
      </c>
      <c r="BQ14" s="323">
        <v>0.22597410000000001</v>
      </c>
      <c r="BR14" s="323">
        <v>0.1963104</v>
      </c>
      <c r="BS14" s="323">
        <v>0.21405370000000001</v>
      </c>
      <c r="BT14" s="323">
        <v>0.14800189999999999</v>
      </c>
      <c r="BU14" s="323">
        <v>0.14845630000000001</v>
      </c>
      <c r="BV14" s="323">
        <v>0.1610231</v>
      </c>
    </row>
    <row r="15" spans="1:74" ht="11.1" customHeight="1" x14ac:dyDescent="0.2">
      <c r="A15" s="61" t="s">
        <v>520</v>
      </c>
      <c r="B15" s="175" t="s">
        <v>174</v>
      </c>
      <c r="C15" s="215">
        <v>15.456129000000001</v>
      </c>
      <c r="D15" s="215">
        <v>15.341571</v>
      </c>
      <c r="E15" s="215">
        <v>15.64</v>
      </c>
      <c r="F15" s="215">
        <v>16.2728</v>
      </c>
      <c r="G15" s="215">
        <v>16.401612</v>
      </c>
      <c r="H15" s="215">
        <v>16.701132999999999</v>
      </c>
      <c r="I15" s="215">
        <v>16.878644999999999</v>
      </c>
      <c r="J15" s="215">
        <v>16.700225</v>
      </c>
      <c r="K15" s="215">
        <v>16.1676</v>
      </c>
      <c r="L15" s="215">
        <v>15.439871</v>
      </c>
      <c r="M15" s="215">
        <v>16.458033</v>
      </c>
      <c r="N15" s="215">
        <v>16.741548000000002</v>
      </c>
      <c r="O15" s="215">
        <v>15.95129</v>
      </c>
      <c r="P15" s="215">
        <v>15.842828000000001</v>
      </c>
      <c r="Q15" s="215">
        <v>16.082452</v>
      </c>
      <c r="R15" s="215">
        <v>15.920267000000001</v>
      </c>
      <c r="S15" s="215">
        <v>16.236806999999999</v>
      </c>
      <c r="T15" s="215">
        <v>16.432600000000001</v>
      </c>
      <c r="U15" s="215">
        <v>16.621193999999999</v>
      </c>
      <c r="V15" s="215">
        <v>16.593354999999999</v>
      </c>
      <c r="W15" s="215">
        <v>16.339832999999999</v>
      </c>
      <c r="X15" s="215">
        <v>15.454355</v>
      </c>
      <c r="Y15" s="215">
        <v>16.235233000000001</v>
      </c>
      <c r="Z15" s="215">
        <v>16.515871000000001</v>
      </c>
      <c r="AA15" s="215">
        <v>16.118226</v>
      </c>
      <c r="AB15" s="215">
        <v>15.493107</v>
      </c>
      <c r="AC15" s="215">
        <v>16.047936</v>
      </c>
      <c r="AD15" s="215">
        <v>16.954433000000002</v>
      </c>
      <c r="AE15" s="215">
        <v>17.222387000000001</v>
      </c>
      <c r="AF15" s="215">
        <v>17.204066999999998</v>
      </c>
      <c r="AG15" s="215">
        <v>17.317451999999999</v>
      </c>
      <c r="AH15" s="215">
        <v>16.980516000000001</v>
      </c>
      <c r="AI15" s="215">
        <v>15.4602</v>
      </c>
      <c r="AJ15" s="215">
        <v>16.061194</v>
      </c>
      <c r="AK15" s="215">
        <v>16.839600000000001</v>
      </c>
      <c r="AL15" s="215">
        <v>17.274387000000001</v>
      </c>
      <c r="AM15" s="215">
        <v>16.599194000000001</v>
      </c>
      <c r="AN15" s="215">
        <v>15.936249999999999</v>
      </c>
      <c r="AO15" s="215">
        <v>16.665129</v>
      </c>
      <c r="AP15" s="215">
        <v>16.766200000000001</v>
      </c>
      <c r="AQ15" s="215">
        <v>16.968741999999999</v>
      </c>
      <c r="AR15" s="215">
        <v>17.665666999999999</v>
      </c>
      <c r="AS15" s="215">
        <v>17.356999999999999</v>
      </c>
      <c r="AT15" s="215">
        <v>17.622903000000001</v>
      </c>
      <c r="AU15" s="215">
        <v>16.990867000000001</v>
      </c>
      <c r="AV15" s="215">
        <v>16.412226</v>
      </c>
      <c r="AW15" s="215">
        <v>17.162099999999999</v>
      </c>
      <c r="AX15" s="215">
        <v>17.409386999999999</v>
      </c>
      <c r="AY15" s="215">
        <v>16.785097</v>
      </c>
      <c r="AZ15" s="215">
        <v>15.836929</v>
      </c>
      <c r="BA15" s="215">
        <v>15.939161</v>
      </c>
      <c r="BB15" s="215">
        <v>16.3384</v>
      </c>
      <c r="BC15" s="215">
        <v>16.719322999999999</v>
      </c>
      <c r="BD15" s="215">
        <v>17.232533</v>
      </c>
      <c r="BE15" s="215">
        <v>17.175160999999999</v>
      </c>
      <c r="BF15" s="215">
        <v>17.461870967999999</v>
      </c>
      <c r="BG15" s="215">
        <v>16.664428000000001</v>
      </c>
      <c r="BH15" s="323">
        <v>16.395610000000001</v>
      </c>
      <c r="BI15" s="323">
        <v>17.07385</v>
      </c>
      <c r="BJ15" s="323">
        <v>17.517150000000001</v>
      </c>
      <c r="BK15" s="323">
        <v>17.113510000000002</v>
      </c>
      <c r="BL15" s="323">
        <v>16.67916</v>
      </c>
      <c r="BM15" s="323">
        <v>17.164490000000001</v>
      </c>
      <c r="BN15" s="323">
        <v>17.689260000000001</v>
      </c>
      <c r="BO15" s="323">
        <v>17.95101</v>
      </c>
      <c r="BP15" s="323">
        <v>18.061029999999999</v>
      </c>
      <c r="BQ15" s="323">
        <v>18.012989999999999</v>
      </c>
      <c r="BR15" s="323">
        <v>17.961490000000001</v>
      </c>
      <c r="BS15" s="323">
        <v>17.581009999999999</v>
      </c>
      <c r="BT15" s="323">
        <v>17.141960000000001</v>
      </c>
      <c r="BU15" s="323">
        <v>17.364909999999998</v>
      </c>
      <c r="BV15" s="323">
        <v>17.68102</v>
      </c>
    </row>
    <row r="16" spans="1:74" ht="11.1" customHeight="1" x14ac:dyDescent="0.2">
      <c r="A16" s="57"/>
      <c r="B16" s="44" t="s">
        <v>760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5"/>
      <c r="AW16" s="215"/>
      <c r="AX16" s="215"/>
      <c r="AY16" s="215"/>
      <c r="AZ16" s="63"/>
      <c r="BA16" s="63"/>
      <c r="BB16" s="63"/>
      <c r="BC16" s="63"/>
      <c r="BD16" s="63"/>
      <c r="BE16" s="63"/>
      <c r="BF16" s="63"/>
      <c r="BG16" s="63"/>
      <c r="BH16" s="401"/>
      <c r="BI16" s="401"/>
      <c r="BJ16" s="401"/>
      <c r="BK16" s="401"/>
      <c r="BL16" s="401"/>
      <c r="BM16" s="401"/>
      <c r="BN16" s="401"/>
      <c r="BO16" s="401"/>
      <c r="BP16" s="401"/>
      <c r="BQ16" s="401"/>
      <c r="BR16" s="401"/>
      <c r="BS16" s="401"/>
      <c r="BT16" s="401"/>
      <c r="BU16" s="401"/>
      <c r="BV16" s="401"/>
    </row>
    <row r="17" spans="1:74" ht="11.1" customHeight="1" x14ac:dyDescent="0.2">
      <c r="A17" s="61" t="s">
        <v>522</v>
      </c>
      <c r="B17" s="175" t="s">
        <v>407</v>
      </c>
      <c r="C17" s="215">
        <v>1.0751230000000001</v>
      </c>
      <c r="D17" s="215">
        <v>1.0213540000000001</v>
      </c>
      <c r="E17" s="215">
        <v>1.013188</v>
      </c>
      <c r="F17" s="215">
        <v>1.067499</v>
      </c>
      <c r="G17" s="215">
        <v>1.083029</v>
      </c>
      <c r="H17" s="215">
        <v>1.0276639999999999</v>
      </c>
      <c r="I17" s="215">
        <v>1.092384</v>
      </c>
      <c r="J17" s="215">
        <v>1.0985119999999999</v>
      </c>
      <c r="K17" s="215">
        <v>1.04623</v>
      </c>
      <c r="L17" s="215">
        <v>1.040092</v>
      </c>
      <c r="M17" s="215">
        <v>1.064865</v>
      </c>
      <c r="N17" s="215">
        <v>1.108093</v>
      </c>
      <c r="O17" s="215">
        <v>1.116614</v>
      </c>
      <c r="P17" s="215">
        <v>1.070379</v>
      </c>
      <c r="Q17" s="215">
        <v>1.0491280000000001</v>
      </c>
      <c r="R17" s="215">
        <v>1.0950979999999999</v>
      </c>
      <c r="S17" s="215">
        <v>1.1603540000000001</v>
      </c>
      <c r="T17" s="215">
        <v>1.1139669999999999</v>
      </c>
      <c r="U17" s="215">
        <v>1.1902569999999999</v>
      </c>
      <c r="V17" s="215">
        <v>1.1487769999999999</v>
      </c>
      <c r="W17" s="215">
        <v>1.122369</v>
      </c>
      <c r="X17" s="215">
        <v>1.088838</v>
      </c>
      <c r="Y17" s="215">
        <v>1.1125670000000001</v>
      </c>
      <c r="Z17" s="215">
        <v>1.143324</v>
      </c>
      <c r="AA17" s="215">
        <v>1.1390020000000001</v>
      </c>
      <c r="AB17" s="215">
        <v>1.0624990000000001</v>
      </c>
      <c r="AC17" s="215">
        <v>1.112063</v>
      </c>
      <c r="AD17" s="215">
        <v>1.145969</v>
      </c>
      <c r="AE17" s="215">
        <v>1.1351610000000001</v>
      </c>
      <c r="AF17" s="215">
        <v>1.1592009999999999</v>
      </c>
      <c r="AG17" s="215">
        <v>1.1010310000000001</v>
      </c>
      <c r="AH17" s="215">
        <v>1.112841</v>
      </c>
      <c r="AI17" s="215">
        <v>1.0098</v>
      </c>
      <c r="AJ17" s="215">
        <v>1.081485</v>
      </c>
      <c r="AK17" s="215">
        <v>1.146164</v>
      </c>
      <c r="AL17" s="215">
        <v>1.125775</v>
      </c>
      <c r="AM17" s="215">
        <v>1.1024210000000001</v>
      </c>
      <c r="AN17" s="215">
        <v>1.0965020000000001</v>
      </c>
      <c r="AO17" s="215">
        <v>1.095742</v>
      </c>
      <c r="AP17" s="215">
        <v>1.113267</v>
      </c>
      <c r="AQ17" s="215">
        <v>1.1414200000000001</v>
      </c>
      <c r="AR17" s="215">
        <v>1.1328990000000001</v>
      </c>
      <c r="AS17" s="215">
        <v>1.1689050000000001</v>
      </c>
      <c r="AT17" s="215">
        <v>1.1854849999999999</v>
      </c>
      <c r="AU17" s="215">
        <v>1.1408659999999999</v>
      </c>
      <c r="AV17" s="215">
        <v>1.1155809999999999</v>
      </c>
      <c r="AW17" s="215">
        <v>1.1494329999999999</v>
      </c>
      <c r="AX17" s="215">
        <v>1.210356</v>
      </c>
      <c r="AY17" s="215">
        <v>1.1095159999999999</v>
      </c>
      <c r="AZ17" s="215">
        <v>1.0196780000000001</v>
      </c>
      <c r="BA17" s="215">
        <v>1.042292</v>
      </c>
      <c r="BB17" s="215">
        <v>1.059968</v>
      </c>
      <c r="BC17" s="215">
        <v>1.063774</v>
      </c>
      <c r="BD17" s="215">
        <v>1.089367</v>
      </c>
      <c r="BE17" s="215">
        <v>1.0777699999999999</v>
      </c>
      <c r="BF17" s="215">
        <v>1.099</v>
      </c>
      <c r="BG17" s="215">
        <v>1.0910569999999999</v>
      </c>
      <c r="BH17" s="323">
        <v>1.124061</v>
      </c>
      <c r="BI17" s="323">
        <v>1.162598</v>
      </c>
      <c r="BJ17" s="323">
        <v>1.2186980000000001</v>
      </c>
      <c r="BK17" s="323">
        <v>1.2148950000000001</v>
      </c>
      <c r="BL17" s="323">
        <v>1.1668000000000001</v>
      </c>
      <c r="BM17" s="323">
        <v>1.178186</v>
      </c>
      <c r="BN17" s="323">
        <v>1.22359</v>
      </c>
      <c r="BO17" s="323">
        <v>1.2492270000000001</v>
      </c>
      <c r="BP17" s="323">
        <v>1.2528820000000001</v>
      </c>
      <c r="BQ17" s="323">
        <v>1.256483</v>
      </c>
      <c r="BR17" s="323">
        <v>1.2702819999999999</v>
      </c>
      <c r="BS17" s="323">
        <v>1.22889</v>
      </c>
      <c r="BT17" s="323">
        <v>1.2420150000000001</v>
      </c>
      <c r="BU17" s="323">
        <v>1.2541880000000001</v>
      </c>
      <c r="BV17" s="323">
        <v>1.296656</v>
      </c>
    </row>
    <row r="18" spans="1:74" ht="11.1" customHeight="1" x14ac:dyDescent="0.2">
      <c r="A18" s="61" t="s">
        <v>521</v>
      </c>
      <c r="B18" s="175" t="s">
        <v>930</v>
      </c>
      <c r="C18" s="215">
        <v>3.0547740000000001</v>
      </c>
      <c r="D18" s="215">
        <v>3.1617139999999999</v>
      </c>
      <c r="E18" s="215">
        <v>3.236774</v>
      </c>
      <c r="F18" s="215">
        <v>3.3753329999999999</v>
      </c>
      <c r="G18" s="215">
        <v>3.3367100000000001</v>
      </c>
      <c r="H18" s="215">
        <v>3.3187669999999998</v>
      </c>
      <c r="I18" s="215">
        <v>3.3550650000000002</v>
      </c>
      <c r="J18" s="215">
        <v>3.4187419999999999</v>
      </c>
      <c r="K18" s="215">
        <v>3.437033</v>
      </c>
      <c r="L18" s="215">
        <v>3.4885160000000002</v>
      </c>
      <c r="M18" s="215">
        <v>3.4981330000000002</v>
      </c>
      <c r="N18" s="215">
        <v>3.4172579999999999</v>
      </c>
      <c r="O18" s="215">
        <v>3.3447740000000001</v>
      </c>
      <c r="P18" s="215">
        <v>3.369345</v>
      </c>
      <c r="Q18" s="215">
        <v>3.5557099999999999</v>
      </c>
      <c r="R18" s="215">
        <v>3.5703999999999998</v>
      </c>
      <c r="S18" s="215">
        <v>3.6716769999999999</v>
      </c>
      <c r="T18" s="215">
        <v>3.662433</v>
      </c>
      <c r="U18" s="215">
        <v>3.6038389999999998</v>
      </c>
      <c r="V18" s="215">
        <v>3.410323</v>
      </c>
      <c r="W18" s="215">
        <v>3.427333</v>
      </c>
      <c r="X18" s="215">
        <v>3.5443229999999999</v>
      </c>
      <c r="Y18" s="215">
        <v>3.5957669999999999</v>
      </c>
      <c r="Z18" s="215">
        <v>3.3521939999999999</v>
      </c>
      <c r="AA18" s="215">
        <v>3.395032</v>
      </c>
      <c r="AB18" s="215">
        <v>3.6327859999999998</v>
      </c>
      <c r="AC18" s="215">
        <v>3.6852580000000001</v>
      </c>
      <c r="AD18" s="215">
        <v>3.6822330000000001</v>
      </c>
      <c r="AE18" s="215">
        <v>3.7710970000000001</v>
      </c>
      <c r="AF18" s="215">
        <v>3.8073000000000001</v>
      </c>
      <c r="AG18" s="215">
        <v>3.8220969999999999</v>
      </c>
      <c r="AH18" s="215">
        <v>3.7635160000000001</v>
      </c>
      <c r="AI18" s="215">
        <v>3.731033</v>
      </c>
      <c r="AJ18" s="215">
        <v>4.0197419999999999</v>
      </c>
      <c r="AK18" s="215">
        <v>4.1056670000000004</v>
      </c>
      <c r="AL18" s="215">
        <v>3.9689679999999998</v>
      </c>
      <c r="AM18" s="215">
        <v>3.8529680000000002</v>
      </c>
      <c r="AN18" s="215">
        <v>4.0605000000000002</v>
      </c>
      <c r="AO18" s="215">
        <v>4.2002579999999998</v>
      </c>
      <c r="AP18" s="215">
        <v>4.2857669999999999</v>
      </c>
      <c r="AQ18" s="215">
        <v>4.351871</v>
      </c>
      <c r="AR18" s="215">
        <v>4.3366670000000003</v>
      </c>
      <c r="AS18" s="215">
        <v>4.4516770000000001</v>
      </c>
      <c r="AT18" s="215">
        <v>4.6016130000000004</v>
      </c>
      <c r="AU18" s="215">
        <v>4.6383000000000001</v>
      </c>
      <c r="AV18" s="215">
        <v>4.5876770000000002</v>
      </c>
      <c r="AW18" s="215">
        <v>4.5627000000000004</v>
      </c>
      <c r="AX18" s="215">
        <v>4.4834839999999998</v>
      </c>
      <c r="AY18" s="215">
        <v>4.545032</v>
      </c>
      <c r="AZ18" s="215">
        <v>4.7059639999999998</v>
      </c>
      <c r="BA18" s="215">
        <v>4.7281610000000001</v>
      </c>
      <c r="BB18" s="215">
        <v>4.7865669999999998</v>
      </c>
      <c r="BC18" s="215">
        <v>4.8379029999999998</v>
      </c>
      <c r="BD18" s="215">
        <v>4.7926000000000002</v>
      </c>
      <c r="BE18" s="215">
        <v>4.6790000000000003</v>
      </c>
      <c r="BF18" s="215">
        <v>4.9155248826999998</v>
      </c>
      <c r="BG18" s="215">
        <v>5.0331166538999996</v>
      </c>
      <c r="BH18" s="323">
        <v>5.2730119999999996</v>
      </c>
      <c r="BI18" s="323">
        <v>5.3590340000000003</v>
      </c>
      <c r="BJ18" s="323">
        <v>5.2639630000000004</v>
      </c>
      <c r="BK18" s="323">
        <v>5.2015419999999999</v>
      </c>
      <c r="BL18" s="323">
        <v>5.2227829999999997</v>
      </c>
      <c r="BM18" s="323">
        <v>5.3074909999999997</v>
      </c>
      <c r="BN18" s="323">
        <v>5.3379089999999998</v>
      </c>
      <c r="BO18" s="323">
        <v>5.3210800000000003</v>
      </c>
      <c r="BP18" s="323">
        <v>5.3415749999999997</v>
      </c>
      <c r="BQ18" s="323">
        <v>5.4044109999999996</v>
      </c>
      <c r="BR18" s="323">
        <v>5.4691539999999996</v>
      </c>
      <c r="BS18" s="323">
        <v>5.5183879999999998</v>
      </c>
      <c r="BT18" s="323">
        <v>5.5836249999999996</v>
      </c>
      <c r="BU18" s="323">
        <v>5.648269</v>
      </c>
      <c r="BV18" s="323">
        <v>5.520467</v>
      </c>
    </row>
    <row r="19" spans="1:74" ht="11.1" customHeight="1" x14ac:dyDescent="0.2">
      <c r="A19" s="61" t="s">
        <v>907</v>
      </c>
      <c r="B19" s="175" t="s">
        <v>908</v>
      </c>
      <c r="C19" s="215">
        <v>1.0538799999999999</v>
      </c>
      <c r="D19" s="215">
        <v>1.046316</v>
      </c>
      <c r="E19" s="215">
        <v>1.0496939999999999</v>
      </c>
      <c r="F19" s="215">
        <v>1.0624279999999999</v>
      </c>
      <c r="G19" s="215">
        <v>1.1037509999999999</v>
      </c>
      <c r="H19" s="215">
        <v>1.1437189999999999</v>
      </c>
      <c r="I19" s="215">
        <v>1.1202179999999999</v>
      </c>
      <c r="J19" s="215">
        <v>1.099153</v>
      </c>
      <c r="K19" s="215">
        <v>1.0871660000000001</v>
      </c>
      <c r="L19" s="215">
        <v>1.100803</v>
      </c>
      <c r="M19" s="215">
        <v>1.1148670000000001</v>
      </c>
      <c r="N19" s="215">
        <v>1.121928</v>
      </c>
      <c r="O19" s="215">
        <v>1.107224</v>
      </c>
      <c r="P19" s="215">
        <v>1.1271599999999999</v>
      </c>
      <c r="Q19" s="215">
        <v>1.1439649999999999</v>
      </c>
      <c r="R19" s="215">
        <v>1.092033</v>
      </c>
      <c r="S19" s="215">
        <v>1.1434340000000001</v>
      </c>
      <c r="T19" s="215">
        <v>1.1763749999999999</v>
      </c>
      <c r="U19" s="215">
        <v>1.177408</v>
      </c>
      <c r="V19" s="215">
        <v>1.186167</v>
      </c>
      <c r="W19" s="215">
        <v>1.163246</v>
      </c>
      <c r="X19" s="215">
        <v>1.150069</v>
      </c>
      <c r="Y19" s="215">
        <v>1.1916789999999999</v>
      </c>
      <c r="Z19" s="215">
        <v>1.2087429999999999</v>
      </c>
      <c r="AA19" s="215">
        <v>1.1839839999999999</v>
      </c>
      <c r="AB19" s="215">
        <v>1.1706669999999999</v>
      </c>
      <c r="AC19" s="215">
        <v>1.17675</v>
      </c>
      <c r="AD19" s="215">
        <v>1.139551</v>
      </c>
      <c r="AE19" s="215">
        <v>1.17611</v>
      </c>
      <c r="AF19" s="215">
        <v>1.1870750000000001</v>
      </c>
      <c r="AG19" s="215">
        <v>1.190156</v>
      </c>
      <c r="AH19" s="215">
        <v>1.2177169999999999</v>
      </c>
      <c r="AI19" s="215">
        <v>1.176067</v>
      </c>
      <c r="AJ19" s="215">
        <v>1.2098679999999999</v>
      </c>
      <c r="AK19" s="215">
        <v>1.2626790000000001</v>
      </c>
      <c r="AL19" s="215">
        <v>1.235943</v>
      </c>
      <c r="AM19" s="215">
        <v>1.2053119999999999</v>
      </c>
      <c r="AN19" s="215">
        <v>1.2232970000000001</v>
      </c>
      <c r="AO19" s="215">
        <v>1.2091499999999999</v>
      </c>
      <c r="AP19" s="215">
        <v>1.2004159999999999</v>
      </c>
      <c r="AQ19" s="215">
        <v>1.2244409999999999</v>
      </c>
      <c r="AR19" s="215">
        <v>1.2542850000000001</v>
      </c>
      <c r="AS19" s="215">
        <v>1.2677499999999999</v>
      </c>
      <c r="AT19" s="215">
        <v>1.284127</v>
      </c>
      <c r="AU19" s="215">
        <v>1.208539</v>
      </c>
      <c r="AV19" s="215">
        <v>1.21401</v>
      </c>
      <c r="AW19" s="215">
        <v>1.235635</v>
      </c>
      <c r="AX19" s="215">
        <v>1.219768</v>
      </c>
      <c r="AY19" s="215">
        <v>1.1873229999999999</v>
      </c>
      <c r="AZ19" s="215">
        <v>1.1953510000000001</v>
      </c>
      <c r="BA19" s="215">
        <v>1.1595789999999999</v>
      </c>
      <c r="BB19" s="215">
        <v>1.2109529999999999</v>
      </c>
      <c r="BC19" s="215">
        <v>1.2259389999999999</v>
      </c>
      <c r="BD19" s="215">
        <v>1.239878</v>
      </c>
      <c r="BE19" s="215">
        <v>1.2416259999999999</v>
      </c>
      <c r="BF19" s="215">
        <v>1.1921854613</v>
      </c>
      <c r="BG19" s="215">
        <v>1.1488088332999999</v>
      </c>
      <c r="BH19" s="323">
        <v>1.159635</v>
      </c>
      <c r="BI19" s="323">
        <v>1.2085520000000001</v>
      </c>
      <c r="BJ19" s="323">
        <v>1.228545</v>
      </c>
      <c r="BK19" s="323">
        <v>1.165322</v>
      </c>
      <c r="BL19" s="323">
        <v>1.1726540000000001</v>
      </c>
      <c r="BM19" s="323">
        <v>1.1977230000000001</v>
      </c>
      <c r="BN19" s="323">
        <v>1.1988989999999999</v>
      </c>
      <c r="BO19" s="323">
        <v>1.217913</v>
      </c>
      <c r="BP19" s="323">
        <v>1.252961</v>
      </c>
      <c r="BQ19" s="323">
        <v>1.1994800000000001</v>
      </c>
      <c r="BR19" s="323">
        <v>1.21698</v>
      </c>
      <c r="BS19" s="323">
        <v>1.193063</v>
      </c>
      <c r="BT19" s="323">
        <v>1.177349</v>
      </c>
      <c r="BU19" s="323">
        <v>1.230159</v>
      </c>
      <c r="BV19" s="323">
        <v>1.2473650000000001</v>
      </c>
    </row>
    <row r="20" spans="1:74" ht="11.1" customHeight="1" x14ac:dyDescent="0.2">
      <c r="A20" s="61" t="s">
        <v>807</v>
      </c>
      <c r="B20" s="175" t="s">
        <v>114</v>
      </c>
      <c r="C20" s="215">
        <v>0.96032200000000001</v>
      </c>
      <c r="D20" s="215">
        <v>0.95764199999999999</v>
      </c>
      <c r="E20" s="215">
        <v>0.951129</v>
      </c>
      <c r="F20" s="215">
        <v>0.93033299999999997</v>
      </c>
      <c r="G20" s="215">
        <v>0.95696700000000001</v>
      </c>
      <c r="H20" s="215">
        <v>0.98946599999999996</v>
      </c>
      <c r="I20" s="215">
        <v>0.97577400000000003</v>
      </c>
      <c r="J20" s="215">
        <v>0.96006400000000003</v>
      </c>
      <c r="K20" s="215">
        <v>0.95236600000000005</v>
      </c>
      <c r="L20" s="215">
        <v>0.96406400000000003</v>
      </c>
      <c r="M20" s="215">
        <v>0.98916599999999999</v>
      </c>
      <c r="N20" s="215">
        <v>1.0026120000000001</v>
      </c>
      <c r="O20" s="215">
        <v>0.98232299999999995</v>
      </c>
      <c r="P20" s="215">
        <v>0.993448</v>
      </c>
      <c r="Q20" s="215">
        <v>0.99861299999999997</v>
      </c>
      <c r="R20" s="215">
        <v>0.94026699999999996</v>
      </c>
      <c r="S20" s="215">
        <v>0.97890299999999997</v>
      </c>
      <c r="T20" s="215">
        <v>1.014767</v>
      </c>
      <c r="U20" s="215">
        <v>1.0151289999999999</v>
      </c>
      <c r="V20" s="215">
        <v>1.0276130000000001</v>
      </c>
      <c r="W20" s="215">
        <v>1.0016</v>
      </c>
      <c r="X20" s="215">
        <v>1.000194</v>
      </c>
      <c r="Y20" s="215">
        <v>1.023533</v>
      </c>
      <c r="Z20" s="215">
        <v>1.0541940000000001</v>
      </c>
      <c r="AA20" s="215">
        <v>1.0608709999999999</v>
      </c>
      <c r="AB20" s="215">
        <v>1.0466789999999999</v>
      </c>
      <c r="AC20" s="215">
        <v>1.0449360000000001</v>
      </c>
      <c r="AD20" s="215">
        <v>0.98796700000000004</v>
      </c>
      <c r="AE20" s="215">
        <v>1.0278389999999999</v>
      </c>
      <c r="AF20" s="215">
        <v>1.026467</v>
      </c>
      <c r="AG20" s="215">
        <v>1.0123869999999999</v>
      </c>
      <c r="AH20" s="215">
        <v>1.053936</v>
      </c>
      <c r="AI20" s="215">
        <v>1.0233669999999999</v>
      </c>
      <c r="AJ20" s="215">
        <v>1.0390969999999999</v>
      </c>
      <c r="AK20" s="215">
        <v>1.0876999999999999</v>
      </c>
      <c r="AL20" s="215">
        <v>1.0629679999999999</v>
      </c>
      <c r="AM20" s="215">
        <v>1.0508710000000001</v>
      </c>
      <c r="AN20" s="215">
        <v>1.0597859999999999</v>
      </c>
      <c r="AO20" s="215">
        <v>1.0448390000000001</v>
      </c>
      <c r="AP20" s="215">
        <v>1.022667</v>
      </c>
      <c r="AQ20" s="215">
        <v>1.044807</v>
      </c>
      <c r="AR20" s="215">
        <v>1.064133</v>
      </c>
      <c r="AS20" s="215">
        <v>1.078387</v>
      </c>
      <c r="AT20" s="215">
        <v>1.0894520000000001</v>
      </c>
      <c r="AU20" s="215">
        <v>1.0222329999999999</v>
      </c>
      <c r="AV20" s="215">
        <v>1.0438069999999999</v>
      </c>
      <c r="AW20" s="215">
        <v>1.050967</v>
      </c>
      <c r="AX20" s="215">
        <v>1.0237419999999999</v>
      </c>
      <c r="AY20" s="215">
        <v>1.019387</v>
      </c>
      <c r="AZ20" s="215">
        <v>1.0205709999999999</v>
      </c>
      <c r="BA20" s="215">
        <v>0.99661299999999997</v>
      </c>
      <c r="BB20" s="215">
        <v>1.0317000000000001</v>
      </c>
      <c r="BC20" s="215">
        <v>1.046548</v>
      </c>
      <c r="BD20" s="215">
        <v>1.063167</v>
      </c>
      <c r="BE20" s="215">
        <v>1.049709</v>
      </c>
      <c r="BF20" s="215">
        <v>1.0296451612999999</v>
      </c>
      <c r="BG20" s="215">
        <v>0.98262893333000001</v>
      </c>
      <c r="BH20" s="323">
        <v>0.99825330000000001</v>
      </c>
      <c r="BI20" s="323">
        <v>1.0401990000000001</v>
      </c>
      <c r="BJ20" s="323">
        <v>1.056886</v>
      </c>
      <c r="BK20" s="323">
        <v>1.021158</v>
      </c>
      <c r="BL20" s="323">
        <v>1.016842</v>
      </c>
      <c r="BM20" s="323">
        <v>1.0298240000000001</v>
      </c>
      <c r="BN20" s="323">
        <v>1.01525</v>
      </c>
      <c r="BO20" s="323">
        <v>1.0307759999999999</v>
      </c>
      <c r="BP20" s="323">
        <v>1.064074</v>
      </c>
      <c r="BQ20" s="323">
        <v>1.024097</v>
      </c>
      <c r="BR20" s="323">
        <v>1.0418989999999999</v>
      </c>
      <c r="BS20" s="323">
        <v>1.014694</v>
      </c>
      <c r="BT20" s="323">
        <v>1.003808</v>
      </c>
      <c r="BU20" s="323">
        <v>1.0496620000000001</v>
      </c>
      <c r="BV20" s="323">
        <v>1.063442</v>
      </c>
    </row>
    <row r="21" spans="1:74" ht="11.1" customHeight="1" x14ac:dyDescent="0.2">
      <c r="A21" s="61" t="s">
        <v>909</v>
      </c>
      <c r="B21" s="175" t="s">
        <v>910</v>
      </c>
      <c r="C21" s="215">
        <v>0.2069543871</v>
      </c>
      <c r="D21" s="215">
        <v>0.20239214286000001</v>
      </c>
      <c r="E21" s="215">
        <v>0.19996141935</v>
      </c>
      <c r="F21" s="215">
        <v>0.19642399999999999</v>
      </c>
      <c r="G21" s="215">
        <v>0.22483829031999999</v>
      </c>
      <c r="H21" s="215">
        <v>0.21409166667000001</v>
      </c>
      <c r="I21" s="215">
        <v>0.23070367742</v>
      </c>
      <c r="J21" s="215">
        <v>0.20385741935000001</v>
      </c>
      <c r="K21" s="215">
        <v>0.20772766667000001</v>
      </c>
      <c r="L21" s="215">
        <v>0.20077829032</v>
      </c>
      <c r="M21" s="215">
        <v>0.23482466666999999</v>
      </c>
      <c r="N21" s="215">
        <v>0.22046103225999999</v>
      </c>
      <c r="O21" s="215">
        <v>0.23175570968</v>
      </c>
      <c r="P21" s="215">
        <v>0.21000837930999999</v>
      </c>
      <c r="Q21" s="215">
        <v>0.20175612903000001</v>
      </c>
      <c r="R21" s="215">
        <v>0.23436066667</v>
      </c>
      <c r="S21" s="215">
        <v>0.22810109677000001</v>
      </c>
      <c r="T21" s="215">
        <v>0.20393800000000001</v>
      </c>
      <c r="U21" s="215">
        <v>0.22647254839</v>
      </c>
      <c r="V21" s="215">
        <v>0.22012667742</v>
      </c>
      <c r="W21" s="215">
        <v>0.21014833332999999</v>
      </c>
      <c r="X21" s="215">
        <v>0.18997690322999999</v>
      </c>
      <c r="Y21" s="215">
        <v>0.19737633332999999</v>
      </c>
      <c r="Z21" s="215">
        <v>0.23178838709999999</v>
      </c>
      <c r="AA21" s="215">
        <v>0.18334541935000001</v>
      </c>
      <c r="AB21" s="215">
        <v>0.20602028571</v>
      </c>
      <c r="AC21" s="215">
        <v>0.22293770968000001</v>
      </c>
      <c r="AD21" s="215">
        <v>0.20314099999999999</v>
      </c>
      <c r="AE21" s="215">
        <v>0.21407738709999999</v>
      </c>
      <c r="AF21" s="215">
        <v>0.23732133332999999</v>
      </c>
      <c r="AG21" s="215">
        <v>0.21067367742000001</v>
      </c>
      <c r="AH21" s="215">
        <v>0.23117829032000001</v>
      </c>
      <c r="AI21" s="215">
        <v>0.19753100000000001</v>
      </c>
      <c r="AJ21" s="215">
        <v>0.21292335484</v>
      </c>
      <c r="AK21" s="215">
        <v>0.23336733333000001</v>
      </c>
      <c r="AL21" s="215">
        <v>0.21527438709999999</v>
      </c>
      <c r="AM21" s="215">
        <v>0.21954209677</v>
      </c>
      <c r="AN21" s="215">
        <v>0.16444314286</v>
      </c>
      <c r="AO21" s="215">
        <v>0.23425712903000001</v>
      </c>
      <c r="AP21" s="215">
        <v>0.20938066666999999</v>
      </c>
      <c r="AQ21" s="215">
        <v>0.19104587097</v>
      </c>
      <c r="AR21" s="215">
        <v>0.21827299999999999</v>
      </c>
      <c r="AS21" s="215">
        <v>0.18833816129</v>
      </c>
      <c r="AT21" s="215">
        <v>0.21041741935</v>
      </c>
      <c r="AU21" s="215">
        <v>0.21740699999999999</v>
      </c>
      <c r="AV21" s="215">
        <v>0.19108412902999999</v>
      </c>
      <c r="AW21" s="215">
        <v>0.21369266667</v>
      </c>
      <c r="AX21" s="215">
        <v>0.25137790322999998</v>
      </c>
      <c r="AY21" s="215">
        <v>0.21454022581000001</v>
      </c>
      <c r="AZ21" s="215">
        <v>0.20174800000000001</v>
      </c>
      <c r="BA21" s="215">
        <v>0.18859022581000001</v>
      </c>
      <c r="BB21" s="215">
        <v>0.17357300000000001</v>
      </c>
      <c r="BC21" s="215">
        <v>0.17175293548000001</v>
      </c>
      <c r="BD21" s="215">
        <v>0.19406533333000001</v>
      </c>
      <c r="BE21" s="215">
        <v>0.19744645160999999</v>
      </c>
      <c r="BF21" s="215">
        <v>0.22086130000000001</v>
      </c>
      <c r="BG21" s="215">
        <v>0.24966730000000001</v>
      </c>
      <c r="BH21" s="323">
        <v>0.19732810000000001</v>
      </c>
      <c r="BI21" s="323">
        <v>0.22120319999999999</v>
      </c>
      <c r="BJ21" s="323">
        <v>0.2326696</v>
      </c>
      <c r="BK21" s="323">
        <v>0.2235009</v>
      </c>
      <c r="BL21" s="323">
        <v>0.21937139999999999</v>
      </c>
      <c r="BM21" s="323">
        <v>0.2236754</v>
      </c>
      <c r="BN21" s="323">
        <v>0.23110149999999999</v>
      </c>
      <c r="BO21" s="323">
        <v>0.23272000000000001</v>
      </c>
      <c r="BP21" s="323">
        <v>0.23640340000000001</v>
      </c>
      <c r="BQ21" s="323">
        <v>0.2364754</v>
      </c>
      <c r="BR21" s="323">
        <v>0.232486</v>
      </c>
      <c r="BS21" s="323">
        <v>0.2288018</v>
      </c>
      <c r="BT21" s="323">
        <v>0.23002230000000001</v>
      </c>
      <c r="BU21" s="323">
        <v>0.23250950000000001</v>
      </c>
      <c r="BV21" s="323">
        <v>0.2356917</v>
      </c>
    </row>
    <row r="22" spans="1:74" ht="11.1" customHeight="1" x14ac:dyDescent="0.2">
      <c r="A22" s="61" t="s">
        <v>523</v>
      </c>
      <c r="B22" s="175" t="s">
        <v>126</v>
      </c>
      <c r="C22" s="215">
        <v>-1.7907310000000001</v>
      </c>
      <c r="D22" s="215">
        <v>-2.0258259999999999</v>
      </c>
      <c r="E22" s="215">
        <v>-1.627316</v>
      </c>
      <c r="F22" s="215">
        <v>-2.1724290000000002</v>
      </c>
      <c r="G22" s="215">
        <v>-2.0687769999999999</v>
      </c>
      <c r="H22" s="215">
        <v>-1.927373</v>
      </c>
      <c r="I22" s="215">
        <v>-2.202874</v>
      </c>
      <c r="J22" s="215">
        <v>-1.9047320000000001</v>
      </c>
      <c r="K22" s="215">
        <v>-2.3109120000000001</v>
      </c>
      <c r="L22" s="215">
        <v>-2.377224</v>
      </c>
      <c r="M22" s="215">
        <v>-2.8034789999999998</v>
      </c>
      <c r="N22" s="215">
        <v>-3.0336080000000001</v>
      </c>
      <c r="O22" s="215">
        <v>-2.3954680000000002</v>
      </c>
      <c r="P22" s="215">
        <v>-2.3276460000000001</v>
      </c>
      <c r="Q22" s="215">
        <v>-2.5068570000000001</v>
      </c>
      <c r="R22" s="215">
        <v>-2.3609049999999998</v>
      </c>
      <c r="S22" s="215">
        <v>-2.6985999999999999</v>
      </c>
      <c r="T22" s="215">
        <v>-2.4123610000000002</v>
      </c>
      <c r="U22" s="215">
        <v>-2.2546580000000001</v>
      </c>
      <c r="V22" s="215">
        <v>-2.0694590000000002</v>
      </c>
      <c r="W22" s="215">
        <v>-2.5057140000000002</v>
      </c>
      <c r="X22" s="215">
        <v>-2.3536769999999998</v>
      </c>
      <c r="Y22" s="215">
        <v>-2.55078</v>
      </c>
      <c r="Z22" s="215">
        <v>-3.130363</v>
      </c>
      <c r="AA22" s="215">
        <v>-2.6661109999999999</v>
      </c>
      <c r="AB22" s="215">
        <v>-3.1582150000000002</v>
      </c>
      <c r="AC22" s="215">
        <v>-3.105165</v>
      </c>
      <c r="AD22" s="215">
        <v>-3.0317310000000002</v>
      </c>
      <c r="AE22" s="215">
        <v>-2.8913929999999999</v>
      </c>
      <c r="AF22" s="215">
        <v>-3.1508319999999999</v>
      </c>
      <c r="AG22" s="215">
        <v>-3.2961429999999998</v>
      </c>
      <c r="AH22" s="215">
        <v>-2.6586500000000002</v>
      </c>
      <c r="AI22" s="215">
        <v>-2.3966509999999999</v>
      </c>
      <c r="AJ22" s="215">
        <v>-3.3061910000000001</v>
      </c>
      <c r="AK22" s="215">
        <v>-3.3980320000000002</v>
      </c>
      <c r="AL22" s="215">
        <v>-3.4608680000000001</v>
      </c>
      <c r="AM22" s="215">
        <v>-2.836776</v>
      </c>
      <c r="AN22" s="215">
        <v>-3.0839750000000001</v>
      </c>
      <c r="AO22" s="215">
        <v>-3.1652140000000002</v>
      </c>
      <c r="AP22" s="215">
        <v>-3.7562679999999999</v>
      </c>
      <c r="AQ22" s="215">
        <v>-3.2573479999999999</v>
      </c>
      <c r="AR22" s="215">
        <v>-3.3062520000000002</v>
      </c>
      <c r="AS22" s="215">
        <v>-3.3985970000000001</v>
      </c>
      <c r="AT22" s="215">
        <v>-2.860268</v>
      </c>
      <c r="AU22" s="215">
        <v>-3.104088</v>
      </c>
      <c r="AV22" s="215">
        <v>-3.6407959999999999</v>
      </c>
      <c r="AW22" s="215">
        <v>-4.1498689999999998</v>
      </c>
      <c r="AX22" s="215">
        <v>-3.9866389999999998</v>
      </c>
      <c r="AY22" s="215">
        <v>-3.3561230000000002</v>
      </c>
      <c r="AZ22" s="215">
        <v>-3.4859640000000001</v>
      </c>
      <c r="BA22" s="215">
        <v>-3.234019</v>
      </c>
      <c r="BB22" s="215">
        <v>-3.1648320000000001</v>
      </c>
      <c r="BC22" s="215">
        <v>-2.6750919999999998</v>
      </c>
      <c r="BD22" s="215">
        <v>-3.475692</v>
      </c>
      <c r="BE22" s="215">
        <v>-2.7752750000000002</v>
      </c>
      <c r="BF22" s="215">
        <v>-3.7630139737000001</v>
      </c>
      <c r="BG22" s="215">
        <v>-3.6156945676999999</v>
      </c>
      <c r="BH22" s="323">
        <v>-4.2061520000000003</v>
      </c>
      <c r="BI22" s="323">
        <v>-4.3615820000000003</v>
      </c>
      <c r="BJ22" s="323">
        <v>-4.8846069999999999</v>
      </c>
      <c r="BK22" s="323">
        <v>-4.7329590000000001</v>
      </c>
      <c r="BL22" s="323">
        <v>-4.7350519999999996</v>
      </c>
      <c r="BM22" s="323">
        <v>-4.9439330000000004</v>
      </c>
      <c r="BN22" s="323">
        <v>-5.0957319999999999</v>
      </c>
      <c r="BO22" s="323">
        <v>-4.9370820000000002</v>
      </c>
      <c r="BP22" s="323">
        <v>-4.5626059999999997</v>
      </c>
      <c r="BQ22" s="323">
        <v>-4.6621119999999996</v>
      </c>
      <c r="BR22" s="323">
        <v>-4.5764940000000003</v>
      </c>
      <c r="BS22" s="323">
        <v>-4.9174850000000001</v>
      </c>
      <c r="BT22" s="323">
        <v>-4.9605129999999997</v>
      </c>
      <c r="BU22" s="323">
        <v>-4.9301820000000003</v>
      </c>
      <c r="BV22" s="323">
        <v>-5.3760490000000001</v>
      </c>
    </row>
    <row r="23" spans="1:74" ht="11.1" customHeight="1" x14ac:dyDescent="0.2">
      <c r="A23" s="616" t="s">
        <v>1008</v>
      </c>
      <c r="B23" s="66" t="s">
        <v>1009</v>
      </c>
      <c r="C23" s="215">
        <v>-0.61219699999999999</v>
      </c>
      <c r="D23" s="215">
        <v>-0.82397100000000001</v>
      </c>
      <c r="E23" s="215">
        <v>-0.58380100000000001</v>
      </c>
      <c r="F23" s="215">
        <v>-0.75280499999999995</v>
      </c>
      <c r="G23" s="215">
        <v>-0.83058399999999999</v>
      </c>
      <c r="H23" s="215">
        <v>-0.79997399999999996</v>
      </c>
      <c r="I23" s="215">
        <v>-0.87443099999999996</v>
      </c>
      <c r="J23" s="215">
        <v>-0.85055400000000003</v>
      </c>
      <c r="K23" s="215">
        <v>-1.021488</v>
      </c>
      <c r="L23" s="215">
        <v>-0.79430599999999996</v>
      </c>
      <c r="M23" s="215">
        <v>-0.90520599999999996</v>
      </c>
      <c r="N23" s="215">
        <v>-0.88553599999999999</v>
      </c>
      <c r="O23" s="215">
        <v>-1.026219</v>
      </c>
      <c r="P23" s="215">
        <v>-0.99529400000000001</v>
      </c>
      <c r="Q23" s="215">
        <v>-0.92516100000000001</v>
      </c>
      <c r="R23" s="215">
        <v>-1.0083169999999999</v>
      </c>
      <c r="S23" s="215">
        <v>-1.195206</v>
      </c>
      <c r="T23" s="215">
        <v>-0.99624500000000005</v>
      </c>
      <c r="U23" s="215">
        <v>-0.99929000000000001</v>
      </c>
      <c r="V23" s="215">
        <v>-0.89968800000000004</v>
      </c>
      <c r="W23" s="215">
        <v>-0.95105499999999998</v>
      </c>
      <c r="X23" s="215">
        <v>-1.064406</v>
      </c>
      <c r="Y23" s="215">
        <v>-1.047785</v>
      </c>
      <c r="Z23" s="215">
        <v>-1.2576830000000001</v>
      </c>
      <c r="AA23" s="215">
        <v>-1.168777</v>
      </c>
      <c r="AB23" s="215">
        <v>-1.184483</v>
      </c>
      <c r="AC23" s="215">
        <v>-1.288097</v>
      </c>
      <c r="AD23" s="215">
        <v>-1.3234269999999999</v>
      </c>
      <c r="AE23" s="215">
        <v>-1.1787669999999999</v>
      </c>
      <c r="AF23" s="215">
        <v>-1.0935600000000001</v>
      </c>
      <c r="AG23" s="215">
        <v>-1.129707</v>
      </c>
      <c r="AH23" s="215">
        <v>-1.0708800000000001</v>
      </c>
      <c r="AI23" s="215">
        <v>-1.2721370000000001</v>
      </c>
      <c r="AJ23" s="215">
        <v>-1.2455959999999999</v>
      </c>
      <c r="AK23" s="215">
        <v>-1.2720830000000001</v>
      </c>
      <c r="AL23" s="215">
        <v>-1.2751520000000001</v>
      </c>
      <c r="AM23" s="215">
        <v>-1.183003</v>
      </c>
      <c r="AN23" s="215">
        <v>-1.205686</v>
      </c>
      <c r="AO23" s="215">
        <v>-1.2105170000000001</v>
      </c>
      <c r="AP23" s="215">
        <v>-1.5021450000000001</v>
      </c>
      <c r="AQ23" s="215">
        <v>-1.594983</v>
      </c>
      <c r="AR23" s="215">
        <v>-1.482648</v>
      </c>
      <c r="AS23" s="215">
        <v>-1.501959</v>
      </c>
      <c r="AT23" s="215">
        <v>-1.500129</v>
      </c>
      <c r="AU23" s="215">
        <v>-1.4105270000000001</v>
      </c>
      <c r="AV23" s="215">
        <v>-1.4160429999999999</v>
      </c>
      <c r="AW23" s="215">
        <v>-1.4311400000000001</v>
      </c>
      <c r="AX23" s="215">
        <v>-1.40273</v>
      </c>
      <c r="AY23" s="215">
        <v>-1.2819769999999999</v>
      </c>
      <c r="AZ23" s="215">
        <v>-1.3182510000000001</v>
      </c>
      <c r="BA23" s="215">
        <v>-1.375378</v>
      </c>
      <c r="BB23" s="215">
        <v>-1.6498630000000001</v>
      </c>
      <c r="BC23" s="215">
        <v>-1.6028770000000001</v>
      </c>
      <c r="BD23" s="215">
        <v>-1.710744</v>
      </c>
      <c r="BE23" s="215">
        <v>-1.6638660000000001</v>
      </c>
      <c r="BF23" s="215">
        <v>-1.6671940935</v>
      </c>
      <c r="BG23" s="215">
        <v>-1.7306482999999999</v>
      </c>
      <c r="BH23" s="323">
        <v>-1.914954</v>
      </c>
      <c r="BI23" s="323">
        <v>-1.9352050000000001</v>
      </c>
      <c r="BJ23" s="323">
        <v>-2.0124840000000002</v>
      </c>
      <c r="BK23" s="323">
        <v>-2.04596</v>
      </c>
      <c r="BL23" s="323">
        <v>-1.9708950000000001</v>
      </c>
      <c r="BM23" s="323">
        <v>-1.9946489999999999</v>
      </c>
      <c r="BN23" s="323">
        <v>-2.061156</v>
      </c>
      <c r="BO23" s="323">
        <v>-2.1006049999999998</v>
      </c>
      <c r="BP23" s="323">
        <v>-2.0288149999999998</v>
      </c>
      <c r="BQ23" s="323">
        <v>-2.074541</v>
      </c>
      <c r="BR23" s="323">
        <v>-2.0440510000000001</v>
      </c>
      <c r="BS23" s="323">
        <v>-2.0381749999999998</v>
      </c>
      <c r="BT23" s="323">
        <v>-2.0550869999999999</v>
      </c>
      <c r="BU23" s="323">
        <v>-2.1397279999999999</v>
      </c>
      <c r="BV23" s="323">
        <v>-2.2524999999999999</v>
      </c>
    </row>
    <row r="24" spans="1:74" ht="11.1" customHeight="1" x14ac:dyDescent="0.2">
      <c r="A24" s="61" t="s">
        <v>183</v>
      </c>
      <c r="B24" s="175" t="s">
        <v>184</v>
      </c>
      <c r="C24" s="215">
        <v>0.35356500000000002</v>
      </c>
      <c r="D24" s="215">
        <v>0.29100999999999999</v>
      </c>
      <c r="E24" s="215">
        <v>0.24776000000000001</v>
      </c>
      <c r="F24" s="215">
        <v>0.30552099999999999</v>
      </c>
      <c r="G24" s="215">
        <v>0.32592599999999999</v>
      </c>
      <c r="H24" s="215">
        <v>0.275731</v>
      </c>
      <c r="I24" s="215">
        <v>0.49734299999999998</v>
      </c>
      <c r="J24" s="215">
        <v>0.30169699999999999</v>
      </c>
      <c r="K24" s="215">
        <v>0.40487499999999998</v>
      </c>
      <c r="L24" s="215">
        <v>0.19303799999999999</v>
      </c>
      <c r="M24" s="215">
        <v>0.25280000000000002</v>
      </c>
      <c r="N24" s="215">
        <v>8.7049000000000001E-2</v>
      </c>
      <c r="O24" s="215">
        <v>0.32184699999999999</v>
      </c>
      <c r="P24" s="215">
        <v>0.411609</v>
      </c>
      <c r="Q24" s="215">
        <v>0.325822</v>
      </c>
      <c r="R24" s="215">
        <v>0.43748799999999999</v>
      </c>
      <c r="S24" s="215">
        <v>0.40595599999999998</v>
      </c>
      <c r="T24" s="215">
        <v>0.52581800000000001</v>
      </c>
      <c r="U24" s="215">
        <v>0.50162399999999996</v>
      </c>
      <c r="V24" s="215">
        <v>0.43985099999999999</v>
      </c>
      <c r="W24" s="215">
        <v>0.32591300000000001</v>
      </c>
      <c r="X24" s="215">
        <v>0.43620399999999998</v>
      </c>
      <c r="Y24" s="215">
        <v>0.33325900000000003</v>
      </c>
      <c r="Z24" s="215">
        <v>0.33307300000000001</v>
      </c>
      <c r="AA24" s="215">
        <v>0.454538</v>
      </c>
      <c r="AB24" s="215">
        <v>0.34377799999999997</v>
      </c>
      <c r="AC24" s="215">
        <v>0.43352600000000002</v>
      </c>
      <c r="AD24" s="215">
        <v>0.32072899999999999</v>
      </c>
      <c r="AE24" s="215">
        <v>0.31476700000000002</v>
      </c>
      <c r="AF24" s="215">
        <v>0.44519900000000001</v>
      </c>
      <c r="AG24" s="215">
        <v>0.38057800000000003</v>
      </c>
      <c r="AH24" s="215">
        <v>0.38607200000000003</v>
      </c>
      <c r="AI24" s="215">
        <v>0.464138</v>
      </c>
      <c r="AJ24" s="215">
        <v>0.50045700000000004</v>
      </c>
      <c r="AK24" s="215">
        <v>0.41354800000000003</v>
      </c>
      <c r="AL24" s="215">
        <v>0.42022700000000002</v>
      </c>
      <c r="AM24" s="215">
        <v>0.40573300000000001</v>
      </c>
      <c r="AN24" s="215">
        <v>0.42436800000000002</v>
      </c>
      <c r="AO24" s="215">
        <v>0.36855399999999999</v>
      </c>
      <c r="AP24" s="215">
        <v>0.28222000000000003</v>
      </c>
      <c r="AQ24" s="215">
        <v>0.41015699999999999</v>
      </c>
      <c r="AR24" s="215">
        <v>0.341557</v>
      </c>
      <c r="AS24" s="215">
        <v>0.276563</v>
      </c>
      <c r="AT24" s="215">
        <v>0.42841899999999999</v>
      </c>
      <c r="AU24" s="215">
        <v>0.34144799999999997</v>
      </c>
      <c r="AV24" s="215">
        <v>0.34707399999999999</v>
      </c>
      <c r="AW24" s="215">
        <v>0.30370999999999998</v>
      </c>
      <c r="AX24" s="215">
        <v>0.24426800000000001</v>
      </c>
      <c r="AY24" s="215">
        <v>0.24026700000000001</v>
      </c>
      <c r="AZ24" s="215">
        <v>0.10732700000000001</v>
      </c>
      <c r="BA24" s="215">
        <v>0.28103899999999998</v>
      </c>
      <c r="BB24" s="215">
        <v>0.51859</v>
      </c>
      <c r="BC24" s="215">
        <v>0.48883199999999999</v>
      </c>
      <c r="BD24" s="215">
        <v>0.40294600000000003</v>
      </c>
      <c r="BE24" s="215">
        <v>0.52685499999999996</v>
      </c>
      <c r="BF24" s="215">
        <v>0.37256879999999998</v>
      </c>
      <c r="BG24" s="215">
        <v>0.26096589999999997</v>
      </c>
      <c r="BH24" s="323">
        <v>0.25857330000000001</v>
      </c>
      <c r="BI24" s="323">
        <v>0.24964749999999999</v>
      </c>
      <c r="BJ24" s="323">
        <v>0.2436931</v>
      </c>
      <c r="BK24" s="323">
        <v>0.45520749999999999</v>
      </c>
      <c r="BL24" s="323">
        <v>0.43986750000000002</v>
      </c>
      <c r="BM24" s="323">
        <v>0.55020239999999998</v>
      </c>
      <c r="BN24" s="323">
        <v>0.58506780000000003</v>
      </c>
      <c r="BO24" s="323">
        <v>0.55036309999999999</v>
      </c>
      <c r="BP24" s="323">
        <v>0.68288669999999996</v>
      </c>
      <c r="BQ24" s="323">
        <v>0.56555319999999998</v>
      </c>
      <c r="BR24" s="323">
        <v>0.64361179999999996</v>
      </c>
      <c r="BS24" s="323">
        <v>0.6423567</v>
      </c>
      <c r="BT24" s="323">
        <v>0.64087720000000004</v>
      </c>
      <c r="BU24" s="323">
        <v>0.47518319999999997</v>
      </c>
      <c r="BV24" s="323">
        <v>0.41609390000000002</v>
      </c>
    </row>
    <row r="25" spans="1:74" ht="11.1" customHeight="1" x14ac:dyDescent="0.2">
      <c r="A25" s="61" t="s">
        <v>188</v>
      </c>
      <c r="B25" s="175" t="s">
        <v>187</v>
      </c>
      <c r="C25" s="215">
        <v>-7.8240000000000004E-2</v>
      </c>
      <c r="D25" s="215">
        <v>-5.3551000000000001E-2</v>
      </c>
      <c r="E25" s="215">
        <v>-7.3511999999999994E-2</v>
      </c>
      <c r="F25" s="215">
        <v>-8.8648000000000005E-2</v>
      </c>
      <c r="G25" s="215">
        <v>-0.10097100000000001</v>
      </c>
      <c r="H25" s="215">
        <v>-8.8069999999999996E-2</v>
      </c>
      <c r="I25" s="215">
        <v>-6.9126000000000007E-2</v>
      </c>
      <c r="J25" s="215">
        <v>-5.833E-2</v>
      </c>
      <c r="K25" s="215">
        <v>-5.0602000000000001E-2</v>
      </c>
      <c r="L25" s="215">
        <v>-7.6141E-2</v>
      </c>
      <c r="M25" s="215">
        <v>-6.2922000000000006E-2</v>
      </c>
      <c r="N25" s="215">
        <v>-6.2950999999999993E-2</v>
      </c>
      <c r="O25" s="215">
        <v>-0.130467</v>
      </c>
      <c r="P25" s="215">
        <v>-8.7918999999999997E-2</v>
      </c>
      <c r="Q25" s="215">
        <v>-0.117117</v>
      </c>
      <c r="R25" s="215">
        <v>-0.131602</v>
      </c>
      <c r="S25" s="215">
        <v>-9.6419000000000005E-2</v>
      </c>
      <c r="T25" s="215">
        <v>-2.87E-2</v>
      </c>
      <c r="U25" s="215">
        <v>-5.3108000000000002E-2</v>
      </c>
      <c r="V25" s="215">
        <v>-4.8554E-2</v>
      </c>
      <c r="W25" s="215">
        <v>-6.8872000000000003E-2</v>
      </c>
      <c r="X25" s="215">
        <v>-7.8728000000000006E-2</v>
      </c>
      <c r="Y25" s="215">
        <v>-6.6822000000000006E-2</v>
      </c>
      <c r="Z25" s="215">
        <v>-2.801E-2</v>
      </c>
      <c r="AA25" s="215">
        <v>-0.12642500000000001</v>
      </c>
      <c r="AB25" s="215">
        <v>-0.16319800000000001</v>
      </c>
      <c r="AC25" s="215">
        <v>-0.114522</v>
      </c>
      <c r="AD25" s="215">
        <v>-8.4325999999999998E-2</v>
      </c>
      <c r="AE25" s="215">
        <v>-0.10607999999999999</v>
      </c>
      <c r="AF25" s="215">
        <v>-6.7163E-2</v>
      </c>
      <c r="AG25" s="215">
        <v>-7.9784999999999995E-2</v>
      </c>
      <c r="AH25" s="215">
        <v>-8.3822999999999995E-2</v>
      </c>
      <c r="AI25" s="215">
        <v>-0.11255999999999999</v>
      </c>
      <c r="AJ25" s="215">
        <v>-0.120046</v>
      </c>
      <c r="AK25" s="215">
        <v>-0.115143</v>
      </c>
      <c r="AL25" s="215">
        <v>-0.17613999999999999</v>
      </c>
      <c r="AM25" s="215">
        <v>-0.13553999999999999</v>
      </c>
      <c r="AN25" s="215">
        <v>-0.19641600000000001</v>
      </c>
      <c r="AO25" s="215">
        <v>-0.21257100000000001</v>
      </c>
      <c r="AP25" s="215">
        <v>-0.17296400000000001</v>
      </c>
      <c r="AQ25" s="215">
        <v>-0.118974</v>
      </c>
      <c r="AR25" s="215">
        <v>-0.16621900000000001</v>
      </c>
      <c r="AS25" s="215">
        <v>-0.12990699999999999</v>
      </c>
      <c r="AT25" s="215">
        <v>-0.12745100000000001</v>
      </c>
      <c r="AU25" s="215">
        <v>-0.13117400000000001</v>
      </c>
      <c r="AV25" s="215">
        <v>-0.149335</v>
      </c>
      <c r="AW25" s="215">
        <v>-0.13675300000000001</v>
      </c>
      <c r="AX25" s="215">
        <v>-0.15071999999999999</v>
      </c>
      <c r="AY25" s="215">
        <v>-0.130296</v>
      </c>
      <c r="AZ25" s="215">
        <v>-0.126002</v>
      </c>
      <c r="BA25" s="215">
        <v>-0.14224400000000001</v>
      </c>
      <c r="BB25" s="215">
        <v>-0.13991200000000001</v>
      </c>
      <c r="BC25" s="215">
        <v>-0.12411700000000001</v>
      </c>
      <c r="BD25" s="215">
        <v>-0.136935</v>
      </c>
      <c r="BE25" s="215">
        <v>-0.128474</v>
      </c>
      <c r="BF25" s="215">
        <v>-0.11232271613</v>
      </c>
      <c r="BG25" s="215">
        <v>-0.11423303</v>
      </c>
      <c r="BH25" s="323">
        <v>-0.11358409999999999</v>
      </c>
      <c r="BI25" s="323">
        <v>-9.8858600000000005E-2</v>
      </c>
      <c r="BJ25" s="323">
        <v>-9.27563E-2</v>
      </c>
      <c r="BK25" s="323">
        <v>-0.12899160000000001</v>
      </c>
      <c r="BL25" s="323">
        <v>-0.1315199</v>
      </c>
      <c r="BM25" s="323">
        <v>-0.1321814</v>
      </c>
      <c r="BN25" s="323">
        <v>-0.12828210000000001</v>
      </c>
      <c r="BO25" s="323">
        <v>-0.1145501</v>
      </c>
      <c r="BP25" s="323">
        <v>-0.1117885</v>
      </c>
      <c r="BQ25" s="323">
        <v>-0.11876159999999999</v>
      </c>
      <c r="BR25" s="323">
        <v>-0.11317190000000001</v>
      </c>
      <c r="BS25" s="323">
        <v>-0.12403169999999999</v>
      </c>
      <c r="BT25" s="323">
        <v>-0.12141589999999999</v>
      </c>
      <c r="BU25" s="323">
        <v>-0.12543779999999999</v>
      </c>
      <c r="BV25" s="323">
        <v>-0.1180297</v>
      </c>
    </row>
    <row r="26" spans="1:74" ht="11.1" customHeight="1" x14ac:dyDescent="0.2">
      <c r="A26" s="61" t="s">
        <v>179</v>
      </c>
      <c r="B26" s="175" t="s">
        <v>698</v>
      </c>
      <c r="C26" s="215">
        <v>0.37957200000000002</v>
      </c>
      <c r="D26" s="215">
        <v>0.42128500000000002</v>
      </c>
      <c r="E26" s="215">
        <v>0.43270799999999998</v>
      </c>
      <c r="F26" s="215">
        <v>0.45662000000000003</v>
      </c>
      <c r="G26" s="215">
        <v>0.50479499999999999</v>
      </c>
      <c r="H26" s="215">
        <v>0.61677300000000002</v>
      </c>
      <c r="I26" s="215">
        <v>0.58887500000000004</v>
      </c>
      <c r="J26" s="215">
        <v>0.66097499999999998</v>
      </c>
      <c r="K26" s="215">
        <v>0.547906</v>
      </c>
      <c r="L26" s="215">
        <v>0.392349</v>
      </c>
      <c r="M26" s="215">
        <v>0.200679</v>
      </c>
      <c r="N26" s="215">
        <v>0.28179599999999999</v>
      </c>
      <c r="O26" s="215">
        <v>0.33569199999999999</v>
      </c>
      <c r="P26" s="215">
        <v>0.34243000000000001</v>
      </c>
      <c r="Q26" s="215">
        <v>0.34323599999999999</v>
      </c>
      <c r="R26" s="215">
        <v>0.57131100000000001</v>
      </c>
      <c r="S26" s="215">
        <v>0.65013799999999999</v>
      </c>
      <c r="T26" s="215">
        <v>0.68996400000000002</v>
      </c>
      <c r="U26" s="215">
        <v>0.60665800000000003</v>
      </c>
      <c r="V26" s="215">
        <v>0.53606600000000004</v>
      </c>
      <c r="W26" s="215">
        <v>0.60439799999999999</v>
      </c>
      <c r="X26" s="215">
        <v>0.53859500000000005</v>
      </c>
      <c r="Y26" s="215">
        <v>0.58948999999999996</v>
      </c>
      <c r="Z26" s="215">
        <v>0.43861800000000001</v>
      </c>
      <c r="AA26" s="215">
        <v>0.50365800000000005</v>
      </c>
      <c r="AB26" s="215">
        <v>0.42750700000000003</v>
      </c>
      <c r="AC26" s="215">
        <v>0.36482199999999998</v>
      </c>
      <c r="AD26" s="215">
        <v>0.70697500000000002</v>
      </c>
      <c r="AE26" s="215">
        <v>0.65046099999999996</v>
      </c>
      <c r="AF26" s="215">
        <v>0.67406299999999997</v>
      </c>
      <c r="AG26" s="215">
        <v>0.58368699999999996</v>
      </c>
      <c r="AH26" s="215">
        <v>0.64555499999999999</v>
      </c>
      <c r="AI26" s="215">
        <v>0.68994599999999995</v>
      </c>
      <c r="AJ26" s="215">
        <v>0.38625999999999999</v>
      </c>
      <c r="AK26" s="215">
        <v>0.376083</v>
      </c>
      <c r="AL26" s="215">
        <v>0.32482699999999998</v>
      </c>
      <c r="AM26" s="215">
        <v>0.42571399999999998</v>
      </c>
      <c r="AN26" s="215">
        <v>0.44293300000000002</v>
      </c>
      <c r="AO26" s="215">
        <v>0.63300999999999996</v>
      </c>
      <c r="AP26" s="215">
        <v>0.72601599999999999</v>
      </c>
      <c r="AQ26" s="215">
        <v>0.83031900000000003</v>
      </c>
      <c r="AR26" s="215">
        <v>0.770841</v>
      </c>
      <c r="AS26" s="215">
        <v>0.74153000000000002</v>
      </c>
      <c r="AT26" s="215">
        <v>0.76555200000000001</v>
      </c>
      <c r="AU26" s="215">
        <v>0.50039999999999996</v>
      </c>
      <c r="AV26" s="215">
        <v>0.43534899999999999</v>
      </c>
      <c r="AW26" s="215">
        <v>0.228299</v>
      </c>
      <c r="AX26" s="215">
        <v>0.436085</v>
      </c>
      <c r="AY26" s="215">
        <v>0.41747600000000001</v>
      </c>
      <c r="AZ26" s="215">
        <v>0.38590999999999998</v>
      </c>
      <c r="BA26" s="215">
        <v>0.48093900000000001</v>
      </c>
      <c r="BB26" s="215">
        <v>0.77835299999999996</v>
      </c>
      <c r="BC26" s="215">
        <v>0.96216699999999999</v>
      </c>
      <c r="BD26" s="215">
        <v>0.61632699999999996</v>
      </c>
      <c r="BE26" s="215">
        <v>0.81289800000000001</v>
      </c>
      <c r="BF26" s="215">
        <v>0.62418419816000004</v>
      </c>
      <c r="BG26" s="215">
        <v>0.58668595744999996</v>
      </c>
      <c r="BH26" s="323">
        <v>0.29529309999999998</v>
      </c>
      <c r="BI26" s="323">
        <v>0.41287780000000002</v>
      </c>
      <c r="BJ26" s="323">
        <v>0.42942669999999999</v>
      </c>
      <c r="BK26" s="323">
        <v>0.45500960000000001</v>
      </c>
      <c r="BL26" s="323">
        <v>0.39893400000000001</v>
      </c>
      <c r="BM26" s="323">
        <v>0.42145510000000003</v>
      </c>
      <c r="BN26" s="323">
        <v>0.53913009999999995</v>
      </c>
      <c r="BO26" s="323">
        <v>0.68430860000000004</v>
      </c>
      <c r="BP26" s="323">
        <v>0.73751239999999996</v>
      </c>
      <c r="BQ26" s="323">
        <v>0.57058399999999998</v>
      </c>
      <c r="BR26" s="323">
        <v>0.51623660000000005</v>
      </c>
      <c r="BS26" s="323">
        <v>0.41205839999999999</v>
      </c>
      <c r="BT26" s="323">
        <v>0.40135379999999998</v>
      </c>
      <c r="BU26" s="323">
        <v>0.47836479999999998</v>
      </c>
      <c r="BV26" s="323">
        <v>0.47133439999999999</v>
      </c>
    </row>
    <row r="27" spans="1:74" ht="11.1" customHeight="1" x14ac:dyDescent="0.2">
      <c r="A27" s="61" t="s">
        <v>178</v>
      </c>
      <c r="B27" s="175" t="s">
        <v>416</v>
      </c>
      <c r="C27" s="215">
        <v>-0.47760599999999998</v>
      </c>
      <c r="D27" s="215">
        <v>-0.49651200000000001</v>
      </c>
      <c r="E27" s="215">
        <v>-0.34403600000000001</v>
      </c>
      <c r="F27" s="215">
        <v>-0.28970600000000002</v>
      </c>
      <c r="G27" s="215">
        <v>-0.34297499999999997</v>
      </c>
      <c r="H27" s="215">
        <v>-0.29919499999999999</v>
      </c>
      <c r="I27" s="215">
        <v>-0.47980600000000001</v>
      </c>
      <c r="J27" s="215">
        <v>-0.416072</v>
      </c>
      <c r="K27" s="215">
        <v>-0.29355999999999999</v>
      </c>
      <c r="L27" s="215">
        <v>-0.37540800000000002</v>
      </c>
      <c r="M27" s="215">
        <v>-0.54247900000000004</v>
      </c>
      <c r="N27" s="215">
        <v>-0.49987599999999999</v>
      </c>
      <c r="O27" s="215">
        <v>-0.52551499999999995</v>
      </c>
      <c r="P27" s="215">
        <v>-0.63054399999999999</v>
      </c>
      <c r="Q27" s="215">
        <v>-0.54852000000000001</v>
      </c>
      <c r="R27" s="215">
        <v>-0.448181</v>
      </c>
      <c r="S27" s="215">
        <v>-0.53729899999999997</v>
      </c>
      <c r="T27" s="215">
        <v>-0.49161500000000002</v>
      </c>
      <c r="U27" s="215">
        <v>-0.44551299999999999</v>
      </c>
      <c r="V27" s="215">
        <v>-0.44642700000000002</v>
      </c>
      <c r="W27" s="215">
        <v>-0.49808200000000002</v>
      </c>
      <c r="X27" s="215">
        <v>-0.647841</v>
      </c>
      <c r="Y27" s="215">
        <v>-0.78998400000000002</v>
      </c>
      <c r="Z27" s="215">
        <v>-0.90682200000000002</v>
      </c>
      <c r="AA27" s="215">
        <v>-0.78454500000000005</v>
      </c>
      <c r="AB27" s="215">
        <v>-0.68166700000000002</v>
      </c>
      <c r="AC27" s="215">
        <v>-0.57893799999999995</v>
      </c>
      <c r="AD27" s="215">
        <v>-0.61463599999999996</v>
      </c>
      <c r="AE27" s="215">
        <v>-0.58507500000000001</v>
      </c>
      <c r="AF27" s="215">
        <v>-0.68389</v>
      </c>
      <c r="AG27" s="215">
        <v>-0.68878899999999998</v>
      </c>
      <c r="AH27" s="215">
        <v>-0.58121100000000003</v>
      </c>
      <c r="AI27" s="215">
        <v>-0.629942</v>
      </c>
      <c r="AJ27" s="215">
        <v>-0.70150599999999996</v>
      </c>
      <c r="AK27" s="215">
        <v>-1.079739</v>
      </c>
      <c r="AL27" s="215">
        <v>-0.99498399999999998</v>
      </c>
      <c r="AM27" s="215">
        <v>-0.95648900000000003</v>
      </c>
      <c r="AN27" s="215">
        <v>-0.90125200000000005</v>
      </c>
      <c r="AO27" s="215">
        <v>-0.91341000000000006</v>
      </c>
      <c r="AP27" s="215">
        <v>-0.83388099999999998</v>
      </c>
      <c r="AQ27" s="215">
        <v>-0.65754800000000002</v>
      </c>
      <c r="AR27" s="215">
        <v>-0.644648</v>
      </c>
      <c r="AS27" s="215">
        <v>-0.78610800000000003</v>
      </c>
      <c r="AT27" s="215">
        <v>-0.59894000000000003</v>
      </c>
      <c r="AU27" s="215">
        <v>-0.72073799999999999</v>
      </c>
      <c r="AV27" s="215">
        <v>-0.96718899999999997</v>
      </c>
      <c r="AW27" s="215">
        <v>-1.04278</v>
      </c>
      <c r="AX27" s="215">
        <v>-0.98854699999999995</v>
      </c>
      <c r="AY27" s="215">
        <v>-0.82012099999999999</v>
      </c>
      <c r="AZ27" s="215">
        <v>-0.89666800000000002</v>
      </c>
      <c r="BA27" s="215">
        <v>-0.75690999999999997</v>
      </c>
      <c r="BB27" s="215">
        <v>-0.60051699999999997</v>
      </c>
      <c r="BC27" s="215">
        <v>-0.62474399999999997</v>
      </c>
      <c r="BD27" s="215">
        <v>-0.66200800000000004</v>
      </c>
      <c r="BE27" s="215">
        <v>-0.63117599999999996</v>
      </c>
      <c r="BF27" s="215">
        <v>-0.68852534562000001</v>
      </c>
      <c r="BG27" s="215">
        <v>-0.62389462808999996</v>
      </c>
      <c r="BH27" s="323">
        <v>-0.75986920000000002</v>
      </c>
      <c r="BI27" s="323">
        <v>-0.83889040000000004</v>
      </c>
      <c r="BJ27" s="323">
        <v>-0.94595119999999999</v>
      </c>
      <c r="BK27" s="323">
        <v>-1.0757730000000001</v>
      </c>
      <c r="BL27" s="323">
        <v>-1.1727970000000001</v>
      </c>
      <c r="BM27" s="323">
        <v>-1.0692699999999999</v>
      </c>
      <c r="BN27" s="323">
        <v>-1.1040840000000001</v>
      </c>
      <c r="BO27" s="323">
        <v>-1.0886130000000001</v>
      </c>
      <c r="BP27" s="323">
        <v>-0.93113630000000003</v>
      </c>
      <c r="BQ27" s="323">
        <v>-0.89805369999999995</v>
      </c>
      <c r="BR27" s="323">
        <v>-0.87563990000000003</v>
      </c>
      <c r="BS27" s="323">
        <v>-1.003274</v>
      </c>
      <c r="BT27" s="323">
        <v>-1.2054039999999999</v>
      </c>
      <c r="BU27" s="323">
        <v>-1.2055720000000001</v>
      </c>
      <c r="BV27" s="323">
        <v>-1.2458640000000001</v>
      </c>
    </row>
    <row r="28" spans="1:74" ht="11.1" customHeight="1" x14ac:dyDescent="0.2">
      <c r="A28" s="61" t="s">
        <v>180</v>
      </c>
      <c r="B28" s="175" t="s">
        <v>176</v>
      </c>
      <c r="C28" s="215">
        <v>-0.108612</v>
      </c>
      <c r="D28" s="215">
        <v>-6.5749000000000002E-2</v>
      </c>
      <c r="E28" s="215">
        <v>8.0289999999999997E-3</v>
      </c>
      <c r="F28" s="215">
        <v>-5.9204E-2</v>
      </c>
      <c r="G28" s="215">
        <v>4.0758999999999997E-2</v>
      </c>
      <c r="H28" s="215">
        <v>5.7241E-2</v>
      </c>
      <c r="I28" s="215">
        <v>-2.1623E-2</v>
      </c>
      <c r="J28" s="215">
        <v>-2.1264999999999999E-2</v>
      </c>
      <c r="K28" s="215">
        <v>-9.6543000000000004E-2</v>
      </c>
      <c r="L28" s="215">
        <v>-3.5748000000000002E-2</v>
      </c>
      <c r="M28" s="215">
        <v>-8.9421E-2</v>
      </c>
      <c r="N28" s="215">
        <v>-4.6306E-2</v>
      </c>
      <c r="O28" s="215">
        <v>-5.1137000000000002E-2</v>
      </c>
      <c r="P28" s="215">
        <v>-5.4170999999999997E-2</v>
      </c>
      <c r="Q28" s="215">
        <v>2.8506E-2</v>
      </c>
      <c r="R28" s="215">
        <v>-4.2481999999999999E-2</v>
      </c>
      <c r="S28" s="215">
        <v>-2.6350000000000002E-3</v>
      </c>
      <c r="T28" s="215">
        <v>-7.2539999999999993E-2</v>
      </c>
      <c r="U28" s="215">
        <v>3.0338E-2</v>
      </c>
      <c r="V28" s="215">
        <v>-5.2925E-2</v>
      </c>
      <c r="W28" s="215">
        <v>-3.1961999999999997E-2</v>
      </c>
      <c r="X28" s="215">
        <v>1.7389999999999999E-2</v>
      </c>
      <c r="Y28" s="215">
        <v>-4.4389999999999999E-2</v>
      </c>
      <c r="Z28" s="215">
        <v>-7.1457000000000007E-2</v>
      </c>
      <c r="AA28" s="215">
        <v>-4.2207000000000001E-2</v>
      </c>
      <c r="AB28" s="215">
        <v>-3.0172000000000001E-2</v>
      </c>
      <c r="AC28" s="215">
        <v>-5.2194999999999998E-2</v>
      </c>
      <c r="AD28" s="215">
        <v>-1.9748000000000002E-2</v>
      </c>
      <c r="AE28" s="215">
        <v>-4.6397000000000001E-2</v>
      </c>
      <c r="AF28" s="215">
        <v>-0.116287</v>
      </c>
      <c r="AG28" s="215">
        <v>-8.0463999999999994E-2</v>
      </c>
      <c r="AH28" s="215">
        <v>-2.5118000000000001E-2</v>
      </c>
      <c r="AI28" s="215">
        <v>7.0273000000000002E-2</v>
      </c>
      <c r="AJ28" s="215">
        <v>8.2105999999999998E-2</v>
      </c>
      <c r="AK28" s="215">
        <v>-7.8059999999999996E-3</v>
      </c>
      <c r="AL28" s="215">
        <v>-2.3984999999999999E-2</v>
      </c>
      <c r="AM28" s="215">
        <v>-7.5766E-2</v>
      </c>
      <c r="AN28" s="215">
        <v>-8.3722000000000005E-2</v>
      </c>
      <c r="AO28" s="215">
        <v>-0.162047</v>
      </c>
      <c r="AP28" s="215">
        <v>-0.137715</v>
      </c>
      <c r="AQ28" s="215">
        <v>-0.104935</v>
      </c>
      <c r="AR28" s="215">
        <v>-6.0836000000000001E-2</v>
      </c>
      <c r="AS28" s="215">
        <v>-0.118094</v>
      </c>
      <c r="AT28" s="215">
        <v>-7.1446999999999997E-2</v>
      </c>
      <c r="AU28" s="215">
        <v>1.4710000000000001E-2</v>
      </c>
      <c r="AV28" s="215">
        <v>-0.16100800000000001</v>
      </c>
      <c r="AW28" s="215">
        <v>-0.111772</v>
      </c>
      <c r="AX28" s="215">
        <v>-0.106001</v>
      </c>
      <c r="AY28" s="215">
        <v>-0.154227</v>
      </c>
      <c r="AZ28" s="215">
        <v>-5.6890000000000003E-2</v>
      </c>
      <c r="BA28" s="215">
        <v>-3.4169999999999999E-2</v>
      </c>
      <c r="BB28" s="215">
        <v>2.4699999999999999E-4</v>
      </c>
      <c r="BC28" s="215">
        <v>2.5010000000000002E-3</v>
      </c>
      <c r="BD28" s="215">
        <v>-4.2797000000000002E-2</v>
      </c>
      <c r="BE28" s="215">
        <v>4.535E-3</v>
      </c>
      <c r="BF28" s="215">
        <v>-7.5603686636000006E-2</v>
      </c>
      <c r="BG28" s="215">
        <v>-7.5391209129999998E-2</v>
      </c>
      <c r="BH28" s="323">
        <v>-2.3180900000000001E-3</v>
      </c>
      <c r="BI28" s="323">
        <v>-5.3512799999999999E-2</v>
      </c>
      <c r="BJ28" s="323">
        <v>-9.8884200000000005E-2</v>
      </c>
      <c r="BK28" s="323">
        <v>-5.2352099999999999E-2</v>
      </c>
      <c r="BL28" s="323">
        <v>-1.05618E-2</v>
      </c>
      <c r="BM28" s="323">
        <v>-8.4839999999999999E-2</v>
      </c>
      <c r="BN28" s="323">
        <v>-8.3790199999999995E-2</v>
      </c>
      <c r="BO28" s="323">
        <v>-0.101284</v>
      </c>
      <c r="BP28" s="323">
        <v>-7.3615799999999995E-2</v>
      </c>
      <c r="BQ28" s="323">
        <v>-8.5291900000000004E-2</v>
      </c>
      <c r="BR28" s="323">
        <v>-0.1077747</v>
      </c>
      <c r="BS28" s="323">
        <v>-0.1003708</v>
      </c>
      <c r="BT28" s="323">
        <v>-9.9798399999999995E-2</v>
      </c>
      <c r="BU28" s="323">
        <v>-0.1030023</v>
      </c>
      <c r="BV28" s="323">
        <v>-0.124682</v>
      </c>
    </row>
    <row r="29" spans="1:74" ht="11.1" customHeight="1" x14ac:dyDescent="0.2">
      <c r="A29" s="61" t="s">
        <v>181</v>
      </c>
      <c r="B29" s="175" t="s">
        <v>175</v>
      </c>
      <c r="C29" s="215">
        <v>-0.77209000000000005</v>
      </c>
      <c r="D29" s="215">
        <v>-0.55566800000000005</v>
      </c>
      <c r="E29" s="215">
        <v>-0.694187</v>
      </c>
      <c r="F29" s="215">
        <v>-0.97602999999999995</v>
      </c>
      <c r="G29" s="215">
        <v>-1.0889740000000001</v>
      </c>
      <c r="H29" s="215">
        <v>-1.077434</v>
      </c>
      <c r="I29" s="215">
        <v>-1.185584</v>
      </c>
      <c r="J29" s="215">
        <v>-0.926292</v>
      </c>
      <c r="K29" s="215">
        <v>-1.1738660000000001</v>
      </c>
      <c r="L29" s="215">
        <v>-1.0487610000000001</v>
      </c>
      <c r="M29" s="215">
        <v>-1.02772</v>
      </c>
      <c r="N29" s="215">
        <v>-1.144965</v>
      </c>
      <c r="O29" s="215">
        <v>-0.74717699999999998</v>
      </c>
      <c r="P29" s="215">
        <v>-0.66524499999999998</v>
      </c>
      <c r="Q29" s="215">
        <v>-1.0397449999999999</v>
      </c>
      <c r="R29" s="215">
        <v>-1.1060080000000001</v>
      </c>
      <c r="S29" s="215">
        <v>-1.111918</v>
      </c>
      <c r="T29" s="215">
        <v>-1.3547899999999999</v>
      </c>
      <c r="U29" s="215">
        <v>-1.2305379999999999</v>
      </c>
      <c r="V29" s="215">
        <v>-1.0478959999999999</v>
      </c>
      <c r="W29" s="215">
        <v>-1.0611919999999999</v>
      </c>
      <c r="X29" s="215">
        <v>-0.92969100000000005</v>
      </c>
      <c r="Y29" s="215">
        <v>-1.0200419999999999</v>
      </c>
      <c r="Z29" s="215">
        <v>-1.0633649999999999</v>
      </c>
      <c r="AA29" s="215">
        <v>-0.95159499999999997</v>
      </c>
      <c r="AB29" s="215">
        <v>-1.034756</v>
      </c>
      <c r="AC29" s="215">
        <v>-1.081186</v>
      </c>
      <c r="AD29" s="215">
        <v>-1.237428</v>
      </c>
      <c r="AE29" s="215">
        <v>-1.3854040000000001</v>
      </c>
      <c r="AF29" s="215">
        <v>-1.499298</v>
      </c>
      <c r="AG29" s="215">
        <v>-1.6361509999999999</v>
      </c>
      <c r="AH29" s="215">
        <v>-1.265304</v>
      </c>
      <c r="AI29" s="215">
        <v>-1.076292</v>
      </c>
      <c r="AJ29" s="215">
        <v>-1.2795190000000001</v>
      </c>
      <c r="AK29" s="215">
        <v>-1.1780740000000001</v>
      </c>
      <c r="AL29" s="215">
        <v>-1.125807</v>
      </c>
      <c r="AM29" s="215">
        <v>-0.70830300000000002</v>
      </c>
      <c r="AN29" s="215">
        <v>-0.75001300000000004</v>
      </c>
      <c r="AO29" s="215">
        <v>-0.97101199999999999</v>
      </c>
      <c r="AP29" s="215">
        <v>-1.3729</v>
      </c>
      <c r="AQ29" s="215">
        <v>-1.2501519999999999</v>
      </c>
      <c r="AR29" s="215">
        <v>-1.377159</v>
      </c>
      <c r="AS29" s="215">
        <v>-1.158525</v>
      </c>
      <c r="AT29" s="215">
        <v>-1.1015410000000001</v>
      </c>
      <c r="AU29" s="215">
        <v>-1.126611</v>
      </c>
      <c r="AV29" s="215">
        <v>-1.1730339999999999</v>
      </c>
      <c r="AW29" s="215">
        <v>-1.165052</v>
      </c>
      <c r="AX29" s="215">
        <v>-1.1959029999999999</v>
      </c>
      <c r="AY29" s="215">
        <v>-0.94104600000000005</v>
      </c>
      <c r="AZ29" s="215">
        <v>-0.77881699999999998</v>
      </c>
      <c r="BA29" s="215">
        <v>-1.0115430000000001</v>
      </c>
      <c r="BB29" s="215">
        <v>-1.286718</v>
      </c>
      <c r="BC29" s="215">
        <v>-1.1920139999999999</v>
      </c>
      <c r="BD29" s="215">
        <v>-1.384795</v>
      </c>
      <c r="BE29" s="215">
        <v>-1.180776</v>
      </c>
      <c r="BF29" s="215">
        <v>-1.5484470046000001</v>
      </c>
      <c r="BG29" s="215">
        <v>-1.3693386408999999</v>
      </c>
      <c r="BH29" s="323">
        <v>-1.1555169999999999</v>
      </c>
      <c r="BI29" s="323">
        <v>-1.315296</v>
      </c>
      <c r="BJ29" s="323">
        <v>-1.3835599999999999</v>
      </c>
      <c r="BK29" s="323">
        <v>-1.4707319999999999</v>
      </c>
      <c r="BL29" s="323">
        <v>-1.2875369999999999</v>
      </c>
      <c r="BM29" s="323">
        <v>-1.5100560000000001</v>
      </c>
      <c r="BN29" s="323">
        <v>-1.7486280000000001</v>
      </c>
      <c r="BO29" s="323">
        <v>-1.616741</v>
      </c>
      <c r="BP29" s="323">
        <v>-1.912952</v>
      </c>
      <c r="BQ29" s="323">
        <v>-1.7461329999999999</v>
      </c>
      <c r="BR29" s="323">
        <v>-1.6910620000000001</v>
      </c>
      <c r="BS29" s="323">
        <v>-1.7213510000000001</v>
      </c>
      <c r="BT29" s="323">
        <v>-1.4948030000000001</v>
      </c>
      <c r="BU29" s="323">
        <v>-1.3582270000000001</v>
      </c>
      <c r="BV29" s="323">
        <v>-1.3493459999999999</v>
      </c>
    </row>
    <row r="30" spans="1:74" ht="11.1" customHeight="1" x14ac:dyDescent="0.2">
      <c r="A30" s="61" t="s">
        <v>182</v>
      </c>
      <c r="B30" s="175" t="s">
        <v>177</v>
      </c>
      <c r="C30" s="215">
        <v>-5.9195999999999999E-2</v>
      </c>
      <c r="D30" s="215">
        <v>-0.12808</v>
      </c>
      <c r="E30" s="215">
        <v>-0.17167499999999999</v>
      </c>
      <c r="F30" s="215">
        <v>-0.26933099999999999</v>
      </c>
      <c r="G30" s="215">
        <v>-0.13130700000000001</v>
      </c>
      <c r="H30" s="215">
        <v>-0.19269</v>
      </c>
      <c r="I30" s="215">
        <v>-0.160384</v>
      </c>
      <c r="J30" s="215">
        <v>-0.144792</v>
      </c>
      <c r="K30" s="215">
        <v>-5.8845000000000001E-2</v>
      </c>
      <c r="L30" s="215">
        <v>-0.12992000000000001</v>
      </c>
      <c r="M30" s="215">
        <v>-6.3366000000000006E-2</v>
      </c>
      <c r="N30" s="215">
        <v>-0.106366</v>
      </c>
      <c r="O30" s="215">
        <v>-2.6797999999999999E-2</v>
      </c>
      <c r="P30" s="215">
        <v>-0.15590899999999999</v>
      </c>
      <c r="Q30" s="215">
        <v>-8.3812999999999999E-2</v>
      </c>
      <c r="R30" s="215">
        <v>-3.1267999999999997E-2</v>
      </c>
      <c r="S30" s="215">
        <v>-0.197212</v>
      </c>
      <c r="T30" s="215">
        <v>-4.7807000000000002E-2</v>
      </c>
      <c r="U30" s="215">
        <v>-3.6329E-2</v>
      </c>
      <c r="V30" s="215">
        <v>-6.7019999999999996E-2</v>
      </c>
      <c r="W30" s="215">
        <v>-0.20827200000000001</v>
      </c>
      <c r="X30" s="215">
        <v>-0.101434</v>
      </c>
      <c r="Y30" s="215">
        <v>-9.4132999999999994E-2</v>
      </c>
      <c r="Z30" s="215">
        <v>-7.3325000000000001E-2</v>
      </c>
      <c r="AA30" s="215">
        <v>-4.1216000000000003E-2</v>
      </c>
      <c r="AB30" s="215">
        <v>-0.22798199999999999</v>
      </c>
      <c r="AC30" s="215">
        <v>-9.5797999999999994E-2</v>
      </c>
      <c r="AD30" s="215">
        <v>-0.167295</v>
      </c>
      <c r="AE30" s="215">
        <v>-3.4200000000000001E-2</v>
      </c>
      <c r="AF30" s="215">
        <v>-0.18570200000000001</v>
      </c>
      <c r="AG30" s="215">
        <v>-0.16791500000000001</v>
      </c>
      <c r="AH30" s="215">
        <v>-5.9017E-2</v>
      </c>
      <c r="AI30" s="215">
        <v>-0.12573400000000001</v>
      </c>
      <c r="AJ30" s="215">
        <v>-0.236846</v>
      </c>
      <c r="AK30" s="215">
        <v>-1.8912000000000002E-2</v>
      </c>
      <c r="AL30" s="215">
        <v>-7.1845999999999993E-2</v>
      </c>
      <c r="AM30" s="215">
        <v>-4.4615000000000002E-2</v>
      </c>
      <c r="AN30" s="215">
        <v>-0.14637</v>
      </c>
      <c r="AO30" s="215">
        <v>-9.8396999999999998E-2</v>
      </c>
      <c r="AP30" s="215">
        <v>-0.132489</v>
      </c>
      <c r="AQ30" s="215">
        <v>-0.134682</v>
      </c>
      <c r="AR30" s="215">
        <v>-0.12859000000000001</v>
      </c>
      <c r="AS30" s="215">
        <v>-0.120411</v>
      </c>
      <c r="AT30" s="215">
        <v>-0.147091</v>
      </c>
      <c r="AU30" s="215">
        <v>-5.2004000000000002E-2</v>
      </c>
      <c r="AV30" s="215">
        <v>-0.106616</v>
      </c>
      <c r="AW30" s="215">
        <v>-8.8722999999999996E-2</v>
      </c>
      <c r="AX30" s="215">
        <v>-0.120647</v>
      </c>
      <c r="AY30" s="215">
        <v>-5.9339999999999997E-2</v>
      </c>
      <c r="AZ30" s="215">
        <v>-6.1099000000000001E-2</v>
      </c>
      <c r="BA30" s="215">
        <v>-0.111196</v>
      </c>
      <c r="BB30" s="215">
        <v>-0.24505199999999999</v>
      </c>
      <c r="BC30" s="215">
        <v>-9.9532999999999996E-2</v>
      </c>
      <c r="BD30" s="215">
        <v>-9.2974000000000001E-2</v>
      </c>
      <c r="BE30" s="215">
        <v>-4.0044999999999997E-2</v>
      </c>
      <c r="BF30" s="215">
        <v>-1.2958525346E-2</v>
      </c>
      <c r="BG30" s="215">
        <v>-3.3539417040999997E-2</v>
      </c>
      <c r="BH30" s="323">
        <v>-8.1687800000000005E-2</v>
      </c>
      <c r="BI30" s="323">
        <v>-1.4519799999999999E-2</v>
      </c>
      <c r="BJ30" s="323">
        <v>-7.5480900000000004E-2</v>
      </c>
      <c r="BK30" s="323">
        <v>-1.31986E-2</v>
      </c>
      <c r="BL30" s="323">
        <v>-4.3066399999999996E-3</v>
      </c>
      <c r="BM30" s="323">
        <v>-8.75581E-2</v>
      </c>
      <c r="BN30" s="323">
        <v>-0.1201694</v>
      </c>
      <c r="BO30" s="323">
        <v>-0.2089327</v>
      </c>
      <c r="BP30" s="323">
        <v>-6.7585900000000004E-2</v>
      </c>
      <c r="BQ30" s="323">
        <v>-1.8779400000000002E-2</v>
      </c>
      <c r="BR30" s="323">
        <v>-5.2138299999999999E-2</v>
      </c>
      <c r="BS30" s="323">
        <v>-4.6746900000000001E-2</v>
      </c>
      <c r="BT30" s="323">
        <v>-5.6155999999999998E-2</v>
      </c>
      <c r="BU30" s="323">
        <v>-4.6438800000000002E-2</v>
      </c>
      <c r="BV30" s="323">
        <v>-0.1303629</v>
      </c>
    </row>
    <row r="31" spans="1:74" ht="11.1" customHeight="1" x14ac:dyDescent="0.2">
      <c r="A31" s="61" t="s">
        <v>189</v>
      </c>
      <c r="B31" s="622" t="s">
        <v>1007</v>
      </c>
      <c r="C31" s="215">
        <v>-0.41592699999999999</v>
      </c>
      <c r="D31" s="215">
        <v>-0.61458999999999997</v>
      </c>
      <c r="E31" s="215">
        <v>-0.448602</v>
      </c>
      <c r="F31" s="215">
        <v>-0.49884600000000001</v>
      </c>
      <c r="G31" s="215">
        <v>-0.44544600000000001</v>
      </c>
      <c r="H31" s="215">
        <v>-0.41975499999999999</v>
      </c>
      <c r="I31" s="215">
        <v>-0.49813800000000003</v>
      </c>
      <c r="J31" s="215">
        <v>-0.45009900000000003</v>
      </c>
      <c r="K31" s="215">
        <v>-0.56878899999999999</v>
      </c>
      <c r="L31" s="215">
        <v>-0.50232699999999997</v>
      </c>
      <c r="M31" s="215">
        <v>-0.56584400000000001</v>
      </c>
      <c r="N31" s="215">
        <v>-0.65645299999999995</v>
      </c>
      <c r="O31" s="215">
        <v>-0.54569400000000001</v>
      </c>
      <c r="P31" s="215">
        <v>-0.49260300000000001</v>
      </c>
      <c r="Q31" s="215">
        <v>-0.49006499999999997</v>
      </c>
      <c r="R31" s="215">
        <v>-0.60184599999999999</v>
      </c>
      <c r="S31" s="215">
        <v>-0.61400500000000002</v>
      </c>
      <c r="T31" s="215">
        <v>-0.63644599999999996</v>
      </c>
      <c r="U31" s="215">
        <v>-0.62849999999999995</v>
      </c>
      <c r="V31" s="215">
        <v>-0.48286600000000002</v>
      </c>
      <c r="W31" s="215">
        <v>-0.61658999999999997</v>
      </c>
      <c r="X31" s="215">
        <v>-0.52376599999999995</v>
      </c>
      <c r="Y31" s="215">
        <v>-0.41037299999999999</v>
      </c>
      <c r="Z31" s="215">
        <v>-0.50139199999999995</v>
      </c>
      <c r="AA31" s="215">
        <v>-0.50954200000000005</v>
      </c>
      <c r="AB31" s="215">
        <v>-0.60724199999999995</v>
      </c>
      <c r="AC31" s="215">
        <v>-0.69277699999999998</v>
      </c>
      <c r="AD31" s="215">
        <v>-0.61257499999999998</v>
      </c>
      <c r="AE31" s="215">
        <v>-0.52069799999999999</v>
      </c>
      <c r="AF31" s="215">
        <v>-0.62419400000000003</v>
      </c>
      <c r="AG31" s="215">
        <v>-0.47759699999999999</v>
      </c>
      <c r="AH31" s="215">
        <v>-0.60492400000000002</v>
      </c>
      <c r="AI31" s="215">
        <v>-0.40434300000000001</v>
      </c>
      <c r="AJ31" s="215">
        <v>-0.69150100000000003</v>
      </c>
      <c r="AK31" s="215">
        <v>-0.51590599999999998</v>
      </c>
      <c r="AL31" s="215">
        <v>-0.53800800000000004</v>
      </c>
      <c r="AM31" s="215">
        <v>-0.56450699999999998</v>
      </c>
      <c r="AN31" s="215">
        <v>-0.66781699999999999</v>
      </c>
      <c r="AO31" s="215">
        <v>-0.59882400000000002</v>
      </c>
      <c r="AP31" s="215">
        <v>-0.61241000000000001</v>
      </c>
      <c r="AQ31" s="215">
        <v>-0.63654999999999995</v>
      </c>
      <c r="AR31" s="215">
        <v>-0.55854999999999999</v>
      </c>
      <c r="AS31" s="215">
        <v>-0.60168600000000005</v>
      </c>
      <c r="AT31" s="215">
        <v>-0.50763999999999998</v>
      </c>
      <c r="AU31" s="215">
        <v>-0.51959200000000005</v>
      </c>
      <c r="AV31" s="215">
        <v>-0.44999400000000001</v>
      </c>
      <c r="AW31" s="215">
        <v>-0.70565800000000001</v>
      </c>
      <c r="AX31" s="215">
        <v>-0.70244399999999996</v>
      </c>
      <c r="AY31" s="215">
        <v>-0.62685900000000006</v>
      </c>
      <c r="AZ31" s="215">
        <v>-0.74147399999999997</v>
      </c>
      <c r="BA31" s="215">
        <v>-0.56455599999999995</v>
      </c>
      <c r="BB31" s="215">
        <v>-0.53996</v>
      </c>
      <c r="BC31" s="215">
        <v>-0.48530699999999999</v>
      </c>
      <c r="BD31" s="215">
        <v>-0.46471200000000001</v>
      </c>
      <c r="BE31" s="215">
        <v>-0.47522599999999998</v>
      </c>
      <c r="BF31" s="215">
        <v>-0.65471559999999995</v>
      </c>
      <c r="BG31" s="215">
        <v>-0.51630120000000002</v>
      </c>
      <c r="BH31" s="323">
        <v>-0.73208839999999997</v>
      </c>
      <c r="BI31" s="323">
        <v>-0.76782439999999996</v>
      </c>
      <c r="BJ31" s="323">
        <v>-0.9486097</v>
      </c>
      <c r="BK31" s="323">
        <v>-0.85616879999999995</v>
      </c>
      <c r="BL31" s="323">
        <v>-0.99623669999999998</v>
      </c>
      <c r="BM31" s="323">
        <v>-1.0370360000000001</v>
      </c>
      <c r="BN31" s="323">
        <v>-0.97382040000000003</v>
      </c>
      <c r="BO31" s="323">
        <v>-0.94102779999999997</v>
      </c>
      <c r="BP31" s="323">
        <v>-0.85711219999999999</v>
      </c>
      <c r="BQ31" s="323">
        <v>-0.85668809999999995</v>
      </c>
      <c r="BR31" s="323">
        <v>-0.85250519999999996</v>
      </c>
      <c r="BS31" s="323">
        <v>-0.93795079999999997</v>
      </c>
      <c r="BT31" s="323">
        <v>-0.97007960000000004</v>
      </c>
      <c r="BU31" s="323">
        <v>-0.90532460000000003</v>
      </c>
      <c r="BV31" s="323">
        <v>-1.0426930000000001</v>
      </c>
    </row>
    <row r="32" spans="1:74" ht="11.1" customHeight="1" x14ac:dyDescent="0.2">
      <c r="A32" s="61" t="s">
        <v>761</v>
      </c>
      <c r="B32" s="175" t="s">
        <v>127</v>
      </c>
      <c r="C32" s="215">
        <v>0.20532812903</v>
      </c>
      <c r="D32" s="215">
        <v>0.91703332143000005</v>
      </c>
      <c r="E32" s="215">
        <v>-0.17224219355000001</v>
      </c>
      <c r="F32" s="215">
        <v>-0.55068709999999998</v>
      </c>
      <c r="G32" s="215">
        <v>-0.76511690323000003</v>
      </c>
      <c r="H32" s="215">
        <v>-0.62478443333</v>
      </c>
      <c r="I32" s="215">
        <v>-0.33967293547999999</v>
      </c>
      <c r="J32" s="215">
        <v>-0.67614135484000004</v>
      </c>
      <c r="K32" s="215">
        <v>-0.20218156667000001</v>
      </c>
      <c r="L32" s="215">
        <v>0.59799341935000005</v>
      </c>
      <c r="M32" s="215">
        <v>-0.43967616666999998</v>
      </c>
      <c r="N32" s="215">
        <v>1.3602322581E-2</v>
      </c>
      <c r="O32" s="215">
        <v>-0.29326012902999998</v>
      </c>
      <c r="P32" s="215">
        <v>0.55466651724000005</v>
      </c>
      <c r="Q32" s="215">
        <v>0.20217658064999999</v>
      </c>
      <c r="R32" s="215">
        <v>-0.21089479999999999</v>
      </c>
      <c r="S32" s="215">
        <v>-0.41349351613000002</v>
      </c>
      <c r="T32" s="215">
        <v>-0.33064339999999998</v>
      </c>
      <c r="U32" s="215">
        <v>-0.78872654839</v>
      </c>
      <c r="V32" s="215">
        <v>-0.21437567741999999</v>
      </c>
      <c r="W32" s="215">
        <v>-2.5799999999000001E-4</v>
      </c>
      <c r="X32" s="215">
        <v>0.57635616129</v>
      </c>
      <c r="Y32" s="215">
        <v>-0.12281233333</v>
      </c>
      <c r="Z32" s="215">
        <v>0.66256458065000001</v>
      </c>
      <c r="AA32" s="215">
        <v>-3.0437354839000001E-2</v>
      </c>
      <c r="AB32" s="215">
        <v>0.78371796428999996</v>
      </c>
      <c r="AC32" s="215">
        <v>0.92047596773999996</v>
      </c>
      <c r="AD32" s="215">
        <v>-0.49813679999999999</v>
      </c>
      <c r="AE32" s="215">
        <v>-0.56106722581000001</v>
      </c>
      <c r="AF32" s="215">
        <v>0.11724583332999999</v>
      </c>
      <c r="AG32" s="215">
        <v>-0.22621429032000001</v>
      </c>
      <c r="AH32" s="215">
        <v>-0.39579422581000001</v>
      </c>
      <c r="AI32" s="215">
        <v>0.46276546667000001</v>
      </c>
      <c r="AJ32" s="215">
        <v>0.71076167741999996</v>
      </c>
      <c r="AK32" s="215">
        <v>0.11792313333</v>
      </c>
      <c r="AL32" s="215">
        <v>-3.5893612903E-2</v>
      </c>
      <c r="AM32" s="215">
        <v>0.40260741935</v>
      </c>
      <c r="AN32" s="215">
        <v>0.28183189285999999</v>
      </c>
      <c r="AO32" s="215">
        <v>0.51716712902999995</v>
      </c>
      <c r="AP32" s="215">
        <v>0.2178947</v>
      </c>
      <c r="AQ32" s="215">
        <v>-0.37267538709999998</v>
      </c>
      <c r="AR32" s="215">
        <v>-0.51113889999999995</v>
      </c>
      <c r="AS32" s="215">
        <v>-0.35266396773999997</v>
      </c>
      <c r="AT32" s="215">
        <v>-0.68575467741999996</v>
      </c>
      <c r="AU32" s="215">
        <v>-1.0089489332999999</v>
      </c>
      <c r="AV32" s="215">
        <v>0.85475222580999999</v>
      </c>
      <c r="AW32" s="215">
        <v>0.57299033333000005</v>
      </c>
      <c r="AX32" s="215">
        <v>-0.28439680644999998</v>
      </c>
      <c r="AY32" s="215">
        <v>-1.4878064516E-3</v>
      </c>
      <c r="AZ32" s="215">
        <v>0.72018817856999995</v>
      </c>
      <c r="BA32" s="215">
        <v>0.38082135484000001</v>
      </c>
      <c r="BB32" s="215">
        <v>-0.29221546666999998</v>
      </c>
      <c r="BC32" s="215">
        <v>-1.0843954516000001</v>
      </c>
      <c r="BD32" s="215">
        <v>-0.46895863332999999</v>
      </c>
      <c r="BE32" s="215">
        <v>-0.85382241935000003</v>
      </c>
      <c r="BF32" s="215">
        <v>-0.37358202995000001</v>
      </c>
      <c r="BG32" s="215">
        <v>-0.10849864583</v>
      </c>
      <c r="BH32" s="323">
        <v>0.87598310000000001</v>
      </c>
      <c r="BI32" s="323">
        <v>0.162664</v>
      </c>
      <c r="BJ32" s="323">
        <v>0.4579493</v>
      </c>
      <c r="BK32" s="323">
        <v>0.39144570000000001</v>
      </c>
      <c r="BL32" s="323">
        <v>0.62436429999999998</v>
      </c>
      <c r="BM32" s="323">
        <v>0.3080252</v>
      </c>
      <c r="BN32" s="323">
        <v>-0.2839798</v>
      </c>
      <c r="BO32" s="323">
        <v>-0.52975260000000002</v>
      </c>
      <c r="BP32" s="323">
        <v>-0.60612520000000003</v>
      </c>
      <c r="BQ32" s="323">
        <v>-0.40481060000000002</v>
      </c>
      <c r="BR32" s="323">
        <v>-0.32839780000000002</v>
      </c>
      <c r="BS32" s="323">
        <v>-9.0654200000000004E-2</v>
      </c>
      <c r="BT32" s="323">
        <v>0.5714359</v>
      </c>
      <c r="BU32" s="323">
        <v>6.3500299999999996E-2</v>
      </c>
      <c r="BV32" s="323">
        <v>0.399727</v>
      </c>
    </row>
    <row r="33" spans="1:74" s="64" customFormat="1" ht="11.1" customHeight="1" x14ac:dyDescent="0.2">
      <c r="A33" s="61" t="s">
        <v>766</v>
      </c>
      <c r="B33" s="175" t="s">
        <v>408</v>
      </c>
      <c r="C33" s="215">
        <v>19.261457516</v>
      </c>
      <c r="D33" s="215">
        <v>19.664554463999998</v>
      </c>
      <c r="E33" s="215">
        <v>19.340059226000001</v>
      </c>
      <c r="F33" s="215">
        <v>19.251367900000002</v>
      </c>
      <c r="G33" s="215">
        <v>19.316046387</v>
      </c>
      <c r="H33" s="215">
        <v>19.853217232999999</v>
      </c>
      <c r="I33" s="215">
        <v>20.134468741999999</v>
      </c>
      <c r="J33" s="215">
        <v>19.939616064999999</v>
      </c>
      <c r="K33" s="215">
        <v>19.432663099999999</v>
      </c>
      <c r="L33" s="215">
        <v>19.49082971</v>
      </c>
      <c r="M33" s="215">
        <v>19.127567500000001</v>
      </c>
      <c r="N33" s="215">
        <v>19.589282355000002</v>
      </c>
      <c r="O33" s="215">
        <v>19.062929580999999</v>
      </c>
      <c r="P33" s="215">
        <v>19.846740897</v>
      </c>
      <c r="Q33" s="215">
        <v>19.728330710000002</v>
      </c>
      <c r="R33" s="215">
        <v>19.340358866999999</v>
      </c>
      <c r="S33" s="215">
        <v>19.328279581</v>
      </c>
      <c r="T33" s="215">
        <v>19.8463086</v>
      </c>
      <c r="U33" s="215">
        <v>19.775786</v>
      </c>
      <c r="V33" s="215">
        <v>20.274913999999999</v>
      </c>
      <c r="W33" s="215">
        <v>19.756957332999999</v>
      </c>
      <c r="X33" s="215">
        <v>19.650241064999999</v>
      </c>
      <c r="Y33" s="215">
        <v>19.659030000000001</v>
      </c>
      <c r="Z33" s="215">
        <v>19.984121968</v>
      </c>
      <c r="AA33" s="215">
        <v>19.323041065000002</v>
      </c>
      <c r="AB33" s="215">
        <v>19.190582249999999</v>
      </c>
      <c r="AC33" s="215">
        <v>20.060255677000001</v>
      </c>
      <c r="AD33" s="215">
        <v>19.595459200000001</v>
      </c>
      <c r="AE33" s="215">
        <v>20.066372161</v>
      </c>
      <c r="AF33" s="215">
        <v>20.561378167000001</v>
      </c>
      <c r="AG33" s="215">
        <v>20.119052387</v>
      </c>
      <c r="AH33" s="215">
        <v>20.251324064999999</v>
      </c>
      <c r="AI33" s="215">
        <v>19.640745466999999</v>
      </c>
      <c r="AJ33" s="215">
        <v>19.989783031999998</v>
      </c>
      <c r="AK33" s="215">
        <v>20.307368467</v>
      </c>
      <c r="AL33" s="215">
        <v>20.323585774000001</v>
      </c>
      <c r="AM33" s="215">
        <v>20.545268516</v>
      </c>
      <c r="AN33" s="215">
        <v>19.678849035999999</v>
      </c>
      <c r="AO33" s="215">
        <v>20.756489257999998</v>
      </c>
      <c r="AP33" s="215">
        <v>20.036657367</v>
      </c>
      <c r="AQ33" s="215">
        <v>20.247496483999999</v>
      </c>
      <c r="AR33" s="215">
        <v>20.790400099999999</v>
      </c>
      <c r="AS33" s="215">
        <v>20.682409194000002</v>
      </c>
      <c r="AT33" s="215">
        <v>21.358522742000002</v>
      </c>
      <c r="AU33" s="215">
        <v>20.082942067000001</v>
      </c>
      <c r="AV33" s="215">
        <v>20.734534355000001</v>
      </c>
      <c r="AW33" s="215">
        <v>20.746682</v>
      </c>
      <c r="AX33" s="215">
        <v>20.303337097</v>
      </c>
      <c r="AY33" s="215">
        <v>20.483897419000002</v>
      </c>
      <c r="AZ33" s="215">
        <v>20.193894179000001</v>
      </c>
      <c r="BA33" s="215">
        <v>20.204585581</v>
      </c>
      <c r="BB33" s="215">
        <v>20.112413533000002</v>
      </c>
      <c r="BC33" s="215">
        <v>20.259204484000001</v>
      </c>
      <c r="BD33" s="215">
        <v>20.6037927</v>
      </c>
      <c r="BE33" s="215">
        <v>20.741906031999999</v>
      </c>
      <c r="BF33" s="215">
        <v>20.752846607999999</v>
      </c>
      <c r="BG33" s="215">
        <v>20.462884574</v>
      </c>
      <c r="BH33" s="323">
        <v>20.819479999999999</v>
      </c>
      <c r="BI33" s="323">
        <v>20.826319999999999</v>
      </c>
      <c r="BJ33" s="323">
        <v>21.03436</v>
      </c>
      <c r="BK33" s="323">
        <v>20.577259999999999</v>
      </c>
      <c r="BL33" s="323">
        <v>20.350079999999998</v>
      </c>
      <c r="BM33" s="323">
        <v>20.435649999999999</v>
      </c>
      <c r="BN33" s="323">
        <v>20.30105</v>
      </c>
      <c r="BO33" s="323">
        <v>20.505109999999998</v>
      </c>
      <c r="BP33" s="323">
        <v>20.976120000000002</v>
      </c>
      <c r="BQ33" s="323">
        <v>21.042919999999999</v>
      </c>
      <c r="BR33" s="323">
        <v>21.2455</v>
      </c>
      <c r="BS33" s="323">
        <v>20.742010000000001</v>
      </c>
      <c r="BT33" s="323">
        <v>20.985890000000001</v>
      </c>
      <c r="BU33" s="323">
        <v>20.863350000000001</v>
      </c>
      <c r="BV33" s="323">
        <v>21.00488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326"/>
      <c r="BI34" s="326"/>
      <c r="BJ34" s="326"/>
      <c r="BK34" s="326"/>
      <c r="BL34" s="326"/>
      <c r="BM34" s="326"/>
      <c r="BN34" s="326"/>
      <c r="BO34" s="326"/>
      <c r="BP34" s="326"/>
      <c r="BQ34" s="326"/>
      <c r="BR34" s="326"/>
      <c r="BS34" s="326"/>
      <c r="BT34" s="326"/>
      <c r="BU34" s="326"/>
      <c r="BV34" s="326"/>
    </row>
    <row r="35" spans="1:74" ht="11.1" customHeight="1" x14ac:dyDescent="0.2">
      <c r="A35" s="57"/>
      <c r="B35" s="65" t="s">
        <v>791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26"/>
      <c r="BI35" s="326"/>
      <c r="BJ35" s="326"/>
      <c r="BK35" s="326"/>
      <c r="BL35" s="326"/>
      <c r="BM35" s="326"/>
      <c r="BN35" s="326"/>
      <c r="BO35" s="326"/>
      <c r="BP35" s="326"/>
      <c r="BQ35" s="326"/>
      <c r="BR35" s="326"/>
      <c r="BS35" s="326"/>
      <c r="BT35" s="326"/>
      <c r="BU35" s="326"/>
      <c r="BV35" s="326"/>
    </row>
    <row r="36" spans="1:74" ht="11.1" customHeight="1" x14ac:dyDescent="0.2">
      <c r="A36" s="615" t="s">
        <v>1002</v>
      </c>
      <c r="B36" s="622" t="s">
        <v>1005</v>
      </c>
      <c r="C36" s="215">
        <v>2.9210929999999999</v>
      </c>
      <c r="D36" s="215">
        <v>2.891743</v>
      </c>
      <c r="E36" s="215">
        <v>2.5479419999999999</v>
      </c>
      <c r="F36" s="215">
        <v>2.3663289999999999</v>
      </c>
      <c r="G36" s="215">
        <v>2.3219959999999999</v>
      </c>
      <c r="H36" s="215">
        <v>2.4300259999999998</v>
      </c>
      <c r="I36" s="215">
        <v>2.4680529999999998</v>
      </c>
      <c r="J36" s="215">
        <v>2.453865</v>
      </c>
      <c r="K36" s="215">
        <v>2.2829120000000001</v>
      </c>
      <c r="L36" s="215">
        <v>2.5403069999999999</v>
      </c>
      <c r="M36" s="215">
        <v>2.5850939999999998</v>
      </c>
      <c r="N36" s="215">
        <v>2.8258830000000001</v>
      </c>
      <c r="O36" s="215">
        <v>2.9580709999999999</v>
      </c>
      <c r="P36" s="215">
        <v>2.7981199999999999</v>
      </c>
      <c r="Q36" s="215">
        <v>2.613194</v>
      </c>
      <c r="R36" s="215">
        <v>2.402549</v>
      </c>
      <c r="S36" s="215">
        <v>2.3829880000000001</v>
      </c>
      <c r="T36" s="215">
        <v>2.2693889999999999</v>
      </c>
      <c r="U36" s="215">
        <v>2.4212590000000001</v>
      </c>
      <c r="V36" s="215">
        <v>2.3081510000000001</v>
      </c>
      <c r="W36" s="215">
        <v>2.4291779999999998</v>
      </c>
      <c r="X36" s="215">
        <v>2.5566909999999998</v>
      </c>
      <c r="Y36" s="215">
        <v>2.5195810000000001</v>
      </c>
      <c r="Z36" s="215">
        <v>2.7747679999999999</v>
      </c>
      <c r="AA36" s="215">
        <v>3.0485129999999998</v>
      </c>
      <c r="AB36" s="215">
        <v>2.6554099999999998</v>
      </c>
      <c r="AC36" s="215">
        <v>2.7292900000000002</v>
      </c>
      <c r="AD36" s="215">
        <v>2.5240390000000001</v>
      </c>
      <c r="AE36" s="215">
        <v>2.4512649999999998</v>
      </c>
      <c r="AF36" s="215">
        <v>2.478907</v>
      </c>
      <c r="AG36" s="215">
        <v>2.587777</v>
      </c>
      <c r="AH36" s="215">
        <v>2.2493460000000001</v>
      </c>
      <c r="AI36" s="215">
        <v>2.3473290000000002</v>
      </c>
      <c r="AJ36" s="215">
        <v>2.6141139999999998</v>
      </c>
      <c r="AK36" s="215">
        <v>2.9017499999999998</v>
      </c>
      <c r="AL36" s="215">
        <v>3.1175250000000001</v>
      </c>
      <c r="AM36" s="215">
        <v>3.5173199999999998</v>
      </c>
      <c r="AN36" s="215">
        <v>3.142922</v>
      </c>
      <c r="AO36" s="215">
        <v>3.1191599999999999</v>
      </c>
      <c r="AP36" s="215">
        <v>2.861021</v>
      </c>
      <c r="AQ36" s="215">
        <v>2.5776620000000001</v>
      </c>
      <c r="AR36" s="215">
        <v>2.6243530000000002</v>
      </c>
      <c r="AS36" s="215">
        <v>2.8541050000000001</v>
      </c>
      <c r="AT36" s="215">
        <v>2.9050639999999999</v>
      </c>
      <c r="AU36" s="215">
        <v>2.9004400000000001</v>
      </c>
      <c r="AV36" s="215">
        <v>2.9246989999999999</v>
      </c>
      <c r="AW36" s="215">
        <v>3.2969940000000002</v>
      </c>
      <c r="AX36" s="215">
        <v>3.3564949999999998</v>
      </c>
      <c r="AY36" s="215">
        <v>3.671217</v>
      </c>
      <c r="AZ36" s="215">
        <v>3.582106</v>
      </c>
      <c r="BA36" s="215">
        <v>3.2018800000000001</v>
      </c>
      <c r="BB36" s="215">
        <v>2.8931369999999998</v>
      </c>
      <c r="BC36" s="215">
        <v>2.7484139999999999</v>
      </c>
      <c r="BD36" s="215">
        <v>2.7379560000000001</v>
      </c>
      <c r="BE36" s="215">
        <v>3.0029720000000002</v>
      </c>
      <c r="BF36" s="215">
        <v>2.7964099161</v>
      </c>
      <c r="BG36" s="215">
        <v>3.1411039666999998</v>
      </c>
      <c r="BH36" s="323">
        <v>3.2936200000000002</v>
      </c>
      <c r="BI36" s="323">
        <v>3.4729019999999999</v>
      </c>
      <c r="BJ36" s="323">
        <v>3.679065</v>
      </c>
      <c r="BK36" s="323">
        <v>3.828608</v>
      </c>
      <c r="BL36" s="323">
        <v>3.635834</v>
      </c>
      <c r="BM36" s="323">
        <v>3.4146380000000001</v>
      </c>
      <c r="BN36" s="323">
        <v>3.160758</v>
      </c>
      <c r="BO36" s="323">
        <v>3.0477340000000002</v>
      </c>
      <c r="BP36" s="323">
        <v>3.1285319999999999</v>
      </c>
      <c r="BQ36" s="323">
        <v>3.265774</v>
      </c>
      <c r="BR36" s="323">
        <v>3.2158769999999999</v>
      </c>
      <c r="BS36" s="323">
        <v>3.345488</v>
      </c>
      <c r="BT36" s="323">
        <v>3.470847</v>
      </c>
      <c r="BU36" s="323">
        <v>3.5624120000000001</v>
      </c>
      <c r="BV36" s="323">
        <v>3.6979649999999999</v>
      </c>
    </row>
    <row r="37" spans="1:74" ht="11.1" customHeight="1" x14ac:dyDescent="0.2">
      <c r="A37" s="615" t="s">
        <v>763</v>
      </c>
      <c r="B37" s="176" t="s">
        <v>409</v>
      </c>
      <c r="C37" s="215">
        <v>-8.7433999999999998E-2</v>
      </c>
      <c r="D37" s="215">
        <v>2.4473999999999999E-2</v>
      </c>
      <c r="E37" s="215">
        <v>-3.6273E-2</v>
      </c>
      <c r="F37" s="215">
        <v>-2.6712E-2</v>
      </c>
      <c r="G37" s="215">
        <v>0.14366699999999999</v>
      </c>
      <c r="H37" s="215">
        <v>9.7463999999999995E-2</v>
      </c>
      <c r="I37" s="215">
        <v>8.2600999999999994E-2</v>
      </c>
      <c r="J37" s="215">
        <v>-6.3044000000000003E-2</v>
      </c>
      <c r="K37" s="215">
        <v>-7.0191000000000003E-2</v>
      </c>
      <c r="L37" s="215">
        <v>-0.17925199999999999</v>
      </c>
      <c r="M37" s="215">
        <v>-1.8499999999999999E-2</v>
      </c>
      <c r="N37" s="215">
        <v>3.6468E-2</v>
      </c>
      <c r="O37" s="215">
        <v>-3.4120999999999999E-2</v>
      </c>
      <c r="P37" s="215">
        <v>0.208679</v>
      </c>
      <c r="Q37" s="215">
        <v>-6.0533000000000003E-2</v>
      </c>
      <c r="R37" s="215">
        <v>4.0254999999999999E-2</v>
      </c>
      <c r="S37" s="215">
        <v>-9.3720999999999999E-2</v>
      </c>
      <c r="T37" s="215">
        <v>-1.6681000000000001E-2</v>
      </c>
      <c r="U37" s="215">
        <v>-0.109537</v>
      </c>
      <c r="V37" s="215">
        <v>6.6592999999999999E-2</v>
      </c>
      <c r="W37" s="215">
        <v>3.8470000000000002E-3</v>
      </c>
      <c r="X37" s="215">
        <v>8.2526000000000002E-2</v>
      </c>
      <c r="Y37" s="215">
        <v>-5.0040000000000001E-2</v>
      </c>
      <c r="Z37" s="215">
        <v>2.2976E-2</v>
      </c>
      <c r="AA37" s="215">
        <v>-2.3654999999999999E-2</v>
      </c>
      <c r="AB37" s="215">
        <v>-7.2199999999999999E-4</v>
      </c>
      <c r="AC37" s="215">
        <v>7.9493999999999995E-2</v>
      </c>
      <c r="AD37" s="215">
        <v>0.118562</v>
      </c>
      <c r="AE37" s="215">
        <v>-2.0749E-2</v>
      </c>
      <c r="AF37" s="215">
        <v>8.2232E-2</v>
      </c>
      <c r="AG37" s="215">
        <v>1.1771999999999999E-2</v>
      </c>
      <c r="AH37" s="215">
        <v>-8.9599999999999992E-3</v>
      </c>
      <c r="AI37" s="215">
        <v>4.4738E-2</v>
      </c>
      <c r="AJ37" s="215">
        <v>7.4489E-2</v>
      </c>
      <c r="AK37" s="215">
        <v>4.1147999999999997E-2</v>
      </c>
      <c r="AL37" s="215">
        <v>3.3743000000000002E-2</v>
      </c>
      <c r="AM37" s="215">
        <v>7.6605000000000006E-2</v>
      </c>
      <c r="AN37" s="215">
        <v>0.207261</v>
      </c>
      <c r="AO37" s="215">
        <v>0.148974</v>
      </c>
      <c r="AP37" s="215">
        <v>-7.6146000000000005E-2</v>
      </c>
      <c r="AQ37" s="215">
        <v>-4.7648999999999997E-2</v>
      </c>
      <c r="AR37" s="215">
        <v>6.4422999999999994E-2</v>
      </c>
      <c r="AS37" s="215">
        <v>-8.2791000000000003E-2</v>
      </c>
      <c r="AT37" s="215">
        <v>-2.7517E-2</v>
      </c>
      <c r="AU37" s="215">
        <v>-0.15881899999999999</v>
      </c>
      <c r="AV37" s="215">
        <v>7.4784000000000003E-2</v>
      </c>
      <c r="AW37" s="215">
        <v>5.6642999999999999E-2</v>
      </c>
      <c r="AX37" s="215">
        <v>-4.8473000000000002E-2</v>
      </c>
      <c r="AY37" s="215">
        <v>-1.3991E-2</v>
      </c>
      <c r="AZ37" s="215">
        <v>-0.133245</v>
      </c>
      <c r="BA37" s="215">
        <v>3.4716999999999998E-2</v>
      </c>
      <c r="BB37" s="215">
        <v>0.122657</v>
      </c>
      <c r="BC37" s="215">
        <v>0.15667200000000001</v>
      </c>
      <c r="BD37" s="215">
        <v>-1.282E-2</v>
      </c>
      <c r="BE37" s="215">
        <v>-7.2369000000000003E-2</v>
      </c>
      <c r="BF37" s="215">
        <v>-2.0110961E-2</v>
      </c>
      <c r="BG37" s="215">
        <v>-4.0216319999999999E-4</v>
      </c>
      <c r="BH37" s="323">
        <v>3.9276500000000002E-5</v>
      </c>
      <c r="BI37" s="323">
        <v>-3.8358599999999997E-6</v>
      </c>
      <c r="BJ37" s="323">
        <v>3.7462099999999998E-7</v>
      </c>
      <c r="BK37" s="323">
        <v>0</v>
      </c>
      <c r="BL37" s="323">
        <v>0</v>
      </c>
      <c r="BM37" s="323">
        <v>0</v>
      </c>
      <c r="BN37" s="323">
        <v>0</v>
      </c>
      <c r="BO37" s="323">
        <v>0</v>
      </c>
      <c r="BP37" s="323">
        <v>0</v>
      </c>
      <c r="BQ37" s="323">
        <v>0</v>
      </c>
      <c r="BR37" s="323">
        <v>0</v>
      </c>
      <c r="BS37" s="323">
        <v>0</v>
      </c>
      <c r="BT37" s="323">
        <v>0</v>
      </c>
      <c r="BU37" s="323">
        <v>0</v>
      </c>
      <c r="BV37" s="323">
        <v>0</v>
      </c>
    </row>
    <row r="38" spans="1:74" ht="11.1" customHeight="1" x14ac:dyDescent="0.2">
      <c r="A38" s="61" t="s">
        <v>524</v>
      </c>
      <c r="B38" s="622" t="s">
        <v>410</v>
      </c>
      <c r="C38" s="215">
        <v>8.6390989999999999</v>
      </c>
      <c r="D38" s="215">
        <v>8.8285579999999992</v>
      </c>
      <c r="E38" s="215">
        <v>9.0565329999999999</v>
      </c>
      <c r="F38" s="215">
        <v>9.1894620000000007</v>
      </c>
      <c r="G38" s="215">
        <v>9.262454</v>
      </c>
      <c r="H38" s="215">
        <v>9.4170639999999999</v>
      </c>
      <c r="I38" s="215">
        <v>9.4702940000000009</v>
      </c>
      <c r="J38" s="215">
        <v>9.4600939999999998</v>
      </c>
      <c r="K38" s="215">
        <v>9.2886109999999995</v>
      </c>
      <c r="L38" s="215">
        <v>9.2446680000000008</v>
      </c>
      <c r="M38" s="215">
        <v>9.1116349999999997</v>
      </c>
      <c r="N38" s="215">
        <v>9.1475760000000008</v>
      </c>
      <c r="O38" s="215">
        <v>8.6532859999999996</v>
      </c>
      <c r="P38" s="215">
        <v>9.2212859999999992</v>
      </c>
      <c r="Q38" s="215">
        <v>9.3731500000000008</v>
      </c>
      <c r="R38" s="215">
        <v>9.1755420000000001</v>
      </c>
      <c r="S38" s="215">
        <v>9.4168880000000001</v>
      </c>
      <c r="T38" s="215">
        <v>9.6079310000000007</v>
      </c>
      <c r="U38" s="215">
        <v>9.5775959999999998</v>
      </c>
      <c r="V38" s="215">
        <v>9.6871050000000007</v>
      </c>
      <c r="W38" s="215">
        <v>9.4837319999999998</v>
      </c>
      <c r="X38" s="215">
        <v>9.0933209999999995</v>
      </c>
      <c r="Y38" s="215">
        <v>9.2332300000000007</v>
      </c>
      <c r="Z38" s="215">
        <v>9.2832000000000008</v>
      </c>
      <c r="AA38" s="215">
        <v>8.5066959999999998</v>
      </c>
      <c r="AB38" s="215">
        <v>9.0077590000000001</v>
      </c>
      <c r="AC38" s="215">
        <v>9.3252500000000005</v>
      </c>
      <c r="AD38" s="215">
        <v>9.2951680000000003</v>
      </c>
      <c r="AE38" s="215">
        <v>9.5498119999999993</v>
      </c>
      <c r="AF38" s="215">
        <v>9.7722650000000009</v>
      </c>
      <c r="AG38" s="215">
        <v>9.5952350000000006</v>
      </c>
      <c r="AH38" s="215">
        <v>9.7517099999999992</v>
      </c>
      <c r="AI38" s="215">
        <v>9.3775659999999998</v>
      </c>
      <c r="AJ38" s="215">
        <v>9.3571270000000002</v>
      </c>
      <c r="AK38" s="215">
        <v>9.1104800000000008</v>
      </c>
      <c r="AL38" s="215">
        <v>9.2465630000000001</v>
      </c>
      <c r="AM38" s="215">
        <v>8.7875920000000001</v>
      </c>
      <c r="AN38" s="215">
        <v>8.7961489999999998</v>
      </c>
      <c r="AO38" s="215">
        <v>9.4645469999999996</v>
      </c>
      <c r="AP38" s="215">
        <v>9.2059669999999993</v>
      </c>
      <c r="AQ38" s="215">
        <v>9.5152439999999991</v>
      </c>
      <c r="AR38" s="215">
        <v>9.7970310000000005</v>
      </c>
      <c r="AS38" s="215">
        <v>9.6404010000000007</v>
      </c>
      <c r="AT38" s="215">
        <v>9.7781680000000009</v>
      </c>
      <c r="AU38" s="215">
        <v>9.1525560000000006</v>
      </c>
      <c r="AV38" s="215">
        <v>9.2938340000000004</v>
      </c>
      <c r="AW38" s="215">
        <v>9.2904090000000004</v>
      </c>
      <c r="AX38" s="215">
        <v>9.1785490000000003</v>
      </c>
      <c r="AY38" s="215">
        <v>8.7430479999999999</v>
      </c>
      <c r="AZ38" s="215">
        <v>8.9631969999999992</v>
      </c>
      <c r="BA38" s="215">
        <v>9.1744719999999997</v>
      </c>
      <c r="BB38" s="215">
        <v>9.3563759999999991</v>
      </c>
      <c r="BC38" s="215">
        <v>9.4007489999999994</v>
      </c>
      <c r="BD38" s="215">
        <v>9.6744540000000008</v>
      </c>
      <c r="BE38" s="215">
        <v>9.4841090000000001</v>
      </c>
      <c r="BF38" s="215">
        <v>9.6154516128999994</v>
      </c>
      <c r="BG38" s="215">
        <v>9.3586095999999994</v>
      </c>
      <c r="BH38" s="323">
        <v>9.2442930000000008</v>
      </c>
      <c r="BI38" s="323">
        <v>9.2630020000000002</v>
      </c>
      <c r="BJ38" s="323">
        <v>9.3519369999999995</v>
      </c>
      <c r="BK38" s="323">
        <v>8.7436199999999999</v>
      </c>
      <c r="BL38" s="323">
        <v>8.9260439999999992</v>
      </c>
      <c r="BM38" s="323">
        <v>9.2237799999999996</v>
      </c>
      <c r="BN38" s="323">
        <v>9.2984530000000003</v>
      </c>
      <c r="BO38" s="323">
        <v>9.4583270000000006</v>
      </c>
      <c r="BP38" s="323">
        <v>9.7128789999999992</v>
      </c>
      <c r="BQ38" s="323">
        <v>9.4998670000000001</v>
      </c>
      <c r="BR38" s="323">
        <v>9.6276299999999999</v>
      </c>
      <c r="BS38" s="323">
        <v>9.2977849999999993</v>
      </c>
      <c r="BT38" s="323">
        <v>9.2479420000000001</v>
      </c>
      <c r="BU38" s="323">
        <v>9.2430319999999995</v>
      </c>
      <c r="BV38" s="323">
        <v>9.3080809999999996</v>
      </c>
    </row>
    <row r="39" spans="1:74" ht="11.1" customHeight="1" x14ac:dyDescent="0.2">
      <c r="A39" s="61" t="s">
        <v>928</v>
      </c>
      <c r="B39" s="622" t="s">
        <v>929</v>
      </c>
      <c r="C39" s="215">
        <v>0.84610061290000005</v>
      </c>
      <c r="D39" s="215">
        <v>0.88503514285999996</v>
      </c>
      <c r="E39" s="215">
        <v>0.89076519354999995</v>
      </c>
      <c r="F39" s="215">
        <v>0.88098299999999996</v>
      </c>
      <c r="G39" s="215">
        <v>0.93150664516000004</v>
      </c>
      <c r="H39" s="215">
        <v>0.94065266667000003</v>
      </c>
      <c r="I39" s="215">
        <v>0.93551719354999996</v>
      </c>
      <c r="J39" s="215">
        <v>0.94090325805999997</v>
      </c>
      <c r="K39" s="215">
        <v>0.93433366666999995</v>
      </c>
      <c r="L39" s="215">
        <v>0.91182567741999998</v>
      </c>
      <c r="M39" s="215">
        <v>0.92103633333000001</v>
      </c>
      <c r="N39" s="215">
        <v>0.89733467741999995</v>
      </c>
      <c r="O39" s="215">
        <v>0.85185112903000004</v>
      </c>
      <c r="P39" s="215">
        <v>0.92970996551999996</v>
      </c>
      <c r="Q39" s="215">
        <v>0.92859680644999998</v>
      </c>
      <c r="R39" s="215">
        <v>0.88944666667000005</v>
      </c>
      <c r="S39" s="215">
        <v>0.93849951613000004</v>
      </c>
      <c r="T39" s="215">
        <v>0.96921266666999994</v>
      </c>
      <c r="U39" s="215">
        <v>0.95906196773999997</v>
      </c>
      <c r="V39" s="215">
        <v>0.97146822581000003</v>
      </c>
      <c r="W39" s="215">
        <v>0.94061466667000004</v>
      </c>
      <c r="X39" s="215">
        <v>0.92450283871000005</v>
      </c>
      <c r="Y39" s="215">
        <v>0.94272166667000001</v>
      </c>
      <c r="Z39" s="215">
        <v>0.96137087096999996</v>
      </c>
      <c r="AA39" s="215">
        <v>0.87490419355000004</v>
      </c>
      <c r="AB39" s="215">
        <v>0.89949042856999994</v>
      </c>
      <c r="AC39" s="215">
        <v>0.92207616129000003</v>
      </c>
      <c r="AD39" s="215">
        <v>0.93436233332999996</v>
      </c>
      <c r="AE39" s="215">
        <v>0.96284358064999997</v>
      </c>
      <c r="AF39" s="215">
        <v>0.99445866667000005</v>
      </c>
      <c r="AG39" s="215">
        <v>0.94949861290000004</v>
      </c>
      <c r="AH39" s="215">
        <v>0.98788209677000005</v>
      </c>
      <c r="AI39" s="215">
        <v>0.95409500000000003</v>
      </c>
      <c r="AJ39" s="215">
        <v>0.95601674193999997</v>
      </c>
      <c r="AK39" s="215">
        <v>0.96740166667000005</v>
      </c>
      <c r="AL39" s="215">
        <v>0.93346229032000005</v>
      </c>
      <c r="AM39" s="215">
        <v>0.92762477419</v>
      </c>
      <c r="AN39" s="215">
        <v>0.87343257142999997</v>
      </c>
      <c r="AO39" s="215">
        <v>0.91975270968</v>
      </c>
      <c r="AP39" s="215">
        <v>0.89033166666999997</v>
      </c>
      <c r="AQ39" s="215">
        <v>0.99521509676999997</v>
      </c>
      <c r="AR39" s="215">
        <v>0.97053699999999998</v>
      </c>
      <c r="AS39" s="215">
        <v>0.97420487096999997</v>
      </c>
      <c r="AT39" s="215">
        <v>1.0039757418999999</v>
      </c>
      <c r="AU39" s="215">
        <v>0.89219266666999997</v>
      </c>
      <c r="AV39" s="215">
        <v>0.95025425805999997</v>
      </c>
      <c r="AW39" s="215">
        <v>0.94599066666999998</v>
      </c>
      <c r="AX39" s="215">
        <v>0.93588261289999997</v>
      </c>
      <c r="AY39" s="215">
        <v>0.86920903226000001</v>
      </c>
      <c r="AZ39" s="215">
        <v>0.94423885714</v>
      </c>
      <c r="BA39" s="215">
        <v>0.93379741935000005</v>
      </c>
      <c r="BB39" s="215">
        <v>0.92597200000000002</v>
      </c>
      <c r="BC39" s="215">
        <v>0.98284222581000003</v>
      </c>
      <c r="BD39" s="215">
        <v>0.98850066667000003</v>
      </c>
      <c r="BE39" s="215">
        <v>0.95355016129000003</v>
      </c>
      <c r="BF39" s="215">
        <v>0.94242409677000005</v>
      </c>
      <c r="BG39" s="215">
        <v>0.90756880662999995</v>
      </c>
      <c r="BH39" s="323">
        <v>0.92974069999999998</v>
      </c>
      <c r="BI39" s="323">
        <v>0.93248929999999997</v>
      </c>
      <c r="BJ39" s="323">
        <v>0.9457335</v>
      </c>
      <c r="BK39" s="323">
        <v>0.86643340000000002</v>
      </c>
      <c r="BL39" s="323">
        <v>0.90460949999999996</v>
      </c>
      <c r="BM39" s="323">
        <v>0.92551649999999996</v>
      </c>
      <c r="BN39" s="323">
        <v>0.93435349999999995</v>
      </c>
      <c r="BO39" s="323">
        <v>0.95596389999999998</v>
      </c>
      <c r="BP39" s="323">
        <v>0.99099499999999996</v>
      </c>
      <c r="BQ39" s="323">
        <v>0.95058229999999999</v>
      </c>
      <c r="BR39" s="323">
        <v>0.97748919999999995</v>
      </c>
      <c r="BS39" s="323">
        <v>0.93011650000000001</v>
      </c>
      <c r="BT39" s="323">
        <v>0.93320769999999997</v>
      </c>
      <c r="BU39" s="323">
        <v>0.93958540000000002</v>
      </c>
      <c r="BV39" s="323">
        <v>0.94962449999999998</v>
      </c>
    </row>
    <row r="40" spans="1:74" ht="11.1" customHeight="1" x14ac:dyDescent="0.2">
      <c r="A40" s="61" t="s">
        <v>525</v>
      </c>
      <c r="B40" s="622" t="s">
        <v>399</v>
      </c>
      <c r="C40" s="215">
        <v>1.375227</v>
      </c>
      <c r="D40" s="215">
        <v>1.4452860000000001</v>
      </c>
      <c r="E40" s="215">
        <v>1.5481579999999999</v>
      </c>
      <c r="F40" s="215">
        <v>1.526762</v>
      </c>
      <c r="G40" s="215">
        <v>1.5192749999999999</v>
      </c>
      <c r="H40" s="215">
        <v>1.654074</v>
      </c>
      <c r="I40" s="215">
        <v>1.650441</v>
      </c>
      <c r="J40" s="215">
        <v>1.6014120000000001</v>
      </c>
      <c r="K40" s="215">
        <v>1.53399</v>
      </c>
      <c r="L40" s="215">
        <v>1.6139289999999999</v>
      </c>
      <c r="M40" s="215">
        <v>1.5237449999999999</v>
      </c>
      <c r="N40" s="215">
        <v>1.578114</v>
      </c>
      <c r="O40" s="215">
        <v>1.449282</v>
      </c>
      <c r="P40" s="215">
        <v>1.5343800000000001</v>
      </c>
      <c r="Q40" s="215">
        <v>1.546602</v>
      </c>
      <c r="R40" s="215">
        <v>1.5661510000000001</v>
      </c>
      <c r="S40" s="215">
        <v>1.5778810000000001</v>
      </c>
      <c r="T40" s="215">
        <v>1.7226600000000001</v>
      </c>
      <c r="U40" s="215">
        <v>1.7200150000000001</v>
      </c>
      <c r="V40" s="215">
        <v>1.7217199999999999</v>
      </c>
      <c r="W40" s="215">
        <v>1.635238</v>
      </c>
      <c r="X40" s="215">
        <v>1.609551</v>
      </c>
      <c r="Y40" s="215">
        <v>1.632377</v>
      </c>
      <c r="Z40" s="215">
        <v>1.65293</v>
      </c>
      <c r="AA40" s="215">
        <v>1.5883419999999999</v>
      </c>
      <c r="AB40" s="215">
        <v>1.5170779999999999</v>
      </c>
      <c r="AC40" s="215">
        <v>1.6758690000000001</v>
      </c>
      <c r="AD40" s="215">
        <v>1.643518</v>
      </c>
      <c r="AE40" s="215">
        <v>1.6688940000000001</v>
      </c>
      <c r="AF40" s="215">
        <v>1.7617799999999999</v>
      </c>
      <c r="AG40" s="215">
        <v>1.733633</v>
      </c>
      <c r="AH40" s="215">
        <v>1.7618819999999999</v>
      </c>
      <c r="AI40" s="215">
        <v>1.6268069999999999</v>
      </c>
      <c r="AJ40" s="215">
        <v>1.7511060000000001</v>
      </c>
      <c r="AK40" s="215">
        <v>1.685327</v>
      </c>
      <c r="AL40" s="215">
        <v>1.755531</v>
      </c>
      <c r="AM40" s="215">
        <v>1.568041</v>
      </c>
      <c r="AN40" s="215">
        <v>1.5897060000000001</v>
      </c>
      <c r="AO40" s="215">
        <v>1.705921</v>
      </c>
      <c r="AP40" s="215">
        <v>1.6296189999999999</v>
      </c>
      <c r="AQ40" s="215">
        <v>1.6845479999999999</v>
      </c>
      <c r="AR40" s="215">
        <v>1.8569310000000001</v>
      </c>
      <c r="AS40" s="215">
        <v>1.7731319999999999</v>
      </c>
      <c r="AT40" s="215">
        <v>1.857715</v>
      </c>
      <c r="AU40" s="215">
        <v>1.703576</v>
      </c>
      <c r="AV40" s="215">
        <v>1.6749270000000001</v>
      </c>
      <c r="AW40" s="215">
        <v>1.7560610000000001</v>
      </c>
      <c r="AX40" s="215">
        <v>1.6764840000000001</v>
      </c>
      <c r="AY40" s="215">
        <v>1.629224</v>
      </c>
      <c r="AZ40" s="215">
        <v>1.6033599999999999</v>
      </c>
      <c r="BA40" s="215">
        <v>1.7085729999999999</v>
      </c>
      <c r="BB40" s="215">
        <v>1.7497469999999999</v>
      </c>
      <c r="BC40" s="215">
        <v>1.780888</v>
      </c>
      <c r="BD40" s="215">
        <v>1.799104</v>
      </c>
      <c r="BE40" s="215">
        <v>1.8401799999999999</v>
      </c>
      <c r="BF40" s="215">
        <v>1.8847096774000001</v>
      </c>
      <c r="BG40" s="215">
        <v>1.6989762666999999</v>
      </c>
      <c r="BH40" s="323">
        <v>1.7690349999999999</v>
      </c>
      <c r="BI40" s="323">
        <v>1.7665230000000001</v>
      </c>
      <c r="BJ40" s="323">
        <v>1.770956</v>
      </c>
      <c r="BK40" s="323">
        <v>1.6809609999999999</v>
      </c>
      <c r="BL40" s="323">
        <v>1.708118</v>
      </c>
      <c r="BM40" s="323">
        <v>1.755261</v>
      </c>
      <c r="BN40" s="323">
        <v>1.756094</v>
      </c>
      <c r="BO40" s="323">
        <v>1.760823</v>
      </c>
      <c r="BP40" s="323">
        <v>1.8709039999999999</v>
      </c>
      <c r="BQ40" s="323">
        <v>1.8536600000000001</v>
      </c>
      <c r="BR40" s="323">
        <v>1.8671899999999999</v>
      </c>
      <c r="BS40" s="323">
        <v>1.7759609999999999</v>
      </c>
      <c r="BT40" s="323">
        <v>1.7789090000000001</v>
      </c>
      <c r="BU40" s="323">
        <v>1.777269</v>
      </c>
      <c r="BV40" s="323">
        <v>1.780222</v>
      </c>
    </row>
    <row r="41" spans="1:74" ht="11.1" customHeight="1" x14ac:dyDescent="0.2">
      <c r="A41" s="61" t="s">
        <v>526</v>
      </c>
      <c r="B41" s="622" t="s">
        <v>411</v>
      </c>
      <c r="C41" s="215">
        <v>4.1857329999999999</v>
      </c>
      <c r="D41" s="215">
        <v>4.5592389999999998</v>
      </c>
      <c r="E41" s="215">
        <v>4.0781460000000003</v>
      </c>
      <c r="F41" s="215">
        <v>4.027406</v>
      </c>
      <c r="G41" s="215">
        <v>3.777539</v>
      </c>
      <c r="H41" s="215">
        <v>3.8968370000000001</v>
      </c>
      <c r="I41" s="215">
        <v>3.9011840000000002</v>
      </c>
      <c r="J41" s="215">
        <v>3.9146679999999998</v>
      </c>
      <c r="K41" s="215">
        <v>4.0629799999999996</v>
      </c>
      <c r="L41" s="215">
        <v>4.0141410000000004</v>
      </c>
      <c r="M41" s="215">
        <v>3.74024</v>
      </c>
      <c r="N41" s="215">
        <v>3.8311299999999999</v>
      </c>
      <c r="O41" s="215">
        <v>3.850257</v>
      </c>
      <c r="P41" s="215">
        <v>3.9960969999999998</v>
      </c>
      <c r="Q41" s="215">
        <v>3.94699</v>
      </c>
      <c r="R41" s="215">
        <v>3.7988770000000001</v>
      </c>
      <c r="S41" s="215">
        <v>3.7319819999999999</v>
      </c>
      <c r="T41" s="215">
        <v>3.8527300000000002</v>
      </c>
      <c r="U41" s="215">
        <v>3.5973799999999998</v>
      </c>
      <c r="V41" s="215">
        <v>3.8803570000000001</v>
      </c>
      <c r="W41" s="215">
        <v>3.9120249999999999</v>
      </c>
      <c r="X41" s="215">
        <v>3.9863170000000001</v>
      </c>
      <c r="Y41" s="215">
        <v>3.9383900000000001</v>
      </c>
      <c r="Z41" s="215">
        <v>4.0430599999999997</v>
      </c>
      <c r="AA41" s="215">
        <v>3.7355800000000001</v>
      </c>
      <c r="AB41" s="215">
        <v>3.9348179999999999</v>
      </c>
      <c r="AC41" s="215">
        <v>4.1266379999999998</v>
      </c>
      <c r="AD41" s="215">
        <v>3.762839</v>
      </c>
      <c r="AE41" s="215">
        <v>3.9550489999999998</v>
      </c>
      <c r="AF41" s="215">
        <v>3.9635570000000002</v>
      </c>
      <c r="AG41" s="215">
        <v>3.6417920000000001</v>
      </c>
      <c r="AH41" s="215">
        <v>4.0035090000000002</v>
      </c>
      <c r="AI41" s="215">
        <v>3.9212159999999998</v>
      </c>
      <c r="AJ41" s="215">
        <v>4.0112269999999999</v>
      </c>
      <c r="AK41" s="215">
        <v>4.1574489999999997</v>
      </c>
      <c r="AL41" s="215">
        <v>3.9752999999999998</v>
      </c>
      <c r="AM41" s="215">
        <v>4.4910269999999999</v>
      </c>
      <c r="AN41" s="215">
        <v>3.9792839999999998</v>
      </c>
      <c r="AO41" s="215">
        <v>4.1964959999999998</v>
      </c>
      <c r="AP41" s="215">
        <v>4.1390269999999996</v>
      </c>
      <c r="AQ41" s="215">
        <v>4.2087620000000001</v>
      </c>
      <c r="AR41" s="215">
        <v>3.9593699999999998</v>
      </c>
      <c r="AS41" s="215">
        <v>3.9626260000000002</v>
      </c>
      <c r="AT41" s="215">
        <v>4.1956610000000003</v>
      </c>
      <c r="AU41" s="215">
        <v>4.022151</v>
      </c>
      <c r="AV41" s="215">
        <v>4.3478029999999999</v>
      </c>
      <c r="AW41" s="215">
        <v>4.2038219999999997</v>
      </c>
      <c r="AX41" s="215">
        <v>4.0195439999999998</v>
      </c>
      <c r="AY41" s="215">
        <v>4.3546209999999999</v>
      </c>
      <c r="AZ41" s="215">
        <v>4.3307640000000003</v>
      </c>
      <c r="BA41" s="215">
        <v>4.1548579999999999</v>
      </c>
      <c r="BB41" s="215">
        <v>3.9799739999999999</v>
      </c>
      <c r="BC41" s="215">
        <v>4.0408080000000002</v>
      </c>
      <c r="BD41" s="215">
        <v>4.0107850000000003</v>
      </c>
      <c r="BE41" s="215">
        <v>3.9069029999999998</v>
      </c>
      <c r="BF41" s="215">
        <v>3.8382903225999998</v>
      </c>
      <c r="BG41" s="215">
        <v>3.8643126667000001</v>
      </c>
      <c r="BH41" s="323">
        <v>4.2893109999999997</v>
      </c>
      <c r="BI41" s="323">
        <v>4.1508440000000002</v>
      </c>
      <c r="BJ41" s="323">
        <v>4.1569370000000001</v>
      </c>
      <c r="BK41" s="323">
        <v>4.2656400000000003</v>
      </c>
      <c r="BL41" s="323">
        <v>4.2387180000000004</v>
      </c>
      <c r="BM41" s="323">
        <v>4.1829780000000003</v>
      </c>
      <c r="BN41" s="323">
        <v>4.0502370000000001</v>
      </c>
      <c r="BO41" s="323">
        <v>4.1754470000000001</v>
      </c>
      <c r="BP41" s="323">
        <v>3.9436689999999999</v>
      </c>
      <c r="BQ41" s="323">
        <v>3.997277</v>
      </c>
      <c r="BR41" s="323">
        <v>4.1308259999999999</v>
      </c>
      <c r="BS41" s="323">
        <v>4.1087670000000003</v>
      </c>
      <c r="BT41" s="323">
        <v>4.3407720000000003</v>
      </c>
      <c r="BU41" s="323">
        <v>4.1463299999999998</v>
      </c>
      <c r="BV41" s="323">
        <v>4.1761270000000001</v>
      </c>
    </row>
    <row r="42" spans="1:74" ht="11.1" customHeight="1" x14ac:dyDescent="0.2">
      <c r="A42" s="61" t="s">
        <v>527</v>
      </c>
      <c r="B42" s="622" t="s">
        <v>412</v>
      </c>
      <c r="C42" s="215">
        <v>0.29402899999999998</v>
      </c>
      <c r="D42" s="215">
        <v>0.194741</v>
      </c>
      <c r="E42" s="215">
        <v>0.26319599999999999</v>
      </c>
      <c r="F42" s="215">
        <v>0.171902</v>
      </c>
      <c r="G42" s="215">
        <v>0.23469200000000001</v>
      </c>
      <c r="H42" s="215">
        <v>0.20030899999999999</v>
      </c>
      <c r="I42" s="215">
        <v>0.325326</v>
      </c>
      <c r="J42" s="215">
        <v>0.29788500000000001</v>
      </c>
      <c r="K42" s="215">
        <v>0.26722099999999999</v>
      </c>
      <c r="L42" s="215">
        <v>0.23614399999999999</v>
      </c>
      <c r="M42" s="215">
        <v>0.30046699999999998</v>
      </c>
      <c r="N42" s="215">
        <v>0.31660100000000002</v>
      </c>
      <c r="O42" s="215">
        <v>0.30630000000000002</v>
      </c>
      <c r="P42" s="215">
        <v>0.183092</v>
      </c>
      <c r="Q42" s="215">
        <v>0.36121999999999999</v>
      </c>
      <c r="R42" s="215">
        <v>0.44886500000000001</v>
      </c>
      <c r="S42" s="215">
        <v>0.32330399999999998</v>
      </c>
      <c r="T42" s="215">
        <v>0.33785900000000002</v>
      </c>
      <c r="U42" s="215">
        <v>0.424122</v>
      </c>
      <c r="V42" s="215">
        <v>0.31768999999999997</v>
      </c>
      <c r="W42" s="215">
        <v>0.25276199999999999</v>
      </c>
      <c r="X42" s="215">
        <v>0.34043699999999999</v>
      </c>
      <c r="Y42" s="215">
        <v>0.30530099999999999</v>
      </c>
      <c r="Z42" s="215">
        <v>0.30580400000000002</v>
      </c>
      <c r="AA42" s="215">
        <v>0.53988100000000006</v>
      </c>
      <c r="AB42" s="215">
        <v>0.279304</v>
      </c>
      <c r="AC42" s="215">
        <v>0.31933099999999998</v>
      </c>
      <c r="AD42" s="215">
        <v>0.28250599999999998</v>
      </c>
      <c r="AE42" s="215">
        <v>0.35650999999999999</v>
      </c>
      <c r="AF42" s="215">
        <v>0.34926499999999999</v>
      </c>
      <c r="AG42" s="215">
        <v>0.286827</v>
      </c>
      <c r="AH42" s="215">
        <v>0.346273</v>
      </c>
      <c r="AI42" s="215">
        <v>0.30193300000000001</v>
      </c>
      <c r="AJ42" s="215">
        <v>0.32299299999999997</v>
      </c>
      <c r="AK42" s="215">
        <v>0.39425500000000002</v>
      </c>
      <c r="AL42" s="215">
        <v>0.31415399999999999</v>
      </c>
      <c r="AM42" s="215">
        <v>0.32348199999999999</v>
      </c>
      <c r="AN42" s="215">
        <v>0.29887999999999998</v>
      </c>
      <c r="AO42" s="215">
        <v>0.23582800000000001</v>
      </c>
      <c r="AP42" s="215">
        <v>0.408244</v>
      </c>
      <c r="AQ42" s="215">
        <v>0.29554399999999997</v>
      </c>
      <c r="AR42" s="215">
        <v>0.28007700000000002</v>
      </c>
      <c r="AS42" s="215">
        <v>0.34620200000000001</v>
      </c>
      <c r="AT42" s="215">
        <v>0.29226400000000002</v>
      </c>
      <c r="AU42" s="215">
        <v>0.34872999999999998</v>
      </c>
      <c r="AV42" s="215">
        <v>0.273482</v>
      </c>
      <c r="AW42" s="215">
        <v>0.34240999999999999</v>
      </c>
      <c r="AX42" s="215">
        <v>0.36732100000000001</v>
      </c>
      <c r="AY42" s="215">
        <v>0.304176</v>
      </c>
      <c r="AZ42" s="215">
        <v>0.30082999999999999</v>
      </c>
      <c r="BA42" s="215">
        <v>0.21696599999999999</v>
      </c>
      <c r="BB42" s="215">
        <v>0.16931499999999999</v>
      </c>
      <c r="BC42" s="215">
        <v>0.19591900000000001</v>
      </c>
      <c r="BD42" s="215">
        <v>0.32649299999999998</v>
      </c>
      <c r="BE42" s="215">
        <v>0.34117999999999998</v>
      </c>
      <c r="BF42" s="215">
        <v>0.38661290323000003</v>
      </c>
      <c r="BG42" s="215">
        <v>0.31875702667</v>
      </c>
      <c r="BH42" s="323">
        <v>0.30032609999999998</v>
      </c>
      <c r="BI42" s="323">
        <v>0.3200228</v>
      </c>
      <c r="BJ42" s="323">
        <v>0.30263830000000003</v>
      </c>
      <c r="BK42" s="323">
        <v>0.29782629999999999</v>
      </c>
      <c r="BL42" s="323">
        <v>0.28494760000000002</v>
      </c>
      <c r="BM42" s="323">
        <v>0.2504537</v>
      </c>
      <c r="BN42" s="323">
        <v>0.2375147</v>
      </c>
      <c r="BO42" s="323">
        <v>0.17183760000000001</v>
      </c>
      <c r="BP42" s="323">
        <v>0.2845008</v>
      </c>
      <c r="BQ42" s="323">
        <v>0.34334189999999998</v>
      </c>
      <c r="BR42" s="323">
        <v>0.28997630000000002</v>
      </c>
      <c r="BS42" s="323">
        <v>0.28105340000000001</v>
      </c>
      <c r="BT42" s="323">
        <v>0.25597740000000002</v>
      </c>
      <c r="BU42" s="323">
        <v>0.2893231</v>
      </c>
      <c r="BV42" s="323">
        <v>0.2795704</v>
      </c>
    </row>
    <row r="43" spans="1:74" ht="11.1" customHeight="1" x14ac:dyDescent="0.2">
      <c r="A43" s="61" t="s">
        <v>764</v>
      </c>
      <c r="B43" s="622" t="s">
        <v>1006</v>
      </c>
      <c r="C43" s="215">
        <v>1.9335869999999999</v>
      </c>
      <c r="D43" s="215">
        <v>1.7203729999999999</v>
      </c>
      <c r="E43" s="215">
        <v>1.882234</v>
      </c>
      <c r="F43" s="215">
        <v>1.9960830000000001</v>
      </c>
      <c r="G43" s="215">
        <v>2.0562909999999999</v>
      </c>
      <c r="H43" s="215">
        <v>2.1573069999999999</v>
      </c>
      <c r="I43" s="215">
        <v>2.23644</v>
      </c>
      <c r="J43" s="215">
        <v>2.2746089999999999</v>
      </c>
      <c r="K43" s="215">
        <v>2.0670099999999998</v>
      </c>
      <c r="L43" s="215">
        <v>2.0207679999999999</v>
      </c>
      <c r="M43" s="215">
        <v>1.8847529999999999</v>
      </c>
      <c r="N43" s="215">
        <v>1.853383</v>
      </c>
      <c r="O43" s="215">
        <v>1.8797280000000001</v>
      </c>
      <c r="P43" s="215">
        <v>1.9049499999999999</v>
      </c>
      <c r="Q43" s="215">
        <v>1.947581</v>
      </c>
      <c r="R43" s="215">
        <v>1.907988</v>
      </c>
      <c r="S43" s="215">
        <v>1.988834</v>
      </c>
      <c r="T43" s="215">
        <v>2.0722860000000001</v>
      </c>
      <c r="U43" s="215">
        <v>2.144825</v>
      </c>
      <c r="V43" s="215">
        <v>2.2931680000000001</v>
      </c>
      <c r="W43" s="215">
        <v>2.0400450000000001</v>
      </c>
      <c r="X43" s="215">
        <v>1.9812639999999999</v>
      </c>
      <c r="Y43" s="215">
        <v>2.0800299999999998</v>
      </c>
      <c r="Z43" s="215">
        <v>1.901221</v>
      </c>
      <c r="AA43" s="215">
        <v>1.927489</v>
      </c>
      <c r="AB43" s="215">
        <v>1.7967569999999999</v>
      </c>
      <c r="AC43" s="215">
        <v>1.804252</v>
      </c>
      <c r="AD43" s="215">
        <v>1.968693</v>
      </c>
      <c r="AE43" s="215">
        <v>2.105464</v>
      </c>
      <c r="AF43" s="215">
        <v>2.1532399999999998</v>
      </c>
      <c r="AG43" s="215">
        <v>2.2618879999999999</v>
      </c>
      <c r="AH43" s="215">
        <v>2.1474329999999999</v>
      </c>
      <c r="AI43" s="215">
        <v>2.0210219999999999</v>
      </c>
      <c r="AJ43" s="215">
        <v>1.858595</v>
      </c>
      <c r="AK43" s="215">
        <v>2.016829</v>
      </c>
      <c r="AL43" s="215">
        <v>1.8806389999999999</v>
      </c>
      <c r="AM43" s="215">
        <v>1.781074</v>
      </c>
      <c r="AN43" s="215">
        <v>1.6645049999999999</v>
      </c>
      <c r="AO43" s="215">
        <v>1.8854340000000001</v>
      </c>
      <c r="AP43" s="215">
        <v>1.868789</v>
      </c>
      <c r="AQ43" s="215">
        <v>2.0132560000000002</v>
      </c>
      <c r="AR43" s="215">
        <v>2.2080860000000002</v>
      </c>
      <c r="AS43" s="215">
        <v>2.1886019999999999</v>
      </c>
      <c r="AT43" s="215">
        <v>2.357037</v>
      </c>
      <c r="AU43" s="215">
        <v>2.1141749999999999</v>
      </c>
      <c r="AV43" s="215">
        <v>2.1448770000000001</v>
      </c>
      <c r="AW43" s="215">
        <v>1.8001750000000001</v>
      </c>
      <c r="AX43" s="215">
        <v>1.753652</v>
      </c>
      <c r="AY43" s="215">
        <v>1.7638199999999999</v>
      </c>
      <c r="AZ43" s="215">
        <v>1.5467040000000001</v>
      </c>
      <c r="BA43" s="215">
        <v>1.7129639999999999</v>
      </c>
      <c r="BB43" s="215">
        <v>1.841072</v>
      </c>
      <c r="BC43" s="215">
        <v>1.935629</v>
      </c>
      <c r="BD43" s="215">
        <v>2.0676899999999998</v>
      </c>
      <c r="BE43" s="215">
        <v>2.2388020000000002</v>
      </c>
      <c r="BF43" s="215">
        <v>2.2516189999999998</v>
      </c>
      <c r="BG43" s="215">
        <v>2.0819722000000001</v>
      </c>
      <c r="BH43" s="323">
        <v>1.922852</v>
      </c>
      <c r="BI43" s="323">
        <v>1.85303</v>
      </c>
      <c r="BJ43" s="323">
        <v>1.7728299999999999</v>
      </c>
      <c r="BK43" s="323">
        <v>1.7606029999999999</v>
      </c>
      <c r="BL43" s="323">
        <v>1.5564199999999999</v>
      </c>
      <c r="BM43" s="323">
        <v>1.6085419999999999</v>
      </c>
      <c r="BN43" s="323">
        <v>1.797992</v>
      </c>
      <c r="BO43" s="323">
        <v>1.8909419999999999</v>
      </c>
      <c r="BP43" s="323">
        <v>2.0356369999999999</v>
      </c>
      <c r="BQ43" s="323">
        <v>2.0829949999999999</v>
      </c>
      <c r="BR43" s="323">
        <v>2.113998</v>
      </c>
      <c r="BS43" s="323">
        <v>1.932958</v>
      </c>
      <c r="BT43" s="323">
        <v>1.8914439999999999</v>
      </c>
      <c r="BU43" s="323">
        <v>1.844989</v>
      </c>
      <c r="BV43" s="323">
        <v>1.76291</v>
      </c>
    </row>
    <row r="44" spans="1:74" ht="11.1" customHeight="1" x14ac:dyDescent="0.2">
      <c r="A44" s="61" t="s">
        <v>528</v>
      </c>
      <c r="B44" s="622" t="s">
        <v>193</v>
      </c>
      <c r="C44" s="215">
        <v>19.261334000000002</v>
      </c>
      <c r="D44" s="215">
        <v>19.664414000000001</v>
      </c>
      <c r="E44" s="215">
        <v>19.339936000000002</v>
      </c>
      <c r="F44" s="215">
        <v>19.251232000000002</v>
      </c>
      <c r="G44" s="215">
        <v>19.315913999999999</v>
      </c>
      <c r="H44" s="215">
        <v>19.853081</v>
      </c>
      <c r="I44" s="215">
        <v>20.134339000000001</v>
      </c>
      <c r="J44" s="215">
        <v>19.939488999999998</v>
      </c>
      <c r="K44" s="215">
        <v>19.432532999999999</v>
      </c>
      <c r="L44" s="215">
        <v>19.490704999999998</v>
      </c>
      <c r="M44" s="215">
        <v>19.127434000000001</v>
      </c>
      <c r="N44" s="215">
        <v>19.589155000000002</v>
      </c>
      <c r="O44" s="215">
        <v>19.062802999999999</v>
      </c>
      <c r="P44" s="215">
        <v>19.846603999999999</v>
      </c>
      <c r="Q44" s="215">
        <v>19.728204000000002</v>
      </c>
      <c r="R44" s="215">
        <v>19.340226999999999</v>
      </c>
      <c r="S44" s="215">
        <v>19.328156</v>
      </c>
      <c r="T44" s="215">
        <v>19.846174000000001</v>
      </c>
      <c r="U44" s="215">
        <v>19.775659999999998</v>
      </c>
      <c r="V44" s="215">
        <v>20.274784</v>
      </c>
      <c r="W44" s="215">
        <v>19.756827000000001</v>
      </c>
      <c r="X44" s="215">
        <v>19.650106999999998</v>
      </c>
      <c r="Y44" s="215">
        <v>19.658868999999999</v>
      </c>
      <c r="Z44" s="215">
        <v>19.983958999999999</v>
      </c>
      <c r="AA44" s="215">
        <v>19.322845999999998</v>
      </c>
      <c r="AB44" s="215">
        <v>19.190404000000001</v>
      </c>
      <c r="AC44" s="215">
        <v>20.060123999999998</v>
      </c>
      <c r="AD44" s="215">
        <v>19.595324999999999</v>
      </c>
      <c r="AE44" s="215">
        <v>20.066244999999999</v>
      </c>
      <c r="AF44" s="215">
        <v>20.561246000000001</v>
      </c>
      <c r="AG44" s="215">
        <v>20.118924</v>
      </c>
      <c r="AH44" s="215">
        <v>20.251193000000001</v>
      </c>
      <c r="AI44" s="215">
        <v>19.640611</v>
      </c>
      <c r="AJ44" s="215">
        <v>19.989650999999999</v>
      </c>
      <c r="AK44" s="215">
        <v>20.307238000000002</v>
      </c>
      <c r="AL44" s="215">
        <v>20.323454999999999</v>
      </c>
      <c r="AM44" s="215">
        <v>20.545141000000001</v>
      </c>
      <c r="AN44" s="215">
        <v>19.678706999999999</v>
      </c>
      <c r="AO44" s="215">
        <v>20.756360000000001</v>
      </c>
      <c r="AP44" s="215">
        <v>20.036521</v>
      </c>
      <c r="AQ44" s="215">
        <v>20.247367000000001</v>
      </c>
      <c r="AR44" s="215">
        <v>20.790271000000001</v>
      </c>
      <c r="AS44" s="215">
        <v>20.682276999999999</v>
      </c>
      <c r="AT44" s="215">
        <v>21.358391999999998</v>
      </c>
      <c r="AU44" s="215">
        <v>20.082809000000001</v>
      </c>
      <c r="AV44" s="215">
        <v>20.734406</v>
      </c>
      <c r="AW44" s="215">
        <v>20.746514000000001</v>
      </c>
      <c r="AX44" s="215">
        <v>20.303571999999999</v>
      </c>
      <c r="AY44" s="215">
        <v>20.452114999999999</v>
      </c>
      <c r="AZ44" s="215">
        <v>20.193715999999998</v>
      </c>
      <c r="BA44" s="215">
        <v>20.204429999999999</v>
      </c>
      <c r="BB44" s="215">
        <v>20.112278</v>
      </c>
      <c r="BC44" s="215">
        <v>20.259079</v>
      </c>
      <c r="BD44" s="215">
        <v>20.603662</v>
      </c>
      <c r="BE44" s="215">
        <v>20.741776999999999</v>
      </c>
      <c r="BF44" s="215">
        <v>20.752982470999999</v>
      </c>
      <c r="BG44" s="215">
        <v>20.463329562999999</v>
      </c>
      <c r="BH44" s="323">
        <v>20.819479999999999</v>
      </c>
      <c r="BI44" s="323">
        <v>20.826319999999999</v>
      </c>
      <c r="BJ44" s="323">
        <v>21.03436</v>
      </c>
      <c r="BK44" s="323">
        <v>20.577259999999999</v>
      </c>
      <c r="BL44" s="323">
        <v>20.350079999999998</v>
      </c>
      <c r="BM44" s="323">
        <v>20.435649999999999</v>
      </c>
      <c r="BN44" s="323">
        <v>20.30105</v>
      </c>
      <c r="BO44" s="323">
        <v>20.505109999999998</v>
      </c>
      <c r="BP44" s="323">
        <v>20.976120000000002</v>
      </c>
      <c r="BQ44" s="323">
        <v>21.042919999999999</v>
      </c>
      <c r="BR44" s="323">
        <v>21.2455</v>
      </c>
      <c r="BS44" s="323">
        <v>20.742010000000001</v>
      </c>
      <c r="BT44" s="323">
        <v>20.985890000000001</v>
      </c>
      <c r="BU44" s="323">
        <v>20.863350000000001</v>
      </c>
      <c r="BV44" s="323">
        <v>21.00488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52"/>
      <c r="AY45" s="752"/>
      <c r="AZ45" s="752"/>
      <c r="BA45" s="752"/>
      <c r="BB45" s="752"/>
      <c r="BC45" s="752"/>
      <c r="BD45" s="752"/>
      <c r="BE45" s="752"/>
      <c r="BF45" s="752"/>
      <c r="BG45" s="752"/>
      <c r="BH45" s="326"/>
      <c r="BI45" s="326"/>
      <c r="BJ45" s="326"/>
      <c r="BK45" s="326"/>
      <c r="BL45" s="326"/>
      <c r="BM45" s="326"/>
      <c r="BN45" s="326"/>
      <c r="BO45" s="326"/>
      <c r="BP45" s="326"/>
      <c r="BQ45" s="326"/>
      <c r="BR45" s="326"/>
      <c r="BS45" s="326"/>
      <c r="BT45" s="326"/>
      <c r="BU45" s="326"/>
      <c r="BV45" s="326"/>
    </row>
    <row r="46" spans="1:74" ht="11.1" customHeight="1" x14ac:dyDescent="0.2">
      <c r="A46" s="61" t="s">
        <v>765</v>
      </c>
      <c r="B46" s="177" t="s">
        <v>1015</v>
      </c>
      <c r="C46" s="215">
        <v>4.885802</v>
      </c>
      <c r="D46" s="215">
        <v>4.6322890000000001</v>
      </c>
      <c r="E46" s="215">
        <v>5.5273490000000001</v>
      </c>
      <c r="F46" s="215">
        <v>4.4362349999999999</v>
      </c>
      <c r="G46" s="215">
        <v>4.649489</v>
      </c>
      <c r="H46" s="215">
        <v>4.9480649999999997</v>
      </c>
      <c r="I46" s="215">
        <v>4.610881</v>
      </c>
      <c r="J46" s="215">
        <v>5.3509500000000001</v>
      </c>
      <c r="K46" s="215">
        <v>4.5065410000000004</v>
      </c>
      <c r="L46" s="215">
        <v>4.2249639999999999</v>
      </c>
      <c r="M46" s="215">
        <v>4.2477739999999997</v>
      </c>
      <c r="N46" s="215">
        <v>4.4761559999999996</v>
      </c>
      <c r="O46" s="215">
        <v>4.7299939999999996</v>
      </c>
      <c r="P46" s="215">
        <v>5.1320319999999997</v>
      </c>
      <c r="Q46" s="215">
        <v>4.9096489999999999</v>
      </c>
      <c r="R46" s="215">
        <v>4.6267740000000002</v>
      </c>
      <c r="S46" s="215">
        <v>4.4412349999999998</v>
      </c>
      <c r="T46" s="215">
        <v>4.6172149999999998</v>
      </c>
      <c r="U46" s="215">
        <v>5.3058040000000002</v>
      </c>
      <c r="V46" s="215">
        <v>5.2257300000000004</v>
      </c>
      <c r="W46" s="215">
        <v>4.7600350000000002</v>
      </c>
      <c r="X46" s="215">
        <v>4.7145190000000001</v>
      </c>
      <c r="Y46" s="215">
        <v>4.8665770000000004</v>
      </c>
      <c r="Z46" s="215">
        <v>4.2185759999999997</v>
      </c>
      <c r="AA46" s="215">
        <v>5.1005070000000003</v>
      </c>
      <c r="AB46" s="215">
        <v>3.5726979999999999</v>
      </c>
      <c r="AC46" s="215">
        <v>4.1297829999999998</v>
      </c>
      <c r="AD46" s="215">
        <v>4.0448409999999999</v>
      </c>
      <c r="AE46" s="215">
        <v>4.4975569999999996</v>
      </c>
      <c r="AF46" s="215">
        <v>4.0733129999999997</v>
      </c>
      <c r="AG46" s="215">
        <v>3.662798</v>
      </c>
      <c r="AH46" s="215">
        <v>4.4469370000000001</v>
      </c>
      <c r="AI46" s="215">
        <v>3.4636330000000002</v>
      </c>
      <c r="AJ46" s="215">
        <v>2.6545200000000002</v>
      </c>
      <c r="AK46" s="215">
        <v>2.732186</v>
      </c>
      <c r="AL46" s="215">
        <v>2.7991709999999999</v>
      </c>
      <c r="AM46" s="215">
        <v>3.8190620000000002</v>
      </c>
      <c r="AN46" s="215">
        <v>2.678636</v>
      </c>
      <c r="AO46" s="215">
        <v>2.4852979999999998</v>
      </c>
      <c r="AP46" s="215">
        <v>2.5779529999999999</v>
      </c>
      <c r="AQ46" s="215">
        <v>2.5096630000000002</v>
      </c>
      <c r="AR46" s="215">
        <v>2.9023219999999998</v>
      </c>
      <c r="AS46" s="215">
        <v>2.2306110000000001</v>
      </c>
      <c r="AT46" s="215">
        <v>3.269943</v>
      </c>
      <c r="AU46" s="215">
        <v>2.473986</v>
      </c>
      <c r="AV46" s="215">
        <v>1.4567600000000001</v>
      </c>
      <c r="AW46" s="215">
        <v>0.99141100000000004</v>
      </c>
      <c r="AX46" s="215">
        <v>0.71958900000000003</v>
      </c>
      <c r="AY46" s="215">
        <v>1.5889139999999999</v>
      </c>
      <c r="AZ46" s="215">
        <v>0.17552999999999999</v>
      </c>
      <c r="BA46" s="215">
        <v>0.841638</v>
      </c>
      <c r="BB46" s="215">
        <v>1.0173479999999999</v>
      </c>
      <c r="BC46" s="215">
        <v>1.5827089999999999</v>
      </c>
      <c r="BD46" s="215">
        <v>0.50621700000000003</v>
      </c>
      <c r="BE46" s="215">
        <v>1.4658709999999999</v>
      </c>
      <c r="BF46" s="215">
        <v>0.28630860690999999</v>
      </c>
      <c r="BG46" s="215">
        <v>4.2556365633999997E-2</v>
      </c>
      <c r="BH46" s="323">
        <v>-0.17633480000000001</v>
      </c>
      <c r="BI46" s="323">
        <v>-0.35967189999999999</v>
      </c>
      <c r="BJ46" s="323">
        <v>-0.64676999999999996</v>
      </c>
      <c r="BK46" s="323">
        <v>-0.56022959999999999</v>
      </c>
      <c r="BL46" s="323">
        <v>-0.81578430000000002</v>
      </c>
      <c r="BM46" s="323">
        <v>-0.57063600000000003</v>
      </c>
      <c r="BN46" s="323">
        <v>-0.48505789999999999</v>
      </c>
      <c r="BO46" s="323">
        <v>-0.21138129999999999</v>
      </c>
      <c r="BP46" s="323">
        <v>-0.28091880000000002</v>
      </c>
      <c r="BQ46" s="323">
        <v>-0.33545469999999999</v>
      </c>
      <c r="BR46" s="323">
        <v>-5.5168500000000002E-2</v>
      </c>
      <c r="BS46" s="323">
        <v>-0.76635790000000004</v>
      </c>
      <c r="BT46" s="323">
        <v>-0.72079760000000004</v>
      </c>
      <c r="BU46" s="323">
        <v>-1.073359</v>
      </c>
      <c r="BV46" s="323">
        <v>-1.526902</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326"/>
      <c r="BI47" s="326"/>
      <c r="BJ47" s="326"/>
      <c r="BK47" s="326"/>
      <c r="BL47" s="326"/>
      <c r="BM47" s="326"/>
      <c r="BN47" s="326"/>
      <c r="BO47" s="326"/>
      <c r="BP47" s="326"/>
      <c r="BQ47" s="326"/>
      <c r="BR47" s="326"/>
      <c r="BS47" s="326"/>
      <c r="BT47" s="326"/>
      <c r="BU47" s="326"/>
      <c r="BV47" s="326"/>
    </row>
    <row r="48" spans="1:74" ht="11.1" customHeight="1" x14ac:dyDescent="0.2">
      <c r="A48" s="57"/>
      <c r="B48" s="65" t="s">
        <v>767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401"/>
      <c r="BI48" s="401"/>
      <c r="BJ48" s="401"/>
      <c r="BK48" s="63"/>
      <c r="BL48" s="63"/>
      <c r="BM48" s="63"/>
      <c r="BN48" s="63"/>
      <c r="BO48" s="63"/>
      <c r="BP48" s="63"/>
      <c r="BQ48" s="63"/>
      <c r="BR48" s="63"/>
      <c r="BS48" s="63"/>
      <c r="BT48" s="63"/>
      <c r="BU48" s="63"/>
      <c r="BV48" s="401"/>
    </row>
    <row r="49" spans="1:74" ht="11.1" customHeight="1" x14ac:dyDescent="0.2">
      <c r="A49" s="57"/>
      <c r="B49" s="66" t="s">
        <v>116</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401"/>
      <c r="BI49" s="401"/>
      <c r="BJ49" s="401"/>
      <c r="BK49" s="401"/>
      <c r="BL49" s="401"/>
      <c r="BM49" s="401"/>
      <c r="BN49" s="401"/>
      <c r="BO49" s="401"/>
      <c r="BP49" s="401"/>
      <c r="BQ49" s="401"/>
      <c r="BR49" s="401"/>
      <c r="BS49" s="401"/>
      <c r="BT49" s="401"/>
      <c r="BU49" s="401"/>
      <c r="BV49" s="401"/>
    </row>
    <row r="50" spans="1:74" ht="11.1" customHeight="1" x14ac:dyDescent="0.2">
      <c r="A50" s="61" t="s">
        <v>529</v>
      </c>
      <c r="B50" s="175" t="s">
        <v>413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420.76</v>
      </c>
      <c r="AN50" s="68">
        <v>423.84300000000002</v>
      </c>
      <c r="AO50" s="68">
        <v>424.93900000000002</v>
      </c>
      <c r="AP50" s="68">
        <v>436.57799999999997</v>
      </c>
      <c r="AQ50" s="68">
        <v>434.197</v>
      </c>
      <c r="AR50" s="68">
        <v>415.15199999999999</v>
      </c>
      <c r="AS50" s="68">
        <v>409.64100000000002</v>
      </c>
      <c r="AT50" s="68">
        <v>407.58300000000003</v>
      </c>
      <c r="AU50" s="68">
        <v>416.68400000000003</v>
      </c>
      <c r="AV50" s="68">
        <v>433.80799999999999</v>
      </c>
      <c r="AW50" s="68">
        <v>449.37900000000002</v>
      </c>
      <c r="AX50" s="68">
        <v>442.50099999999998</v>
      </c>
      <c r="AY50" s="68">
        <v>448.80399999999997</v>
      </c>
      <c r="AZ50" s="68">
        <v>451.72800000000001</v>
      </c>
      <c r="BA50" s="68">
        <v>459.322</v>
      </c>
      <c r="BB50" s="68">
        <v>468.82900000000001</v>
      </c>
      <c r="BC50" s="68">
        <v>480.15800000000002</v>
      </c>
      <c r="BD50" s="68">
        <v>463.96100000000001</v>
      </c>
      <c r="BE50" s="68">
        <v>442.05</v>
      </c>
      <c r="BF50" s="68">
        <v>421.00514285999998</v>
      </c>
      <c r="BG50" s="68">
        <v>423.62851343</v>
      </c>
      <c r="BH50" s="325">
        <v>442.54759999999999</v>
      </c>
      <c r="BI50" s="325">
        <v>448.2287</v>
      </c>
      <c r="BJ50" s="325">
        <v>444.73360000000002</v>
      </c>
      <c r="BK50" s="325">
        <v>453.99250000000001</v>
      </c>
      <c r="BL50" s="325">
        <v>467.29419999999999</v>
      </c>
      <c r="BM50" s="325">
        <v>482.4683</v>
      </c>
      <c r="BN50" s="325">
        <v>487.4074</v>
      </c>
      <c r="BO50" s="325">
        <v>491.66370000000001</v>
      </c>
      <c r="BP50" s="325">
        <v>480.34820000000002</v>
      </c>
      <c r="BQ50" s="325">
        <v>469.91640000000001</v>
      </c>
      <c r="BR50" s="325">
        <v>467.68799999999999</v>
      </c>
      <c r="BS50" s="325">
        <v>468.77820000000003</v>
      </c>
      <c r="BT50" s="325">
        <v>483.26400000000001</v>
      </c>
      <c r="BU50" s="325">
        <v>484.9212</v>
      </c>
      <c r="BV50" s="325">
        <v>476.67070000000001</v>
      </c>
    </row>
    <row r="51" spans="1:74" ht="11.1" customHeight="1" x14ac:dyDescent="0.2">
      <c r="A51" s="616" t="s">
        <v>1004</v>
      </c>
      <c r="B51" s="66" t="s">
        <v>1005</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155.733</v>
      </c>
      <c r="AN51" s="68">
        <v>140.93799999999999</v>
      </c>
      <c r="AO51" s="68">
        <v>138.643</v>
      </c>
      <c r="AP51" s="68">
        <v>144.804</v>
      </c>
      <c r="AQ51" s="68">
        <v>162.13300000000001</v>
      </c>
      <c r="AR51" s="68">
        <v>180.93700000000001</v>
      </c>
      <c r="AS51" s="68">
        <v>196.48599999999999</v>
      </c>
      <c r="AT51" s="68">
        <v>213.55099999999999</v>
      </c>
      <c r="AU51" s="68">
        <v>225.29499999999999</v>
      </c>
      <c r="AV51" s="68">
        <v>225.428</v>
      </c>
      <c r="AW51" s="68">
        <v>209.316</v>
      </c>
      <c r="AX51" s="68">
        <v>189.024</v>
      </c>
      <c r="AY51" s="68">
        <v>165.73699999999999</v>
      </c>
      <c r="AZ51" s="68">
        <v>155.17500000000001</v>
      </c>
      <c r="BA51" s="68">
        <v>162.99299999999999</v>
      </c>
      <c r="BB51" s="68">
        <v>179.321</v>
      </c>
      <c r="BC51" s="68">
        <v>206.405</v>
      </c>
      <c r="BD51" s="68">
        <v>228.93</v>
      </c>
      <c r="BE51" s="68">
        <v>241.17699999999999</v>
      </c>
      <c r="BF51" s="68">
        <v>264.50016163999999</v>
      </c>
      <c r="BG51" s="68">
        <v>268.57052016</v>
      </c>
      <c r="BH51" s="325">
        <v>264.6515</v>
      </c>
      <c r="BI51" s="325">
        <v>250.7208</v>
      </c>
      <c r="BJ51" s="325">
        <v>225.3793</v>
      </c>
      <c r="BK51" s="325">
        <v>195.6704</v>
      </c>
      <c r="BL51" s="325">
        <v>179.55179999999999</v>
      </c>
      <c r="BM51" s="325">
        <v>179.4683</v>
      </c>
      <c r="BN51" s="325">
        <v>192.6283</v>
      </c>
      <c r="BO51" s="325">
        <v>210.29679999999999</v>
      </c>
      <c r="BP51" s="325">
        <v>227.13409999999999</v>
      </c>
      <c r="BQ51" s="325">
        <v>241.13720000000001</v>
      </c>
      <c r="BR51" s="325">
        <v>258.16129999999998</v>
      </c>
      <c r="BS51" s="325">
        <v>261.71940000000001</v>
      </c>
      <c r="BT51" s="325">
        <v>257.72179999999997</v>
      </c>
      <c r="BU51" s="325">
        <v>243.8578</v>
      </c>
      <c r="BV51" s="325">
        <v>218.76310000000001</v>
      </c>
    </row>
    <row r="52" spans="1:74" ht="11.1" customHeight="1" x14ac:dyDescent="0.2">
      <c r="A52" s="61" t="s">
        <v>768</v>
      </c>
      <c r="B52" s="175" t="s">
        <v>409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89.622</v>
      </c>
      <c r="AN52" s="68">
        <v>90.224000000000004</v>
      </c>
      <c r="AO52" s="68">
        <v>98.087999999999994</v>
      </c>
      <c r="AP52" s="68">
        <v>94.052999999999997</v>
      </c>
      <c r="AQ52" s="68">
        <v>93.906999999999996</v>
      </c>
      <c r="AR52" s="68">
        <v>92.227000000000004</v>
      </c>
      <c r="AS52" s="68">
        <v>89.381</v>
      </c>
      <c r="AT52" s="68">
        <v>89.561999999999998</v>
      </c>
      <c r="AU52" s="68">
        <v>91.900999999999996</v>
      </c>
      <c r="AV52" s="68">
        <v>92.063999999999993</v>
      </c>
      <c r="AW52" s="68">
        <v>91.834999999999994</v>
      </c>
      <c r="AX52" s="68">
        <v>85.909000000000006</v>
      </c>
      <c r="AY52" s="68">
        <v>89.003</v>
      </c>
      <c r="AZ52" s="68">
        <v>92.825000000000003</v>
      </c>
      <c r="BA52" s="68">
        <v>91.960999999999999</v>
      </c>
      <c r="BB52" s="68">
        <v>96.106999999999999</v>
      </c>
      <c r="BC52" s="68">
        <v>97.933999999999997</v>
      </c>
      <c r="BD52" s="68">
        <v>95.903000000000006</v>
      </c>
      <c r="BE52" s="68">
        <v>96.116</v>
      </c>
      <c r="BF52" s="68">
        <v>95.827428570999999</v>
      </c>
      <c r="BG52" s="68">
        <v>96.674893858999994</v>
      </c>
      <c r="BH52" s="325">
        <v>95.994320000000002</v>
      </c>
      <c r="BI52" s="325">
        <v>90.955110000000005</v>
      </c>
      <c r="BJ52" s="325">
        <v>83.699520000000007</v>
      </c>
      <c r="BK52" s="325">
        <v>89.517300000000006</v>
      </c>
      <c r="BL52" s="325">
        <v>90.902990000000003</v>
      </c>
      <c r="BM52" s="325">
        <v>92.896749999999997</v>
      </c>
      <c r="BN52" s="325">
        <v>94.255380000000002</v>
      </c>
      <c r="BO52" s="325">
        <v>92.416259999999994</v>
      </c>
      <c r="BP52" s="325">
        <v>92.381420000000006</v>
      </c>
      <c r="BQ52" s="325">
        <v>90.614019999999996</v>
      </c>
      <c r="BR52" s="325">
        <v>89.130219999999994</v>
      </c>
      <c r="BS52" s="325">
        <v>90.074659999999994</v>
      </c>
      <c r="BT52" s="325">
        <v>92.587639999999993</v>
      </c>
      <c r="BU52" s="325">
        <v>89.639570000000006</v>
      </c>
      <c r="BV52" s="325">
        <v>83.329669999999993</v>
      </c>
    </row>
    <row r="53" spans="1:74" ht="11.1" customHeight="1" x14ac:dyDescent="0.2">
      <c r="A53" s="61" t="s">
        <v>770</v>
      </c>
      <c r="B53" s="175" t="s">
        <v>414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31.691298</v>
      </c>
      <c r="AB53" s="68">
        <v>31.859195</v>
      </c>
      <c r="AC53" s="68">
        <v>32.818440000000002</v>
      </c>
      <c r="AD53" s="68">
        <v>32.078544000000001</v>
      </c>
      <c r="AE53" s="68">
        <v>30.235627999999998</v>
      </c>
      <c r="AF53" s="68">
        <v>29.339252999999999</v>
      </c>
      <c r="AG53" s="68">
        <v>29.478895999999999</v>
      </c>
      <c r="AH53" s="68">
        <v>29.605516999999999</v>
      </c>
      <c r="AI53" s="68">
        <v>28.547553000000001</v>
      </c>
      <c r="AJ53" s="68">
        <v>28.437940999999999</v>
      </c>
      <c r="AK53" s="68">
        <v>30.035246999999998</v>
      </c>
      <c r="AL53" s="68">
        <v>29.584949000000002</v>
      </c>
      <c r="AM53" s="68">
        <v>31.656119</v>
      </c>
      <c r="AN53" s="68">
        <v>32.180826000000003</v>
      </c>
      <c r="AO53" s="68">
        <v>31.103645</v>
      </c>
      <c r="AP53" s="68">
        <v>30.967804000000001</v>
      </c>
      <c r="AQ53" s="68">
        <v>29.491741000000001</v>
      </c>
      <c r="AR53" s="68">
        <v>28.731908000000001</v>
      </c>
      <c r="AS53" s="68">
        <v>28.903490999999999</v>
      </c>
      <c r="AT53" s="68">
        <v>28.898886000000001</v>
      </c>
      <c r="AU53" s="68">
        <v>30.452354</v>
      </c>
      <c r="AV53" s="68">
        <v>29.676034999999999</v>
      </c>
      <c r="AW53" s="68">
        <v>30.338325000000001</v>
      </c>
      <c r="AX53" s="68">
        <v>31.460626000000001</v>
      </c>
      <c r="AY53" s="68">
        <v>34.295748000000003</v>
      </c>
      <c r="AZ53" s="68">
        <v>34.545479</v>
      </c>
      <c r="BA53" s="68">
        <v>32.814017</v>
      </c>
      <c r="BB53" s="68">
        <v>32.750481000000001</v>
      </c>
      <c r="BC53" s="68">
        <v>31.461739999999999</v>
      </c>
      <c r="BD53" s="68">
        <v>30.704498999999998</v>
      </c>
      <c r="BE53" s="68">
        <v>31.479994000000001</v>
      </c>
      <c r="BF53" s="68">
        <v>31.659941</v>
      </c>
      <c r="BG53" s="68">
        <v>32.418520901000001</v>
      </c>
      <c r="BH53" s="325">
        <v>31.3094</v>
      </c>
      <c r="BI53" s="325">
        <v>31.597259999999999</v>
      </c>
      <c r="BJ53" s="325">
        <v>32.191139999999997</v>
      </c>
      <c r="BK53" s="325">
        <v>33.833039999999997</v>
      </c>
      <c r="BL53" s="325">
        <v>33.944450000000003</v>
      </c>
      <c r="BM53" s="325">
        <v>33.859960000000001</v>
      </c>
      <c r="BN53" s="325">
        <v>33.419930000000001</v>
      </c>
      <c r="BO53" s="325">
        <v>33.156649999999999</v>
      </c>
      <c r="BP53" s="325">
        <v>32.858600000000003</v>
      </c>
      <c r="BQ53" s="325">
        <v>32.603160000000003</v>
      </c>
      <c r="BR53" s="325">
        <v>32.081150000000001</v>
      </c>
      <c r="BS53" s="325">
        <v>32.123699999999999</v>
      </c>
      <c r="BT53" s="325">
        <v>31.720120000000001</v>
      </c>
      <c r="BU53" s="325">
        <v>32.223030000000001</v>
      </c>
      <c r="BV53" s="325">
        <v>32.86786</v>
      </c>
    </row>
    <row r="54" spans="1:74" ht="11.1" customHeight="1" x14ac:dyDescent="0.2">
      <c r="A54" s="61" t="s">
        <v>503</v>
      </c>
      <c r="B54" s="175" t="s">
        <v>415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248.887</v>
      </c>
      <c r="AN54" s="68">
        <v>253.249</v>
      </c>
      <c r="AO54" s="68">
        <v>239.67</v>
      </c>
      <c r="AP54" s="68">
        <v>240.14500000000001</v>
      </c>
      <c r="AQ54" s="68">
        <v>242.887</v>
      </c>
      <c r="AR54" s="68">
        <v>240.71600000000001</v>
      </c>
      <c r="AS54" s="68">
        <v>234.29300000000001</v>
      </c>
      <c r="AT54" s="68">
        <v>236.30199999999999</v>
      </c>
      <c r="AU54" s="68">
        <v>239.97</v>
      </c>
      <c r="AV54" s="68">
        <v>232.672</v>
      </c>
      <c r="AW54" s="68">
        <v>230.23599999999999</v>
      </c>
      <c r="AX54" s="68">
        <v>246.5</v>
      </c>
      <c r="AY54" s="68">
        <v>261.32600000000002</v>
      </c>
      <c r="AZ54" s="68">
        <v>251.36699999999999</v>
      </c>
      <c r="BA54" s="68">
        <v>236.05199999999999</v>
      </c>
      <c r="BB54" s="68">
        <v>230.24799999999999</v>
      </c>
      <c r="BC54" s="68">
        <v>235.71700000000001</v>
      </c>
      <c r="BD54" s="68">
        <v>229.73</v>
      </c>
      <c r="BE54" s="68">
        <v>235.244</v>
      </c>
      <c r="BF54" s="68">
        <v>229.393</v>
      </c>
      <c r="BG54" s="68">
        <v>229.55059299999999</v>
      </c>
      <c r="BH54" s="325">
        <v>220.55279999999999</v>
      </c>
      <c r="BI54" s="325">
        <v>226.73439999999999</v>
      </c>
      <c r="BJ54" s="325">
        <v>235.6823</v>
      </c>
      <c r="BK54" s="325">
        <v>243.36529999999999</v>
      </c>
      <c r="BL54" s="325">
        <v>241.45259999999999</v>
      </c>
      <c r="BM54" s="325">
        <v>233.40469999999999</v>
      </c>
      <c r="BN54" s="325">
        <v>227.12379999999999</v>
      </c>
      <c r="BO54" s="325">
        <v>226.0188</v>
      </c>
      <c r="BP54" s="325">
        <v>228.46719999999999</v>
      </c>
      <c r="BQ54" s="325">
        <v>226.94</v>
      </c>
      <c r="BR54" s="325">
        <v>223.2</v>
      </c>
      <c r="BS54" s="325">
        <v>223.9606</v>
      </c>
      <c r="BT54" s="325">
        <v>218.51339999999999</v>
      </c>
      <c r="BU54" s="325">
        <v>226.6182</v>
      </c>
      <c r="BV54" s="325">
        <v>236.7242</v>
      </c>
    </row>
    <row r="55" spans="1:74" ht="11.1" customHeight="1" x14ac:dyDescent="0.2">
      <c r="A55" s="61" t="s">
        <v>504</v>
      </c>
      <c r="B55" s="175" t="s">
        <v>416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24.969000000000001</v>
      </c>
      <c r="AN55" s="68">
        <v>24.768999999999998</v>
      </c>
      <c r="AO55" s="68">
        <v>22.863</v>
      </c>
      <c r="AP55" s="68">
        <v>22.582999999999998</v>
      </c>
      <c r="AQ55" s="68">
        <v>23.776</v>
      </c>
      <c r="AR55" s="68">
        <v>24.55</v>
      </c>
      <c r="AS55" s="68">
        <v>24.228999999999999</v>
      </c>
      <c r="AT55" s="68">
        <v>23.227</v>
      </c>
      <c r="AU55" s="68">
        <v>24.748000000000001</v>
      </c>
      <c r="AV55" s="68">
        <v>24.888000000000002</v>
      </c>
      <c r="AW55" s="68">
        <v>24.106999999999999</v>
      </c>
      <c r="AX55" s="68">
        <v>25.768999999999998</v>
      </c>
      <c r="AY55" s="68">
        <v>29.516999999999999</v>
      </c>
      <c r="AZ55" s="68">
        <v>24.196999999999999</v>
      </c>
      <c r="BA55" s="68">
        <v>21.652000000000001</v>
      </c>
      <c r="BB55" s="68">
        <v>21.544</v>
      </c>
      <c r="BC55" s="68">
        <v>22.559000000000001</v>
      </c>
      <c r="BD55" s="68">
        <v>20.978999999999999</v>
      </c>
      <c r="BE55" s="68">
        <v>21.872</v>
      </c>
      <c r="BF55" s="68">
        <v>22.368714285999999</v>
      </c>
      <c r="BG55" s="68">
        <v>23.657408242999999</v>
      </c>
      <c r="BH55" s="325">
        <v>23.596900000000002</v>
      </c>
      <c r="BI55" s="325">
        <v>24.13186</v>
      </c>
      <c r="BJ55" s="325">
        <v>24.599209999999999</v>
      </c>
      <c r="BK55" s="325">
        <v>26.426829999999999</v>
      </c>
      <c r="BL55" s="325">
        <v>26.720829999999999</v>
      </c>
      <c r="BM55" s="325">
        <v>23.936489999999999</v>
      </c>
      <c r="BN55" s="325">
        <v>21.37632</v>
      </c>
      <c r="BO55" s="325">
        <v>22.577290000000001</v>
      </c>
      <c r="BP55" s="325">
        <v>22.70346</v>
      </c>
      <c r="BQ55" s="325">
        <v>22.632989999999999</v>
      </c>
      <c r="BR55" s="325">
        <v>23.187419999999999</v>
      </c>
      <c r="BS55" s="325">
        <v>23.682480000000002</v>
      </c>
      <c r="BT55" s="325">
        <v>23.320350000000001</v>
      </c>
      <c r="BU55" s="325">
        <v>23.740770000000001</v>
      </c>
      <c r="BV55" s="325">
        <v>24.05218</v>
      </c>
    </row>
    <row r="56" spans="1:74" ht="11.1" customHeight="1" x14ac:dyDescent="0.2">
      <c r="A56" s="61" t="s">
        <v>505</v>
      </c>
      <c r="B56" s="175" t="s">
        <v>698</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223.91800000000001</v>
      </c>
      <c r="AN56" s="68">
        <v>228.48</v>
      </c>
      <c r="AO56" s="68">
        <v>216.80699999999999</v>
      </c>
      <c r="AP56" s="68">
        <v>217.56200000000001</v>
      </c>
      <c r="AQ56" s="68">
        <v>219.11099999999999</v>
      </c>
      <c r="AR56" s="68">
        <v>216.166</v>
      </c>
      <c r="AS56" s="68">
        <v>210.06399999999999</v>
      </c>
      <c r="AT56" s="68">
        <v>213.07499999999999</v>
      </c>
      <c r="AU56" s="68">
        <v>215.22200000000001</v>
      </c>
      <c r="AV56" s="68">
        <v>207.78399999999999</v>
      </c>
      <c r="AW56" s="68">
        <v>206.12899999999999</v>
      </c>
      <c r="AX56" s="68">
        <v>220.73099999999999</v>
      </c>
      <c r="AY56" s="68">
        <v>231.809</v>
      </c>
      <c r="AZ56" s="68">
        <v>227.17</v>
      </c>
      <c r="BA56" s="68">
        <v>214.4</v>
      </c>
      <c r="BB56" s="68">
        <v>208.70400000000001</v>
      </c>
      <c r="BC56" s="68">
        <v>213.15799999999999</v>
      </c>
      <c r="BD56" s="68">
        <v>208.751</v>
      </c>
      <c r="BE56" s="68">
        <v>213.37200000000001</v>
      </c>
      <c r="BF56" s="68">
        <v>207.02285714000001</v>
      </c>
      <c r="BG56" s="68">
        <v>205.89444166999999</v>
      </c>
      <c r="BH56" s="325">
        <v>196.95590000000001</v>
      </c>
      <c r="BI56" s="325">
        <v>202.60249999999999</v>
      </c>
      <c r="BJ56" s="325">
        <v>211.0831</v>
      </c>
      <c r="BK56" s="325">
        <v>216.9385</v>
      </c>
      <c r="BL56" s="325">
        <v>214.73179999999999</v>
      </c>
      <c r="BM56" s="325">
        <v>209.4682</v>
      </c>
      <c r="BN56" s="325">
        <v>205.7475</v>
      </c>
      <c r="BO56" s="325">
        <v>203.44149999999999</v>
      </c>
      <c r="BP56" s="325">
        <v>205.7637</v>
      </c>
      <c r="BQ56" s="325">
        <v>204.30699999999999</v>
      </c>
      <c r="BR56" s="325">
        <v>200.01259999999999</v>
      </c>
      <c r="BS56" s="325">
        <v>200.27809999999999</v>
      </c>
      <c r="BT56" s="325">
        <v>195.19309999999999</v>
      </c>
      <c r="BU56" s="325">
        <v>202.87739999999999</v>
      </c>
      <c r="BV56" s="325">
        <v>212.6721</v>
      </c>
    </row>
    <row r="57" spans="1:74" ht="11.1" customHeight="1" x14ac:dyDescent="0.2">
      <c r="A57" s="61" t="s">
        <v>530</v>
      </c>
      <c r="B57" s="175" t="s">
        <v>399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42.640999999999998</v>
      </c>
      <c r="AN57" s="68">
        <v>43.052999999999997</v>
      </c>
      <c r="AO57" s="68">
        <v>40.345999999999997</v>
      </c>
      <c r="AP57" s="68">
        <v>41.19</v>
      </c>
      <c r="AQ57" s="68">
        <v>41.631999999999998</v>
      </c>
      <c r="AR57" s="68">
        <v>40.893999999999998</v>
      </c>
      <c r="AS57" s="68">
        <v>40.985999999999997</v>
      </c>
      <c r="AT57" s="68">
        <v>41.777999999999999</v>
      </c>
      <c r="AU57" s="68">
        <v>46.786999999999999</v>
      </c>
      <c r="AV57" s="68">
        <v>42.29</v>
      </c>
      <c r="AW57" s="68">
        <v>39.314999999999998</v>
      </c>
      <c r="AX57" s="68">
        <v>41.585000000000001</v>
      </c>
      <c r="AY57" s="68">
        <v>41.201000000000001</v>
      </c>
      <c r="AZ57" s="68">
        <v>42.01</v>
      </c>
      <c r="BA57" s="68">
        <v>41.552</v>
      </c>
      <c r="BB57" s="68">
        <v>40.893999999999998</v>
      </c>
      <c r="BC57" s="68">
        <v>39.35</v>
      </c>
      <c r="BD57" s="68">
        <v>40.57</v>
      </c>
      <c r="BE57" s="68">
        <v>43.256999999999998</v>
      </c>
      <c r="BF57" s="68">
        <v>43.164285714000002</v>
      </c>
      <c r="BG57" s="68">
        <v>44.582577440000001</v>
      </c>
      <c r="BH57" s="325">
        <v>43.156579999999998</v>
      </c>
      <c r="BI57" s="325">
        <v>42.337850000000003</v>
      </c>
      <c r="BJ57" s="325">
        <v>42.412439999999997</v>
      </c>
      <c r="BK57" s="325">
        <v>43.134709999999998</v>
      </c>
      <c r="BL57" s="325">
        <v>42.920389999999998</v>
      </c>
      <c r="BM57" s="325">
        <v>42.292090000000002</v>
      </c>
      <c r="BN57" s="325">
        <v>43.157290000000003</v>
      </c>
      <c r="BO57" s="325">
        <v>44.065420000000003</v>
      </c>
      <c r="BP57" s="325">
        <v>43.568640000000002</v>
      </c>
      <c r="BQ57" s="325">
        <v>43.646099999999997</v>
      </c>
      <c r="BR57" s="325">
        <v>43.73404</v>
      </c>
      <c r="BS57" s="325">
        <v>44.892740000000003</v>
      </c>
      <c r="BT57" s="325">
        <v>43.524470000000001</v>
      </c>
      <c r="BU57" s="325">
        <v>42.790370000000003</v>
      </c>
      <c r="BV57" s="325">
        <v>42.915649999999999</v>
      </c>
    </row>
    <row r="58" spans="1:74" ht="11.1" customHeight="1" x14ac:dyDescent="0.2">
      <c r="A58" s="61" t="s">
        <v>484</v>
      </c>
      <c r="B58" s="175" t="s">
        <v>411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141.34</v>
      </c>
      <c r="AN58" s="68">
        <v>138.88800000000001</v>
      </c>
      <c r="AO58" s="68">
        <v>130.47800000000001</v>
      </c>
      <c r="AP58" s="68">
        <v>120.928</v>
      </c>
      <c r="AQ58" s="68">
        <v>115.58</v>
      </c>
      <c r="AR58" s="68">
        <v>120.54900000000001</v>
      </c>
      <c r="AS58" s="68">
        <v>127.215</v>
      </c>
      <c r="AT58" s="68">
        <v>132.26599999999999</v>
      </c>
      <c r="AU58" s="68">
        <v>137.249</v>
      </c>
      <c r="AV58" s="68">
        <v>124.773</v>
      </c>
      <c r="AW58" s="68">
        <v>126.54300000000001</v>
      </c>
      <c r="AX58" s="68">
        <v>140.16200000000001</v>
      </c>
      <c r="AY58" s="68">
        <v>140.137</v>
      </c>
      <c r="AZ58" s="68">
        <v>136.251</v>
      </c>
      <c r="BA58" s="68">
        <v>132.435</v>
      </c>
      <c r="BB58" s="68">
        <v>128.19999999999999</v>
      </c>
      <c r="BC58" s="68">
        <v>129.99199999999999</v>
      </c>
      <c r="BD58" s="68">
        <v>130.84</v>
      </c>
      <c r="BE58" s="68">
        <v>137.797</v>
      </c>
      <c r="BF58" s="68">
        <v>134.29414285999999</v>
      </c>
      <c r="BG58" s="68">
        <v>131.11492043000001</v>
      </c>
      <c r="BH58" s="325">
        <v>123.1619</v>
      </c>
      <c r="BI58" s="325">
        <v>129.51609999999999</v>
      </c>
      <c r="BJ58" s="325">
        <v>136.3629</v>
      </c>
      <c r="BK58" s="325">
        <v>134.63900000000001</v>
      </c>
      <c r="BL58" s="325">
        <v>130.60290000000001</v>
      </c>
      <c r="BM58" s="325">
        <v>126.4375</v>
      </c>
      <c r="BN58" s="325">
        <v>125.2454</v>
      </c>
      <c r="BO58" s="325">
        <v>126.6373</v>
      </c>
      <c r="BP58" s="325">
        <v>128.52369999999999</v>
      </c>
      <c r="BQ58" s="325">
        <v>133.4247</v>
      </c>
      <c r="BR58" s="325">
        <v>135.27860000000001</v>
      </c>
      <c r="BS58" s="325">
        <v>133.37889999999999</v>
      </c>
      <c r="BT58" s="325">
        <v>126.0873</v>
      </c>
      <c r="BU58" s="325">
        <v>131.3997</v>
      </c>
      <c r="BV58" s="325">
        <v>137.85210000000001</v>
      </c>
    </row>
    <row r="59" spans="1:74" ht="11.1" customHeight="1" x14ac:dyDescent="0.2">
      <c r="A59" s="61" t="s">
        <v>531</v>
      </c>
      <c r="B59" s="175" t="s">
        <v>412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32.456000000000003</v>
      </c>
      <c r="AN59" s="68">
        <v>32.911000000000001</v>
      </c>
      <c r="AO59" s="68">
        <v>35.048000000000002</v>
      </c>
      <c r="AP59" s="68">
        <v>32.338999999999999</v>
      </c>
      <c r="AQ59" s="68">
        <v>31.861000000000001</v>
      </c>
      <c r="AR59" s="68">
        <v>30.027999999999999</v>
      </c>
      <c r="AS59" s="68">
        <v>29.334</v>
      </c>
      <c r="AT59" s="68">
        <v>27.844999999999999</v>
      </c>
      <c r="AU59" s="68">
        <v>28.704000000000001</v>
      </c>
      <c r="AV59" s="68">
        <v>29.234000000000002</v>
      </c>
      <c r="AW59" s="68">
        <v>29.792999999999999</v>
      </c>
      <c r="AX59" s="68">
        <v>28.314</v>
      </c>
      <c r="AY59" s="68">
        <v>29.373999999999999</v>
      </c>
      <c r="AZ59" s="68">
        <v>27.809000000000001</v>
      </c>
      <c r="BA59" s="68">
        <v>28.710999999999999</v>
      </c>
      <c r="BB59" s="68">
        <v>27.92</v>
      </c>
      <c r="BC59" s="68">
        <v>30.027999999999999</v>
      </c>
      <c r="BD59" s="68">
        <v>30.338999999999999</v>
      </c>
      <c r="BE59" s="68">
        <v>30.608000000000001</v>
      </c>
      <c r="BF59" s="68">
        <v>29.830285713999999</v>
      </c>
      <c r="BG59" s="68">
        <v>29.803113603</v>
      </c>
      <c r="BH59" s="325">
        <v>29.429379999999998</v>
      </c>
      <c r="BI59" s="325">
        <v>29.74175</v>
      </c>
      <c r="BJ59" s="325">
        <v>28.84665</v>
      </c>
      <c r="BK59" s="325">
        <v>29.830410000000001</v>
      </c>
      <c r="BL59" s="325">
        <v>30.70327</v>
      </c>
      <c r="BM59" s="325">
        <v>31.107880000000002</v>
      </c>
      <c r="BN59" s="325">
        <v>31.754549999999998</v>
      </c>
      <c r="BO59" s="325">
        <v>31.504100000000001</v>
      </c>
      <c r="BP59" s="325">
        <v>31.235320000000002</v>
      </c>
      <c r="BQ59" s="325">
        <v>30.054290000000002</v>
      </c>
      <c r="BR59" s="325">
        <v>29.45439</v>
      </c>
      <c r="BS59" s="325">
        <v>29.468879999999999</v>
      </c>
      <c r="BT59" s="325">
        <v>30.383990000000001</v>
      </c>
      <c r="BU59" s="325">
        <v>30.28584</v>
      </c>
      <c r="BV59" s="325">
        <v>29.103249999999999</v>
      </c>
    </row>
    <row r="60" spans="1:74" ht="11.1" customHeight="1" x14ac:dyDescent="0.2">
      <c r="A60" s="61" t="s">
        <v>771</v>
      </c>
      <c r="B60" s="622" t="s">
        <v>1006</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55.277000000000001</v>
      </c>
      <c r="AN60" s="68">
        <v>58.277000000000001</v>
      </c>
      <c r="AO60" s="68">
        <v>60.311999999999998</v>
      </c>
      <c r="AP60" s="68">
        <v>62.725000000000001</v>
      </c>
      <c r="AQ60" s="68">
        <v>61.213000000000001</v>
      </c>
      <c r="AR60" s="68">
        <v>59.956000000000003</v>
      </c>
      <c r="AS60" s="68">
        <v>58.372999999999998</v>
      </c>
      <c r="AT60" s="68">
        <v>56.027000000000001</v>
      </c>
      <c r="AU60" s="68">
        <v>56.14</v>
      </c>
      <c r="AV60" s="68">
        <v>53.863999999999997</v>
      </c>
      <c r="AW60" s="68">
        <v>55.435000000000002</v>
      </c>
      <c r="AX60" s="68">
        <v>58.673000000000002</v>
      </c>
      <c r="AY60" s="68">
        <v>60.6</v>
      </c>
      <c r="AZ60" s="68">
        <v>61.526000000000003</v>
      </c>
      <c r="BA60" s="68">
        <v>63.185000000000002</v>
      </c>
      <c r="BB60" s="68">
        <v>63.029000000000003</v>
      </c>
      <c r="BC60" s="68">
        <v>61.198</v>
      </c>
      <c r="BD60" s="68">
        <v>59.137999999999998</v>
      </c>
      <c r="BE60" s="68">
        <v>56.944000000000003</v>
      </c>
      <c r="BF60" s="68">
        <v>55.53622</v>
      </c>
      <c r="BG60" s="68">
        <v>54.742600000000003</v>
      </c>
      <c r="BH60" s="325">
        <v>52.047609999999999</v>
      </c>
      <c r="BI60" s="325">
        <v>53.820329999999998</v>
      </c>
      <c r="BJ60" s="325">
        <v>56.652909999999999</v>
      </c>
      <c r="BK60" s="325">
        <v>59.102139999999999</v>
      </c>
      <c r="BL60" s="325">
        <v>60.907359999999997</v>
      </c>
      <c r="BM60" s="325">
        <v>61.969880000000003</v>
      </c>
      <c r="BN60" s="325">
        <v>62.37171</v>
      </c>
      <c r="BO60" s="325">
        <v>62.283450000000002</v>
      </c>
      <c r="BP60" s="325">
        <v>60.393459999999997</v>
      </c>
      <c r="BQ60" s="325">
        <v>58.692239999999998</v>
      </c>
      <c r="BR60" s="325">
        <v>56.252220000000001</v>
      </c>
      <c r="BS60" s="325">
        <v>54.39264</v>
      </c>
      <c r="BT60" s="325">
        <v>51.758420000000001</v>
      </c>
      <c r="BU60" s="325">
        <v>53.577570000000001</v>
      </c>
      <c r="BV60" s="325">
        <v>56.444629999999997</v>
      </c>
    </row>
    <row r="61" spans="1:74" ht="11.1" customHeight="1" x14ac:dyDescent="0.2">
      <c r="A61" s="61" t="s">
        <v>532</v>
      </c>
      <c r="B61" s="175" t="s">
        <v>115</v>
      </c>
      <c r="C61" s="238">
        <v>1156.464446</v>
      </c>
      <c r="D61" s="238">
        <v>1156.8875129999999</v>
      </c>
      <c r="E61" s="238">
        <v>1190.1140210000001</v>
      </c>
      <c r="F61" s="238">
        <v>1216.1476339999999</v>
      </c>
      <c r="G61" s="238">
        <v>1236.1142580000001</v>
      </c>
      <c r="H61" s="238">
        <v>1244.7067910000001</v>
      </c>
      <c r="I61" s="238">
        <v>1241.2356520000001</v>
      </c>
      <c r="J61" s="238">
        <v>1263.2400339999999</v>
      </c>
      <c r="K61" s="238">
        <v>1272.5814809999999</v>
      </c>
      <c r="L61" s="238">
        <v>1280.1276849999999</v>
      </c>
      <c r="M61" s="238">
        <v>1294.09897</v>
      </c>
      <c r="N61" s="238">
        <v>1286.9032979999999</v>
      </c>
      <c r="O61" s="238">
        <v>1318.5413619999999</v>
      </c>
      <c r="P61" s="238">
        <v>1322.8420329999999</v>
      </c>
      <c r="Q61" s="238">
        <v>1329.232559</v>
      </c>
      <c r="R61" s="238">
        <v>1340.0714029999999</v>
      </c>
      <c r="S61" s="238">
        <v>1355.427702</v>
      </c>
      <c r="T61" s="238">
        <v>1354.3430040000001</v>
      </c>
      <c r="U61" s="238">
        <v>1371.3945269999999</v>
      </c>
      <c r="V61" s="238">
        <v>1371.257173</v>
      </c>
      <c r="W61" s="238">
        <v>1356.1269130000001</v>
      </c>
      <c r="X61" s="238">
        <v>1357.925872</v>
      </c>
      <c r="Y61" s="238">
        <v>1361.1412419999999</v>
      </c>
      <c r="Z61" s="238">
        <v>1334.48974</v>
      </c>
      <c r="AA61" s="238">
        <v>1357.6092980000001</v>
      </c>
      <c r="AB61" s="238">
        <v>1354.2861949999999</v>
      </c>
      <c r="AC61" s="238">
        <v>1338.9274399999999</v>
      </c>
      <c r="AD61" s="238">
        <v>1339.5625439999999</v>
      </c>
      <c r="AE61" s="238">
        <v>1349.4776280000001</v>
      </c>
      <c r="AF61" s="238">
        <v>1330.709253</v>
      </c>
      <c r="AG61" s="238">
        <v>1319.5758960000001</v>
      </c>
      <c r="AH61" s="238">
        <v>1308.4165170000001</v>
      </c>
      <c r="AI61" s="238">
        <v>1304.139553</v>
      </c>
      <c r="AJ61" s="238">
        <v>1272.2489410000001</v>
      </c>
      <c r="AK61" s="238">
        <v>1262.0342470000001</v>
      </c>
      <c r="AL61" s="238">
        <v>1231.738949</v>
      </c>
      <c r="AM61" s="238">
        <v>1218.3721190000001</v>
      </c>
      <c r="AN61" s="238">
        <v>1213.5638260000001</v>
      </c>
      <c r="AO61" s="238">
        <v>1198.627645</v>
      </c>
      <c r="AP61" s="238">
        <v>1203.7298040000001</v>
      </c>
      <c r="AQ61" s="238">
        <v>1212.9017409999999</v>
      </c>
      <c r="AR61" s="238">
        <v>1209.190908</v>
      </c>
      <c r="AS61" s="238">
        <v>1214.6124910000001</v>
      </c>
      <c r="AT61" s="238">
        <v>1233.8128859999999</v>
      </c>
      <c r="AU61" s="238">
        <v>1273.182354</v>
      </c>
      <c r="AV61" s="238">
        <v>1263.809035</v>
      </c>
      <c r="AW61" s="238">
        <v>1262.190325</v>
      </c>
      <c r="AX61" s="238">
        <v>1264.1286259999999</v>
      </c>
      <c r="AY61" s="238">
        <v>1270.477748</v>
      </c>
      <c r="AZ61" s="238">
        <v>1253.2364789999999</v>
      </c>
      <c r="BA61" s="238">
        <v>1249.0250169999999</v>
      </c>
      <c r="BB61" s="238">
        <v>1267.298481</v>
      </c>
      <c r="BC61" s="238">
        <v>1312.2437399999999</v>
      </c>
      <c r="BD61" s="238">
        <v>1310.115499</v>
      </c>
      <c r="BE61" s="238">
        <v>1314.672994</v>
      </c>
      <c r="BF61" s="238">
        <v>1305.2091797999999</v>
      </c>
      <c r="BG61" s="238">
        <v>1311.0875097000001</v>
      </c>
      <c r="BH61" s="329">
        <v>1302.8510000000001</v>
      </c>
      <c r="BI61" s="329">
        <v>1303.652</v>
      </c>
      <c r="BJ61" s="329">
        <v>1285.961</v>
      </c>
      <c r="BK61" s="329">
        <v>1283.085</v>
      </c>
      <c r="BL61" s="329">
        <v>1278.28</v>
      </c>
      <c r="BM61" s="329">
        <v>1283.905</v>
      </c>
      <c r="BN61" s="329">
        <v>1297.364</v>
      </c>
      <c r="BO61" s="329">
        <v>1318.0419999999999</v>
      </c>
      <c r="BP61" s="329">
        <v>1324.9110000000001</v>
      </c>
      <c r="BQ61" s="329">
        <v>1327.028</v>
      </c>
      <c r="BR61" s="329">
        <v>1334.98</v>
      </c>
      <c r="BS61" s="329">
        <v>1338.79</v>
      </c>
      <c r="BT61" s="329">
        <v>1335.5609999999999</v>
      </c>
      <c r="BU61" s="329">
        <v>1335.3130000000001</v>
      </c>
      <c r="BV61" s="329">
        <v>1314.671</v>
      </c>
    </row>
    <row r="62" spans="1:74" ht="11.1" customHeight="1" x14ac:dyDescent="0.2">
      <c r="A62" s="61" t="s">
        <v>533</v>
      </c>
      <c r="B62" s="178" t="s">
        <v>417</v>
      </c>
      <c r="C62" s="268">
        <v>690.95600000000002</v>
      </c>
      <c r="D62" s="268">
        <v>690.95299999999997</v>
      </c>
      <c r="E62" s="268">
        <v>690.95</v>
      </c>
      <c r="F62" s="268">
        <v>690.947</v>
      </c>
      <c r="G62" s="268">
        <v>692.34500000000003</v>
      </c>
      <c r="H62" s="268">
        <v>693.89099999999996</v>
      </c>
      <c r="I62" s="268">
        <v>695.13400000000001</v>
      </c>
      <c r="J62" s="268">
        <v>695.13</v>
      </c>
      <c r="K62" s="268">
        <v>695.12800000000004</v>
      </c>
      <c r="L62" s="268">
        <v>695.12599999999998</v>
      </c>
      <c r="M62" s="268">
        <v>695.12300000000005</v>
      </c>
      <c r="N62" s="268">
        <v>695.11900000000003</v>
      </c>
      <c r="O62" s="268">
        <v>695.11599999999999</v>
      </c>
      <c r="P62" s="268">
        <v>695.11400000000003</v>
      </c>
      <c r="Q62" s="268">
        <v>695.11199999999997</v>
      </c>
      <c r="R62" s="268">
        <v>695.10699999999997</v>
      </c>
      <c r="S62" s="268">
        <v>695.10400000000004</v>
      </c>
      <c r="T62" s="268">
        <v>695.1</v>
      </c>
      <c r="U62" s="268">
        <v>695.096</v>
      </c>
      <c r="V62" s="268">
        <v>695.09299999999996</v>
      </c>
      <c r="W62" s="268">
        <v>695.09</v>
      </c>
      <c r="X62" s="268">
        <v>695.08699999999999</v>
      </c>
      <c r="Y62" s="268">
        <v>695.08399999999995</v>
      </c>
      <c r="Z62" s="268">
        <v>695.08199999999999</v>
      </c>
      <c r="AA62" s="268">
        <v>695.07799999999997</v>
      </c>
      <c r="AB62" s="268">
        <v>694.82500000000005</v>
      </c>
      <c r="AC62" s="268">
        <v>691.51</v>
      </c>
      <c r="AD62" s="268">
        <v>688.78700000000003</v>
      </c>
      <c r="AE62" s="268">
        <v>684.47799999999995</v>
      </c>
      <c r="AF62" s="268">
        <v>679.17399999999998</v>
      </c>
      <c r="AG62" s="268">
        <v>678.88300000000004</v>
      </c>
      <c r="AH62" s="268">
        <v>678.79899999999998</v>
      </c>
      <c r="AI62" s="268">
        <v>673.64</v>
      </c>
      <c r="AJ62" s="268">
        <v>668.95100000000002</v>
      </c>
      <c r="AK62" s="268">
        <v>661.27800000000002</v>
      </c>
      <c r="AL62" s="268">
        <v>662.83100000000002</v>
      </c>
      <c r="AM62" s="268">
        <v>664.23400000000004</v>
      </c>
      <c r="AN62" s="268">
        <v>665.45799999999997</v>
      </c>
      <c r="AO62" s="268">
        <v>665.45600000000002</v>
      </c>
      <c r="AP62" s="268">
        <v>663.96600000000001</v>
      </c>
      <c r="AQ62" s="268">
        <v>660.16700000000003</v>
      </c>
      <c r="AR62" s="268">
        <v>660.01499999999999</v>
      </c>
      <c r="AS62" s="268">
        <v>660.01300000000003</v>
      </c>
      <c r="AT62" s="268">
        <v>660.01099999999997</v>
      </c>
      <c r="AU62" s="268">
        <v>660.00900000000001</v>
      </c>
      <c r="AV62" s="268">
        <v>654.84</v>
      </c>
      <c r="AW62" s="268">
        <v>649.56700000000001</v>
      </c>
      <c r="AX62" s="268">
        <v>649.13900000000001</v>
      </c>
      <c r="AY62" s="268">
        <v>649.13900000000001</v>
      </c>
      <c r="AZ62" s="268">
        <v>649.12599999999998</v>
      </c>
      <c r="BA62" s="268">
        <v>649.12599999999998</v>
      </c>
      <c r="BB62" s="268">
        <v>648.58799999999997</v>
      </c>
      <c r="BC62" s="268">
        <v>644.81799999999998</v>
      </c>
      <c r="BD62" s="268">
        <v>644.81799999999998</v>
      </c>
      <c r="BE62" s="268">
        <v>644.81799999999998</v>
      </c>
      <c r="BF62" s="268">
        <v>644.81799999999998</v>
      </c>
      <c r="BG62" s="268">
        <v>644.81799999999998</v>
      </c>
      <c r="BH62" s="331">
        <v>639.86800000000005</v>
      </c>
      <c r="BI62" s="331">
        <v>634.91800000000001</v>
      </c>
      <c r="BJ62" s="331">
        <v>634.74300000000005</v>
      </c>
      <c r="BK62" s="331">
        <v>634.56799999999998</v>
      </c>
      <c r="BL62" s="331">
        <v>634.39300000000003</v>
      </c>
      <c r="BM62" s="331">
        <v>634.21799999999996</v>
      </c>
      <c r="BN62" s="331">
        <v>634.04300000000001</v>
      </c>
      <c r="BO62" s="331">
        <v>633.86800000000005</v>
      </c>
      <c r="BP62" s="331">
        <v>633.69299999999998</v>
      </c>
      <c r="BQ62" s="331">
        <v>633.51800000000003</v>
      </c>
      <c r="BR62" s="331">
        <v>633.51800000000003</v>
      </c>
      <c r="BS62" s="331">
        <v>633.51800000000003</v>
      </c>
      <c r="BT62" s="331">
        <v>632.51800000000003</v>
      </c>
      <c r="BU62" s="331">
        <v>631.51800000000003</v>
      </c>
      <c r="BV62" s="331">
        <v>630.51800000000003</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398"/>
      <c r="AZ63" s="398"/>
      <c r="BA63" s="398"/>
      <c r="BB63" s="398"/>
      <c r="BC63" s="398"/>
      <c r="BD63" s="160"/>
      <c r="BE63" s="160"/>
      <c r="BF63" s="160"/>
      <c r="BG63" s="398"/>
      <c r="BH63" s="398"/>
      <c r="BI63" s="398"/>
      <c r="BJ63" s="398"/>
      <c r="BK63" s="398"/>
      <c r="BL63" s="398"/>
      <c r="BM63" s="398"/>
      <c r="BN63" s="398"/>
      <c r="BO63" s="398"/>
      <c r="BP63" s="398"/>
      <c r="BQ63" s="398"/>
      <c r="BR63" s="398"/>
      <c r="BS63" s="398"/>
      <c r="BT63" s="398"/>
      <c r="BU63" s="398"/>
      <c r="BV63" s="398"/>
    </row>
    <row r="64" spans="1:74" s="154" customFormat="1" ht="12" customHeight="1" x14ac:dyDescent="0.2">
      <c r="A64" s="61"/>
      <c r="B64" s="802" t="s">
        <v>834</v>
      </c>
      <c r="C64" s="799"/>
      <c r="D64" s="799"/>
      <c r="E64" s="799"/>
      <c r="F64" s="799"/>
      <c r="G64" s="799"/>
      <c r="H64" s="799"/>
      <c r="I64" s="799"/>
      <c r="J64" s="799"/>
      <c r="K64" s="799"/>
      <c r="L64" s="799"/>
      <c r="M64" s="799"/>
      <c r="N64" s="799"/>
      <c r="O64" s="799"/>
      <c r="P64" s="799"/>
      <c r="Q64" s="799"/>
      <c r="AY64" s="400"/>
      <c r="AZ64" s="400"/>
      <c r="BA64" s="400"/>
      <c r="BB64" s="400"/>
      <c r="BC64" s="400"/>
      <c r="BD64" s="638"/>
      <c r="BE64" s="638"/>
      <c r="BF64" s="638"/>
      <c r="BG64" s="400"/>
      <c r="BH64" s="400"/>
      <c r="BI64" s="400"/>
      <c r="BJ64" s="400"/>
    </row>
    <row r="65" spans="1:74" s="436" customFormat="1" ht="12" customHeight="1" x14ac:dyDescent="0.2">
      <c r="A65" s="435"/>
      <c r="B65" s="827" t="s">
        <v>835</v>
      </c>
      <c r="C65" s="789"/>
      <c r="D65" s="789"/>
      <c r="E65" s="789"/>
      <c r="F65" s="789"/>
      <c r="G65" s="789"/>
      <c r="H65" s="789"/>
      <c r="I65" s="789"/>
      <c r="J65" s="789"/>
      <c r="K65" s="789"/>
      <c r="L65" s="789"/>
      <c r="M65" s="789"/>
      <c r="N65" s="789"/>
      <c r="O65" s="789"/>
      <c r="P65" s="789"/>
      <c r="Q65" s="785"/>
      <c r="AY65" s="527"/>
      <c r="AZ65" s="527"/>
      <c r="BA65" s="527"/>
      <c r="BB65" s="527"/>
      <c r="BC65" s="527"/>
      <c r="BD65" s="639"/>
      <c r="BE65" s="639"/>
      <c r="BF65" s="639"/>
      <c r="BG65" s="527"/>
      <c r="BH65" s="527"/>
      <c r="BI65" s="527"/>
      <c r="BJ65" s="527"/>
    </row>
    <row r="66" spans="1:74" s="436" customFormat="1" ht="12" customHeight="1" x14ac:dyDescent="0.2">
      <c r="A66" s="435"/>
      <c r="B66" s="827" t="s">
        <v>871</v>
      </c>
      <c r="C66" s="789"/>
      <c r="D66" s="789"/>
      <c r="E66" s="789"/>
      <c r="F66" s="789"/>
      <c r="G66" s="789"/>
      <c r="H66" s="789"/>
      <c r="I66" s="789"/>
      <c r="J66" s="789"/>
      <c r="K66" s="789"/>
      <c r="L66" s="789"/>
      <c r="M66" s="789"/>
      <c r="N66" s="789"/>
      <c r="O66" s="789"/>
      <c r="P66" s="789"/>
      <c r="Q66" s="785"/>
      <c r="AY66" s="527"/>
      <c r="AZ66" s="527"/>
      <c r="BA66" s="527"/>
      <c r="BB66" s="527"/>
      <c r="BC66" s="527"/>
      <c r="BD66" s="639"/>
      <c r="BE66" s="639"/>
      <c r="BF66" s="639"/>
      <c r="BG66" s="527"/>
      <c r="BH66" s="527"/>
      <c r="BI66" s="527"/>
      <c r="BJ66" s="527"/>
    </row>
    <row r="67" spans="1:74" s="436" customFormat="1" ht="12" customHeight="1" x14ac:dyDescent="0.2">
      <c r="A67" s="435"/>
      <c r="B67" s="827" t="s">
        <v>872</v>
      </c>
      <c r="C67" s="789"/>
      <c r="D67" s="789"/>
      <c r="E67" s="789"/>
      <c r="F67" s="789"/>
      <c r="G67" s="789"/>
      <c r="H67" s="789"/>
      <c r="I67" s="789"/>
      <c r="J67" s="789"/>
      <c r="K67" s="789"/>
      <c r="L67" s="789"/>
      <c r="M67" s="789"/>
      <c r="N67" s="789"/>
      <c r="O67" s="789"/>
      <c r="P67" s="789"/>
      <c r="Q67" s="785"/>
      <c r="AY67" s="527"/>
      <c r="AZ67" s="527"/>
      <c r="BA67" s="527"/>
      <c r="BB67" s="527"/>
      <c r="BC67" s="527"/>
      <c r="BD67" s="639"/>
      <c r="BE67" s="639"/>
      <c r="BF67" s="639"/>
      <c r="BG67" s="527"/>
      <c r="BH67" s="527"/>
      <c r="BI67" s="527"/>
      <c r="BJ67" s="527"/>
    </row>
    <row r="68" spans="1:74" s="436" customFormat="1" ht="12" customHeight="1" x14ac:dyDescent="0.2">
      <c r="A68" s="435"/>
      <c r="B68" s="827" t="s">
        <v>873</v>
      </c>
      <c r="C68" s="789"/>
      <c r="D68" s="789"/>
      <c r="E68" s="789"/>
      <c r="F68" s="789"/>
      <c r="G68" s="789"/>
      <c r="H68" s="789"/>
      <c r="I68" s="789"/>
      <c r="J68" s="789"/>
      <c r="K68" s="789"/>
      <c r="L68" s="789"/>
      <c r="M68" s="789"/>
      <c r="N68" s="789"/>
      <c r="O68" s="789"/>
      <c r="P68" s="789"/>
      <c r="Q68" s="785"/>
      <c r="AY68" s="527"/>
      <c r="AZ68" s="527"/>
      <c r="BA68" s="527"/>
      <c r="BB68" s="527"/>
      <c r="BC68" s="527"/>
      <c r="BD68" s="639"/>
      <c r="BE68" s="639"/>
      <c r="BF68" s="639"/>
      <c r="BG68" s="527"/>
      <c r="BH68" s="527"/>
      <c r="BI68" s="527"/>
      <c r="BJ68" s="527"/>
    </row>
    <row r="69" spans="1:74" s="436" customFormat="1" ht="12" customHeight="1" x14ac:dyDescent="0.2">
      <c r="A69" s="435"/>
      <c r="B69" s="827" t="s">
        <v>911</v>
      </c>
      <c r="C69" s="785"/>
      <c r="D69" s="785"/>
      <c r="E69" s="785"/>
      <c r="F69" s="785"/>
      <c r="G69" s="785"/>
      <c r="H69" s="785"/>
      <c r="I69" s="785"/>
      <c r="J69" s="785"/>
      <c r="K69" s="785"/>
      <c r="L69" s="785"/>
      <c r="M69" s="785"/>
      <c r="N69" s="785"/>
      <c r="O69" s="785"/>
      <c r="P69" s="785"/>
      <c r="Q69" s="785"/>
      <c r="AY69" s="527"/>
      <c r="AZ69" s="527"/>
      <c r="BA69" s="527"/>
      <c r="BB69" s="527"/>
      <c r="BC69" s="527"/>
      <c r="BD69" s="639"/>
      <c r="BE69" s="639"/>
      <c r="BF69" s="639"/>
      <c r="BG69" s="527"/>
      <c r="BH69" s="527"/>
      <c r="BI69" s="527"/>
      <c r="BJ69" s="527"/>
    </row>
    <row r="70" spans="1:74" s="436" customFormat="1" ht="12" customHeight="1" x14ac:dyDescent="0.2">
      <c r="A70" s="435"/>
      <c r="B70" s="827" t="s">
        <v>912</v>
      </c>
      <c r="C70" s="789"/>
      <c r="D70" s="789"/>
      <c r="E70" s="789"/>
      <c r="F70" s="789"/>
      <c r="G70" s="789"/>
      <c r="H70" s="789"/>
      <c r="I70" s="789"/>
      <c r="J70" s="789"/>
      <c r="K70" s="789"/>
      <c r="L70" s="789"/>
      <c r="M70" s="789"/>
      <c r="N70" s="789"/>
      <c r="O70" s="789"/>
      <c r="P70" s="789"/>
      <c r="Q70" s="785"/>
      <c r="AY70" s="527"/>
      <c r="AZ70" s="527"/>
      <c r="BA70" s="527"/>
      <c r="BB70" s="527"/>
      <c r="BC70" s="527"/>
      <c r="BD70" s="639"/>
      <c r="BE70" s="639"/>
      <c r="BF70" s="639"/>
      <c r="BG70" s="527"/>
      <c r="BH70" s="527"/>
      <c r="BI70" s="527"/>
      <c r="BJ70" s="527"/>
    </row>
    <row r="71" spans="1:74" s="436" customFormat="1" ht="22.35" customHeight="1" x14ac:dyDescent="0.2">
      <c r="A71" s="435"/>
      <c r="B71" s="826" t="s">
        <v>1013</v>
      </c>
      <c r="C71" s="789"/>
      <c r="D71" s="789"/>
      <c r="E71" s="789"/>
      <c r="F71" s="789"/>
      <c r="G71" s="789"/>
      <c r="H71" s="789"/>
      <c r="I71" s="789"/>
      <c r="J71" s="789"/>
      <c r="K71" s="789"/>
      <c r="L71" s="789"/>
      <c r="M71" s="789"/>
      <c r="N71" s="789"/>
      <c r="O71" s="789"/>
      <c r="P71" s="789"/>
      <c r="Q71" s="785"/>
      <c r="AY71" s="527"/>
      <c r="AZ71" s="527"/>
      <c r="BA71" s="527"/>
      <c r="BB71" s="527"/>
      <c r="BC71" s="527"/>
      <c r="BD71" s="639"/>
      <c r="BE71" s="639"/>
      <c r="BF71" s="639"/>
      <c r="BG71" s="527"/>
      <c r="BH71" s="527"/>
      <c r="BI71" s="527"/>
      <c r="BJ71" s="527"/>
    </row>
    <row r="72" spans="1:74" s="436" customFormat="1" ht="12" customHeight="1" x14ac:dyDescent="0.2">
      <c r="A72" s="435"/>
      <c r="B72" s="788" t="s">
        <v>859</v>
      </c>
      <c r="C72" s="789"/>
      <c r="D72" s="789"/>
      <c r="E72" s="789"/>
      <c r="F72" s="789"/>
      <c r="G72" s="789"/>
      <c r="H72" s="789"/>
      <c r="I72" s="789"/>
      <c r="J72" s="789"/>
      <c r="K72" s="789"/>
      <c r="L72" s="789"/>
      <c r="M72" s="789"/>
      <c r="N72" s="789"/>
      <c r="O72" s="789"/>
      <c r="P72" s="789"/>
      <c r="Q72" s="785"/>
      <c r="AY72" s="527"/>
      <c r="AZ72" s="527"/>
      <c r="BA72" s="527"/>
      <c r="BB72" s="527"/>
      <c r="BC72" s="527"/>
      <c r="BD72" s="639"/>
      <c r="BE72" s="639"/>
      <c r="BF72" s="639"/>
      <c r="BG72" s="527"/>
      <c r="BH72" s="527"/>
      <c r="BI72" s="527"/>
      <c r="BJ72" s="527"/>
    </row>
    <row r="73" spans="1:74" s="436" customFormat="1" ht="12" customHeight="1" x14ac:dyDescent="0.2">
      <c r="A73" s="435"/>
      <c r="B73" s="825" t="s">
        <v>874</v>
      </c>
      <c r="C73" s="789"/>
      <c r="D73" s="789"/>
      <c r="E73" s="789"/>
      <c r="F73" s="789"/>
      <c r="G73" s="789"/>
      <c r="H73" s="789"/>
      <c r="I73" s="789"/>
      <c r="J73" s="789"/>
      <c r="K73" s="789"/>
      <c r="L73" s="789"/>
      <c r="M73" s="789"/>
      <c r="N73" s="789"/>
      <c r="O73" s="789"/>
      <c r="P73" s="789"/>
      <c r="Q73" s="785"/>
      <c r="AY73" s="527"/>
      <c r="AZ73" s="527"/>
      <c r="BA73" s="527"/>
      <c r="BB73" s="527"/>
      <c r="BC73" s="527"/>
      <c r="BD73" s="639"/>
      <c r="BE73" s="639"/>
      <c r="BF73" s="639"/>
      <c r="BG73" s="527"/>
      <c r="BH73" s="527"/>
      <c r="BI73" s="527"/>
      <c r="BJ73" s="527"/>
    </row>
    <row r="74" spans="1:74" s="436" customFormat="1" ht="12" customHeight="1" x14ac:dyDescent="0.2">
      <c r="A74" s="435"/>
      <c r="B74" s="825" t="s">
        <v>875</v>
      </c>
      <c r="C74" s="785"/>
      <c r="D74" s="785"/>
      <c r="E74" s="785"/>
      <c r="F74" s="785"/>
      <c r="G74" s="785"/>
      <c r="H74" s="785"/>
      <c r="I74" s="785"/>
      <c r="J74" s="785"/>
      <c r="K74" s="785"/>
      <c r="L74" s="785"/>
      <c r="M74" s="785"/>
      <c r="N74" s="785"/>
      <c r="O74" s="785"/>
      <c r="P74" s="785"/>
      <c r="Q74" s="785"/>
      <c r="AY74" s="527"/>
      <c r="AZ74" s="527"/>
      <c r="BA74" s="527"/>
      <c r="BB74" s="527"/>
      <c r="BC74" s="527"/>
      <c r="BD74" s="639"/>
      <c r="BE74" s="639"/>
      <c r="BF74" s="639"/>
      <c r="BG74" s="527"/>
      <c r="BH74" s="527"/>
      <c r="BI74" s="527"/>
      <c r="BJ74" s="527"/>
    </row>
    <row r="75" spans="1:74" s="436" customFormat="1" ht="12" customHeight="1" x14ac:dyDescent="0.2">
      <c r="A75" s="435"/>
      <c r="B75" s="788" t="s">
        <v>876</v>
      </c>
      <c r="C75" s="789"/>
      <c r="D75" s="789"/>
      <c r="E75" s="789"/>
      <c r="F75" s="789"/>
      <c r="G75" s="789"/>
      <c r="H75" s="789"/>
      <c r="I75" s="789"/>
      <c r="J75" s="789"/>
      <c r="K75" s="789"/>
      <c r="L75" s="789"/>
      <c r="M75" s="789"/>
      <c r="N75" s="789"/>
      <c r="O75" s="789"/>
      <c r="P75" s="789"/>
      <c r="Q75" s="785"/>
      <c r="AY75" s="527"/>
      <c r="AZ75" s="527"/>
      <c r="BA75" s="527"/>
      <c r="BB75" s="527"/>
      <c r="BC75" s="527"/>
      <c r="BD75" s="639"/>
      <c r="BE75" s="639"/>
      <c r="BF75" s="639"/>
      <c r="BG75" s="527"/>
      <c r="BH75" s="527"/>
      <c r="BI75" s="527"/>
      <c r="BJ75" s="527"/>
    </row>
    <row r="76" spans="1:74" s="436" customFormat="1" ht="12" customHeight="1" x14ac:dyDescent="0.2">
      <c r="A76" s="435"/>
      <c r="B76" s="790" t="s">
        <v>877</v>
      </c>
      <c r="C76" s="784"/>
      <c r="D76" s="784"/>
      <c r="E76" s="784"/>
      <c r="F76" s="784"/>
      <c r="G76" s="784"/>
      <c r="H76" s="784"/>
      <c r="I76" s="784"/>
      <c r="J76" s="784"/>
      <c r="K76" s="784"/>
      <c r="L76" s="784"/>
      <c r="M76" s="784"/>
      <c r="N76" s="784"/>
      <c r="O76" s="784"/>
      <c r="P76" s="784"/>
      <c r="Q76" s="785"/>
      <c r="AY76" s="527"/>
      <c r="AZ76" s="527"/>
      <c r="BA76" s="527"/>
      <c r="BB76" s="527"/>
      <c r="BC76" s="527"/>
      <c r="BD76" s="639"/>
      <c r="BE76" s="639"/>
      <c r="BF76" s="639"/>
      <c r="BG76" s="527"/>
      <c r="BH76" s="527"/>
      <c r="BI76" s="527"/>
      <c r="BJ76" s="527"/>
    </row>
    <row r="77" spans="1:74" s="436" customFormat="1" ht="12" customHeight="1" x14ac:dyDescent="0.2">
      <c r="A77" s="435"/>
      <c r="B77" s="783" t="s">
        <v>863</v>
      </c>
      <c r="C77" s="784"/>
      <c r="D77" s="784"/>
      <c r="E77" s="784"/>
      <c r="F77" s="784"/>
      <c r="G77" s="784"/>
      <c r="H77" s="784"/>
      <c r="I77" s="784"/>
      <c r="J77" s="784"/>
      <c r="K77" s="784"/>
      <c r="L77" s="784"/>
      <c r="M77" s="784"/>
      <c r="N77" s="784"/>
      <c r="O77" s="784"/>
      <c r="P77" s="784"/>
      <c r="Q77" s="785"/>
      <c r="AY77" s="527"/>
      <c r="AZ77" s="527"/>
      <c r="BA77" s="527"/>
      <c r="BB77" s="527"/>
      <c r="BC77" s="527"/>
      <c r="BD77" s="639"/>
      <c r="BE77" s="639"/>
      <c r="BF77" s="639"/>
      <c r="BG77" s="527"/>
      <c r="BH77" s="527"/>
      <c r="BI77" s="527"/>
      <c r="BJ77" s="527"/>
    </row>
    <row r="78" spans="1:74" s="437" customFormat="1" ht="12" customHeight="1" x14ac:dyDescent="0.2">
      <c r="A78" s="429"/>
      <c r="B78" s="805" t="s">
        <v>959</v>
      </c>
      <c r="C78" s="785"/>
      <c r="D78" s="785"/>
      <c r="E78" s="785"/>
      <c r="F78" s="785"/>
      <c r="G78" s="785"/>
      <c r="H78" s="785"/>
      <c r="I78" s="785"/>
      <c r="J78" s="785"/>
      <c r="K78" s="785"/>
      <c r="L78" s="785"/>
      <c r="M78" s="785"/>
      <c r="N78" s="785"/>
      <c r="O78" s="785"/>
      <c r="P78" s="785"/>
      <c r="Q78" s="785"/>
      <c r="AY78" s="528"/>
      <c r="AZ78" s="528"/>
      <c r="BA78" s="528"/>
      <c r="BB78" s="528"/>
      <c r="BC78" s="528"/>
      <c r="BD78" s="640"/>
      <c r="BE78" s="640"/>
      <c r="BF78" s="640"/>
      <c r="BG78" s="528"/>
      <c r="BH78" s="528"/>
      <c r="BI78" s="528"/>
      <c r="BJ78" s="528"/>
    </row>
    <row r="79" spans="1:74" x14ac:dyDescent="0.2">
      <c r="BK79" s="402"/>
      <c r="BL79" s="402"/>
      <c r="BM79" s="402"/>
      <c r="BN79" s="402"/>
      <c r="BO79" s="402"/>
      <c r="BP79" s="402"/>
      <c r="BQ79" s="402"/>
      <c r="BR79" s="402"/>
      <c r="BS79" s="402"/>
      <c r="BT79" s="402"/>
      <c r="BU79" s="402"/>
      <c r="BV79" s="402"/>
    </row>
    <row r="80" spans="1:74" x14ac:dyDescent="0.2">
      <c r="BK80" s="402"/>
      <c r="BL80" s="402"/>
      <c r="BM80" s="402"/>
      <c r="BN80" s="402"/>
      <c r="BO80" s="402"/>
      <c r="BP80" s="402"/>
      <c r="BQ80" s="402"/>
      <c r="BR80" s="402"/>
      <c r="BS80" s="402"/>
      <c r="BT80" s="402"/>
      <c r="BU80" s="402"/>
      <c r="BV80" s="402"/>
    </row>
    <row r="81" spans="63:74" x14ac:dyDescent="0.2">
      <c r="BK81" s="402"/>
      <c r="BL81" s="402"/>
      <c r="BM81" s="402"/>
      <c r="BN81" s="402"/>
      <c r="BO81" s="402"/>
      <c r="BP81" s="402"/>
      <c r="BQ81" s="402"/>
      <c r="BR81" s="402"/>
      <c r="BS81" s="402"/>
      <c r="BT81" s="402"/>
      <c r="BU81" s="402"/>
      <c r="BV81" s="402"/>
    </row>
    <row r="82" spans="63:74" x14ac:dyDescent="0.2">
      <c r="BK82" s="402"/>
      <c r="BL82" s="402"/>
      <c r="BM82" s="402"/>
      <c r="BN82" s="402"/>
      <c r="BO82" s="402"/>
      <c r="BP82" s="402"/>
      <c r="BQ82" s="402"/>
      <c r="BR82" s="402"/>
      <c r="BS82" s="402"/>
      <c r="BT82" s="402"/>
      <c r="BU82" s="402"/>
      <c r="BV82" s="402"/>
    </row>
    <row r="83" spans="63:74" x14ac:dyDescent="0.2">
      <c r="BK83" s="402"/>
      <c r="BL83" s="402"/>
      <c r="BM83" s="402"/>
      <c r="BN83" s="402"/>
      <c r="BO83" s="402"/>
      <c r="BP83" s="402"/>
      <c r="BQ83" s="402"/>
      <c r="BR83" s="402"/>
      <c r="BS83" s="402"/>
      <c r="BT83" s="402"/>
      <c r="BU83" s="402"/>
      <c r="BV83" s="402"/>
    </row>
    <row r="84" spans="63:74" x14ac:dyDescent="0.2">
      <c r="BK84" s="402"/>
      <c r="BL84" s="402"/>
      <c r="BM84" s="402"/>
      <c r="BN84" s="402"/>
      <c r="BO84" s="402"/>
      <c r="BP84" s="402"/>
      <c r="BQ84" s="402"/>
      <c r="BR84" s="402"/>
      <c r="BS84" s="402"/>
      <c r="BT84" s="402"/>
      <c r="BU84" s="402"/>
      <c r="BV84" s="402"/>
    </row>
    <row r="85" spans="63:74" x14ac:dyDescent="0.2">
      <c r="BK85" s="402"/>
      <c r="BL85" s="402"/>
      <c r="BM85" s="402"/>
      <c r="BN85" s="402"/>
      <c r="BO85" s="402"/>
      <c r="BP85" s="402"/>
      <c r="BQ85" s="402"/>
      <c r="BR85" s="402"/>
      <c r="BS85" s="402"/>
      <c r="BT85" s="402"/>
      <c r="BU85" s="402"/>
      <c r="BV85" s="402"/>
    </row>
    <row r="86" spans="63:74" x14ac:dyDescent="0.2">
      <c r="BK86" s="402"/>
      <c r="BL86" s="402"/>
      <c r="BM86" s="402"/>
      <c r="BN86" s="402"/>
      <c r="BO86" s="402"/>
      <c r="BP86" s="402"/>
      <c r="BQ86" s="402"/>
      <c r="BR86" s="402"/>
      <c r="BS86" s="402"/>
      <c r="BT86" s="402"/>
      <c r="BU86" s="402"/>
      <c r="BV86" s="402"/>
    </row>
    <row r="87" spans="63:74" x14ac:dyDescent="0.2">
      <c r="BK87" s="402"/>
      <c r="BL87" s="402"/>
      <c r="BM87" s="402"/>
      <c r="BN87" s="402"/>
      <c r="BO87" s="402"/>
      <c r="BP87" s="402"/>
      <c r="BQ87" s="402"/>
      <c r="BR87" s="402"/>
      <c r="BS87" s="402"/>
      <c r="BT87" s="402"/>
      <c r="BU87" s="402"/>
      <c r="BV87" s="402"/>
    </row>
    <row r="88" spans="63:74" x14ac:dyDescent="0.2">
      <c r="BK88" s="402"/>
      <c r="BL88" s="402"/>
      <c r="BM88" s="402"/>
      <c r="BN88" s="402"/>
      <c r="BO88" s="402"/>
      <c r="BP88" s="402"/>
      <c r="BQ88" s="402"/>
      <c r="BR88" s="402"/>
      <c r="BS88" s="402"/>
      <c r="BT88" s="402"/>
      <c r="BU88" s="402"/>
      <c r="BV88" s="402"/>
    </row>
    <row r="89" spans="63:74" x14ac:dyDescent="0.2">
      <c r="BK89" s="402"/>
      <c r="BL89" s="402"/>
      <c r="BM89" s="402"/>
      <c r="BN89" s="402"/>
      <c r="BO89" s="402"/>
      <c r="BP89" s="402"/>
      <c r="BQ89" s="402"/>
      <c r="BR89" s="402"/>
      <c r="BS89" s="402"/>
      <c r="BT89" s="402"/>
      <c r="BU89" s="402"/>
      <c r="BV89" s="402"/>
    </row>
    <row r="90" spans="63:74" x14ac:dyDescent="0.2">
      <c r="BK90" s="402"/>
      <c r="BL90" s="402"/>
      <c r="BM90" s="402"/>
      <c r="BN90" s="402"/>
      <c r="BO90" s="402"/>
      <c r="BP90" s="402"/>
      <c r="BQ90" s="402"/>
      <c r="BR90" s="402"/>
      <c r="BS90" s="402"/>
      <c r="BT90" s="402"/>
      <c r="BU90" s="402"/>
      <c r="BV90" s="402"/>
    </row>
    <row r="91" spans="63:74" x14ac:dyDescent="0.2">
      <c r="BK91" s="402"/>
      <c r="BL91" s="402"/>
      <c r="BM91" s="402"/>
      <c r="BN91" s="402"/>
      <c r="BO91" s="402"/>
      <c r="BP91" s="402"/>
      <c r="BQ91" s="402"/>
      <c r="BR91" s="402"/>
      <c r="BS91" s="402"/>
      <c r="BT91" s="402"/>
      <c r="BU91" s="402"/>
      <c r="BV91" s="402"/>
    </row>
    <row r="92" spans="63:74" x14ac:dyDescent="0.2">
      <c r="BK92" s="402"/>
      <c r="BL92" s="402"/>
      <c r="BM92" s="402"/>
      <c r="BN92" s="402"/>
      <c r="BO92" s="402"/>
      <c r="BP92" s="402"/>
      <c r="BQ92" s="402"/>
      <c r="BR92" s="402"/>
      <c r="BS92" s="402"/>
      <c r="BT92" s="402"/>
      <c r="BU92" s="402"/>
      <c r="BV92" s="402"/>
    </row>
    <row r="93" spans="63:74" x14ac:dyDescent="0.2">
      <c r="BK93" s="402"/>
      <c r="BL93" s="402"/>
      <c r="BM93" s="402"/>
      <c r="BN93" s="402"/>
      <c r="BO93" s="402"/>
      <c r="BP93" s="402"/>
      <c r="BQ93" s="402"/>
      <c r="BR93" s="402"/>
      <c r="BS93" s="402"/>
      <c r="BT93" s="402"/>
      <c r="BU93" s="402"/>
      <c r="BV93" s="402"/>
    </row>
    <row r="94" spans="63:74" x14ac:dyDescent="0.2">
      <c r="BK94" s="402"/>
      <c r="BL94" s="402"/>
      <c r="BM94" s="402"/>
      <c r="BN94" s="402"/>
      <c r="BO94" s="402"/>
      <c r="BP94" s="402"/>
      <c r="BQ94" s="402"/>
      <c r="BR94" s="402"/>
      <c r="BS94" s="402"/>
      <c r="BT94" s="402"/>
      <c r="BU94" s="402"/>
      <c r="BV94" s="402"/>
    </row>
    <row r="95" spans="63:74" x14ac:dyDescent="0.2">
      <c r="BK95" s="402"/>
      <c r="BL95" s="402"/>
      <c r="BM95" s="402"/>
      <c r="BN95" s="402"/>
      <c r="BO95" s="402"/>
      <c r="BP95" s="402"/>
      <c r="BQ95" s="402"/>
      <c r="BR95" s="402"/>
      <c r="BS95" s="402"/>
      <c r="BT95" s="402"/>
      <c r="BU95" s="402"/>
      <c r="BV95" s="402"/>
    </row>
    <row r="96" spans="63:74" x14ac:dyDescent="0.2">
      <c r="BK96" s="402"/>
      <c r="BL96" s="402"/>
      <c r="BM96" s="402"/>
      <c r="BN96" s="402"/>
      <c r="BO96" s="402"/>
      <c r="BP96" s="402"/>
      <c r="BQ96" s="402"/>
      <c r="BR96" s="402"/>
      <c r="BS96" s="402"/>
      <c r="BT96" s="402"/>
      <c r="BU96" s="402"/>
      <c r="BV96" s="402"/>
    </row>
    <row r="97" spans="63:74" x14ac:dyDescent="0.2">
      <c r="BK97" s="402"/>
      <c r="BL97" s="402"/>
      <c r="BM97" s="402"/>
      <c r="BN97" s="402"/>
      <c r="BO97" s="402"/>
      <c r="BP97" s="402"/>
      <c r="BQ97" s="402"/>
      <c r="BR97" s="402"/>
      <c r="BS97" s="402"/>
      <c r="BT97" s="402"/>
      <c r="BU97" s="402"/>
      <c r="BV97" s="402"/>
    </row>
    <row r="98" spans="63:74" x14ac:dyDescent="0.2">
      <c r="BK98" s="402"/>
      <c r="BL98" s="402"/>
      <c r="BM98" s="402"/>
      <c r="BN98" s="402"/>
      <c r="BO98" s="402"/>
      <c r="BP98" s="402"/>
      <c r="BQ98" s="402"/>
      <c r="BR98" s="402"/>
      <c r="BS98" s="402"/>
      <c r="BT98" s="402"/>
      <c r="BU98" s="402"/>
      <c r="BV98" s="402"/>
    </row>
    <row r="99" spans="63:74" x14ac:dyDescent="0.2">
      <c r="BK99" s="402"/>
      <c r="BL99" s="402"/>
      <c r="BM99" s="402"/>
      <c r="BN99" s="402"/>
      <c r="BO99" s="402"/>
      <c r="BP99" s="402"/>
      <c r="BQ99" s="402"/>
      <c r="BR99" s="402"/>
      <c r="BS99" s="402"/>
      <c r="BT99" s="402"/>
      <c r="BU99" s="402"/>
      <c r="BV99" s="402"/>
    </row>
    <row r="100" spans="63:74" x14ac:dyDescent="0.2">
      <c r="BK100" s="402"/>
      <c r="BL100" s="402"/>
      <c r="BM100" s="402"/>
      <c r="BN100" s="402"/>
      <c r="BO100" s="402"/>
      <c r="BP100" s="402"/>
      <c r="BQ100" s="402"/>
      <c r="BR100" s="402"/>
      <c r="BS100" s="402"/>
      <c r="BT100" s="402"/>
      <c r="BU100" s="402"/>
      <c r="BV100" s="402"/>
    </row>
    <row r="101" spans="63:74" x14ac:dyDescent="0.2">
      <c r="BK101" s="402"/>
      <c r="BL101" s="402"/>
      <c r="BM101" s="402"/>
      <c r="BN101" s="402"/>
      <c r="BO101" s="402"/>
      <c r="BP101" s="402"/>
      <c r="BQ101" s="402"/>
      <c r="BR101" s="402"/>
      <c r="BS101" s="402"/>
      <c r="BT101" s="402"/>
      <c r="BU101" s="402"/>
      <c r="BV101" s="402"/>
    </row>
    <row r="102" spans="63:74" x14ac:dyDescent="0.2">
      <c r="BK102" s="402"/>
      <c r="BL102" s="402"/>
      <c r="BM102" s="402"/>
      <c r="BN102" s="402"/>
      <c r="BO102" s="402"/>
      <c r="BP102" s="402"/>
      <c r="BQ102" s="402"/>
      <c r="BR102" s="402"/>
      <c r="BS102" s="402"/>
      <c r="BT102" s="402"/>
      <c r="BU102" s="402"/>
      <c r="BV102" s="402"/>
    </row>
    <row r="103" spans="63:74" x14ac:dyDescent="0.2">
      <c r="BK103" s="402"/>
      <c r="BL103" s="402"/>
      <c r="BM103" s="402"/>
      <c r="BN103" s="402"/>
      <c r="BO103" s="402"/>
      <c r="BP103" s="402"/>
      <c r="BQ103" s="402"/>
      <c r="BR103" s="402"/>
      <c r="BS103" s="402"/>
      <c r="BT103" s="402"/>
      <c r="BU103" s="402"/>
      <c r="BV103" s="402"/>
    </row>
    <row r="104" spans="63:74" x14ac:dyDescent="0.2">
      <c r="BK104" s="402"/>
      <c r="BL104" s="402"/>
      <c r="BM104" s="402"/>
      <c r="BN104" s="402"/>
      <c r="BO104" s="402"/>
      <c r="BP104" s="402"/>
      <c r="BQ104" s="402"/>
      <c r="BR104" s="402"/>
      <c r="BS104" s="402"/>
      <c r="BT104" s="402"/>
      <c r="BU104" s="402"/>
      <c r="BV104" s="402"/>
    </row>
    <row r="105" spans="63:74" x14ac:dyDescent="0.2">
      <c r="BK105" s="402"/>
      <c r="BL105" s="402"/>
      <c r="BM105" s="402"/>
      <c r="BN105" s="402"/>
      <c r="BO105" s="402"/>
      <c r="BP105" s="402"/>
      <c r="BQ105" s="402"/>
      <c r="BR105" s="402"/>
      <c r="BS105" s="402"/>
      <c r="BT105" s="402"/>
      <c r="BU105" s="402"/>
      <c r="BV105" s="402"/>
    </row>
    <row r="106" spans="63:74" x14ac:dyDescent="0.2">
      <c r="BK106" s="402"/>
      <c r="BL106" s="402"/>
      <c r="BM106" s="402"/>
      <c r="BN106" s="402"/>
      <c r="BO106" s="402"/>
      <c r="BP106" s="402"/>
      <c r="BQ106" s="402"/>
      <c r="BR106" s="402"/>
      <c r="BS106" s="402"/>
      <c r="BT106" s="402"/>
      <c r="BU106" s="402"/>
      <c r="BV106" s="402"/>
    </row>
    <row r="107" spans="63:74" x14ac:dyDescent="0.2">
      <c r="BK107" s="402"/>
      <c r="BL107" s="402"/>
      <c r="BM107" s="402"/>
      <c r="BN107" s="402"/>
      <c r="BO107" s="402"/>
      <c r="BP107" s="402"/>
      <c r="BQ107" s="402"/>
      <c r="BR107" s="402"/>
      <c r="BS107" s="402"/>
      <c r="BT107" s="402"/>
      <c r="BU107" s="402"/>
      <c r="BV107" s="402"/>
    </row>
    <row r="108" spans="63:74" x14ac:dyDescent="0.2">
      <c r="BK108" s="402"/>
      <c r="BL108" s="402"/>
      <c r="BM108" s="402"/>
      <c r="BN108" s="402"/>
      <c r="BO108" s="402"/>
      <c r="BP108" s="402"/>
      <c r="BQ108" s="402"/>
      <c r="BR108" s="402"/>
      <c r="BS108" s="402"/>
      <c r="BT108" s="402"/>
      <c r="BU108" s="402"/>
      <c r="BV108" s="402"/>
    </row>
    <row r="109" spans="63:74" x14ac:dyDescent="0.2">
      <c r="BK109" s="402"/>
      <c r="BL109" s="402"/>
      <c r="BM109" s="402"/>
      <c r="BN109" s="402"/>
      <c r="BO109" s="402"/>
      <c r="BP109" s="402"/>
      <c r="BQ109" s="402"/>
      <c r="BR109" s="402"/>
      <c r="BS109" s="402"/>
      <c r="BT109" s="402"/>
      <c r="BU109" s="402"/>
      <c r="BV109" s="402"/>
    </row>
    <row r="110" spans="63:74" x14ac:dyDescent="0.2">
      <c r="BK110" s="402"/>
      <c r="BL110" s="402"/>
      <c r="BM110" s="402"/>
      <c r="BN110" s="402"/>
      <c r="BO110" s="402"/>
      <c r="BP110" s="402"/>
      <c r="BQ110" s="402"/>
      <c r="BR110" s="402"/>
      <c r="BS110" s="402"/>
      <c r="BT110" s="402"/>
      <c r="BU110" s="402"/>
      <c r="BV110" s="402"/>
    </row>
    <row r="111" spans="63:74" x14ac:dyDescent="0.2">
      <c r="BK111" s="402"/>
      <c r="BL111" s="402"/>
      <c r="BM111" s="402"/>
      <c r="BN111" s="402"/>
      <c r="BO111" s="402"/>
      <c r="BP111" s="402"/>
      <c r="BQ111" s="402"/>
      <c r="BR111" s="402"/>
      <c r="BS111" s="402"/>
      <c r="BT111" s="402"/>
      <c r="BU111" s="402"/>
      <c r="BV111" s="402"/>
    </row>
    <row r="112" spans="63:74" x14ac:dyDescent="0.2">
      <c r="BK112" s="402"/>
      <c r="BL112" s="402"/>
      <c r="BM112" s="402"/>
      <c r="BN112" s="402"/>
      <c r="BO112" s="402"/>
      <c r="BP112" s="402"/>
      <c r="BQ112" s="402"/>
      <c r="BR112" s="402"/>
      <c r="BS112" s="402"/>
      <c r="BT112" s="402"/>
      <c r="BU112" s="402"/>
      <c r="BV112" s="402"/>
    </row>
    <row r="113" spans="63:74" x14ac:dyDescent="0.2">
      <c r="BK113" s="402"/>
      <c r="BL113" s="402"/>
      <c r="BM113" s="402"/>
      <c r="BN113" s="402"/>
      <c r="BO113" s="402"/>
      <c r="BP113" s="402"/>
      <c r="BQ113" s="402"/>
      <c r="BR113" s="402"/>
      <c r="BS113" s="402"/>
      <c r="BT113" s="402"/>
      <c r="BU113" s="402"/>
      <c r="BV113" s="402"/>
    </row>
    <row r="114" spans="63:74" x14ac:dyDescent="0.2">
      <c r="BK114" s="402"/>
      <c r="BL114" s="402"/>
      <c r="BM114" s="402"/>
      <c r="BN114" s="402"/>
      <c r="BO114" s="402"/>
      <c r="BP114" s="402"/>
      <c r="BQ114" s="402"/>
      <c r="BR114" s="402"/>
      <c r="BS114" s="402"/>
      <c r="BT114" s="402"/>
      <c r="BU114" s="402"/>
      <c r="BV114" s="402"/>
    </row>
    <row r="115" spans="63:74" x14ac:dyDescent="0.2">
      <c r="BK115" s="402"/>
      <c r="BL115" s="402"/>
      <c r="BM115" s="402"/>
      <c r="BN115" s="402"/>
      <c r="BO115" s="402"/>
      <c r="BP115" s="402"/>
      <c r="BQ115" s="402"/>
      <c r="BR115" s="402"/>
      <c r="BS115" s="402"/>
      <c r="BT115" s="402"/>
      <c r="BU115" s="402"/>
      <c r="BV115" s="402"/>
    </row>
    <row r="116" spans="63:74" x14ac:dyDescent="0.2">
      <c r="BK116" s="402"/>
      <c r="BL116" s="402"/>
      <c r="BM116" s="402"/>
      <c r="BN116" s="402"/>
      <c r="BO116" s="402"/>
      <c r="BP116" s="402"/>
      <c r="BQ116" s="402"/>
      <c r="BR116" s="402"/>
      <c r="BS116" s="402"/>
      <c r="BT116" s="402"/>
      <c r="BU116" s="402"/>
      <c r="BV116" s="402"/>
    </row>
    <row r="117" spans="63:74" x14ac:dyDescent="0.2">
      <c r="BK117" s="402"/>
      <c r="BL117" s="402"/>
      <c r="BM117" s="402"/>
      <c r="BN117" s="402"/>
      <c r="BO117" s="402"/>
      <c r="BP117" s="402"/>
      <c r="BQ117" s="402"/>
      <c r="BR117" s="402"/>
      <c r="BS117" s="402"/>
      <c r="BT117" s="402"/>
      <c r="BU117" s="402"/>
      <c r="BV117" s="402"/>
    </row>
    <row r="118" spans="63:74" x14ac:dyDescent="0.2">
      <c r="BK118" s="402"/>
      <c r="BL118" s="402"/>
      <c r="BM118" s="402"/>
      <c r="BN118" s="402"/>
      <c r="BO118" s="402"/>
      <c r="BP118" s="402"/>
      <c r="BQ118" s="402"/>
      <c r="BR118" s="402"/>
      <c r="BS118" s="402"/>
      <c r="BT118" s="402"/>
      <c r="BU118" s="402"/>
      <c r="BV118" s="402"/>
    </row>
    <row r="119" spans="63:74" x14ac:dyDescent="0.2">
      <c r="BK119" s="402"/>
      <c r="BL119" s="402"/>
      <c r="BM119" s="402"/>
      <c r="BN119" s="402"/>
      <c r="BO119" s="402"/>
      <c r="BP119" s="402"/>
      <c r="BQ119" s="402"/>
      <c r="BR119" s="402"/>
      <c r="BS119" s="402"/>
      <c r="BT119" s="402"/>
      <c r="BU119" s="402"/>
      <c r="BV119" s="402"/>
    </row>
    <row r="120" spans="63:74" x14ac:dyDescent="0.2">
      <c r="BK120" s="402"/>
      <c r="BL120" s="402"/>
      <c r="BM120" s="402"/>
      <c r="BN120" s="402"/>
      <c r="BO120" s="402"/>
      <c r="BP120" s="402"/>
      <c r="BQ120" s="402"/>
      <c r="BR120" s="402"/>
      <c r="BS120" s="402"/>
      <c r="BT120" s="402"/>
      <c r="BU120" s="402"/>
      <c r="BV120" s="402"/>
    </row>
    <row r="121" spans="63:74" x14ac:dyDescent="0.2">
      <c r="BK121" s="402"/>
      <c r="BL121" s="402"/>
      <c r="BM121" s="402"/>
      <c r="BN121" s="402"/>
      <c r="BO121" s="402"/>
      <c r="BP121" s="402"/>
      <c r="BQ121" s="402"/>
      <c r="BR121" s="402"/>
      <c r="BS121" s="402"/>
      <c r="BT121" s="402"/>
      <c r="BU121" s="402"/>
      <c r="BV121" s="402"/>
    </row>
    <row r="122" spans="63:74" x14ac:dyDescent="0.2">
      <c r="BK122" s="402"/>
      <c r="BL122" s="402"/>
      <c r="BM122" s="402"/>
      <c r="BN122" s="402"/>
      <c r="BO122" s="402"/>
      <c r="BP122" s="402"/>
      <c r="BQ122" s="402"/>
      <c r="BR122" s="402"/>
      <c r="BS122" s="402"/>
      <c r="BT122" s="402"/>
      <c r="BU122" s="402"/>
      <c r="BV122" s="402"/>
    </row>
    <row r="123" spans="63:74" x14ac:dyDescent="0.2">
      <c r="BK123" s="402"/>
      <c r="BL123" s="402"/>
      <c r="BM123" s="402"/>
      <c r="BN123" s="402"/>
      <c r="BO123" s="402"/>
      <c r="BP123" s="402"/>
      <c r="BQ123" s="402"/>
      <c r="BR123" s="402"/>
      <c r="BS123" s="402"/>
      <c r="BT123" s="402"/>
      <c r="BU123" s="402"/>
      <c r="BV123" s="402"/>
    </row>
    <row r="124" spans="63:74" x14ac:dyDescent="0.2">
      <c r="BK124" s="402"/>
      <c r="BL124" s="402"/>
      <c r="BM124" s="402"/>
      <c r="BN124" s="402"/>
      <c r="BO124" s="402"/>
      <c r="BP124" s="402"/>
      <c r="BQ124" s="402"/>
      <c r="BR124" s="402"/>
      <c r="BS124" s="402"/>
      <c r="BT124" s="402"/>
      <c r="BU124" s="402"/>
      <c r="BV124" s="402"/>
    </row>
    <row r="125" spans="63:74" x14ac:dyDescent="0.2">
      <c r="BK125" s="402"/>
      <c r="BL125" s="402"/>
      <c r="BM125" s="402"/>
      <c r="BN125" s="402"/>
      <c r="BO125" s="402"/>
      <c r="BP125" s="402"/>
      <c r="BQ125" s="402"/>
      <c r="BR125" s="402"/>
      <c r="BS125" s="402"/>
      <c r="BT125" s="402"/>
      <c r="BU125" s="402"/>
      <c r="BV125" s="402"/>
    </row>
    <row r="126" spans="63:74" x14ac:dyDescent="0.2">
      <c r="BK126" s="402"/>
      <c r="BL126" s="402"/>
      <c r="BM126" s="402"/>
      <c r="BN126" s="402"/>
      <c r="BO126" s="402"/>
      <c r="BP126" s="402"/>
      <c r="BQ126" s="402"/>
      <c r="BR126" s="402"/>
      <c r="BS126" s="402"/>
      <c r="BT126" s="402"/>
      <c r="BU126" s="402"/>
      <c r="BV126" s="402"/>
    </row>
    <row r="127" spans="63:74" x14ac:dyDescent="0.2">
      <c r="BK127" s="402"/>
      <c r="BL127" s="402"/>
      <c r="BM127" s="402"/>
      <c r="BN127" s="402"/>
      <c r="BO127" s="402"/>
      <c r="BP127" s="402"/>
      <c r="BQ127" s="402"/>
      <c r="BR127" s="402"/>
      <c r="BS127" s="402"/>
      <c r="BT127" s="402"/>
      <c r="BU127" s="402"/>
      <c r="BV127" s="402"/>
    </row>
    <row r="128" spans="63:74" x14ac:dyDescent="0.2">
      <c r="BK128" s="402"/>
      <c r="BL128" s="402"/>
      <c r="BM128" s="402"/>
      <c r="BN128" s="402"/>
      <c r="BO128" s="402"/>
      <c r="BP128" s="402"/>
      <c r="BQ128" s="402"/>
      <c r="BR128" s="402"/>
      <c r="BS128" s="402"/>
      <c r="BT128" s="402"/>
      <c r="BU128" s="402"/>
      <c r="BV128" s="402"/>
    </row>
    <row r="129" spans="63:74" x14ac:dyDescent="0.2">
      <c r="BK129" s="402"/>
      <c r="BL129" s="402"/>
      <c r="BM129" s="402"/>
      <c r="BN129" s="402"/>
      <c r="BO129" s="402"/>
      <c r="BP129" s="402"/>
      <c r="BQ129" s="402"/>
      <c r="BR129" s="402"/>
      <c r="BS129" s="402"/>
      <c r="BT129" s="402"/>
      <c r="BU129" s="402"/>
      <c r="BV129" s="402"/>
    </row>
    <row r="130" spans="63:74" x14ac:dyDescent="0.2">
      <c r="BK130" s="402"/>
      <c r="BL130" s="402"/>
      <c r="BM130" s="402"/>
      <c r="BN130" s="402"/>
      <c r="BO130" s="402"/>
      <c r="BP130" s="402"/>
      <c r="BQ130" s="402"/>
      <c r="BR130" s="402"/>
      <c r="BS130" s="402"/>
      <c r="BT130" s="402"/>
      <c r="BU130" s="402"/>
      <c r="BV130" s="402"/>
    </row>
    <row r="131" spans="63:74" x14ac:dyDescent="0.2">
      <c r="BK131" s="402"/>
      <c r="BL131" s="402"/>
      <c r="BM131" s="402"/>
      <c r="BN131" s="402"/>
      <c r="BO131" s="402"/>
      <c r="BP131" s="402"/>
      <c r="BQ131" s="402"/>
      <c r="BR131" s="402"/>
      <c r="BS131" s="402"/>
      <c r="BT131" s="402"/>
      <c r="BU131" s="402"/>
      <c r="BV131" s="402"/>
    </row>
    <row r="132" spans="63:74" x14ac:dyDescent="0.2">
      <c r="BK132" s="402"/>
      <c r="BL132" s="402"/>
      <c r="BM132" s="402"/>
      <c r="BN132" s="402"/>
      <c r="BO132" s="402"/>
      <c r="BP132" s="402"/>
      <c r="BQ132" s="402"/>
      <c r="BR132" s="402"/>
      <c r="BS132" s="402"/>
      <c r="BT132" s="402"/>
      <c r="BU132" s="402"/>
      <c r="BV132" s="402"/>
    </row>
    <row r="133" spans="63:74" x14ac:dyDescent="0.2">
      <c r="BK133" s="402"/>
      <c r="BL133" s="402"/>
      <c r="BM133" s="402"/>
      <c r="BN133" s="402"/>
      <c r="BO133" s="402"/>
      <c r="BP133" s="402"/>
      <c r="BQ133" s="402"/>
      <c r="BR133" s="402"/>
      <c r="BS133" s="402"/>
      <c r="BT133" s="402"/>
      <c r="BU133" s="402"/>
      <c r="BV133" s="402"/>
    </row>
    <row r="134" spans="63:74" x14ac:dyDescent="0.2">
      <c r="BK134" s="402"/>
      <c r="BL134" s="402"/>
      <c r="BM134" s="402"/>
      <c r="BN134" s="402"/>
      <c r="BO134" s="402"/>
      <c r="BP134" s="402"/>
      <c r="BQ134" s="402"/>
      <c r="BR134" s="402"/>
      <c r="BS134" s="402"/>
      <c r="BT134" s="402"/>
      <c r="BU134" s="402"/>
      <c r="BV134" s="402"/>
    </row>
    <row r="135" spans="63:74" x14ac:dyDescent="0.2">
      <c r="BK135" s="402"/>
      <c r="BL135" s="402"/>
      <c r="BM135" s="402"/>
      <c r="BN135" s="402"/>
      <c r="BO135" s="402"/>
      <c r="BP135" s="402"/>
      <c r="BQ135" s="402"/>
      <c r="BR135" s="402"/>
      <c r="BS135" s="402"/>
      <c r="BT135" s="402"/>
      <c r="BU135" s="402"/>
      <c r="BV135" s="402"/>
    </row>
    <row r="136" spans="63:74" x14ac:dyDescent="0.2">
      <c r="BK136" s="402"/>
      <c r="BL136" s="402"/>
      <c r="BM136" s="402"/>
      <c r="BN136" s="402"/>
      <c r="BO136" s="402"/>
      <c r="BP136" s="402"/>
      <c r="BQ136" s="402"/>
      <c r="BR136" s="402"/>
      <c r="BS136" s="402"/>
      <c r="BT136" s="402"/>
      <c r="BU136" s="402"/>
      <c r="BV136" s="402"/>
    </row>
    <row r="137" spans="63:74" x14ac:dyDescent="0.2">
      <c r="BK137" s="402"/>
      <c r="BL137" s="402"/>
      <c r="BM137" s="402"/>
      <c r="BN137" s="402"/>
      <c r="BO137" s="402"/>
      <c r="BP137" s="402"/>
      <c r="BQ137" s="402"/>
      <c r="BR137" s="402"/>
      <c r="BS137" s="402"/>
      <c r="BT137" s="402"/>
      <c r="BU137" s="402"/>
      <c r="BV137" s="402"/>
    </row>
    <row r="138" spans="63:74" x14ac:dyDescent="0.2">
      <c r="BK138" s="402"/>
      <c r="BL138" s="402"/>
      <c r="BM138" s="402"/>
      <c r="BN138" s="402"/>
      <c r="BO138" s="402"/>
      <c r="BP138" s="402"/>
      <c r="BQ138" s="402"/>
      <c r="BR138" s="402"/>
      <c r="BS138" s="402"/>
      <c r="BT138" s="402"/>
      <c r="BU138" s="402"/>
      <c r="BV138" s="402"/>
    </row>
    <row r="139" spans="63:74" x14ac:dyDescent="0.2">
      <c r="BK139" s="402"/>
      <c r="BL139" s="402"/>
      <c r="BM139" s="402"/>
      <c r="BN139" s="402"/>
      <c r="BO139" s="402"/>
      <c r="BP139" s="402"/>
      <c r="BQ139" s="402"/>
      <c r="BR139" s="402"/>
      <c r="BS139" s="402"/>
      <c r="BT139" s="402"/>
      <c r="BU139" s="402"/>
      <c r="BV139" s="402"/>
    </row>
    <row r="140" spans="63:74" x14ac:dyDescent="0.2">
      <c r="BK140" s="402"/>
      <c r="BL140" s="402"/>
      <c r="BM140" s="402"/>
      <c r="BN140" s="402"/>
      <c r="BO140" s="402"/>
      <c r="BP140" s="402"/>
      <c r="BQ140" s="402"/>
      <c r="BR140" s="402"/>
      <c r="BS140" s="402"/>
      <c r="BT140" s="402"/>
      <c r="BU140" s="402"/>
      <c r="BV140" s="402"/>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1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7d(1)tab</vt:lpstr>
      <vt:lpstr>7d(2)tab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'7d(1)tab'!Print_Area</vt:lpstr>
      <vt:lpstr>'7d(2)tab'!Print_Area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2019-10-04T19:00:21Z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