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Jan18\"/>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'3atab'!$B$1:$AL$47</definedName>
    <definedName name="_xlnm.Print_Area" localSheetId="5">'3btab'!$B$1:$AL$50</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c r="AM11" i="33"/>
  <c r="F13" i="33" l="1"/>
  <c r="C74" i="43"/>
  <c r="P13" i="33"/>
  <c r="Q11" i="33"/>
  <c r="AB13" i="33"/>
  <c r="AM13" i="33"/>
  <c r="G11" i="33"/>
  <c r="AY11" i="33"/>
  <c r="AN11" i="33"/>
  <c r="AC11" i="33"/>
  <c r="D74" i="43" l="1"/>
  <c r="R11" i="33"/>
  <c r="G13" i="33"/>
  <c r="R13" i="33"/>
  <c r="AY13" i="33"/>
  <c r="AC13" i="33"/>
  <c r="AN13" i="33"/>
  <c r="O74" i="43"/>
  <c r="Q13" i="33"/>
  <c r="E74" i="43"/>
  <c r="H11" i="33"/>
  <c r="AA74" i="43"/>
  <c r="AZ11" i="33"/>
  <c r="BK11" i="33"/>
  <c r="AD11" i="33"/>
  <c r="S11" i="33"/>
  <c r="AO11" i="33"/>
  <c r="H13" i="33" l="1"/>
  <c r="P74" i="43"/>
  <c r="BK13" i="33"/>
  <c r="AZ13" i="33"/>
  <c r="AO13" i="33"/>
  <c r="S13" i="33"/>
  <c r="AD13" i="33"/>
  <c r="F74" i="43"/>
  <c r="I11" i="33"/>
  <c r="AM74" i="43"/>
  <c r="AB74" i="43"/>
  <c r="AE11" i="33"/>
  <c r="AP11" i="33"/>
  <c r="T11" i="33"/>
  <c r="BL11" i="33"/>
  <c r="BA11" i="33"/>
  <c r="I13" i="33" l="1"/>
  <c r="Q74" i="43"/>
  <c r="BL13" i="33"/>
  <c r="T13" i="33"/>
  <c r="AE13" i="33"/>
  <c r="AP13" i="33"/>
  <c r="BA13" i="33"/>
  <c r="J11" i="33"/>
  <c r="G74" i="43"/>
  <c r="AF11" i="33"/>
  <c r="BB11" i="33"/>
  <c r="AC74" i="43"/>
  <c r="U11" i="33"/>
  <c r="BM11" i="33"/>
  <c r="AN74" i="43"/>
  <c r="AQ11" i="33"/>
  <c r="AY74" i="43"/>
  <c r="R74" i="43"/>
  <c r="J13" i="33" l="1"/>
  <c r="AF13" i="33"/>
  <c r="BB13" i="33"/>
  <c r="BM13" i="33"/>
  <c r="AQ13" i="33"/>
  <c r="U13" i="33"/>
  <c r="H74" i="43"/>
  <c r="K11" i="33"/>
  <c r="AD74" i="43"/>
  <c r="AO74" i="43"/>
  <c r="AZ74" i="43"/>
  <c r="BC11" i="33"/>
  <c r="AG11" i="33"/>
  <c r="BN11" i="33"/>
  <c r="AR11" i="33"/>
  <c r="S74" i="43"/>
  <c r="V11" i="33"/>
  <c r="BK74" i="43"/>
  <c r="K13" i="33" l="1"/>
  <c r="V13" i="33"/>
  <c r="AR13" i="33"/>
  <c r="AG13" i="33"/>
  <c r="BN13" i="33"/>
  <c r="BC13" i="33"/>
  <c r="I74" i="43"/>
  <c r="L11" i="33"/>
  <c r="AP74" i="43"/>
  <c r="AS11" i="33"/>
  <c r="BO11" i="33"/>
  <c r="BL74" i="43"/>
  <c r="BA74" i="43"/>
  <c r="T74" i="43"/>
  <c r="AH11" i="33"/>
  <c r="W11" i="33"/>
  <c r="AE74" i="43"/>
  <c r="BD11" i="33"/>
  <c r="L13" i="33" l="1"/>
  <c r="BB74" i="43"/>
  <c r="BO13" i="33"/>
  <c r="BD13" i="33"/>
  <c r="AS13" i="33"/>
  <c r="W13" i="33"/>
  <c r="AH13" i="33"/>
  <c r="M11" i="33"/>
  <c r="J74" i="43"/>
  <c r="AI11" i="33"/>
  <c r="BP11" i="33"/>
  <c r="AF74" i="43"/>
  <c r="U74" i="43"/>
  <c r="X11" i="33"/>
  <c r="BE11" i="33"/>
  <c r="BM74" i="43"/>
  <c r="AQ74" i="43"/>
  <c r="AT11" i="33"/>
  <c r="M13" i="33" l="1"/>
  <c r="AT13" i="33"/>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BV11" i="33"/>
  <c r="AX74" i="43" l="1"/>
  <c r="BV13" i="33"/>
  <c r="BT74" i="43"/>
  <c r="BI74" i="43"/>
  <c r="BJ74" i="43" l="1"/>
  <c r="BU74" i="43"/>
  <c r="BV74" i="43" l="1"/>
</calcChain>
</file>

<file path=xl/sharedStrings.xml><?xml version="1.0" encoding="utf-8"?>
<sst xmlns="http://schemas.openxmlformats.org/spreadsheetml/2006/main" count="3979" uniqueCount="1372">
  <si>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</si>
  <si>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</si>
  <si>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</si>
  <si>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</si>
  <si>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</si>
  <si>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</si>
  <si>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</si>
  <si>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</si>
  <si>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</si>
  <si>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</si>
  <si>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</si>
  <si>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</si>
  <si>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</si>
  <si>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</si>
  <si>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</si>
  <si>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</si>
  <si>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</si>
  <si>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</si>
  <si>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</si>
  <si>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</si>
  <si>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</si>
  <si>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</si>
  <si>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</si>
  <si>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</si>
  <si>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</si>
  <si>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</si>
  <si>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</si>
  <si>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</si>
  <si>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</si>
  <si>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</si>
  <si>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</si>
  <si>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</si>
  <si>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</si>
  <si>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</si>
  <si>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</si>
  <si>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</si>
  <si>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</si>
  <si>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</si>
  <si>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</si>
  <si>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</si>
  <si>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</si>
  <si>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</si>
  <si>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</si>
  <si>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</si>
  <si>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</si>
  <si>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</si>
  <si>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</si>
  <si>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</si>
  <si>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</si>
  <si>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</si>
  <si>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</si>
  <si>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</si>
  <si>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</si>
  <si>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</si>
  <si>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</si>
  <si>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</si>
  <si>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</si>
  <si>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</si>
  <si>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</si>
  <si>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</si>
  <si>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</si>
  <si>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</si>
  <si>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</si>
  <si>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</si>
  <si>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</si>
  <si>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</si>
  <si>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</si>
  <si>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</si>
  <si>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</si>
  <si>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</si>
  <si>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</si>
  <si>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</si>
  <si>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</si>
  <si>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</si>
  <si>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</si>
  <si>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</si>
  <si>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</si>
  <si>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</si>
  <si>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</si>
  <si>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</si>
  <si>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</si>
  <si>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</si>
  <si>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</si>
  <si>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</si>
  <si>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</si>
  <si>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</si>
  <si>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</si>
  <si>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</si>
  <si>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</si>
  <si>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</si>
  <si>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</si>
  <si>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</si>
  <si>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</si>
  <si>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</si>
  <si>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</si>
  <si>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</si>
  <si>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</si>
  <si>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</si>
  <si>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</si>
  <si>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</si>
  <si>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</si>
  <si>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</si>
  <si>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</si>
  <si>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</si>
  <si>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</si>
  <si>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</si>
  <si>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</si>
  <si>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</si>
  <si>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</si>
  <si>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</si>
  <si>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</si>
  <si>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</si>
  <si>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</si>
  <si>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</si>
  <si>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</si>
  <si>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</si>
  <si>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</si>
  <si>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</si>
  <si>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</si>
  <si>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</si>
  <si>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</si>
  <si>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</si>
  <si>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</si>
  <si>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</si>
  <si>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</si>
  <si>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</si>
  <si>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</si>
  <si>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</si>
  <si>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</si>
  <si>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</si>
  <si>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</si>
  <si>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</si>
  <si>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</si>
  <si>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</si>
  <si>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</si>
  <si>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</si>
  <si>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</si>
  <si>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</si>
  <si>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</si>
  <si>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</si>
  <si>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</si>
  <si>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</si>
  <si>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</si>
  <si>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</si>
  <si>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</si>
  <si>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</si>
  <si>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</si>
  <si>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</si>
  <si>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</si>
  <si>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</si>
  <si>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</si>
  <si>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</si>
  <si>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</si>
  <si>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</si>
  <si>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</si>
  <si>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</si>
  <si>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</si>
  <si>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</si>
  <si>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</si>
  <si>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</si>
  <si>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</si>
  <si>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</si>
  <si>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</si>
  <si>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</si>
  <si>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</si>
  <si>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</si>
  <si>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</si>
  <si>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</si>
  <si>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</si>
  <si>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</si>
  <si>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</si>
  <si>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</si>
  <si>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</si>
  <si>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</si>
  <si>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</si>
  <si>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</si>
  <si>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</si>
  <si>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</si>
  <si>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</si>
  <si>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</si>
  <si>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</si>
  <si>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</si>
  <si>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</si>
  <si>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</si>
  <si>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</si>
  <si>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</si>
  <si>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</si>
  <si>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</si>
  <si>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</si>
  <si>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</si>
  <si>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</si>
  <si>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</si>
  <si>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</si>
  <si>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</si>
  <si>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</si>
  <si>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</si>
  <si>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</si>
  <si>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</si>
  <si>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</si>
  <si>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</si>
  <si>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</si>
  <si>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</si>
  <si>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</si>
  <si>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</si>
  <si>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</si>
  <si>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</si>
  <si>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</si>
  <si>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</si>
  <si>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</si>
  <si>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</si>
  <si>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</si>
  <si>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</si>
  <si>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</si>
  <si>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</si>
  <si>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</si>
  <si>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</si>
  <si>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</si>
  <si>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</si>
  <si>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</si>
  <si>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</si>
  <si>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</si>
  <si>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</si>
  <si>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</si>
  <si>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</si>
  <si>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</si>
  <si>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</si>
  <si>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</si>
  <si>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</si>
  <si>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</si>
  <si>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</si>
  <si>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</si>
  <si>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</si>
  <si>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</si>
  <si>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</si>
  <si>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</si>
  <si>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</si>
  <si>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</si>
  <si>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</si>
  <si>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</si>
  <si>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</si>
  <si>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</si>
  <si>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</si>
  <si>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</si>
  <si>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</si>
  <si>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</si>
  <si>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</si>
  <si>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</si>
  <si>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</si>
  <si>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</si>
  <si>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</si>
  <si>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</si>
  <si>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</si>
  <si>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</si>
  <si>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</si>
  <si>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</si>
  <si>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</si>
  <si>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</si>
  <si>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</si>
  <si>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</si>
  <si>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</si>
  <si>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</si>
  <si>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</si>
  <si>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</si>
  <si>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</si>
  <si>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</si>
  <si>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</si>
  <si>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</si>
  <si>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</si>
  <si>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</si>
  <si>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</si>
  <si>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</si>
  <si>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</si>
  <si>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</si>
  <si>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</si>
  <si>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</si>
  <si>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</si>
  <si>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</si>
  <si>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</si>
  <si>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</si>
  <si>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</si>
  <si>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</si>
  <si>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</si>
  <si>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</si>
  <si>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</si>
  <si>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</si>
  <si>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</si>
  <si>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</si>
  <si>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</si>
  <si>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</si>
  <si>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</si>
  <si>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</si>
  <si>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</si>
  <si>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</si>
  <si>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</si>
  <si>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</si>
  <si>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</si>
  <si>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</si>
  <si>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</si>
  <si>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</si>
  <si>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</si>
  <si>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</si>
  <si>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</si>
  <si>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</si>
  <si>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</si>
  <si>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</si>
  <si>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</si>
  <si>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</si>
  <si>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</si>
  <si>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</si>
  <si>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</si>
  <si>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</si>
  <si>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</si>
  <si>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</si>
  <si>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</si>
  <si>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</si>
  <si>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</si>
  <si>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</si>
  <si>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</si>
  <si>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</si>
  <si>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</si>
  <si>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</si>
  <si>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</si>
  <si>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</si>
  <si>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</si>
  <si>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</si>
  <si>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</si>
  <si>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</si>
  <si>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</si>
  <si>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</si>
  <si>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</si>
  <si>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</si>
  <si>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</si>
  <si>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</si>
  <si>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</si>
  <si>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</si>
  <si>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</si>
  <si>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</si>
  <si>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</si>
  <si>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</si>
  <si>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</si>
  <si>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</si>
  <si>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</si>
  <si>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</si>
  <si>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</si>
  <si>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</si>
  <si>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</si>
  <si>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</si>
  <si>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</si>
  <si>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</si>
  <si>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</si>
  <si>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</si>
  <si>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</si>
  <si>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</si>
  <si>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</si>
  <si>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</si>
  <si>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</si>
  <si>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</si>
  <si>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</si>
  <si>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</si>
  <si>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</si>
  <si>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</si>
  <si>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</si>
  <si>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</si>
  <si>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</si>
  <si>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</si>
  <si>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</si>
  <si>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</si>
  <si>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</si>
  <si>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</si>
  <si>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</si>
  <si>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</si>
  <si>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</si>
  <si>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</si>
  <si>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</si>
  <si>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</si>
  <si>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</si>
  <si>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</si>
  <si>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</si>
  <si>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</si>
  <si>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</si>
  <si>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</si>
  <si>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</si>
  <si>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</si>
  <si>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</si>
  <si>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</si>
  <si>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</si>
  <si>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</si>
  <si>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</si>
  <si>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</si>
  <si>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</si>
  <si>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</si>
  <si>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</si>
  <si>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</si>
  <si>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</si>
  <si>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</si>
  <si>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</si>
  <si>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</si>
  <si>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</si>
  <si>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</si>
  <si>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</si>
  <si>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</si>
  <si>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</si>
  <si>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</si>
  <si>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</si>
  <si>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</si>
  <si>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</si>
  <si>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</si>
  <si>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</si>
  <si>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</si>
  <si>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</si>
  <si>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</si>
  <si>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</si>
  <si>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</si>
  <si>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</si>
  <si>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</si>
  <si>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</si>
  <si>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</si>
  <si>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</si>
  <si>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</si>
  <si>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</si>
  <si>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</si>
  <si>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</si>
  <si>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</si>
  <si>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</si>
  <si>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</si>
  <si>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</si>
  <si>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</si>
  <si>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</si>
  <si>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</si>
  <si>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</si>
  <si>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</si>
  <si>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</si>
  <si>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</si>
  <si>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</si>
  <si>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</si>
  <si>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</si>
  <si>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</si>
  <si>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</si>
  <si>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</si>
  <si>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</si>
  <si>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</si>
  <si>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</si>
  <si>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</si>
  <si>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</si>
  <si>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</si>
  <si>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</si>
  <si>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</si>
  <si>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</si>
  <si>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</si>
  <si>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</si>
  <si>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</si>
  <si>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</si>
  <si>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</si>
  <si>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</si>
  <si>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</si>
  <si>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</si>
  <si>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</si>
  <si>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</si>
  <si>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</si>
  <si>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</si>
  <si>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</si>
  <si>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</si>
  <si>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</si>
  <si>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</si>
  <si>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</si>
  <si>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</si>
  <si>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</si>
  <si>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</si>
  <si>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</si>
  <si>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</si>
  <si>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</si>
  <si>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</si>
  <si>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</si>
  <si>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</si>
  <si>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</si>
  <si>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</si>
  <si>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</si>
  <si>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</si>
  <si>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</si>
  <si>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</si>
  <si>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</si>
  <si>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</si>
  <si>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</si>
  <si>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</si>
  <si>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</si>
  <si>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</si>
  <si>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</si>
  <si>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</si>
  <si>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</si>
  <si>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</si>
  <si>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</si>
  <si>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</si>
  <si>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</si>
  <si>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</si>
  <si>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</si>
  <si>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</si>
  <si>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</si>
  <si>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</si>
  <si>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</si>
  <si>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</si>
  <si>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</si>
  <si>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</si>
  <si>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</si>
  <si>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</si>
  <si>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</si>
  <si>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</si>
  <si>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</si>
  <si>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</si>
  <si>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</si>
  <si>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</si>
  <si>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</si>
  <si>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</si>
  <si>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</si>
  <si>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</si>
  <si>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</si>
  <si>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</si>
  <si>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</si>
  <si>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</si>
  <si>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</si>
  <si>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</si>
  <si>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</si>
  <si>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</si>
  <si>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</si>
  <si>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</si>
  <si>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</si>
  <si>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</si>
  <si>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</si>
  <si>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</si>
  <si>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</si>
  <si>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</si>
  <si>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</si>
  <si>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</si>
  <si>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</si>
  <si>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</si>
  <si>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</si>
  <si>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</si>
  <si>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</si>
  <si>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</si>
  <si>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</si>
  <si>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</si>
  <si>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</si>
  <si>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</si>
  <si>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</si>
  <si>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</si>
  <si>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</si>
  <si>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</si>
  <si>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</si>
  <si>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</si>
  <si>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</si>
  <si>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</si>
  <si>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</si>
  <si>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</si>
  <si>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</si>
  <si>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</si>
  <si>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</si>
  <si>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</si>
  <si>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</si>
  <si>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</si>
  <si>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</si>
  <si>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</si>
  <si>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</si>
  <si>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</si>
  <si>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</si>
  <si>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</si>
  <si>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</si>
  <si>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</si>
  <si>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</si>
  <si>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</si>
  <si>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</si>
  <si>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</si>
  <si>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</si>
  <si>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</si>
  <si>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</si>
  <si>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</si>
  <si>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</si>
  <si>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</si>
  <si>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</si>
  <si>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</si>
  <si>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</si>
  <si>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</si>
  <si>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</si>
  <si>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</si>
  <si>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</si>
  <si>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</si>
  <si>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</si>
  <si>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</si>
  <si>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</si>
  <si>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</si>
  <si>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</si>
  <si>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</si>
  <si>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</si>
  <si>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</si>
  <si>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</si>
  <si>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</si>
  <si>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</si>
  <si>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</si>
  <si>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</si>
  <si>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</si>
  <si>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</si>
  <si>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</si>
  <si>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</si>
  <si>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</si>
  <si>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</si>
  <si>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</si>
  <si>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</si>
  <si>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</si>
  <si>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</si>
  <si>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</si>
  <si>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</si>
  <si>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</si>
  <si>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</si>
  <si>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</si>
  <si>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</si>
  <si>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</si>
  <si>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</si>
  <si>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</si>
  <si>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</si>
  <si>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</si>
  <si>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</si>
  <si>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</si>
  <si>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</si>
  <si>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</si>
  <si>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</si>
  <si>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</si>
  <si>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</si>
  <si>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</si>
  <si>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</si>
  <si>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</si>
  <si>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</si>
  <si>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</si>
  <si>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</si>
  <si>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</si>
  <si>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</si>
  <si>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</si>
  <si>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</si>
  <si>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</si>
  <si>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</si>
  <si>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</si>
  <si>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</si>
  <si>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</si>
  <si>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</si>
  <si>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</si>
  <si>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</si>
  <si>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</si>
  <si>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</si>
  <si>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</si>
  <si>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</si>
  <si>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</si>
  <si>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</si>
  <si>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</si>
  <si>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</si>
  <si>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</si>
  <si>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</si>
  <si>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</si>
  <si>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</si>
  <si>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</si>
  <si>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</si>
  <si>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</si>
  <si>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</si>
  <si>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</si>
  <si>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</si>
  <si>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</si>
  <si>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</si>
  <si>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</si>
  <si>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</si>
  <si>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</si>
  <si>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</si>
  <si>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</si>
  <si>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</si>
  <si>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</si>
  <si>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</si>
  <si>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</si>
  <si>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</si>
  <si>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</si>
  <si>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</si>
  <si>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</si>
  <si>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</si>
  <si>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</si>
  <si>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</si>
  <si>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</si>
  <si>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</si>
  <si>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</si>
  <si>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</si>
  <si>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</si>
  <si>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</si>
  <si>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</si>
  <si>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</si>
  <si>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</si>
  <si>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</si>
  <si>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</si>
  <si>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</si>
  <si>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</si>
  <si>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</si>
  <si>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</si>
  <si>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</si>
  <si>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</si>
  <si>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</si>
  <si>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</si>
  <si>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</si>
  <si>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</si>
  <si>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</si>
  <si>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</si>
  <si>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</si>
  <si>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</si>
  <si>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</si>
  <si>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</si>
  <si>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</si>
  <si>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</si>
  <si>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</si>
  <si>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</si>
  <si>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</si>
  <si>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</si>
  <si>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</si>
  <si>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</si>
  <si>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</si>
  <si>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</si>
  <si>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</si>
  <si>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</si>
  <si>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</si>
  <si>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</si>
  <si>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</si>
  <si>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</si>
  <si>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</si>
  <si>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</si>
  <si>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</si>
  <si>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</si>
  <si>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</si>
  <si>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</si>
  <si>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</si>
  <si>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</si>
  <si>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</si>
  <si>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</si>
  <si>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</si>
  <si>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</si>
  <si>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</si>
  <si>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</si>
  <si>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</si>
  <si>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</si>
  <si>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</si>
  <si>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</si>
  <si>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</si>
  <si>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</si>
  <si>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</si>
  <si>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</si>
  <si>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</si>
  <si>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</si>
  <si>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</si>
  <si>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</si>
  <si>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</si>
  <si>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</si>
  <si>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</si>
  <si>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</si>
  <si>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</si>
  <si>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</si>
  <si>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</si>
  <si>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</si>
  <si>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</si>
  <si>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</si>
  <si>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</si>
  <si>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</si>
  <si>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</si>
  <si>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</si>
  <si>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</si>
  <si>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</si>
  <si>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</si>
  <si>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</si>
  <si>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</si>
  <si>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</si>
  <si>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</si>
  <si>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</si>
  <si>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</si>
  <si>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</si>
  <si>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</si>
  <si>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</si>
  <si>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</si>
  <si>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</si>
  <si>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</si>
  <si>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</si>
  <si>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</si>
  <si>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</si>
  <si>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</si>
  <si>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</si>
  <si>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</si>
  <si>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</si>
  <si>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</si>
  <si>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</si>
  <si>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</si>
  <si>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</si>
  <si>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</si>
  <si>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</si>
  <si>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</si>
  <si>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</si>
  <si>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</si>
  <si>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</si>
  <si>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</si>
  <si>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</si>
  <si>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</si>
  <si>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</si>
  <si>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</si>
  <si>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</si>
  <si>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</si>
  <si>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</si>
  <si>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</si>
  <si>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</si>
  <si>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</si>
  <si>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</si>
  <si>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</si>
  <si>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</si>
  <si>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</si>
  <si>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</si>
  <si>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</si>
  <si>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</si>
  <si>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</si>
  <si>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</si>
  <si>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</si>
  <si>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</si>
  <si>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</si>
  <si>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</si>
  <si>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</si>
  <si>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</si>
  <si>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</si>
  <si>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</si>
  <si>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</si>
  <si>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</si>
  <si>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</si>
  <si>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</si>
  <si>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</si>
  <si>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</si>
  <si>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</si>
  <si>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</si>
  <si>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</si>
  <si>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</si>
  <si>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</si>
  <si>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</si>
  <si>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</si>
  <si>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</si>
  <si>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</si>
  <si>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</si>
  <si>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</si>
  <si>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</si>
  <si>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</si>
  <si>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</si>
  <si>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</si>
  <si>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</si>
  <si>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</si>
  <si>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</si>
  <si>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</si>
  <si>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</si>
  <si>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</si>
  <si>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</si>
  <si>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</si>
  <si>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</si>
  <si>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</si>
  <si>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</si>
  <si>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</si>
  <si>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</si>
  <si>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</si>
  <si>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</si>
  <si>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</si>
  <si>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</si>
  <si>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</si>
  <si>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</si>
  <si>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</si>
  <si>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</si>
  <si>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</si>
  <si>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</si>
  <si>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</si>
  <si>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</si>
  <si>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</si>
  <si>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</si>
  <si>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</si>
  <si>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</si>
  <si>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</si>
  <si>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</si>
  <si>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</si>
  <si>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</si>
  <si>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</si>
  <si>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</si>
  <si>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</si>
  <si>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</si>
  <si>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</si>
  <si>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</si>
  <si>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</si>
  <si>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</si>
  <si>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</si>
  <si>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</si>
  <si>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</si>
  <si>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</si>
  <si>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</si>
  <si>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</si>
  <si>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</si>
  <si>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</si>
  <si>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</si>
  <si>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</si>
  <si>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</si>
  <si>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</si>
  <si>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</si>
  <si>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</si>
  <si>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</si>
  <si>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</si>
  <si>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</si>
  <si>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</si>
  <si>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</si>
  <si>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</si>
  <si>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</si>
  <si>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</si>
  <si>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</si>
  <si>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</si>
  <si>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</si>
  <si>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</si>
  <si>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</si>
  <si>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</si>
  <si>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</si>
  <si>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</si>
  <si>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</si>
  <si>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</si>
  <si>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</si>
  <si>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</si>
  <si>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</si>
  <si>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</si>
  <si>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</si>
  <si>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</si>
  <si>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</si>
  <si>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</si>
  <si>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</si>
  <si>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</si>
  <si>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</si>
  <si>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</si>
  <si>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</si>
  <si>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</si>
  <si>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</si>
  <si>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</si>
  <si>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</si>
  <si>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</si>
  <si>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</si>
  <si>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</si>
  <si>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</si>
  <si>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</si>
  <si>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</si>
  <si>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</si>
  <si>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</si>
  <si>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</si>
  <si>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</si>
  <si>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</si>
  <si>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</si>
  <si>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</si>
  <si>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</si>
  <si>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</si>
  <si>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</si>
  <si>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</si>
  <si>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</si>
  <si>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</si>
  <si>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</si>
  <si>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</si>
  <si>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</si>
  <si>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</si>
  <si>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</si>
  <si>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</si>
  <si>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</si>
  <si>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</si>
  <si>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</si>
  <si>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</si>
  <si>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</si>
  <si>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</si>
  <si>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</si>
  <si>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</si>
  <si>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</si>
  <si>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</si>
  <si>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</si>
  <si>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</si>
  <si>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</si>
  <si>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</si>
  <si>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</si>
  <si>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</si>
  <si>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</si>
  <si>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</si>
  <si>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</si>
  <si>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</si>
  <si>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</si>
  <si>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</si>
  <si>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</si>
  <si>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</si>
  <si>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</si>
  <si>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</si>
  <si>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</si>
  <si>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</si>
  <si>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</si>
  <si>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</si>
  <si>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</si>
  <si>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</si>
  <si>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</si>
  <si>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</si>
  <si>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</si>
  <si>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</si>
  <si>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</si>
  <si>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</si>
  <si>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</si>
  <si>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</si>
  <si>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</si>
  <si>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</si>
  <si>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</si>
  <si>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</si>
  <si>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</si>
  <si>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</si>
  <si>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</si>
  <si>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</si>
  <si>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</si>
  <si>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</si>
  <si>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</si>
  <si>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</si>
  <si>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</si>
  <si>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</si>
  <si>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</si>
  <si>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</si>
  <si>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</si>
  <si>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</si>
  <si>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</si>
  <si>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</si>
  <si>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</si>
  <si>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</si>
  <si>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</si>
  <si>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</si>
  <si>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</si>
  <si>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</si>
  <si>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</si>
  <si>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</si>
  <si>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</si>
  <si>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</si>
  <si>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</si>
  <si>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</si>
  <si>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</si>
  <si>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</si>
  <si>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</si>
  <si>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</si>
  <si>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</si>
  <si>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</si>
  <si>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</si>
  <si>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</si>
  <si>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</si>
  <si>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</si>
  <si>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</si>
  <si>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</si>
  <si>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</si>
  <si>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</si>
  <si>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</si>
  <si>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</si>
  <si>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</si>
  <si>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</si>
  <si>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</si>
  <si>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</si>
  <si>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</si>
  <si>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</si>
  <si>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</si>
  <si>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</si>
  <si>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</si>
  <si>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</si>
  <si>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</si>
  <si>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</si>
  <si>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</si>
  <si>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</si>
  <si>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</si>
  <si>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</si>
  <si>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</si>
  <si>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</si>
  <si>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</si>
  <si>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</si>
  <si>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</si>
  <si>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</si>
  <si>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</si>
  <si>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</si>
  <si>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</si>
  <si>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</si>
  <si>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</si>
  <si>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</si>
  <si>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</si>
  <si>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</si>
  <si>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</si>
  <si>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</si>
  <si>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</si>
  <si>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</si>
  <si>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</si>
  <si>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</si>
  <si>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</si>
  <si>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</si>
  <si>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</si>
  <si>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</si>
  <si>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</si>
  <si>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</si>
  <si>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</si>
  <si>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</si>
  <si>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</si>
  <si>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</si>
  <si>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</si>
  <si>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</si>
  <si>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</si>
  <si>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</si>
  <si>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</si>
  <si>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</si>
  <si>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</si>
  <si>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</si>
  <si>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</si>
  <si>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</si>
  <si>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</si>
  <si>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</si>
  <si>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</si>
  <si>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</si>
  <si>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</si>
  <si>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</si>
  <si>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</si>
  <si>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</si>
  <si>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</si>
  <si>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</si>
  <si>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</si>
  <si>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</si>
  <si>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</si>
  <si>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</si>
  <si>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</si>
  <si>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</si>
  <si>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</si>
  <si>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</si>
  <si>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</si>
  <si>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</si>
  <si>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</si>
  <si>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</si>
  <si>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</si>
  <si>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</si>
  <si>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</si>
  <si>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</si>
  <si>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</si>
  <si>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</si>
  <si>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</si>
  <si>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</si>
  <si>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</si>
  <si>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</si>
  <si>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</si>
  <si>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</si>
  <si>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</si>
  <si>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</si>
  <si>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</si>
  <si>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</si>
  <si>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</si>
  <si>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</si>
  <si>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</si>
  <si>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</si>
  <si>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</si>
  <si>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</si>
  <si>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</si>
  <si>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</si>
  <si>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</si>
  <si>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</si>
  <si>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</si>
  <si>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</si>
  <si>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</si>
  <si>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</si>
  <si>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</si>
  <si>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</si>
  <si>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</si>
  <si>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</si>
  <si>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</si>
  <si>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</si>
  <si>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</si>
  <si>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</si>
  <si>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</si>
  <si>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</si>
  <si>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</si>
  <si>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</si>
  <si>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</si>
  <si>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</si>
  <si>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</si>
  <si>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</si>
  <si>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</si>
  <si>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</si>
  <si>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</si>
  <si>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</si>
  <si>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</si>
  <si>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</si>
  <si>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</si>
  <si>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</si>
  <si>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</si>
  <si>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</si>
  <si>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</si>
  <si>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</si>
  <si>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</si>
  <si>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</si>
  <si>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</si>
  <si>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</si>
  <si>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</si>
  <si>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</si>
  <si>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</si>
  <si>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</si>
  <si>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</si>
  <si>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</si>
  <si>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</si>
  <si>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</si>
  <si>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</si>
  <si>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</si>
  <si>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</si>
  <si>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</si>
  <si>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</si>
  <si>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</si>
  <si>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</si>
  <si>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</si>
  <si>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</si>
  <si>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</si>
  <si>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</si>
  <si>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</si>
  <si>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</si>
  <si>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</si>
  <si>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</si>
  <si>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</si>
  <si>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</si>
  <si>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</si>
  <si>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</si>
  <si>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</si>
  <si>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</si>
  <si>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</si>
  <si>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</si>
  <si>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</si>
  <si>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</si>
  <si>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</si>
  <si>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</si>
  <si>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</si>
  <si>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</si>
  <si>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</si>
  <si>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</si>
  <si>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</si>
  <si>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</si>
  <si>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</si>
  <si>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</si>
  <si>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</si>
  <si>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</si>
  <si>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</si>
  <si>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</si>
  <si>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</si>
  <si>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</si>
  <si>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</si>
  <si>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</si>
  <si>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</si>
  <si>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</si>
  <si>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</si>
  <si>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</si>
  <si>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</si>
  <si>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</si>
  <si>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</si>
  <si>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</si>
  <si>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</si>
  <si>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</si>
  <si>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</si>
  <si>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</si>
  <si>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</si>
  <si>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</si>
  <si>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</si>
  <si>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</si>
  <si>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</si>
  <si>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</si>
  <si>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</si>
  <si>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</si>
  <si>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</si>
  <si>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</si>
  <si>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</si>
  <si>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</si>
  <si>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(b) Includes lease condensate, natural gas plant liquids, other liquids, refinery processing gain, and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</si>
  <si>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</si>
  <si>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</si>
  <si>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</si>
  <si>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</si>
  <si>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</si>
  <si>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</si>
  <si>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</si>
  <si>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</si>
  <si>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</si>
  <si>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</si>
  <si>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</si>
  <si>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</si>
  <si>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</si>
  <si>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</si>
  <si>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</si>
  <si>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</si>
  <si>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</si>
  <si>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</si>
  <si>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</si>
  <si>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</si>
  <si>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</si>
  <si>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</si>
  <si>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</si>
  <si>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</si>
  <si>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</si>
  <si>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</si>
  <si>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</si>
  <si>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</si>
  <si>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</si>
  <si>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</si>
  <si>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</si>
  <si>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</si>
  <si>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</si>
  <si>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</si>
  <si>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</si>
  <si>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</si>
  <si>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</si>
  <si>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</si>
  <si>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</si>
  <si>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</si>
  <si>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</si>
  <si>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</si>
  <si>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</si>
  <si>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</si>
  <si>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</si>
  <si>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</si>
  <si>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</si>
  <si>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</si>
  <si>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</si>
  <si>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</si>
  <si>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</si>
  <si>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</si>
  <si>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</si>
  <si>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</si>
  <si>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</si>
  <si>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</si>
  <si>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</si>
  <si>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</si>
  <si>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</si>
  <si>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</si>
  <si>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</si>
  <si>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</si>
  <si>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</si>
  <si>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</si>
  <si>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</si>
  <si>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</si>
  <si>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</si>
  <si>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</si>
  <si>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</si>
  <si>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</si>
  <si>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</si>
  <si>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</si>
  <si>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</si>
  <si>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</si>
  <si>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</si>
  <si>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</si>
  <si>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</si>
  <si>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</si>
  <si>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</si>
  <si>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</si>
  <si>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</si>
  <si>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</si>
  <si>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</si>
  <si>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</si>
  <si>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</si>
  <si>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</si>
  <si>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OPEC = Organization of the Petroleum Exporting Countries: Algeria, Angola, Ecuador, Equatorial Guinea, Gabon, Iran, Iraq, Kuwait, Libya, Nigeria, Qatar, Saudi Arabia, the United Arab Emirates, Venezuela.</t>
  </si>
  <si>
    <t>OPEC = Organization of the Petroleum Exporting Countries: Algeria, Angola, Equatorial Guinea, Gabon, Libya, and Nigeria (Africa); Ecuador and Venezuela (South America); Iran, Iraq, Kuwait, Qatar, Saudi Arabia, and the United Arab Emirates (Middle East).</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</si>
  <si>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</si>
  <si>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</si>
  <si>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</si>
  <si>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</si>
  <si>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</si>
  <si>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</si>
  <si>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</si>
  <si>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</si>
  <si>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</si>
  <si>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</si>
  <si>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</si>
  <si>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</si>
  <si>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</si>
  <si>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</si>
  <si>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</si>
  <si>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January 2018</t>
  </si>
  <si>
    <t>Index, January 2015 = 100</t>
  </si>
  <si>
    <t>World Index, 2015 Q1 = 100</t>
  </si>
  <si>
    <t>OECD Index, 2015 Q1 = 100</t>
  </si>
  <si>
    <t>Non-OECD Index, 2015 Q1 = 100</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</si>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</sst>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61"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s>
  <fills count="6">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58">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0" fontId="24" fillId="0" borderId="0" xfId="23" applyFont="1" applyFill="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5" fillId="0" borderId="0" xfId="19" applyFont="1" applyFill="1" applyBorder="1" applyAlignment="1" applyProtection="1">
      <alignment horizontal="center"/>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9" fillId="0" borderId="0" xfId="11" applyFont="1"/>
    <xf numFmtId="0" fontId="49" fillId="0" borderId="0" xfId="23" applyFont="1"/>
    <xf numFmtId="0" fontId="50" fillId="3" borderId="0" xfId="11" applyFont="1" applyFill="1" applyAlignment="1">
      <alignment horizontal="center"/>
    </xf>
    <xf numFmtId="0" fontId="49" fillId="4" borderId="0" xfId="11" applyFont="1" applyFill="1"/>
    <xf numFmtId="0" fontId="49" fillId="4" borderId="0" xfId="11" applyFont="1" applyFill="1" applyAlignment="1">
      <alignment vertical="top"/>
    </xf>
    <xf numFmtId="0" fontId="49"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51"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2" fillId="4" borderId="0" xfId="9" applyFont="1" applyFill="1" applyBorder="1" applyAlignment="1">
      <alignment horizontal="center"/>
    </xf>
    <xf numFmtId="0" fontId="49" fillId="4" borderId="0" xfId="9" applyFont="1" applyFill="1"/>
    <xf numFmtId="0" fontId="49" fillId="4" borderId="0" xfId="22" applyFont="1" applyFill="1"/>
    <xf numFmtId="164" fontId="14" fillId="4" borderId="0" xfId="9" applyNumberFormat="1" applyFont="1" applyFill="1" applyAlignment="1" applyProtection="1">
      <alignment horizontal="center"/>
    </xf>
    <xf numFmtId="0" fontId="49" fillId="4" borderId="0" xfId="9" applyFont="1" applyFill="1" applyBorder="1"/>
    <xf numFmtId="0" fontId="49" fillId="4" borderId="0" xfId="9" applyFont="1" applyFill="1" applyBorder="1" applyAlignment="1">
      <alignment vertical="top"/>
    </xf>
    <xf numFmtId="0" fontId="49"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0" fillId="0" borderId="0" xfId="0" applyAlignment="1">
      <alignment vertical="top" wrapText="1"/>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2" fontId="24" fillId="0" borderId="0" xfId="23" applyNumberFormat="1" applyFont="1" applyFill="1" applyAlignment="1" applyProtection="1">
      <alignment horizontal="center"/>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0" fontId="3" fillId="4" borderId="0" xfId="0" quotePrefix="1" applyFont="1" applyFill="1" applyBorder="1" applyAlignment="1">
      <alignment vertical="top" wrapText="1"/>
    </xf>
    <xf numFmtId="164" fontId="53"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6" fillId="0" borderId="0" xfId="26" applyFont="1"/>
    <xf numFmtId="0" fontId="54" fillId="0" borderId="0" xfId="26" applyFont="1"/>
    <xf numFmtId="0" fontId="55" fillId="0" borderId="0" xfId="26" applyFont="1"/>
    <xf numFmtId="171" fontId="56" fillId="0" borderId="0" xfId="26" applyNumberFormat="1" applyFont="1"/>
    <xf numFmtId="0" fontId="57" fillId="0" borderId="0" xfId="26" applyFont="1"/>
    <xf numFmtId="0" fontId="56" fillId="5" borderId="0" xfId="26" applyFont="1" applyFill="1"/>
    <xf numFmtId="0" fontId="56" fillId="0" borderId="12" xfId="26" applyFont="1" applyBorder="1"/>
    <xf numFmtId="0" fontId="56" fillId="0" borderId="13" xfId="26" applyFont="1" applyBorder="1"/>
    <xf numFmtId="0" fontId="57" fillId="0" borderId="14" xfId="26" applyFont="1" applyBorder="1" applyAlignment="1">
      <alignment horizontal="center"/>
    </xf>
    <xf numFmtId="0" fontId="56" fillId="5" borderId="3" xfId="26" applyFont="1" applyFill="1" applyBorder="1"/>
    <xf numFmtId="171" fontId="56" fillId="0" borderId="3" xfId="26" applyNumberFormat="1" applyFont="1" applyBorder="1"/>
    <xf numFmtId="0" fontId="56" fillId="5" borderId="0" xfId="26" applyFont="1" applyFill="1" applyBorder="1"/>
    <xf numFmtId="0" fontId="56" fillId="0" borderId="0" xfId="26" applyFont="1" applyBorder="1"/>
    <xf numFmtId="0" fontId="1" fillId="0" borderId="0" xfId="26" applyBorder="1"/>
    <xf numFmtId="171" fontId="56" fillId="0" borderId="0" xfId="26" quotePrefix="1" applyNumberFormat="1" applyFont="1" applyBorder="1"/>
    <xf numFmtId="3" fontId="57" fillId="0" borderId="0" xfId="26" applyNumberFormat="1" applyFont="1"/>
    <xf numFmtId="3" fontId="57" fillId="0" borderId="0" xfId="26" quotePrefix="1" applyNumberFormat="1" applyFont="1" applyAlignment="1">
      <alignment horizontal="right"/>
    </xf>
    <xf numFmtId="0" fontId="58" fillId="0" borderId="0" xfId="26" applyFont="1"/>
    <xf numFmtId="3" fontId="57" fillId="0" borderId="3" xfId="26" applyNumberFormat="1" applyFont="1" applyBorder="1"/>
    <xf numFmtId="3" fontId="59" fillId="0" borderId="0" xfId="26" applyNumberFormat="1" applyFont="1"/>
    <xf numFmtId="0" fontId="59" fillId="0" borderId="0" xfId="26" applyFont="1"/>
    <xf numFmtId="0" fontId="60" fillId="0" borderId="0" xfId="26" applyFont="1"/>
    <xf numFmtId="3" fontId="59" fillId="0" borderId="3" xfId="26" applyNumberFormat="1" applyFont="1" applyBorder="1"/>
    <xf numFmtId="2" fontId="37"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8" fillId="0" borderId="0" xfId="26" applyFont="1" applyBorder="1"/>
    <xf numFmtId="2" fontId="25" fillId="0" borderId="2" xfId="21" applyNumberFormat="1" applyFont="1" applyFill="1" applyBorder="1" applyAlignment="1" applyProtection="1">
      <alignment horizontal="right"/>
    </xf>
    <xf numFmtId="2" fontId="37" fillId="4" borderId="0" xfId="23" applyNumberFormat="1" applyFont="1" applyFill="1"/>
    <xf numFmtId="2" fontId="25" fillId="0" borderId="0" xfId="23" applyNumberFormat="1" applyFont="1" applyFill="1" applyAlignment="1" applyProtection="1">
      <alignment horizontal="center"/>
    </xf>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7"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22" fillId="4" borderId="0" xfId="0" applyNumberFormat="1" applyFont="1" applyFill="1" applyBorder="1" applyAlignment="1">
      <alignment vertical="top" wrapText="1"/>
    </xf>
    <xf numFmtId="0" fontId="3" fillId="4" borderId="0" xfId="0" applyFont="1" applyFill="1" applyBorder="1" applyAlignment="1">
      <alignment vertical="top" wrapText="1"/>
    </xf>
    <xf numFmtId="0" fontId="18" fillId="4" borderId="11" xfId="0" applyFont="1" applyFill="1" applyBorder="1" applyAlignment="1"/>
    <xf numFmtId="0" fontId="3" fillId="4" borderId="0" xfId="0" applyFont="1" applyFill="1" applyBorder="1" applyAlignment="1">
      <alignment horizontal="left" vertical="top" wrapText="1"/>
    </xf>
    <xf numFmtId="49" fontId="3" fillId="4" borderId="0" xfId="0" applyNumberFormat="1" applyFont="1" applyFill="1" applyBorder="1" applyAlignment="1"/>
    <xf numFmtId="0" fontId="3" fillId="4" borderId="0" xfId="0" quotePrefix="1" applyFont="1" applyFill="1" applyBorder="1" applyAlignment="1">
      <alignment vertical="top" wrapText="1"/>
    </xf>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7" fillId="0" borderId="4" xfId="26" applyNumberFormat="1" applyFont="1" applyBorder="1" applyAlignment="1">
      <alignment horizontal="center"/>
    </xf>
    <xf numFmtId="0" fontId="57" fillId="0" borderId="9" xfId="26" applyFont="1" applyBorder="1" applyAlignment="1">
      <alignment horizontal="center"/>
    </xf>
    <xf numFmtId="0" fontId="57"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4" borderId="0" xfId="9" applyFont="1" applyFill="1" applyBorder="1" applyAlignment="1" applyProtection="1">
      <alignment horizontal="left" wrapText="1" readingOrder="1"/>
    </xf>
    <xf numFmtId="0" fontId="0" fillId="4" borderId="0" xfId="0" applyFill="1" applyAlignment="1">
      <alignment wrapText="1"/>
    </xf>
    <xf numFmtId="49" fontId="3" fillId="4" borderId="0" xfId="0" quotePrefix="1" applyNumberFormat="1" applyFont="1" applyFill="1" applyBorder="1" applyAlignment="1"/>
    <xf numFmtId="0" fontId="3" fillId="4" borderId="0" xfId="17" applyFont="1" applyFill="1" applyAlignment="1">
      <alignment vertical="top"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4" sqref="D4"/>
    </sheetView>
  </sheetViews>
  <sheetFormatPr defaultRowHeight="12.75" x14ac:dyDescent="0.2"/>
  <cols>
    <col min="1" max="1" width="6.42578125" customWidth="1"/>
    <col min="2" max="2" width="14" customWidth="1"/>
  </cols>
  <sheetData>
    <row r="1" spans="1:74" x14ac:dyDescent="0.2">
      <c r="A1" s="268" t="s">
        <v>239</v>
      </c>
      <c r="B1" s="269"/>
      <c r="C1" s="269"/>
      <c r="D1" s="627" t="s">
        <v>1365</v>
      </c>
      <c r="E1" s="269"/>
      <c r="F1" s="269"/>
      <c r="G1" s="269"/>
      <c r="H1" s="269"/>
      <c r="I1" s="269"/>
      <c r="J1" s="269"/>
      <c r="K1" s="269"/>
      <c r="L1" s="269"/>
      <c r="M1" s="269"/>
      <c r="N1" s="269"/>
      <c r="O1" s="269"/>
      <c r="P1" s="269"/>
    </row>
    <row r="3" spans="1:74" x14ac:dyDescent="0.2">
      <c r="A3" t="s">
        <v>113</v>
      </c>
      <c r="D3" s="744">
        <f>YEAR(D1)-4</f>
        <v>2014</v>
      </c>
    </row>
    <row r="4" spans="1:74" x14ac:dyDescent="0.2">
      <c r="D4" s="266"/>
    </row>
    <row r="5" spans="1:74" x14ac:dyDescent="0.2">
      <c r="A5" t="s">
        <v>1267</v>
      </c>
      <c r="D5" s="266">
        <f>+D3*100+1</f>
        <v>201401</v>
      </c>
    </row>
    <row r="7" spans="1:74" x14ac:dyDescent="0.2">
      <c r="A7" t="s">
        <v>1269</v>
      </c>
      <c r="D7" s="743">
        <f>IF(MONTH(D1)&gt;1,100*YEAR(D1)+MONTH(D1)-1,100*(YEAR(D1)-1)+12)</f>
        <v>201712</v>
      </c>
    </row>
    <row r="10" spans="1:74" s="297" customFormat="1" x14ac:dyDescent="0.2">
      <c r="A10" s="297" t="s">
        <v>240</v>
      </c>
    </row>
    <row r="11" spans="1:74" s="12" customFormat="1" ht="11.25" x14ac:dyDescent="0.2">
      <c r="A11" s="43"/>
      <c r="B11" s="44" t="s">
        <v>949</v>
      </c>
      <c r="C11" s="298">
        <f>+D5</f>
        <v>201401</v>
      </c>
      <c r="D11" s="45">
        <f>C11+1</f>
        <v>201402</v>
      </c>
      <c r="E11" s="45">
        <f>D11+1</f>
        <v>201403</v>
      </c>
      <c r="F11" s="46">
        <f>E11+1</f>
        <v>201404</v>
      </c>
      <c r="G11" s="46">
        <f t="shared" ref="G11:BR11" si="0">F11+1</f>
        <v>201405</v>
      </c>
      <c r="H11" s="46">
        <f t="shared" si="0"/>
        <v>201406</v>
      </c>
      <c r="I11" s="46">
        <f t="shared" si="0"/>
        <v>201407</v>
      </c>
      <c r="J11" s="46">
        <f t="shared" si="0"/>
        <v>201408</v>
      </c>
      <c r="K11" s="46">
        <f t="shared" si="0"/>
        <v>201409</v>
      </c>
      <c r="L11" s="46">
        <f t="shared" si="0"/>
        <v>201410</v>
      </c>
      <c r="M11" s="46">
        <f t="shared" si="0"/>
        <v>201411</v>
      </c>
      <c r="N11" s="46">
        <f t="shared" si="0"/>
        <v>201412</v>
      </c>
      <c r="O11" s="46">
        <f>+C11+100</f>
        <v>201501</v>
      </c>
      <c r="P11" s="46">
        <f t="shared" si="0"/>
        <v>201502</v>
      </c>
      <c r="Q11" s="46">
        <f t="shared" si="0"/>
        <v>201503</v>
      </c>
      <c r="R11" s="46">
        <f t="shared" si="0"/>
        <v>201504</v>
      </c>
      <c r="S11" s="46">
        <f t="shared" si="0"/>
        <v>201505</v>
      </c>
      <c r="T11" s="46">
        <f t="shared" si="0"/>
        <v>201506</v>
      </c>
      <c r="U11" s="46">
        <f t="shared" si="0"/>
        <v>201507</v>
      </c>
      <c r="V11" s="46">
        <f t="shared" si="0"/>
        <v>201508</v>
      </c>
      <c r="W11" s="46">
        <f t="shared" si="0"/>
        <v>201509</v>
      </c>
      <c r="X11" s="46">
        <f t="shared" si="0"/>
        <v>201510</v>
      </c>
      <c r="Y11" s="46">
        <f t="shared" si="0"/>
        <v>201511</v>
      </c>
      <c r="Z11" s="46">
        <f t="shared" si="0"/>
        <v>201512</v>
      </c>
      <c r="AA11" s="46">
        <f>+O11+100</f>
        <v>201601</v>
      </c>
      <c r="AB11" s="46">
        <f t="shared" si="0"/>
        <v>201602</v>
      </c>
      <c r="AC11" s="46">
        <f t="shared" si="0"/>
        <v>201603</v>
      </c>
      <c r="AD11" s="46">
        <f t="shared" si="0"/>
        <v>201604</v>
      </c>
      <c r="AE11" s="46">
        <f t="shared" si="0"/>
        <v>201605</v>
      </c>
      <c r="AF11" s="46">
        <f t="shared" si="0"/>
        <v>201606</v>
      </c>
      <c r="AG11" s="46">
        <f t="shared" si="0"/>
        <v>201607</v>
      </c>
      <c r="AH11" s="46">
        <f t="shared" si="0"/>
        <v>201608</v>
      </c>
      <c r="AI11" s="46">
        <f t="shared" si="0"/>
        <v>201609</v>
      </c>
      <c r="AJ11" s="46">
        <f t="shared" si="0"/>
        <v>201610</v>
      </c>
      <c r="AK11" s="46">
        <f t="shared" si="0"/>
        <v>201611</v>
      </c>
      <c r="AL11" s="46">
        <f t="shared" si="0"/>
        <v>201612</v>
      </c>
      <c r="AM11" s="46">
        <f>+AA11+100</f>
        <v>201701</v>
      </c>
      <c r="AN11" s="46">
        <f t="shared" si="0"/>
        <v>201702</v>
      </c>
      <c r="AO11" s="46">
        <f t="shared" si="0"/>
        <v>201703</v>
      </c>
      <c r="AP11" s="46">
        <f t="shared" si="0"/>
        <v>201704</v>
      </c>
      <c r="AQ11" s="46">
        <f t="shared" si="0"/>
        <v>201705</v>
      </c>
      <c r="AR11" s="46">
        <f t="shared" si="0"/>
        <v>201706</v>
      </c>
      <c r="AS11" s="46">
        <f t="shared" si="0"/>
        <v>201707</v>
      </c>
      <c r="AT11" s="46">
        <f t="shared" si="0"/>
        <v>201708</v>
      </c>
      <c r="AU11" s="46">
        <f t="shared" si="0"/>
        <v>201709</v>
      </c>
      <c r="AV11" s="46">
        <f t="shared" si="0"/>
        <v>201710</v>
      </c>
      <c r="AW11" s="46">
        <f t="shared" si="0"/>
        <v>201711</v>
      </c>
      <c r="AX11" s="46">
        <f t="shared" si="0"/>
        <v>201712</v>
      </c>
      <c r="AY11" s="46">
        <f>+AM11+100</f>
        <v>201801</v>
      </c>
      <c r="AZ11" s="46">
        <f t="shared" si="0"/>
        <v>201802</v>
      </c>
      <c r="BA11" s="46">
        <f t="shared" si="0"/>
        <v>201803</v>
      </c>
      <c r="BB11" s="46">
        <f t="shared" si="0"/>
        <v>201804</v>
      </c>
      <c r="BC11" s="46">
        <f t="shared" si="0"/>
        <v>201805</v>
      </c>
      <c r="BD11" s="46">
        <f t="shared" si="0"/>
        <v>201806</v>
      </c>
      <c r="BE11" s="46">
        <f t="shared" si="0"/>
        <v>201807</v>
      </c>
      <c r="BF11" s="46">
        <f t="shared" si="0"/>
        <v>201808</v>
      </c>
      <c r="BG11" s="46">
        <f t="shared" si="0"/>
        <v>201809</v>
      </c>
      <c r="BH11" s="46">
        <f t="shared" si="0"/>
        <v>201810</v>
      </c>
      <c r="BI11" s="46">
        <f t="shared" si="0"/>
        <v>201811</v>
      </c>
      <c r="BJ11" s="46">
        <f t="shared" si="0"/>
        <v>201812</v>
      </c>
      <c r="BK11" s="46">
        <f>+AY11+100</f>
        <v>201901</v>
      </c>
      <c r="BL11" s="46">
        <f t="shared" si="0"/>
        <v>201902</v>
      </c>
      <c r="BM11" s="46">
        <f t="shared" si="0"/>
        <v>201903</v>
      </c>
      <c r="BN11" s="46">
        <f t="shared" si="0"/>
        <v>201904</v>
      </c>
      <c r="BO11" s="46">
        <f t="shared" si="0"/>
        <v>201905</v>
      </c>
      <c r="BP11" s="46">
        <f t="shared" si="0"/>
        <v>201906</v>
      </c>
      <c r="BQ11" s="46">
        <f t="shared" si="0"/>
        <v>201907</v>
      </c>
      <c r="BR11" s="46">
        <f t="shared" si="0"/>
        <v>201908</v>
      </c>
      <c r="BS11" s="46">
        <f>BR11+1</f>
        <v>201909</v>
      </c>
      <c r="BT11" s="46">
        <f>BS11+1</f>
        <v>201910</v>
      </c>
      <c r="BU11" s="46">
        <f>BT11+1</f>
        <v>201911</v>
      </c>
      <c r="BV11" s="46">
        <f>BU11+1</f>
        <v>201912</v>
      </c>
    </row>
    <row r="12" spans="1:74" s="12" customFormat="1" ht="11.25" x14ac:dyDescent="0.2">
      <c r="A12" s="43"/>
      <c r="B12" s="47" t="s">
        <v>246</v>
      </c>
      <c r="C12" s="48">
        <v>241</v>
      </c>
      <c r="D12" s="48">
        <v>242</v>
      </c>
      <c r="E12" s="48">
        <v>243</v>
      </c>
      <c r="F12" s="48">
        <v>244</v>
      </c>
      <c r="G12" s="48">
        <v>245</v>
      </c>
      <c r="H12" s="48">
        <v>246</v>
      </c>
      <c r="I12" s="48">
        <v>247</v>
      </c>
      <c r="J12" s="48">
        <v>248</v>
      </c>
      <c r="K12" s="48">
        <v>249</v>
      </c>
      <c r="L12" s="48">
        <v>250</v>
      </c>
      <c r="M12" s="48">
        <v>251</v>
      </c>
      <c r="N12" s="48">
        <v>252</v>
      </c>
      <c r="O12" s="48">
        <v>253</v>
      </c>
      <c r="P12" s="48">
        <v>254</v>
      </c>
      <c r="Q12" s="48">
        <v>255</v>
      </c>
      <c r="R12" s="48">
        <v>256</v>
      </c>
      <c r="S12" s="48">
        <v>257</v>
      </c>
      <c r="T12" s="48">
        <v>258</v>
      </c>
      <c r="U12" s="48">
        <v>259</v>
      </c>
      <c r="V12" s="48">
        <v>260</v>
      </c>
      <c r="W12" s="48">
        <v>261</v>
      </c>
      <c r="X12" s="48">
        <v>262</v>
      </c>
      <c r="Y12" s="48">
        <v>263</v>
      </c>
      <c r="Z12" s="48">
        <v>264</v>
      </c>
      <c r="AA12" s="48">
        <v>265</v>
      </c>
      <c r="AB12" s="48">
        <v>266</v>
      </c>
      <c r="AC12" s="48">
        <v>267</v>
      </c>
      <c r="AD12" s="48">
        <v>268</v>
      </c>
      <c r="AE12" s="48">
        <v>269</v>
      </c>
      <c r="AF12" s="48">
        <v>270</v>
      </c>
      <c r="AG12" s="48">
        <v>271</v>
      </c>
      <c r="AH12" s="48">
        <v>272</v>
      </c>
      <c r="AI12" s="48">
        <v>273</v>
      </c>
      <c r="AJ12" s="48">
        <v>274</v>
      </c>
      <c r="AK12" s="48">
        <v>275</v>
      </c>
      <c r="AL12" s="48">
        <v>276</v>
      </c>
      <c r="AM12" s="48">
        <v>277</v>
      </c>
      <c r="AN12" s="48">
        <v>278</v>
      </c>
      <c r="AO12" s="48">
        <v>279</v>
      </c>
      <c r="AP12" s="48">
        <v>280</v>
      </c>
      <c r="AQ12" s="48">
        <v>281</v>
      </c>
      <c r="AR12" s="48">
        <v>282</v>
      </c>
      <c r="AS12" s="48">
        <v>283</v>
      </c>
      <c r="AT12" s="48">
        <v>284</v>
      </c>
      <c r="AU12" s="48">
        <v>285</v>
      </c>
      <c r="AV12" s="48">
        <v>286</v>
      </c>
      <c r="AW12" s="48">
        <v>287</v>
      </c>
      <c r="AX12" s="48">
        <v>288</v>
      </c>
      <c r="AY12" s="48">
        <v>289</v>
      </c>
      <c r="AZ12" s="48">
        <v>290</v>
      </c>
      <c r="BA12" s="48">
        <v>291</v>
      </c>
      <c r="BB12" s="48">
        <v>292</v>
      </c>
      <c r="BC12" s="48">
        <v>293</v>
      </c>
      <c r="BD12" s="48">
        <v>294</v>
      </c>
      <c r="BE12" s="48">
        <v>295</v>
      </c>
      <c r="BF12" s="48">
        <v>296</v>
      </c>
      <c r="BG12" s="48">
        <v>297</v>
      </c>
      <c r="BH12" s="48">
        <v>298</v>
      </c>
      <c r="BI12" s="48">
        <v>299</v>
      </c>
      <c r="BJ12" s="48">
        <v>300</v>
      </c>
      <c r="BK12" s="48">
        <v>301</v>
      </c>
      <c r="BL12" s="48">
        <v>302</v>
      </c>
      <c r="BM12" s="48">
        <v>303</v>
      </c>
      <c r="BN12" s="48">
        <v>304</v>
      </c>
      <c r="BO12" s="48">
        <v>305</v>
      </c>
      <c r="BP12" s="48">
        <v>306</v>
      </c>
      <c r="BQ12" s="48">
        <v>307</v>
      </c>
      <c r="BR12" s="48">
        <v>308</v>
      </c>
      <c r="BS12" s="48">
        <v>309</v>
      </c>
      <c r="BT12" s="48">
        <v>310</v>
      </c>
      <c r="BU12" s="48">
        <v>311</v>
      </c>
      <c r="BV12" s="48">
        <v>312</v>
      </c>
    </row>
    <row r="13" spans="1:74" s="297" customFormat="1" x14ac:dyDescent="0.2">
      <c r="B13" s="47" t="s">
        <v>1268</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0</v>
      </c>
      <c r="AZ13" s="48">
        <f t="shared" si="1"/>
        <v>0</v>
      </c>
      <c r="BA13" s="48">
        <f t="shared" si="1"/>
        <v>0</v>
      </c>
      <c r="BB13" s="48">
        <f t="shared" si="1"/>
        <v>0</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AO5" activePane="bottomRight" state="frozen"/>
      <selection activeCell="BF63" sqref="BF63"/>
      <selection pane="topRight" activeCell="BF63" sqref="BF63"/>
      <selection pane="bottomLeft" activeCell="BF63" sqref="BF63"/>
      <selection pane="bottomRight" activeCell="BJ19" sqref="BJ19"/>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6" customWidth="1"/>
    <col min="56" max="58" width="6.5703125" style="660" customWidth="1"/>
    <col min="59" max="59" width="6.5703125" style="406" customWidth="1"/>
    <col min="60" max="60" width="6.5703125" style="776" customWidth="1"/>
    <col min="61" max="62" width="6.5703125" style="406" customWidth="1"/>
    <col min="63" max="74" width="6.5703125" style="154" customWidth="1"/>
    <col min="75" max="16384" width="9.5703125" style="154"/>
  </cols>
  <sheetData>
    <row r="1" spans="1:74" ht="13.35" customHeight="1" x14ac:dyDescent="0.2">
      <c r="A1" s="789" t="s">
        <v>995</v>
      </c>
      <c r="B1" s="823" t="s">
        <v>1207</v>
      </c>
      <c r="C1" s="824"/>
      <c r="D1" s="824"/>
      <c r="E1" s="824"/>
      <c r="F1" s="824"/>
      <c r="G1" s="824"/>
      <c r="H1" s="824"/>
      <c r="I1" s="824"/>
      <c r="J1" s="824"/>
      <c r="K1" s="824"/>
      <c r="L1" s="824"/>
      <c r="M1" s="824"/>
      <c r="N1" s="824"/>
      <c r="O1" s="824"/>
      <c r="P1" s="824"/>
      <c r="Q1" s="824"/>
      <c r="R1" s="824"/>
      <c r="S1" s="824"/>
      <c r="T1" s="824"/>
      <c r="U1" s="824"/>
      <c r="V1" s="824"/>
      <c r="W1" s="824"/>
      <c r="X1" s="824"/>
      <c r="Y1" s="824"/>
      <c r="Z1" s="824"/>
      <c r="AA1" s="824"/>
      <c r="AB1" s="824"/>
      <c r="AC1" s="824"/>
      <c r="AD1" s="824"/>
      <c r="AE1" s="824"/>
      <c r="AF1" s="824"/>
      <c r="AG1" s="824"/>
      <c r="AH1" s="824"/>
      <c r="AI1" s="824"/>
      <c r="AJ1" s="824"/>
      <c r="AK1" s="824"/>
      <c r="AL1" s="824"/>
      <c r="AM1" s="307"/>
    </row>
    <row r="2" spans="1:74" ht="12.75" x14ac:dyDescent="0.2">
      <c r="A2" s="790"/>
      <c r="B2" s="541" t="str">
        <f>"U.S. Energy Information Administration  |  Short-Term Energy Outlook  - "&amp;Dates!D1</f>
        <v>U.S. Energy Information Administration  |  Short-Term Energy Outlook  - January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7"/>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x14ac:dyDescent="0.2">
      <c r="A5" s="637"/>
      <c r="B5" s="155" t="s">
        <v>1154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646"/>
      <c r="BE5" s="646"/>
      <c r="BF5" s="646"/>
      <c r="BG5" s="646"/>
      <c r="BH5" s="646"/>
      <c r="BI5" s="646"/>
      <c r="BJ5" s="405"/>
      <c r="BK5" s="405"/>
      <c r="BL5" s="405"/>
      <c r="BM5" s="405"/>
      <c r="BN5" s="405"/>
      <c r="BO5" s="405"/>
      <c r="BP5" s="405"/>
      <c r="BQ5" s="405"/>
      <c r="BR5" s="405"/>
      <c r="BS5" s="405"/>
      <c r="BT5" s="405"/>
      <c r="BU5" s="405"/>
      <c r="BV5" s="405"/>
    </row>
    <row r="6" spans="1:74" x14ac:dyDescent="0.2">
      <c r="A6" s="638"/>
      <c r="B6" s="155" t="s">
        <v>1155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646"/>
      <c r="BE6" s="646"/>
      <c r="BF6" s="646"/>
      <c r="BG6" s="646"/>
      <c r="BH6" s="646"/>
      <c r="BI6" s="646"/>
      <c r="BJ6" s="405"/>
      <c r="BK6" s="405"/>
      <c r="BL6" s="405"/>
      <c r="BM6" s="405"/>
      <c r="BN6" s="405"/>
      <c r="BO6" s="405"/>
      <c r="BP6" s="405"/>
      <c r="BQ6" s="405"/>
      <c r="BR6" s="405"/>
      <c r="BS6" s="405"/>
      <c r="BT6" s="405"/>
      <c r="BU6" s="405"/>
      <c r="BV6" s="405"/>
    </row>
    <row r="7" spans="1:74" x14ac:dyDescent="0.2">
      <c r="A7" s="638" t="s">
        <v>1156</v>
      </c>
      <c r="B7" s="639" t="s">
        <v>1157</v>
      </c>
      <c r="C7" s="214">
        <v>1.045161</v>
      </c>
      <c r="D7" s="214">
        <v>1.0238210000000001</v>
      </c>
      <c r="E7" s="214">
        <v>1.0780000000000001</v>
      </c>
      <c r="F7" s="214">
        <v>1.119866</v>
      </c>
      <c r="G7" s="214">
        <v>1.0791930000000001</v>
      </c>
      <c r="H7" s="214">
        <v>1.136333</v>
      </c>
      <c r="I7" s="214">
        <v>1.1198710000000001</v>
      </c>
      <c r="J7" s="214">
        <v>1.0991930000000001</v>
      </c>
      <c r="K7" s="214">
        <v>1.1158999999999999</v>
      </c>
      <c r="L7" s="214">
        <v>1.1177090000000001</v>
      </c>
      <c r="M7" s="214">
        <v>1.0812999999999999</v>
      </c>
      <c r="N7" s="214">
        <v>1.0717410000000001</v>
      </c>
      <c r="O7" s="214">
        <v>1.033161</v>
      </c>
      <c r="P7" s="214">
        <v>1.0813569999999999</v>
      </c>
      <c r="Q7" s="214">
        <v>1.0985480000000001</v>
      </c>
      <c r="R7" s="214">
        <v>1.1524000000000001</v>
      </c>
      <c r="S7" s="214">
        <v>1.116387</v>
      </c>
      <c r="T7" s="214">
        <v>1.0868660000000001</v>
      </c>
      <c r="U7" s="214">
        <v>1.085483</v>
      </c>
      <c r="V7" s="214">
        <v>1.134871</v>
      </c>
      <c r="W7" s="214">
        <v>1.129766</v>
      </c>
      <c r="X7" s="214">
        <v>1.1758059999999999</v>
      </c>
      <c r="Y7" s="214">
        <v>1.237366</v>
      </c>
      <c r="Z7" s="214">
        <v>1.222774</v>
      </c>
      <c r="AA7" s="214">
        <v>1.1764840000000001</v>
      </c>
      <c r="AB7" s="214">
        <v>1.1727240000000001</v>
      </c>
      <c r="AC7" s="214">
        <v>1.3108390000000001</v>
      </c>
      <c r="AD7" s="214">
        <v>1.329933</v>
      </c>
      <c r="AE7" s="214">
        <v>1.414968</v>
      </c>
      <c r="AF7" s="214">
        <v>1.4038999999999999</v>
      </c>
      <c r="AG7" s="214">
        <v>1.313323</v>
      </c>
      <c r="AH7" s="214">
        <v>1.110968</v>
      </c>
      <c r="AI7" s="214">
        <v>1.1672</v>
      </c>
      <c r="AJ7" s="214">
        <v>1.298</v>
      </c>
      <c r="AK7" s="214">
        <v>1.3475999999999999</v>
      </c>
      <c r="AL7" s="214">
        <v>1.225419</v>
      </c>
      <c r="AM7" s="214">
        <v>1.2296119999999999</v>
      </c>
      <c r="AN7" s="214">
        <v>1.3771070000000001</v>
      </c>
      <c r="AO7" s="214">
        <v>1.3899349999999999</v>
      </c>
      <c r="AP7" s="214">
        <v>1.3537330000000001</v>
      </c>
      <c r="AQ7" s="214">
        <v>1.4045799999999999</v>
      </c>
      <c r="AR7" s="214">
        <v>1.4117</v>
      </c>
      <c r="AS7" s="214">
        <v>1.381516</v>
      </c>
      <c r="AT7" s="214">
        <v>1.3434189999999999</v>
      </c>
      <c r="AU7" s="214">
        <v>1.3021670000000001</v>
      </c>
      <c r="AV7" s="214">
        <v>1.549129</v>
      </c>
      <c r="AW7" s="214">
        <v>1.5017274</v>
      </c>
      <c r="AX7" s="214">
        <v>1.4042598297</v>
      </c>
      <c r="AY7" s="355">
        <v>1.4576549999999999</v>
      </c>
      <c r="AZ7" s="355">
        <v>1.535477</v>
      </c>
      <c r="BA7" s="355">
        <v>1.5500700000000001</v>
      </c>
      <c r="BB7" s="355">
        <v>1.6105370000000001</v>
      </c>
      <c r="BC7" s="355">
        <v>1.654126</v>
      </c>
      <c r="BD7" s="355">
        <v>1.5988800000000001</v>
      </c>
      <c r="BE7" s="355">
        <v>1.7191209999999999</v>
      </c>
      <c r="BF7" s="355">
        <v>1.6951909999999999</v>
      </c>
      <c r="BG7" s="355">
        <v>1.7770649999999999</v>
      </c>
      <c r="BH7" s="355">
        <v>1.8316650000000001</v>
      </c>
      <c r="BI7" s="355">
        <v>1.8642479999999999</v>
      </c>
      <c r="BJ7" s="355">
        <v>1.790705</v>
      </c>
      <c r="BK7" s="355">
        <v>1.785747</v>
      </c>
      <c r="BL7" s="355">
        <v>1.8524160000000001</v>
      </c>
      <c r="BM7" s="355">
        <v>1.860034</v>
      </c>
      <c r="BN7" s="355">
        <v>1.889869</v>
      </c>
      <c r="BO7" s="355">
        <v>1.9497960000000001</v>
      </c>
      <c r="BP7" s="355">
        <v>1.9604779999999999</v>
      </c>
      <c r="BQ7" s="355">
        <v>1.9479930000000001</v>
      </c>
      <c r="BR7" s="355">
        <v>1.89351</v>
      </c>
      <c r="BS7" s="355">
        <v>1.9387160000000001</v>
      </c>
      <c r="BT7" s="355">
        <v>1.942593</v>
      </c>
      <c r="BU7" s="355">
        <v>2.0020709999999999</v>
      </c>
      <c r="BV7" s="355">
        <v>1.9160919999999999</v>
      </c>
    </row>
    <row r="8" spans="1:74" x14ac:dyDescent="0.2">
      <c r="A8" s="638" t="s">
        <v>1158</v>
      </c>
      <c r="B8" s="639" t="s">
        <v>1159</v>
      </c>
      <c r="C8" s="214">
        <v>0.85109599999999996</v>
      </c>
      <c r="D8" s="214">
        <v>0.874857</v>
      </c>
      <c r="E8" s="214">
        <v>0.904451</v>
      </c>
      <c r="F8" s="214">
        <v>0.936666</v>
      </c>
      <c r="G8" s="214">
        <v>0.95825800000000005</v>
      </c>
      <c r="H8" s="214">
        <v>0.99380000000000002</v>
      </c>
      <c r="I8" s="214">
        <v>1.0163869999999999</v>
      </c>
      <c r="J8" s="214">
        <v>1.037903</v>
      </c>
      <c r="K8" s="214">
        <v>1.0499000000000001</v>
      </c>
      <c r="L8" s="214">
        <v>1.058967</v>
      </c>
      <c r="M8" s="214">
        <v>1.0489999999999999</v>
      </c>
      <c r="N8" s="214">
        <v>1.077871</v>
      </c>
      <c r="O8" s="214">
        <v>1.0628379999999999</v>
      </c>
      <c r="P8" s="214">
        <v>1.0972850000000001</v>
      </c>
      <c r="Q8" s="214">
        <v>1.1226449999999999</v>
      </c>
      <c r="R8" s="214">
        <v>1.1539999999999999</v>
      </c>
      <c r="S8" s="214">
        <v>1.1470320000000001</v>
      </c>
      <c r="T8" s="214">
        <v>1.140566</v>
      </c>
      <c r="U8" s="214">
        <v>1.1510320000000001</v>
      </c>
      <c r="V8" s="214">
        <v>1.164806</v>
      </c>
      <c r="W8" s="214">
        <v>1.1756329999999999</v>
      </c>
      <c r="X8" s="214">
        <v>1.1895800000000001</v>
      </c>
      <c r="Y8" s="214">
        <v>1.174166</v>
      </c>
      <c r="Z8" s="214">
        <v>1.1484190000000001</v>
      </c>
      <c r="AA8" s="214">
        <v>1.142355</v>
      </c>
      <c r="AB8" s="214">
        <v>1.158655</v>
      </c>
      <c r="AC8" s="214">
        <v>1.1837740000000001</v>
      </c>
      <c r="AD8" s="214">
        <v>1.1851</v>
      </c>
      <c r="AE8" s="214">
        <v>1.1816450000000001</v>
      </c>
      <c r="AF8" s="214">
        <v>1.1665000000000001</v>
      </c>
      <c r="AG8" s="214">
        <v>1.1758390000000001</v>
      </c>
      <c r="AH8" s="214">
        <v>1.1779029999999999</v>
      </c>
      <c r="AI8" s="214">
        <v>1.1634329999999999</v>
      </c>
      <c r="AJ8" s="214">
        <v>1.161548</v>
      </c>
      <c r="AK8" s="214">
        <v>1.1748670000000001</v>
      </c>
      <c r="AL8" s="214">
        <v>1.123032</v>
      </c>
      <c r="AM8" s="214">
        <v>1.1286769999999999</v>
      </c>
      <c r="AN8" s="214">
        <v>1.1762140000000001</v>
      </c>
      <c r="AO8" s="214">
        <v>1.1864520000000001</v>
      </c>
      <c r="AP8" s="214">
        <v>1.1952</v>
      </c>
      <c r="AQ8" s="214">
        <v>1.210871</v>
      </c>
      <c r="AR8" s="214">
        <v>1.2160329999999999</v>
      </c>
      <c r="AS8" s="214">
        <v>1.230065</v>
      </c>
      <c r="AT8" s="214">
        <v>1.22271</v>
      </c>
      <c r="AU8" s="214">
        <v>1.235733</v>
      </c>
      <c r="AV8" s="214">
        <v>1.2670650000000001</v>
      </c>
      <c r="AW8" s="214">
        <v>1.2966918000000001</v>
      </c>
      <c r="AX8" s="214">
        <v>1.3755843359</v>
      </c>
      <c r="AY8" s="355">
        <v>1.2514369999999999</v>
      </c>
      <c r="AZ8" s="355">
        <v>1.263911</v>
      </c>
      <c r="BA8" s="355">
        <v>1.3046040000000001</v>
      </c>
      <c r="BB8" s="355">
        <v>1.3106519999999999</v>
      </c>
      <c r="BC8" s="355">
        <v>1.331493</v>
      </c>
      <c r="BD8" s="355">
        <v>1.333604</v>
      </c>
      <c r="BE8" s="355">
        <v>1.347361</v>
      </c>
      <c r="BF8" s="355">
        <v>1.36209</v>
      </c>
      <c r="BG8" s="355">
        <v>1.351486</v>
      </c>
      <c r="BH8" s="355">
        <v>1.3726229999999999</v>
      </c>
      <c r="BI8" s="355">
        <v>1.355151</v>
      </c>
      <c r="BJ8" s="355">
        <v>1.338284</v>
      </c>
      <c r="BK8" s="355">
        <v>1.322182</v>
      </c>
      <c r="BL8" s="355">
        <v>1.331137</v>
      </c>
      <c r="BM8" s="355">
        <v>1.3716440000000001</v>
      </c>
      <c r="BN8" s="355">
        <v>1.3791530000000001</v>
      </c>
      <c r="BO8" s="355">
        <v>1.397859</v>
      </c>
      <c r="BP8" s="355">
        <v>1.397751</v>
      </c>
      <c r="BQ8" s="355">
        <v>1.410604</v>
      </c>
      <c r="BR8" s="355">
        <v>1.4279630000000001</v>
      </c>
      <c r="BS8" s="355">
        <v>1.422784</v>
      </c>
      <c r="BT8" s="355">
        <v>1.446231</v>
      </c>
      <c r="BU8" s="355">
        <v>1.4334549999999999</v>
      </c>
      <c r="BV8" s="355">
        <v>1.4233100000000001</v>
      </c>
    </row>
    <row r="9" spans="1:74" x14ac:dyDescent="0.2">
      <c r="A9" s="638" t="s">
        <v>1160</v>
      </c>
      <c r="B9" s="639" t="s">
        <v>1187</v>
      </c>
      <c r="C9" s="214">
        <v>0.47222599999999998</v>
      </c>
      <c r="D9" s="214">
        <v>0.47849999999999998</v>
      </c>
      <c r="E9" s="214">
        <v>0.497388</v>
      </c>
      <c r="F9" s="214">
        <v>0.52116799999999996</v>
      </c>
      <c r="G9" s="214">
        <v>0.52867799999999998</v>
      </c>
      <c r="H9" s="214">
        <v>0.54786699999999999</v>
      </c>
      <c r="I9" s="214">
        <v>0.55771000000000004</v>
      </c>
      <c r="J9" s="214">
        <v>0.57206500000000005</v>
      </c>
      <c r="K9" s="214">
        <v>0.590333</v>
      </c>
      <c r="L9" s="214">
        <v>0.58961399999999997</v>
      </c>
      <c r="M9" s="214">
        <v>0.58273299999999995</v>
      </c>
      <c r="N9" s="214">
        <v>0.59425899999999998</v>
      </c>
      <c r="O9" s="214">
        <v>0.57677500000000004</v>
      </c>
      <c r="P9" s="214">
        <v>0.59439399999999998</v>
      </c>
      <c r="Q9" s="214">
        <v>0.61032299999999995</v>
      </c>
      <c r="R9" s="214">
        <v>0.63653300000000002</v>
      </c>
      <c r="S9" s="214">
        <v>0.63683900000000004</v>
      </c>
      <c r="T9" s="214">
        <v>0.64030100000000001</v>
      </c>
      <c r="U9" s="214">
        <v>0.65080800000000005</v>
      </c>
      <c r="V9" s="214">
        <v>0.65267699999999995</v>
      </c>
      <c r="W9" s="214">
        <v>0.66326799999999997</v>
      </c>
      <c r="X9" s="214">
        <v>0.66522700000000001</v>
      </c>
      <c r="Y9" s="214">
        <v>0.65193500000000004</v>
      </c>
      <c r="Z9" s="214">
        <v>0.63238799999999995</v>
      </c>
      <c r="AA9" s="214">
        <v>0.62735399999999997</v>
      </c>
      <c r="AB9" s="214">
        <v>0.63293100000000002</v>
      </c>
      <c r="AC9" s="214">
        <v>0.64158099999999996</v>
      </c>
      <c r="AD9" s="214">
        <v>0.63500000000000001</v>
      </c>
      <c r="AE9" s="214">
        <v>0.64145099999999999</v>
      </c>
      <c r="AF9" s="214">
        <v>0.64200000000000002</v>
      </c>
      <c r="AG9" s="214">
        <v>0.64638700000000004</v>
      </c>
      <c r="AH9" s="214">
        <v>0.65109700000000004</v>
      </c>
      <c r="AI9" s="214">
        <v>0.63926700000000003</v>
      </c>
      <c r="AJ9" s="214">
        <v>0.63787199999999999</v>
      </c>
      <c r="AK9" s="214">
        <v>0.63776699999999997</v>
      </c>
      <c r="AL9" s="214">
        <v>0.60625899999999999</v>
      </c>
      <c r="AM9" s="214">
        <v>0.608066</v>
      </c>
      <c r="AN9" s="214">
        <v>0.63360700000000003</v>
      </c>
      <c r="AO9" s="214">
        <v>0.64180700000000002</v>
      </c>
      <c r="AP9" s="214">
        <v>0.64773400000000003</v>
      </c>
      <c r="AQ9" s="214">
        <v>0.65693599999999996</v>
      </c>
      <c r="AR9" s="214">
        <v>0.65733399999999997</v>
      </c>
      <c r="AS9" s="214">
        <v>0.66586999999999996</v>
      </c>
      <c r="AT9" s="214">
        <v>0.66406500000000002</v>
      </c>
      <c r="AU9" s="214">
        <v>0.67976599999999998</v>
      </c>
      <c r="AV9" s="214">
        <v>0.683257</v>
      </c>
      <c r="AW9" s="214">
        <v>0.64398616666999997</v>
      </c>
      <c r="AX9" s="214">
        <v>0.61012973567999995</v>
      </c>
      <c r="AY9" s="355">
        <v>0.67762650000000002</v>
      </c>
      <c r="AZ9" s="355">
        <v>0.6809674</v>
      </c>
      <c r="BA9" s="355">
        <v>0.70576970000000006</v>
      </c>
      <c r="BB9" s="355">
        <v>0.71320280000000003</v>
      </c>
      <c r="BC9" s="355">
        <v>0.72327929999999996</v>
      </c>
      <c r="BD9" s="355">
        <v>0.72704179999999996</v>
      </c>
      <c r="BE9" s="355">
        <v>0.73277190000000003</v>
      </c>
      <c r="BF9" s="355">
        <v>0.74202369999999995</v>
      </c>
      <c r="BG9" s="355">
        <v>0.73829109999999998</v>
      </c>
      <c r="BH9" s="355">
        <v>0.73717370000000004</v>
      </c>
      <c r="BI9" s="355">
        <v>0.73643519999999996</v>
      </c>
      <c r="BJ9" s="355">
        <v>0.71310890000000005</v>
      </c>
      <c r="BK9" s="355">
        <v>0.71369039999999995</v>
      </c>
      <c r="BL9" s="355">
        <v>0.71523760000000003</v>
      </c>
      <c r="BM9" s="355">
        <v>0.73994499999999996</v>
      </c>
      <c r="BN9" s="355">
        <v>0.74812279999999998</v>
      </c>
      <c r="BO9" s="355">
        <v>0.75711139999999999</v>
      </c>
      <c r="BP9" s="355">
        <v>0.75974249999999999</v>
      </c>
      <c r="BQ9" s="355">
        <v>0.76501180000000002</v>
      </c>
      <c r="BR9" s="355">
        <v>0.77560430000000002</v>
      </c>
      <c r="BS9" s="355">
        <v>0.77463689999999996</v>
      </c>
      <c r="BT9" s="355">
        <v>0.77469690000000002</v>
      </c>
      <c r="BU9" s="355">
        <v>0.77635270000000001</v>
      </c>
      <c r="BV9" s="355">
        <v>0.75645269999999998</v>
      </c>
    </row>
    <row r="10" spans="1:74" x14ac:dyDescent="0.2">
      <c r="A10" s="638" t="s">
        <v>1162</v>
      </c>
      <c r="B10" s="639" t="s">
        <v>1163</v>
      </c>
      <c r="C10" s="214">
        <v>0.32700000000000001</v>
      </c>
      <c r="D10" s="214">
        <v>0.33300000000000002</v>
      </c>
      <c r="E10" s="214">
        <v>0.34958</v>
      </c>
      <c r="F10" s="214">
        <v>0.3725</v>
      </c>
      <c r="G10" s="214">
        <v>0.38941900000000002</v>
      </c>
      <c r="H10" s="214">
        <v>0.41603299999999999</v>
      </c>
      <c r="I10" s="214">
        <v>0.42083799999999999</v>
      </c>
      <c r="J10" s="214">
        <v>0.43267699999999998</v>
      </c>
      <c r="K10" s="214">
        <v>0.438633</v>
      </c>
      <c r="L10" s="214">
        <v>0.43003200000000003</v>
      </c>
      <c r="M10" s="214">
        <v>0.40229999999999999</v>
      </c>
      <c r="N10" s="214">
        <v>0.41248299999999999</v>
      </c>
      <c r="O10" s="214">
        <v>0.38200000000000001</v>
      </c>
      <c r="P10" s="214">
        <v>0.38867800000000002</v>
      </c>
      <c r="Q10" s="214">
        <v>0.40525800000000001</v>
      </c>
      <c r="R10" s="214">
        <v>0.43240000000000001</v>
      </c>
      <c r="S10" s="214">
        <v>0.43645099999999998</v>
      </c>
      <c r="T10" s="214">
        <v>0.45103300000000002</v>
      </c>
      <c r="U10" s="214">
        <v>0.46774100000000002</v>
      </c>
      <c r="V10" s="214">
        <v>0.466387</v>
      </c>
      <c r="W10" s="214">
        <v>0.468366</v>
      </c>
      <c r="X10" s="214">
        <v>0.457903</v>
      </c>
      <c r="Y10" s="214">
        <v>0.434666</v>
      </c>
      <c r="Z10" s="214">
        <v>0.41367700000000002</v>
      </c>
      <c r="AA10" s="214">
        <v>0.39858100000000002</v>
      </c>
      <c r="AB10" s="214">
        <v>0.40503499999999998</v>
      </c>
      <c r="AC10" s="214">
        <v>0.419516</v>
      </c>
      <c r="AD10" s="214">
        <v>0.42036699999999999</v>
      </c>
      <c r="AE10" s="214">
        <v>0.43361300000000003</v>
      </c>
      <c r="AF10" s="214">
        <v>0.45003300000000002</v>
      </c>
      <c r="AG10" s="214">
        <v>0.46828999999999998</v>
      </c>
      <c r="AH10" s="214">
        <v>0.47035500000000002</v>
      </c>
      <c r="AI10" s="214">
        <v>0.45743299999999998</v>
      </c>
      <c r="AJ10" s="214">
        <v>0.44690299999999999</v>
      </c>
      <c r="AK10" s="214">
        <v>0.435533</v>
      </c>
      <c r="AL10" s="214">
        <v>0.397484</v>
      </c>
      <c r="AM10" s="214">
        <v>0.398451</v>
      </c>
      <c r="AN10" s="214">
        <v>0.41735699999999998</v>
      </c>
      <c r="AO10" s="214">
        <v>0.42609599999999997</v>
      </c>
      <c r="AP10" s="214">
        <v>0.43633300000000003</v>
      </c>
      <c r="AQ10" s="214">
        <v>0.44857999999999998</v>
      </c>
      <c r="AR10" s="214">
        <v>0.46653299999999998</v>
      </c>
      <c r="AS10" s="214">
        <v>0.47780699999999998</v>
      </c>
      <c r="AT10" s="214">
        <v>0.47390300000000002</v>
      </c>
      <c r="AU10" s="214">
        <v>0.47496699999999997</v>
      </c>
      <c r="AV10" s="214">
        <v>0.46806500000000001</v>
      </c>
      <c r="AW10" s="214">
        <v>0.44508370000000003</v>
      </c>
      <c r="AX10" s="214">
        <v>0.45049134516</v>
      </c>
      <c r="AY10" s="355">
        <v>0.437969</v>
      </c>
      <c r="AZ10" s="355">
        <v>0.43944879999999997</v>
      </c>
      <c r="BA10" s="355">
        <v>0.45968110000000001</v>
      </c>
      <c r="BB10" s="355">
        <v>0.4744234</v>
      </c>
      <c r="BC10" s="355">
        <v>0.49077189999999998</v>
      </c>
      <c r="BD10" s="355">
        <v>0.50546460000000004</v>
      </c>
      <c r="BE10" s="355">
        <v>0.50940960000000002</v>
      </c>
      <c r="BF10" s="355">
        <v>0.52281239999999995</v>
      </c>
      <c r="BG10" s="355">
        <v>0.51544020000000002</v>
      </c>
      <c r="BH10" s="355">
        <v>0.5125208</v>
      </c>
      <c r="BI10" s="355">
        <v>0.4907571</v>
      </c>
      <c r="BJ10" s="355">
        <v>0.47514260000000003</v>
      </c>
      <c r="BK10" s="355">
        <v>0.45910859999999998</v>
      </c>
      <c r="BL10" s="355">
        <v>0.4595978</v>
      </c>
      <c r="BM10" s="355">
        <v>0.47973890000000002</v>
      </c>
      <c r="BN10" s="355">
        <v>0.49498930000000002</v>
      </c>
      <c r="BO10" s="355">
        <v>0.51095330000000005</v>
      </c>
      <c r="BP10" s="355">
        <v>0.52501039999999999</v>
      </c>
      <c r="BQ10" s="355">
        <v>0.52867719999999996</v>
      </c>
      <c r="BR10" s="355">
        <v>0.54264239999999997</v>
      </c>
      <c r="BS10" s="355">
        <v>0.53656990000000004</v>
      </c>
      <c r="BT10" s="355">
        <v>0.53453790000000001</v>
      </c>
      <c r="BU10" s="355">
        <v>0.51412480000000005</v>
      </c>
      <c r="BV10" s="355">
        <v>0.5002084</v>
      </c>
    </row>
    <row r="11" spans="1:74" x14ac:dyDescent="0.2">
      <c r="A11" s="638"/>
      <c r="B11" s="155" t="s">
        <v>1164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405"/>
      <c r="AZ11" s="405"/>
      <c r="BA11" s="405"/>
      <c r="BB11" s="405"/>
      <c r="BC11" s="405"/>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38" t="s">
        <v>1165</v>
      </c>
      <c r="B12" s="639" t="s">
        <v>1166</v>
      </c>
      <c r="C12" s="214">
        <v>5.5469999999999998E-3</v>
      </c>
      <c r="D12" s="214">
        <v>6.6420000000000003E-3</v>
      </c>
      <c r="E12" s="214">
        <v>4.7730000000000003E-3</v>
      </c>
      <c r="F12" s="214">
        <v>5.5329999999999997E-3</v>
      </c>
      <c r="G12" s="214">
        <v>6.3860000000000002E-3</v>
      </c>
      <c r="H12" s="214">
        <v>3.0660000000000001E-3</v>
      </c>
      <c r="I12" s="214">
        <v>6.3540000000000003E-3</v>
      </c>
      <c r="J12" s="214">
        <v>7.4510000000000002E-3</v>
      </c>
      <c r="K12" s="214">
        <v>5.9329999999999999E-3</v>
      </c>
      <c r="L12" s="214">
        <v>5.3220000000000003E-3</v>
      </c>
      <c r="M12" s="214">
        <v>4.4990000000000004E-3</v>
      </c>
      <c r="N12" s="214">
        <v>5.483E-3</v>
      </c>
      <c r="O12" s="214">
        <v>4.1279999999999997E-3</v>
      </c>
      <c r="P12" s="214">
        <v>6.8919999999999997E-3</v>
      </c>
      <c r="Q12" s="214">
        <v>6.6769999999999998E-3</v>
      </c>
      <c r="R12" s="214">
        <v>5.3319999999999999E-3</v>
      </c>
      <c r="S12" s="214">
        <v>6.2249999999999996E-3</v>
      </c>
      <c r="T12" s="214">
        <v>5.1330000000000004E-3</v>
      </c>
      <c r="U12" s="214">
        <v>6.0639999999999999E-3</v>
      </c>
      <c r="V12" s="214">
        <v>4.0309999999999999E-3</v>
      </c>
      <c r="W12" s="214">
        <v>5.1659999999999996E-3</v>
      </c>
      <c r="X12" s="214">
        <v>6.3860000000000002E-3</v>
      </c>
      <c r="Y12" s="214">
        <v>6.3330000000000001E-3</v>
      </c>
      <c r="Z12" s="214">
        <v>6.8380000000000003E-3</v>
      </c>
      <c r="AA12" s="214">
        <v>5.0000000000000001E-3</v>
      </c>
      <c r="AB12" s="214">
        <v>3.9309999999999996E-3</v>
      </c>
      <c r="AC12" s="214">
        <v>4.548E-3</v>
      </c>
      <c r="AD12" s="214">
        <v>4.8659999999999997E-3</v>
      </c>
      <c r="AE12" s="214">
        <v>5.4840000000000002E-3</v>
      </c>
      <c r="AF12" s="214">
        <v>8.34E-4</v>
      </c>
      <c r="AG12" s="214">
        <v>2.1930000000000001E-3</v>
      </c>
      <c r="AH12" s="214">
        <v>6.0000000000000001E-3</v>
      </c>
      <c r="AI12" s="214">
        <v>4.0340000000000003E-3</v>
      </c>
      <c r="AJ12" s="214">
        <v>4.516E-3</v>
      </c>
      <c r="AK12" s="214">
        <v>3.833E-3</v>
      </c>
      <c r="AL12" s="214">
        <v>3.2260000000000001E-3</v>
      </c>
      <c r="AM12" s="214">
        <v>2.7409999999999999E-3</v>
      </c>
      <c r="AN12" s="214">
        <v>9.8209999999999999E-3</v>
      </c>
      <c r="AO12" s="214">
        <v>2.3540000000000002E-3</v>
      </c>
      <c r="AP12" s="214">
        <v>5.7660000000000003E-3</v>
      </c>
      <c r="AQ12" s="214">
        <v>7.6759999999999997E-3</v>
      </c>
      <c r="AR12" s="214">
        <v>5.633E-3</v>
      </c>
      <c r="AS12" s="214">
        <v>5.4840000000000002E-3</v>
      </c>
      <c r="AT12" s="214">
        <v>8.9350000000000002E-3</v>
      </c>
      <c r="AU12" s="214">
        <v>3.6670000000000001E-3</v>
      </c>
      <c r="AV12" s="214">
        <v>5.9030000000000003E-3</v>
      </c>
      <c r="AW12" s="214">
        <v>3.6727000000000001E-3</v>
      </c>
      <c r="AX12" s="214">
        <v>4.6372799999999997E-3</v>
      </c>
      <c r="AY12" s="355">
        <v>4.3883300000000002E-3</v>
      </c>
      <c r="AZ12" s="355">
        <v>3.1876999999999999E-3</v>
      </c>
      <c r="BA12" s="355">
        <v>3.9625399999999996E-3</v>
      </c>
      <c r="BB12" s="355">
        <v>5.0320599999999997E-3</v>
      </c>
      <c r="BC12" s="355">
        <v>4.9305399999999997E-3</v>
      </c>
      <c r="BD12" s="355">
        <v>5.4597400000000003E-3</v>
      </c>
      <c r="BE12" s="355">
        <v>4.1766199999999998E-3</v>
      </c>
      <c r="BF12" s="355">
        <v>4.2635700000000004E-3</v>
      </c>
      <c r="BG12" s="355">
        <v>3.803E-3</v>
      </c>
      <c r="BH12" s="355">
        <v>3.8826500000000001E-3</v>
      </c>
      <c r="BI12" s="355">
        <v>3.4072799999999999E-3</v>
      </c>
      <c r="BJ12" s="355">
        <v>4.2112800000000004E-3</v>
      </c>
      <c r="BK12" s="355">
        <v>3.8236300000000002E-3</v>
      </c>
      <c r="BL12" s="355">
        <v>2.6399499999999998E-3</v>
      </c>
      <c r="BM12" s="355">
        <v>3.41574E-3</v>
      </c>
      <c r="BN12" s="355">
        <v>4.4951899999999996E-3</v>
      </c>
      <c r="BO12" s="355">
        <v>4.3908000000000003E-3</v>
      </c>
      <c r="BP12" s="355">
        <v>4.9200399999999997E-3</v>
      </c>
      <c r="BQ12" s="355">
        <v>3.6383299999999999E-3</v>
      </c>
      <c r="BR12" s="355">
        <v>3.7262799999999998E-3</v>
      </c>
      <c r="BS12" s="355">
        <v>3.2636499999999999E-3</v>
      </c>
      <c r="BT12" s="355">
        <v>3.3424800000000001E-3</v>
      </c>
      <c r="BU12" s="355">
        <v>2.85936E-3</v>
      </c>
      <c r="BV12" s="355">
        <v>3.6742200000000002E-3</v>
      </c>
    </row>
    <row r="13" spans="1:74" x14ac:dyDescent="0.2">
      <c r="A13" s="638" t="s">
        <v>1353</v>
      </c>
      <c r="B13" s="639" t="s">
        <v>1159</v>
      </c>
      <c r="C13" s="214">
        <v>0.30270900000000001</v>
      </c>
      <c r="D13" s="214">
        <v>0.29489199999999999</v>
      </c>
      <c r="E13" s="214">
        <v>0.28970899999999999</v>
      </c>
      <c r="F13" s="214">
        <v>0.32119999999999999</v>
      </c>
      <c r="G13" s="214">
        <v>0.32219300000000001</v>
      </c>
      <c r="H13" s="214">
        <v>0.31736599999999998</v>
      </c>
      <c r="I13" s="214">
        <v>0.33006400000000002</v>
      </c>
      <c r="J13" s="214">
        <v>0.31793500000000002</v>
      </c>
      <c r="K13" s="214">
        <v>0.29780000000000001</v>
      </c>
      <c r="L13" s="214">
        <v>0.26416099999999998</v>
      </c>
      <c r="M13" s="214">
        <v>0.29666599999999999</v>
      </c>
      <c r="N13" s="214">
        <v>0.32048300000000002</v>
      </c>
      <c r="O13" s="214">
        <v>0.28841899999999998</v>
      </c>
      <c r="P13" s="214">
        <v>0.27389200000000002</v>
      </c>
      <c r="Q13" s="214">
        <v>0.29909599999999997</v>
      </c>
      <c r="R13" s="214">
        <v>0.31369999999999998</v>
      </c>
      <c r="S13" s="214">
        <v>0.29703200000000002</v>
      </c>
      <c r="T13" s="214">
        <v>0.27813300000000002</v>
      </c>
      <c r="U13" s="214">
        <v>0.28261199999999997</v>
      </c>
      <c r="V13" s="214">
        <v>0.27516099999999999</v>
      </c>
      <c r="W13" s="214">
        <v>0.26519999999999999</v>
      </c>
      <c r="X13" s="214">
        <v>0.25703199999999998</v>
      </c>
      <c r="Y13" s="214">
        <v>0.28439999999999999</v>
      </c>
      <c r="Z13" s="214">
        <v>0.28487099999999999</v>
      </c>
      <c r="AA13" s="214">
        <v>0.28445199999999998</v>
      </c>
      <c r="AB13" s="214">
        <v>0.28986200000000001</v>
      </c>
      <c r="AC13" s="214">
        <v>0.306645</v>
      </c>
      <c r="AD13" s="214">
        <v>0.313633</v>
      </c>
      <c r="AE13" s="214">
        <v>0.32754800000000001</v>
      </c>
      <c r="AF13" s="214">
        <v>0.3261</v>
      </c>
      <c r="AG13" s="214">
        <v>0.32064500000000001</v>
      </c>
      <c r="AH13" s="214">
        <v>0.30325800000000003</v>
      </c>
      <c r="AI13" s="214">
        <v>0.30159999999999998</v>
      </c>
      <c r="AJ13" s="214">
        <v>0.29119400000000001</v>
      </c>
      <c r="AK13" s="214">
        <v>0.30866700000000002</v>
      </c>
      <c r="AL13" s="214">
        <v>0.307645</v>
      </c>
      <c r="AM13" s="214">
        <v>0.29777399999999998</v>
      </c>
      <c r="AN13" s="214">
        <v>0.28135700000000002</v>
      </c>
      <c r="AO13" s="214">
        <v>0.29519299999999998</v>
      </c>
      <c r="AP13" s="214">
        <v>0.29749999999999999</v>
      </c>
      <c r="AQ13" s="214">
        <v>0.32438699999999998</v>
      </c>
      <c r="AR13" s="214">
        <v>0.33279999999999998</v>
      </c>
      <c r="AS13" s="214">
        <v>0.30390299999999998</v>
      </c>
      <c r="AT13" s="214">
        <v>0.30896800000000002</v>
      </c>
      <c r="AU13" s="214">
        <v>0.27829999999999999</v>
      </c>
      <c r="AV13" s="214">
        <v>0.30312899999999998</v>
      </c>
      <c r="AW13" s="214">
        <v>0.31391750000000002</v>
      </c>
      <c r="AX13" s="214">
        <v>0.32997569999999998</v>
      </c>
      <c r="AY13" s="355">
        <v>0.31213039999999997</v>
      </c>
      <c r="AZ13" s="355">
        <v>0.30716270000000001</v>
      </c>
      <c r="BA13" s="355">
        <v>0.3152315</v>
      </c>
      <c r="BB13" s="355">
        <v>0.32396540000000001</v>
      </c>
      <c r="BC13" s="355">
        <v>0.33295360000000002</v>
      </c>
      <c r="BD13" s="355">
        <v>0.33440330000000001</v>
      </c>
      <c r="BE13" s="355">
        <v>0.33391700000000002</v>
      </c>
      <c r="BF13" s="355">
        <v>0.32900200000000002</v>
      </c>
      <c r="BG13" s="355">
        <v>0.31912400000000002</v>
      </c>
      <c r="BH13" s="355">
        <v>0.29861759999999998</v>
      </c>
      <c r="BI13" s="355">
        <v>0.31862380000000001</v>
      </c>
      <c r="BJ13" s="355">
        <v>0.32594659999999998</v>
      </c>
      <c r="BK13" s="355">
        <v>0.30784859999999997</v>
      </c>
      <c r="BL13" s="355">
        <v>0.305755</v>
      </c>
      <c r="BM13" s="355">
        <v>0.31581799999999999</v>
      </c>
      <c r="BN13" s="355">
        <v>0.32648169999999999</v>
      </c>
      <c r="BO13" s="355">
        <v>0.33568569999999998</v>
      </c>
      <c r="BP13" s="355">
        <v>0.3367522</v>
      </c>
      <c r="BQ13" s="355">
        <v>0.33680759999999998</v>
      </c>
      <c r="BR13" s="355">
        <v>0.33152009999999998</v>
      </c>
      <c r="BS13" s="355">
        <v>0.32072539999999999</v>
      </c>
      <c r="BT13" s="355">
        <v>0.30077500000000001</v>
      </c>
      <c r="BU13" s="355">
        <v>0.31998199999999999</v>
      </c>
      <c r="BV13" s="355">
        <v>0.32791920000000002</v>
      </c>
    </row>
    <row r="14" spans="1:74" x14ac:dyDescent="0.2">
      <c r="A14" s="638" t="s">
        <v>1354</v>
      </c>
      <c r="B14" s="639" t="s">
        <v>1355</v>
      </c>
      <c r="C14" s="214">
        <v>0.281225</v>
      </c>
      <c r="D14" s="214">
        <v>0.27732099999999998</v>
      </c>
      <c r="E14" s="214">
        <v>0.27454800000000001</v>
      </c>
      <c r="F14" s="214">
        <v>0.27910000000000001</v>
      </c>
      <c r="G14" s="214">
        <v>0.274032</v>
      </c>
      <c r="H14" s="214">
        <v>0.27863300000000002</v>
      </c>
      <c r="I14" s="214">
        <v>0.28248299999999998</v>
      </c>
      <c r="J14" s="214">
        <v>0.28396700000000002</v>
      </c>
      <c r="K14" s="214">
        <v>0.25396600000000003</v>
      </c>
      <c r="L14" s="214">
        <v>0.264677</v>
      </c>
      <c r="M14" s="214">
        <v>0.30676599999999998</v>
      </c>
      <c r="N14" s="214">
        <v>0.31474099999999999</v>
      </c>
      <c r="O14" s="214">
        <v>0.27264500000000003</v>
      </c>
      <c r="P14" s="214">
        <v>0.25517800000000002</v>
      </c>
      <c r="Q14" s="214">
        <v>0.23641899999999999</v>
      </c>
      <c r="R14" s="214">
        <v>0.27560000000000001</v>
      </c>
      <c r="S14" s="214">
        <v>0.28487099999999999</v>
      </c>
      <c r="T14" s="214">
        <v>0.29123300000000002</v>
      </c>
      <c r="U14" s="214">
        <v>0.297709</v>
      </c>
      <c r="V14" s="214">
        <v>0.298871</v>
      </c>
      <c r="W14" s="214">
        <v>0.26383299999999998</v>
      </c>
      <c r="X14" s="214">
        <v>0.263096</v>
      </c>
      <c r="Y14" s="214">
        <v>0.27483299999999999</v>
      </c>
      <c r="Z14" s="214">
        <v>0.292709</v>
      </c>
      <c r="AA14" s="214">
        <v>0.30412899999999998</v>
      </c>
      <c r="AB14" s="214">
        <v>0.28389700000000001</v>
      </c>
      <c r="AC14" s="214">
        <v>0.28851599999999999</v>
      </c>
      <c r="AD14" s="214">
        <v>0.2838</v>
      </c>
      <c r="AE14" s="214">
        <v>0.28522599999999998</v>
      </c>
      <c r="AF14" s="214">
        <v>0.27233299999999999</v>
      </c>
      <c r="AG14" s="214">
        <v>0.26896799999999998</v>
      </c>
      <c r="AH14" s="214">
        <v>0.27232299999999998</v>
      </c>
      <c r="AI14" s="214">
        <v>0.2732</v>
      </c>
      <c r="AJ14" s="214">
        <v>0.26519399999999999</v>
      </c>
      <c r="AK14" s="214">
        <v>0.28063300000000002</v>
      </c>
      <c r="AL14" s="214">
        <v>0.28725800000000001</v>
      </c>
      <c r="AM14" s="214">
        <v>0.26629000000000003</v>
      </c>
      <c r="AN14" s="214">
        <v>0.26167800000000002</v>
      </c>
      <c r="AO14" s="214">
        <v>0.29125800000000002</v>
      </c>
      <c r="AP14" s="214">
        <v>0.30343300000000001</v>
      </c>
      <c r="AQ14" s="214">
        <v>0.297709</v>
      </c>
      <c r="AR14" s="214">
        <v>0.28243299999999999</v>
      </c>
      <c r="AS14" s="214">
        <v>0.302871</v>
      </c>
      <c r="AT14" s="214">
        <v>0.27967700000000001</v>
      </c>
      <c r="AU14" s="214">
        <v>0.23503299999999999</v>
      </c>
      <c r="AV14" s="214">
        <v>0.29103200000000001</v>
      </c>
      <c r="AW14" s="214">
        <v>0.27939069999999999</v>
      </c>
      <c r="AX14" s="214">
        <v>0.29135559999999999</v>
      </c>
      <c r="AY14" s="355">
        <v>0.2774412</v>
      </c>
      <c r="AZ14" s="355">
        <v>0.27510129999999999</v>
      </c>
      <c r="BA14" s="355">
        <v>0.27743590000000001</v>
      </c>
      <c r="BB14" s="355">
        <v>0.29342600000000002</v>
      </c>
      <c r="BC14" s="355">
        <v>0.28686080000000003</v>
      </c>
      <c r="BD14" s="355">
        <v>0.28759079999999998</v>
      </c>
      <c r="BE14" s="355">
        <v>0.28275289999999997</v>
      </c>
      <c r="BF14" s="355">
        <v>0.28015079999999998</v>
      </c>
      <c r="BG14" s="355">
        <v>0.2655534</v>
      </c>
      <c r="BH14" s="355">
        <v>0.26536419999999999</v>
      </c>
      <c r="BI14" s="355">
        <v>0.2800454</v>
      </c>
      <c r="BJ14" s="355">
        <v>0.2920449</v>
      </c>
      <c r="BK14" s="355">
        <v>0.2775898</v>
      </c>
      <c r="BL14" s="355">
        <v>0.27551360000000003</v>
      </c>
      <c r="BM14" s="355">
        <v>0.2775975</v>
      </c>
      <c r="BN14" s="355">
        <v>0.29369650000000003</v>
      </c>
      <c r="BO14" s="355">
        <v>0.28700759999999997</v>
      </c>
      <c r="BP14" s="355">
        <v>0.28779929999999998</v>
      </c>
      <c r="BQ14" s="355">
        <v>0.2830029</v>
      </c>
      <c r="BR14" s="355">
        <v>0.28031620000000002</v>
      </c>
      <c r="BS14" s="355">
        <v>0.26551930000000001</v>
      </c>
      <c r="BT14" s="355">
        <v>0.2653529</v>
      </c>
      <c r="BU14" s="355">
        <v>0.27996850000000001</v>
      </c>
      <c r="BV14" s="355">
        <v>0.29231780000000002</v>
      </c>
    </row>
    <row r="15" spans="1:74" x14ac:dyDescent="0.2">
      <c r="A15" s="638" t="s">
        <v>1167</v>
      </c>
      <c r="B15" s="639" t="s">
        <v>1161</v>
      </c>
      <c r="C15" s="214">
        <v>-0.18396499999999999</v>
      </c>
      <c r="D15" s="214">
        <v>-7.4105000000000004E-2</v>
      </c>
      <c r="E15" s="214">
        <v>9.7066E-2</v>
      </c>
      <c r="F15" s="214">
        <v>0.25426700000000002</v>
      </c>
      <c r="G15" s="214">
        <v>0.28412999999999999</v>
      </c>
      <c r="H15" s="214">
        <v>0.271368</v>
      </c>
      <c r="I15" s="214">
        <v>0.29026000000000002</v>
      </c>
      <c r="J15" s="214">
        <v>0.27838800000000002</v>
      </c>
      <c r="K15" s="214">
        <v>5.2533999999999997E-2</v>
      </c>
      <c r="L15" s="214">
        <v>-8.9901999999999996E-2</v>
      </c>
      <c r="M15" s="214">
        <v>-0.221165</v>
      </c>
      <c r="N15" s="214">
        <v>-0.24261099999999999</v>
      </c>
      <c r="O15" s="214">
        <v>-0.17274100000000001</v>
      </c>
      <c r="P15" s="214">
        <v>-0.134962</v>
      </c>
      <c r="Q15" s="214">
        <v>6.7516999999999994E-2</v>
      </c>
      <c r="R15" s="214">
        <v>0.220501</v>
      </c>
      <c r="S15" s="214">
        <v>0.29703299999999999</v>
      </c>
      <c r="T15" s="214">
        <v>0.28933399999999998</v>
      </c>
      <c r="U15" s="214">
        <v>0.266453</v>
      </c>
      <c r="V15" s="214">
        <v>0.26135599999999998</v>
      </c>
      <c r="W15" s="214">
        <v>4.8534000000000001E-2</v>
      </c>
      <c r="X15" s="214">
        <v>-8.4902000000000005E-2</v>
      </c>
      <c r="Y15" s="214">
        <v>-0.22289999999999999</v>
      </c>
      <c r="Z15" s="214">
        <v>-0.25174099999999999</v>
      </c>
      <c r="AA15" s="214">
        <v>-0.239258</v>
      </c>
      <c r="AB15" s="214">
        <v>-0.151724</v>
      </c>
      <c r="AC15" s="214">
        <v>6.5838999999999995E-2</v>
      </c>
      <c r="AD15" s="214">
        <v>0.226301</v>
      </c>
      <c r="AE15" s="214">
        <v>0.27896799999999999</v>
      </c>
      <c r="AF15" s="214">
        <v>0.28889999999999999</v>
      </c>
      <c r="AG15" s="214">
        <v>0.28071000000000002</v>
      </c>
      <c r="AH15" s="214">
        <v>0.25670900000000002</v>
      </c>
      <c r="AI15" s="214">
        <v>6.6365999999999994E-2</v>
      </c>
      <c r="AJ15" s="214">
        <v>-8.4548999999999999E-2</v>
      </c>
      <c r="AK15" s="214">
        <v>-0.24423300000000001</v>
      </c>
      <c r="AL15" s="214">
        <v>-0.26828999999999997</v>
      </c>
      <c r="AM15" s="214">
        <v>-0.213418</v>
      </c>
      <c r="AN15" s="214">
        <v>-0.14124900000000001</v>
      </c>
      <c r="AO15" s="214">
        <v>9.0065999999999993E-2</v>
      </c>
      <c r="AP15" s="214">
        <v>0.25010100000000002</v>
      </c>
      <c r="AQ15" s="214">
        <v>0.27845300000000001</v>
      </c>
      <c r="AR15" s="214">
        <v>0.29406700000000002</v>
      </c>
      <c r="AS15" s="214">
        <v>0.264903</v>
      </c>
      <c r="AT15" s="214">
        <v>0.23641999999999999</v>
      </c>
      <c r="AU15" s="214">
        <v>-3.8199999999999998E-2</v>
      </c>
      <c r="AV15" s="214">
        <v>-8.0419000000000004E-2</v>
      </c>
      <c r="AW15" s="214">
        <v>-0.21052199999999999</v>
      </c>
      <c r="AX15" s="214">
        <v>-0.233846</v>
      </c>
      <c r="AY15" s="355">
        <v>-0.18521470000000001</v>
      </c>
      <c r="AZ15" s="355">
        <v>-0.1177026</v>
      </c>
      <c r="BA15" s="355">
        <v>7.9239199999999996E-2</v>
      </c>
      <c r="BB15" s="355">
        <v>0.2387804</v>
      </c>
      <c r="BC15" s="355">
        <v>0.27598099999999998</v>
      </c>
      <c r="BD15" s="355">
        <v>0.27305380000000001</v>
      </c>
      <c r="BE15" s="355">
        <v>0.26728479999999999</v>
      </c>
      <c r="BF15" s="355">
        <v>0.25045980000000001</v>
      </c>
      <c r="BG15" s="355">
        <v>2.3773599999999999E-2</v>
      </c>
      <c r="BH15" s="355">
        <v>-8.6751999999999996E-2</v>
      </c>
      <c r="BI15" s="355">
        <v>-0.21052199999999999</v>
      </c>
      <c r="BJ15" s="355">
        <v>-0.26084600000000002</v>
      </c>
      <c r="BK15" s="355">
        <v>-0.18521470000000001</v>
      </c>
      <c r="BL15" s="355">
        <v>-0.1177026</v>
      </c>
      <c r="BM15" s="355">
        <v>7.9239199999999996E-2</v>
      </c>
      <c r="BN15" s="355">
        <v>0.2387804</v>
      </c>
      <c r="BO15" s="355">
        <v>0.27598099999999998</v>
      </c>
      <c r="BP15" s="355">
        <v>0.27305380000000001</v>
      </c>
      <c r="BQ15" s="355">
        <v>0.26728479999999999</v>
      </c>
      <c r="BR15" s="355">
        <v>0.25045980000000001</v>
      </c>
      <c r="BS15" s="355">
        <v>2.3773599999999999E-2</v>
      </c>
      <c r="BT15" s="355">
        <v>-8.6751999999999996E-2</v>
      </c>
      <c r="BU15" s="355">
        <v>-0.21052199999999999</v>
      </c>
      <c r="BV15" s="355">
        <v>-0.25084600000000001</v>
      </c>
    </row>
    <row r="16" spans="1:74" x14ac:dyDescent="0.2">
      <c r="A16" s="638"/>
      <c r="B16" s="155" t="s">
        <v>1168</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405"/>
      <c r="AZ16" s="405"/>
      <c r="BA16" s="405"/>
      <c r="BB16" s="405"/>
      <c r="BC16" s="405"/>
      <c r="BD16" s="405"/>
      <c r="BE16" s="405"/>
      <c r="BF16" s="405"/>
      <c r="BG16" s="405"/>
      <c r="BH16" s="405"/>
      <c r="BI16" s="405"/>
      <c r="BJ16" s="405"/>
      <c r="BK16" s="405"/>
      <c r="BL16" s="405"/>
      <c r="BM16" s="405"/>
      <c r="BN16" s="405"/>
      <c r="BO16" s="405"/>
      <c r="BP16" s="405"/>
      <c r="BQ16" s="405"/>
      <c r="BR16" s="405"/>
      <c r="BS16" s="405"/>
      <c r="BT16" s="405"/>
      <c r="BU16" s="405"/>
      <c r="BV16" s="405"/>
    </row>
    <row r="17" spans="1:74" x14ac:dyDescent="0.2">
      <c r="A17" s="638" t="s">
        <v>1169</v>
      </c>
      <c r="B17" s="639" t="s">
        <v>1163</v>
      </c>
      <c r="C17" s="214">
        <v>-1.8806E-2</v>
      </c>
      <c r="D17" s="214">
        <v>-1.8891999999999999E-2</v>
      </c>
      <c r="E17" s="214">
        <v>-1.9193000000000002E-2</v>
      </c>
      <c r="F17" s="214">
        <v>-1.9932999999999999E-2</v>
      </c>
      <c r="G17" s="214">
        <v>-2.0032000000000001E-2</v>
      </c>
      <c r="H17" s="214">
        <v>-1.9966000000000001E-2</v>
      </c>
      <c r="I17" s="214">
        <v>-2.0129000000000001E-2</v>
      </c>
      <c r="J17" s="214">
        <v>-1.9418999999999999E-2</v>
      </c>
      <c r="K17" s="214">
        <v>-1.9665999999999999E-2</v>
      </c>
      <c r="L17" s="214">
        <v>-1.8967000000000001E-2</v>
      </c>
      <c r="M17" s="214">
        <v>-0.02</v>
      </c>
      <c r="N17" s="214">
        <v>-2.0934999999999999E-2</v>
      </c>
      <c r="O17" s="214">
        <v>-2.0225E-2</v>
      </c>
      <c r="P17" s="214">
        <v>-2.0677999999999998E-2</v>
      </c>
      <c r="Q17" s="214">
        <v>-2.0677000000000001E-2</v>
      </c>
      <c r="R17" s="214">
        <v>-2.0299999999999999E-2</v>
      </c>
      <c r="S17" s="214">
        <v>-2.0967E-2</v>
      </c>
      <c r="T17" s="214">
        <v>-2.1533E-2</v>
      </c>
      <c r="U17" s="214">
        <v>-2.1193E-2</v>
      </c>
      <c r="V17" s="214">
        <v>-2.0774000000000001E-2</v>
      </c>
      <c r="W17" s="214">
        <v>-2.0532999999999999E-2</v>
      </c>
      <c r="X17" s="214">
        <v>-2.1063999999999999E-2</v>
      </c>
      <c r="Y17" s="214">
        <v>-2.1565999999999998E-2</v>
      </c>
      <c r="Z17" s="214">
        <v>-2.1967E-2</v>
      </c>
      <c r="AA17" s="214">
        <v>-2.1484E-2</v>
      </c>
      <c r="AB17" s="214">
        <v>-2.1482999999999999E-2</v>
      </c>
      <c r="AC17" s="214">
        <v>-2.1323000000000002E-2</v>
      </c>
      <c r="AD17" s="214">
        <v>-2.06E-2</v>
      </c>
      <c r="AE17" s="214">
        <v>-2.1451999999999999E-2</v>
      </c>
      <c r="AF17" s="214">
        <v>-2.2266999999999999E-2</v>
      </c>
      <c r="AG17" s="214">
        <v>-2.1419000000000001E-2</v>
      </c>
      <c r="AH17" s="214">
        <v>-2.171E-2</v>
      </c>
      <c r="AI17" s="214">
        <v>-2.1732999999999999E-2</v>
      </c>
      <c r="AJ17" s="214">
        <v>-2.1548000000000001E-2</v>
      </c>
      <c r="AK17" s="214">
        <v>-2.1867000000000001E-2</v>
      </c>
      <c r="AL17" s="214">
        <v>-2.2452E-2</v>
      </c>
      <c r="AM17" s="214">
        <v>-2.2064E-2</v>
      </c>
      <c r="AN17" s="214">
        <v>-2.1607000000000001E-2</v>
      </c>
      <c r="AO17" s="214">
        <v>-2.1741E-2</v>
      </c>
      <c r="AP17" s="214">
        <v>-2.0632999999999999E-2</v>
      </c>
      <c r="AQ17" s="214">
        <v>-2.1193E-2</v>
      </c>
      <c r="AR17" s="214">
        <v>-2.1666999999999999E-2</v>
      </c>
      <c r="AS17" s="214">
        <v>-2.1128999999999998E-2</v>
      </c>
      <c r="AT17" s="214">
        <v>-2.2225999999999999E-2</v>
      </c>
      <c r="AU17" s="214">
        <v>-2.1666999999999999E-2</v>
      </c>
      <c r="AV17" s="214">
        <v>-2.2128999999999999E-2</v>
      </c>
      <c r="AW17" s="214">
        <v>-2.07636E-2</v>
      </c>
      <c r="AX17" s="214">
        <v>-2.0695499999999999E-2</v>
      </c>
      <c r="AY17" s="355">
        <v>-2.0310000000000002E-2</v>
      </c>
      <c r="AZ17" s="355">
        <v>-2.0228099999999999E-2</v>
      </c>
      <c r="BA17" s="355">
        <v>-2.06375E-2</v>
      </c>
      <c r="BB17" s="355">
        <v>-2.01852E-2</v>
      </c>
      <c r="BC17" s="355">
        <v>-2.08636E-2</v>
      </c>
      <c r="BD17" s="355">
        <v>-2.1186799999999999E-2</v>
      </c>
      <c r="BE17" s="355">
        <v>-2.0839400000000001E-2</v>
      </c>
      <c r="BF17" s="355">
        <v>-2.08839E-2</v>
      </c>
      <c r="BG17" s="355">
        <v>-2.06701E-2</v>
      </c>
      <c r="BH17" s="355">
        <v>-2.0115000000000001E-2</v>
      </c>
      <c r="BI17" s="355">
        <v>-2.1185300000000001E-2</v>
      </c>
      <c r="BJ17" s="355">
        <v>-2.0993700000000001E-2</v>
      </c>
      <c r="BK17" s="355">
        <v>-2.01748E-2</v>
      </c>
      <c r="BL17" s="355">
        <v>-2.0120099999999998E-2</v>
      </c>
      <c r="BM17" s="355">
        <v>-2.0539499999999999E-2</v>
      </c>
      <c r="BN17" s="355">
        <v>-2.0124099999999999E-2</v>
      </c>
      <c r="BO17" s="355">
        <v>-2.0846699999999999E-2</v>
      </c>
      <c r="BP17" s="355">
        <v>-2.1179400000000001E-2</v>
      </c>
      <c r="BQ17" s="355">
        <v>-2.0838300000000001E-2</v>
      </c>
      <c r="BR17" s="355">
        <v>-2.0890300000000001E-2</v>
      </c>
      <c r="BS17" s="355">
        <v>-2.0667899999999999E-2</v>
      </c>
      <c r="BT17" s="355">
        <v>-2.0097500000000001E-2</v>
      </c>
      <c r="BU17" s="355">
        <v>-2.1163899999999999E-2</v>
      </c>
      <c r="BV17" s="355">
        <v>-2.0975299999999999E-2</v>
      </c>
    </row>
    <row r="18" spans="1:74" x14ac:dyDescent="0.2">
      <c r="A18" s="638"/>
      <c r="B18" s="639"/>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405"/>
      <c r="AZ18" s="405"/>
      <c r="BA18" s="405"/>
      <c r="BB18" s="405"/>
      <c r="BC18" s="405"/>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37"/>
      <c r="B19" s="155" t="s">
        <v>1170</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405"/>
      <c r="AZ19" s="405"/>
      <c r="BA19" s="405"/>
      <c r="BB19" s="405"/>
      <c r="BC19" s="405"/>
      <c r="BD19" s="405"/>
      <c r="BE19" s="405"/>
      <c r="BF19" s="405"/>
      <c r="BG19" s="405"/>
      <c r="BH19" s="405"/>
      <c r="BI19" s="405"/>
      <c r="BJ19" s="405"/>
      <c r="BK19" s="405"/>
      <c r="BL19" s="405"/>
      <c r="BM19" s="405"/>
      <c r="BN19" s="405"/>
      <c r="BO19" s="405"/>
      <c r="BP19" s="405"/>
      <c r="BQ19" s="405"/>
      <c r="BR19" s="405"/>
      <c r="BS19" s="405"/>
      <c r="BT19" s="405"/>
      <c r="BU19" s="405"/>
      <c r="BV19" s="405"/>
    </row>
    <row r="20" spans="1:74" x14ac:dyDescent="0.2">
      <c r="A20" s="638" t="s">
        <v>1171</v>
      </c>
      <c r="B20" s="639" t="s">
        <v>1172</v>
      </c>
      <c r="C20" s="214">
        <v>-1.4031999999999999E-2</v>
      </c>
      <c r="D20" s="214">
        <v>-2.3713999999999999E-2</v>
      </c>
      <c r="E20" s="214">
        <v>-2.0645E-2</v>
      </c>
      <c r="F20" s="214">
        <v>-1.6466999999999999E-2</v>
      </c>
      <c r="G20" s="214">
        <v>-2.8289999999999999E-2</v>
      </c>
      <c r="H20" s="214">
        <v>-2.3800000000000002E-2</v>
      </c>
      <c r="I20" s="214">
        <v>-3.8646E-2</v>
      </c>
      <c r="J20" s="214">
        <v>-5.6418999999999997E-2</v>
      </c>
      <c r="K20" s="214">
        <v>-4.5267000000000002E-2</v>
      </c>
      <c r="L20" s="214">
        <v>-6.2516000000000002E-2</v>
      </c>
      <c r="M20" s="214">
        <v>-4.8432999999999997E-2</v>
      </c>
      <c r="N20" s="214">
        <v>-7.0031999999999997E-2</v>
      </c>
      <c r="O20" s="214">
        <v>-6.6968E-2</v>
      </c>
      <c r="P20" s="214">
        <v>-7.0749999999999993E-2</v>
      </c>
      <c r="Q20" s="214">
        <v>-5.5E-2</v>
      </c>
      <c r="R20" s="214">
        <v>-6.2167E-2</v>
      </c>
      <c r="S20" s="214">
        <v>-7.7482999999999996E-2</v>
      </c>
      <c r="T20" s="214">
        <v>-7.0000000000000007E-2</v>
      </c>
      <c r="U20" s="214">
        <v>-6.5290000000000001E-2</v>
      </c>
      <c r="V20" s="214">
        <v>-0.06</v>
      </c>
      <c r="W20" s="214">
        <v>-5.1066E-2</v>
      </c>
      <c r="X20" s="214">
        <v>-6.7934999999999995E-2</v>
      </c>
      <c r="Y20" s="214">
        <v>-6.5500000000000003E-2</v>
      </c>
      <c r="Z20" s="214">
        <v>-6.3450999999999994E-2</v>
      </c>
      <c r="AA20" s="214">
        <v>-8.2807000000000006E-2</v>
      </c>
      <c r="AB20" s="214">
        <v>-7.5759000000000007E-2</v>
      </c>
      <c r="AC20" s="214">
        <v>-8.4584999999999994E-2</v>
      </c>
      <c r="AD20" s="214">
        <v>-8.5793999999999995E-2</v>
      </c>
      <c r="AE20" s="214">
        <v>-9.2497999999999997E-2</v>
      </c>
      <c r="AF20" s="214">
        <v>-8.0776000000000001E-2</v>
      </c>
      <c r="AG20" s="214">
        <v>-9.0852000000000002E-2</v>
      </c>
      <c r="AH20" s="214">
        <v>-0.105335</v>
      </c>
      <c r="AI20" s="214">
        <v>-0.116413</v>
      </c>
      <c r="AJ20" s="214">
        <v>-9.1025999999999996E-2</v>
      </c>
      <c r="AK20" s="214">
        <v>-9.1443999999999998E-2</v>
      </c>
      <c r="AL20" s="214">
        <v>-0.13924700000000001</v>
      </c>
      <c r="AM20" s="214">
        <v>-0.135022</v>
      </c>
      <c r="AN20" s="214">
        <v>-0.134992</v>
      </c>
      <c r="AO20" s="214">
        <v>-0.17088100000000001</v>
      </c>
      <c r="AP20" s="214">
        <v>-0.16809399999999999</v>
      </c>
      <c r="AQ20" s="214">
        <v>-0.19141</v>
      </c>
      <c r="AR20" s="214">
        <v>-0.119546</v>
      </c>
      <c r="AS20" s="214">
        <v>-0.200569</v>
      </c>
      <c r="AT20" s="214">
        <v>-0.210171</v>
      </c>
      <c r="AU20" s="214">
        <v>-0.20410400000000001</v>
      </c>
      <c r="AV20" s="214">
        <v>-0.145817</v>
      </c>
      <c r="AW20" s="214">
        <v>-0.22036910000000001</v>
      </c>
      <c r="AX20" s="214">
        <v>-0.2176844</v>
      </c>
      <c r="AY20" s="355">
        <v>-0.31653540000000002</v>
      </c>
      <c r="AZ20" s="355">
        <v>-0.27375339999999998</v>
      </c>
      <c r="BA20" s="355">
        <v>-0.2754721</v>
      </c>
      <c r="BB20" s="355">
        <v>-0.27775830000000001</v>
      </c>
      <c r="BC20" s="355">
        <v>-0.28329710000000002</v>
      </c>
      <c r="BD20" s="355">
        <v>-0.2847382</v>
      </c>
      <c r="BE20" s="355">
        <v>-0.28213769999999999</v>
      </c>
      <c r="BF20" s="355">
        <v>-0.2824469</v>
      </c>
      <c r="BG20" s="355">
        <v>-0.2906743</v>
      </c>
      <c r="BH20" s="355">
        <v>-0.29553420000000002</v>
      </c>
      <c r="BI20" s="355">
        <v>-0.3020004</v>
      </c>
      <c r="BJ20" s="355">
        <v>-0.30198039999999998</v>
      </c>
      <c r="BK20" s="355">
        <v>-0.31220209999999998</v>
      </c>
      <c r="BL20" s="355">
        <v>-0.31415890000000002</v>
      </c>
      <c r="BM20" s="355">
        <v>-0.31342490000000001</v>
      </c>
      <c r="BN20" s="355">
        <v>-0.3044559</v>
      </c>
      <c r="BO20" s="355">
        <v>-0.30340990000000001</v>
      </c>
      <c r="BP20" s="355">
        <v>-0.30544379999999999</v>
      </c>
      <c r="BQ20" s="355">
        <v>-0.31392140000000002</v>
      </c>
      <c r="BR20" s="355">
        <v>-0.31415189999999998</v>
      </c>
      <c r="BS20" s="355">
        <v>-0.3136042</v>
      </c>
      <c r="BT20" s="355">
        <v>-0.30453599999999997</v>
      </c>
      <c r="BU20" s="355">
        <v>-0.32075559999999997</v>
      </c>
      <c r="BV20" s="355">
        <v>-0.33337749999999999</v>
      </c>
    </row>
    <row r="21" spans="1:74" x14ac:dyDescent="0.2">
      <c r="A21" s="638" t="s">
        <v>1173</v>
      </c>
      <c r="B21" s="639" t="s">
        <v>1182</v>
      </c>
      <c r="C21" s="214">
        <v>-0.168264</v>
      </c>
      <c r="D21" s="214">
        <v>-0.120922</v>
      </c>
      <c r="E21" s="214">
        <v>-0.208514</v>
      </c>
      <c r="F21" s="214">
        <v>-0.32799499999999998</v>
      </c>
      <c r="G21" s="214">
        <v>-0.38427899999999998</v>
      </c>
      <c r="H21" s="214">
        <v>-0.29239599999999999</v>
      </c>
      <c r="I21" s="214">
        <v>-0.37172500000000003</v>
      </c>
      <c r="J21" s="214">
        <v>-0.327511</v>
      </c>
      <c r="K21" s="214">
        <v>-0.38677899999999998</v>
      </c>
      <c r="L21" s="214">
        <v>-0.44963900000000001</v>
      </c>
      <c r="M21" s="214">
        <v>-0.33450400000000002</v>
      </c>
      <c r="N21" s="214">
        <v>-0.39369999999999999</v>
      </c>
      <c r="O21" s="214">
        <v>-0.35463099999999997</v>
      </c>
      <c r="P21" s="214">
        <v>-0.49879499999999999</v>
      </c>
      <c r="Q21" s="214">
        <v>-0.32268599999999997</v>
      </c>
      <c r="R21" s="214">
        <v>-0.50121899999999997</v>
      </c>
      <c r="S21" s="214">
        <v>-0.49149900000000002</v>
      </c>
      <c r="T21" s="214">
        <v>-0.44181199999999998</v>
      </c>
      <c r="U21" s="214">
        <v>-0.499282</v>
      </c>
      <c r="V21" s="214">
        <v>-0.48520099999999999</v>
      </c>
      <c r="W21" s="214">
        <v>-0.64718900000000001</v>
      </c>
      <c r="X21" s="214">
        <v>-0.48513000000000001</v>
      </c>
      <c r="Y21" s="214">
        <v>-0.56873200000000002</v>
      </c>
      <c r="Z21" s="214">
        <v>-0.60536000000000001</v>
      </c>
      <c r="AA21" s="214">
        <v>-0.70120400000000005</v>
      </c>
      <c r="AB21" s="214">
        <v>-0.66364800000000002</v>
      </c>
      <c r="AC21" s="214">
        <v>-0.54281100000000004</v>
      </c>
      <c r="AD21" s="214">
        <v>-0.58425000000000005</v>
      </c>
      <c r="AE21" s="214">
        <v>-0.74161600000000005</v>
      </c>
      <c r="AF21" s="214">
        <v>-0.65653700000000004</v>
      </c>
      <c r="AG21" s="214">
        <v>-0.63570000000000004</v>
      </c>
      <c r="AH21" s="214">
        <v>-0.54196800000000001</v>
      </c>
      <c r="AI21" s="214">
        <v>-0.53085700000000002</v>
      </c>
      <c r="AJ21" s="214">
        <v>-0.728043</v>
      </c>
      <c r="AK21" s="214">
        <v>-0.66368300000000002</v>
      </c>
      <c r="AL21" s="214">
        <v>-0.88667200000000002</v>
      </c>
      <c r="AM21" s="214">
        <v>-0.80062800000000001</v>
      </c>
      <c r="AN21" s="214">
        <v>-0.71421400000000002</v>
      </c>
      <c r="AO21" s="214">
        <v>-0.843642</v>
      </c>
      <c r="AP21" s="214">
        <v>-0.781447</v>
      </c>
      <c r="AQ21" s="214">
        <v>-0.73491799999999996</v>
      </c>
      <c r="AR21" s="214">
        <v>-0.62578599999999995</v>
      </c>
      <c r="AS21" s="214">
        <v>-0.662443</v>
      </c>
      <c r="AT21" s="214">
        <v>-0.611205</v>
      </c>
      <c r="AU21" s="214">
        <v>-0.77129800000000004</v>
      </c>
      <c r="AV21" s="214">
        <v>-0.92145999999999995</v>
      </c>
      <c r="AW21" s="214">
        <v>-0.74990000000000001</v>
      </c>
      <c r="AX21" s="214">
        <v>-0.77387651935000001</v>
      </c>
      <c r="AY21" s="355">
        <v>-0.67220990000000003</v>
      </c>
      <c r="AZ21" s="355">
        <v>-0.72189309999999995</v>
      </c>
      <c r="BA21" s="355">
        <v>-0.65096100000000001</v>
      </c>
      <c r="BB21" s="355">
        <v>-0.64335249999999999</v>
      </c>
      <c r="BC21" s="355">
        <v>-0.77288049999999997</v>
      </c>
      <c r="BD21" s="355">
        <v>-0.72495529999999997</v>
      </c>
      <c r="BE21" s="355">
        <v>-0.71165080000000003</v>
      </c>
      <c r="BF21" s="355">
        <v>-0.7150126</v>
      </c>
      <c r="BG21" s="355">
        <v>-0.70677889999999999</v>
      </c>
      <c r="BH21" s="355">
        <v>-0.85991039999999996</v>
      </c>
      <c r="BI21" s="355">
        <v>-0.85327149999999996</v>
      </c>
      <c r="BJ21" s="355">
        <v>-0.91751760000000004</v>
      </c>
      <c r="BK21" s="355">
        <v>-0.60133139999999996</v>
      </c>
      <c r="BL21" s="355">
        <v>-0.68124910000000005</v>
      </c>
      <c r="BM21" s="355">
        <v>-0.70670560000000004</v>
      </c>
      <c r="BN21" s="355">
        <v>-0.71872040000000004</v>
      </c>
      <c r="BO21" s="355">
        <v>-0.87457850000000004</v>
      </c>
      <c r="BP21" s="355">
        <v>-0.82327950000000005</v>
      </c>
      <c r="BQ21" s="355">
        <v>-0.80165819999999999</v>
      </c>
      <c r="BR21" s="355">
        <v>-0.80236300000000005</v>
      </c>
      <c r="BS21" s="355">
        <v>-0.79857900000000004</v>
      </c>
      <c r="BT21" s="355">
        <v>-0.94979250000000004</v>
      </c>
      <c r="BU21" s="355">
        <v>-0.85899519999999996</v>
      </c>
      <c r="BV21" s="355">
        <v>-0.90708239999999996</v>
      </c>
    </row>
    <row r="22" spans="1:74" x14ac:dyDescent="0.2">
      <c r="A22" s="638" t="s">
        <v>1174</v>
      </c>
      <c r="B22" s="639" t="s">
        <v>1175</v>
      </c>
      <c r="C22" s="214">
        <v>-5.0366000000000001E-2</v>
      </c>
      <c r="D22" s="214">
        <v>-8.7829999999999991E-3</v>
      </c>
      <c r="E22" s="214">
        <v>-6.5468999999999999E-2</v>
      </c>
      <c r="F22" s="214">
        <v>-4.7218999999999997E-2</v>
      </c>
      <c r="G22" s="214">
        <v>-6.5554000000000001E-2</v>
      </c>
      <c r="H22" s="214">
        <v>-5.4844999999999998E-2</v>
      </c>
      <c r="I22" s="214">
        <v>-8.4751999999999994E-2</v>
      </c>
      <c r="J22" s="214">
        <v>-9.5329999999999998E-2</v>
      </c>
      <c r="K22" s="214">
        <v>-9.2827000000000007E-2</v>
      </c>
      <c r="L22" s="214">
        <v>-4.5268999999999997E-2</v>
      </c>
      <c r="M22" s="214">
        <v>-2.8818E-2</v>
      </c>
      <c r="N22" s="214">
        <v>-2.9146999999999999E-2</v>
      </c>
      <c r="O22" s="214">
        <v>-2.2613000000000001E-2</v>
      </c>
      <c r="P22" s="214">
        <v>-4.6316999999999997E-2</v>
      </c>
      <c r="Q22" s="214">
        <v>-7.7253000000000002E-2</v>
      </c>
      <c r="R22" s="214">
        <v>-6.3286999999999996E-2</v>
      </c>
      <c r="S22" s="214">
        <v>-9.6129000000000006E-2</v>
      </c>
      <c r="T22" s="214">
        <v>-0.12427199999999999</v>
      </c>
      <c r="U22" s="214">
        <v>-0.10988299999999999</v>
      </c>
      <c r="V22" s="214">
        <v>-0.118091</v>
      </c>
      <c r="W22" s="214">
        <v>-9.0190999999999993E-2</v>
      </c>
      <c r="X22" s="214">
        <v>-9.7336000000000006E-2</v>
      </c>
      <c r="Y22" s="214">
        <v>-9.1871999999999995E-2</v>
      </c>
      <c r="Z22" s="214">
        <v>-5.7258999999999997E-2</v>
      </c>
      <c r="AA22" s="214">
        <v>-5.4113000000000001E-2</v>
      </c>
      <c r="AB22" s="214">
        <v>-4.2937999999999997E-2</v>
      </c>
      <c r="AC22" s="214">
        <v>-9.7968E-2</v>
      </c>
      <c r="AD22" s="214">
        <v>-0.12845400000000001</v>
      </c>
      <c r="AE22" s="214">
        <v>-0.142425</v>
      </c>
      <c r="AF22" s="214">
        <v>-9.2171000000000003E-2</v>
      </c>
      <c r="AG22" s="214">
        <v>-8.0568000000000001E-2</v>
      </c>
      <c r="AH22" s="214">
        <v>-6.2594999999999998E-2</v>
      </c>
      <c r="AI22" s="214">
        <v>-0.10978499999999999</v>
      </c>
      <c r="AJ22" s="214">
        <v>-9.3952999999999995E-2</v>
      </c>
      <c r="AK22" s="214">
        <v>-0.120063</v>
      </c>
      <c r="AL22" s="214">
        <v>-7.2202000000000002E-2</v>
      </c>
      <c r="AM22" s="214">
        <v>-2.8858000000000002E-2</v>
      </c>
      <c r="AN22" s="214">
        <v>-7.5063000000000005E-2</v>
      </c>
      <c r="AO22" s="214">
        <v>-0.15587300000000001</v>
      </c>
      <c r="AP22" s="214">
        <v>-0.153559</v>
      </c>
      <c r="AQ22" s="214">
        <v>-8.1296999999999994E-2</v>
      </c>
      <c r="AR22" s="214">
        <v>-0.12668199999999999</v>
      </c>
      <c r="AS22" s="214">
        <v>-9.2511999999999997E-2</v>
      </c>
      <c r="AT22" s="214">
        <v>-0.14990899999999999</v>
      </c>
      <c r="AU22" s="214">
        <v>-9.1535000000000005E-2</v>
      </c>
      <c r="AV22" s="214">
        <v>-6.7001000000000005E-2</v>
      </c>
      <c r="AW22" s="214">
        <v>-0.1347749</v>
      </c>
      <c r="AX22" s="214">
        <v>-0.14663209999999999</v>
      </c>
      <c r="AY22" s="355">
        <v>-0.1248454</v>
      </c>
      <c r="AZ22" s="355">
        <v>-7.0142499999999997E-2</v>
      </c>
      <c r="BA22" s="355">
        <v>-0.13852010000000001</v>
      </c>
      <c r="BB22" s="355">
        <v>-0.14382210000000001</v>
      </c>
      <c r="BC22" s="355">
        <v>-0.1200083</v>
      </c>
      <c r="BD22" s="355">
        <v>-0.13508809999999999</v>
      </c>
      <c r="BE22" s="355">
        <v>-0.13534099999999999</v>
      </c>
      <c r="BF22" s="355">
        <v>-0.1552287</v>
      </c>
      <c r="BG22" s="355">
        <v>-9.8222599999999993E-2</v>
      </c>
      <c r="BH22" s="355">
        <v>-0.16162389999999999</v>
      </c>
      <c r="BI22" s="355">
        <v>-0.16784360000000001</v>
      </c>
      <c r="BJ22" s="355">
        <v>-0.1147488</v>
      </c>
      <c r="BK22" s="355">
        <v>-0.1256729</v>
      </c>
      <c r="BL22" s="355">
        <v>-6.4158900000000005E-2</v>
      </c>
      <c r="BM22" s="355">
        <v>-0.13126389999999999</v>
      </c>
      <c r="BN22" s="355">
        <v>-0.1359571</v>
      </c>
      <c r="BO22" s="355">
        <v>-0.1109542</v>
      </c>
      <c r="BP22" s="355">
        <v>-0.123839</v>
      </c>
      <c r="BQ22" s="355">
        <v>-0.1227007</v>
      </c>
      <c r="BR22" s="355">
        <v>-0.1428701</v>
      </c>
      <c r="BS22" s="355">
        <v>-8.7196800000000005E-2</v>
      </c>
      <c r="BT22" s="355">
        <v>-0.1518631</v>
      </c>
      <c r="BU22" s="355">
        <v>-0.16012870000000001</v>
      </c>
      <c r="BV22" s="355">
        <v>-0.117773</v>
      </c>
    </row>
    <row r="23" spans="1:74" x14ac:dyDescent="0.2">
      <c r="A23" s="638" t="s">
        <v>190</v>
      </c>
      <c r="B23" s="639" t="s">
        <v>1176</v>
      </c>
      <c r="C23" s="214">
        <v>-0.147455</v>
      </c>
      <c r="D23" s="214">
        <v>-0.11847000000000001</v>
      </c>
      <c r="E23" s="214">
        <v>-0.12967500000000001</v>
      </c>
      <c r="F23" s="214">
        <v>-0.13894200000000001</v>
      </c>
      <c r="G23" s="214">
        <v>-0.14385899999999999</v>
      </c>
      <c r="H23" s="214">
        <v>-0.18390699999999999</v>
      </c>
      <c r="I23" s="214">
        <v>-0.18493799999999999</v>
      </c>
      <c r="J23" s="214">
        <v>-0.17299</v>
      </c>
      <c r="K23" s="214">
        <v>-0.135162</v>
      </c>
      <c r="L23" s="214">
        <v>-0.130798</v>
      </c>
      <c r="M23" s="214">
        <v>-0.16863300000000001</v>
      </c>
      <c r="N23" s="214">
        <v>-0.162221</v>
      </c>
      <c r="O23" s="214">
        <v>-0.167985</v>
      </c>
      <c r="P23" s="214">
        <v>-0.20810899999999999</v>
      </c>
      <c r="Q23" s="214">
        <v>-0.128862</v>
      </c>
      <c r="R23" s="214">
        <v>-0.12613199999999999</v>
      </c>
      <c r="S23" s="214">
        <v>-0.16547300000000001</v>
      </c>
      <c r="T23" s="214">
        <v>-0.16389000000000001</v>
      </c>
      <c r="U23" s="214">
        <v>-0.19997599999999999</v>
      </c>
      <c r="V23" s="214">
        <v>-0.18726200000000001</v>
      </c>
      <c r="W23" s="214">
        <v>-0.233042</v>
      </c>
      <c r="X23" s="214">
        <v>-0.14390500000000001</v>
      </c>
      <c r="Y23" s="214">
        <v>-0.17910200000000001</v>
      </c>
      <c r="Z23" s="214">
        <v>-0.159466</v>
      </c>
      <c r="AA23" s="214">
        <v>-0.18809500000000001</v>
      </c>
      <c r="AB23" s="214">
        <v>-0.212949</v>
      </c>
      <c r="AC23" s="214">
        <v>-0.199797</v>
      </c>
      <c r="AD23" s="214">
        <v>-0.20981900000000001</v>
      </c>
      <c r="AE23" s="214">
        <v>-0.218667</v>
      </c>
      <c r="AF23" s="214">
        <v>-0.16676099999999999</v>
      </c>
      <c r="AG23" s="214">
        <v>-0.19217000000000001</v>
      </c>
      <c r="AH23" s="214">
        <v>-0.18978999999999999</v>
      </c>
      <c r="AI23" s="214">
        <v>-0.19400000000000001</v>
      </c>
      <c r="AJ23" s="214">
        <v>-0.15138399999999999</v>
      </c>
      <c r="AK23" s="214">
        <v>-0.172595</v>
      </c>
      <c r="AL23" s="214">
        <v>-0.15956200000000001</v>
      </c>
      <c r="AM23" s="214">
        <v>-0.15362799999999999</v>
      </c>
      <c r="AN23" s="214">
        <v>-0.211088</v>
      </c>
      <c r="AO23" s="214">
        <v>-0.16602700000000001</v>
      </c>
      <c r="AP23" s="214">
        <v>-0.184026</v>
      </c>
      <c r="AQ23" s="214">
        <v>-0.15857599999999999</v>
      </c>
      <c r="AR23" s="214">
        <v>-0.20060700000000001</v>
      </c>
      <c r="AS23" s="214">
        <v>-0.170874</v>
      </c>
      <c r="AT23" s="214">
        <v>-0.15368599999999999</v>
      </c>
      <c r="AU23" s="214">
        <v>-0.16312399999999999</v>
      </c>
      <c r="AV23" s="214">
        <v>-0.12245</v>
      </c>
      <c r="AW23" s="214">
        <v>-0.20752219999999999</v>
      </c>
      <c r="AX23" s="214">
        <v>-0.17993129999999999</v>
      </c>
      <c r="AY23" s="355">
        <v>-0.1856119</v>
      </c>
      <c r="AZ23" s="355">
        <v>-0.1903929</v>
      </c>
      <c r="BA23" s="355">
        <v>-0.20522090000000001</v>
      </c>
      <c r="BB23" s="355">
        <v>-0.21198610000000001</v>
      </c>
      <c r="BC23" s="355">
        <v>-0.20695569999999999</v>
      </c>
      <c r="BD23" s="355">
        <v>-0.19638459999999999</v>
      </c>
      <c r="BE23" s="355">
        <v>-0.20508580000000001</v>
      </c>
      <c r="BF23" s="355">
        <v>-0.20645450000000001</v>
      </c>
      <c r="BG23" s="355">
        <v>-0.20377709999999999</v>
      </c>
      <c r="BH23" s="355">
        <v>-0.20761830000000001</v>
      </c>
      <c r="BI23" s="355">
        <v>-0.2229207</v>
      </c>
      <c r="BJ23" s="355">
        <v>-0.2150715</v>
      </c>
      <c r="BK23" s="355">
        <v>-0.2163564</v>
      </c>
      <c r="BL23" s="355">
        <v>-0.21633520000000001</v>
      </c>
      <c r="BM23" s="355">
        <v>-0.2293644</v>
      </c>
      <c r="BN23" s="355">
        <v>-0.2357794</v>
      </c>
      <c r="BO23" s="355">
        <v>-0.23373369999999999</v>
      </c>
      <c r="BP23" s="355">
        <v>-0.22368199999999999</v>
      </c>
      <c r="BQ23" s="355">
        <v>-0.22928180000000001</v>
      </c>
      <c r="BR23" s="355">
        <v>-0.23085539999999999</v>
      </c>
      <c r="BS23" s="355">
        <v>-0.22879869999999999</v>
      </c>
      <c r="BT23" s="355">
        <v>-0.2346848</v>
      </c>
      <c r="BU23" s="355">
        <v>-0.25148910000000002</v>
      </c>
      <c r="BV23" s="355">
        <v>-0.242341</v>
      </c>
    </row>
    <row r="24" spans="1:74" x14ac:dyDescent="0.2">
      <c r="A24" s="638"/>
      <c r="B24" s="639"/>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405"/>
      <c r="AZ24" s="405"/>
      <c r="BA24" s="405"/>
      <c r="BB24" s="405"/>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37"/>
      <c r="B25" s="155" t="s">
        <v>1177</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405"/>
      <c r="AZ25" s="405"/>
      <c r="BA25" s="405"/>
      <c r="BB25" s="405"/>
      <c r="BC25" s="405"/>
      <c r="BD25" s="405"/>
      <c r="BE25" s="405"/>
      <c r="BF25" s="405"/>
      <c r="BG25" s="405"/>
      <c r="BH25" s="405"/>
      <c r="BI25" s="405"/>
      <c r="BJ25" s="405"/>
      <c r="BK25" s="405"/>
      <c r="BL25" s="405"/>
      <c r="BM25" s="405"/>
      <c r="BN25" s="405"/>
      <c r="BO25" s="405"/>
      <c r="BP25" s="405"/>
      <c r="BQ25" s="405"/>
      <c r="BR25" s="405"/>
      <c r="BS25" s="405"/>
      <c r="BT25" s="405"/>
      <c r="BU25" s="405"/>
      <c r="BV25" s="405"/>
    </row>
    <row r="26" spans="1:74" x14ac:dyDescent="0.2">
      <c r="A26" s="638" t="s">
        <v>1178</v>
      </c>
      <c r="B26" s="639" t="s">
        <v>1175</v>
      </c>
      <c r="C26" s="214">
        <v>0.39203199999999999</v>
      </c>
      <c r="D26" s="214">
        <v>0.38603599999999999</v>
      </c>
      <c r="E26" s="214">
        <v>0.34058100000000002</v>
      </c>
      <c r="F26" s="214">
        <v>0.28249999999999997</v>
      </c>
      <c r="G26" s="214">
        <v>0.271291</v>
      </c>
      <c r="H26" s="214">
        <v>0.27426600000000001</v>
      </c>
      <c r="I26" s="214">
        <v>0.26551599999999997</v>
      </c>
      <c r="J26" s="214">
        <v>0.28000000000000003</v>
      </c>
      <c r="K26" s="214">
        <v>0.36913299999999999</v>
      </c>
      <c r="L26" s="214">
        <v>0.41822599999999999</v>
      </c>
      <c r="M26" s="214">
        <v>0.50316700000000003</v>
      </c>
      <c r="N26" s="214">
        <v>0.51245200000000002</v>
      </c>
      <c r="O26" s="214">
        <v>0.45835500000000001</v>
      </c>
      <c r="P26" s="214">
        <v>0.40550000000000003</v>
      </c>
      <c r="Q26" s="214">
        <v>0.32529000000000002</v>
      </c>
      <c r="R26" s="214">
        <v>0.27053300000000002</v>
      </c>
      <c r="S26" s="214">
        <v>0.254967</v>
      </c>
      <c r="T26" s="214">
        <v>0.27873399999999998</v>
      </c>
      <c r="U26" s="214">
        <v>0.27954800000000002</v>
      </c>
      <c r="V26" s="214">
        <v>0.29390300000000003</v>
      </c>
      <c r="W26" s="214">
        <v>0.38603300000000002</v>
      </c>
      <c r="X26" s="214">
        <v>0.44400000000000001</v>
      </c>
      <c r="Y26" s="214">
        <v>0.53756700000000002</v>
      </c>
      <c r="Z26" s="214">
        <v>0.51545099999999999</v>
      </c>
      <c r="AA26" s="214">
        <v>0.51516099999999998</v>
      </c>
      <c r="AB26" s="214">
        <v>0.43186200000000002</v>
      </c>
      <c r="AC26" s="214">
        <v>0.34709699999999999</v>
      </c>
      <c r="AD26" s="214">
        <v>0.31176700000000002</v>
      </c>
      <c r="AE26" s="214">
        <v>0.26957999999999999</v>
      </c>
      <c r="AF26" s="214">
        <v>0.27786699999999998</v>
      </c>
      <c r="AG26" s="214">
        <v>0.28154899999999999</v>
      </c>
      <c r="AH26" s="214">
        <v>0.28545199999999998</v>
      </c>
      <c r="AI26" s="214">
        <v>0.39329999999999998</v>
      </c>
      <c r="AJ26" s="214">
        <v>0.48706500000000003</v>
      </c>
      <c r="AK26" s="214">
        <v>0.55526699999999996</v>
      </c>
      <c r="AL26" s="214">
        <v>0.53529000000000004</v>
      </c>
      <c r="AM26" s="214">
        <v>0.505355</v>
      </c>
      <c r="AN26" s="214">
        <v>0.43682100000000001</v>
      </c>
      <c r="AO26" s="214">
        <v>0.34764600000000001</v>
      </c>
      <c r="AP26" s="214">
        <v>0.31769999999999998</v>
      </c>
      <c r="AQ26" s="214">
        <v>0.292323</v>
      </c>
      <c r="AR26" s="214">
        <v>0.282833</v>
      </c>
      <c r="AS26" s="214">
        <v>0.29109699999999999</v>
      </c>
      <c r="AT26" s="214">
        <v>0.28880600000000001</v>
      </c>
      <c r="AU26" s="214">
        <v>0.40460000000000002</v>
      </c>
      <c r="AV26" s="214">
        <v>0.42274200000000001</v>
      </c>
      <c r="AW26" s="214">
        <v>0.52675760000000005</v>
      </c>
      <c r="AX26" s="214">
        <v>0.50256990000000001</v>
      </c>
      <c r="AY26" s="355">
        <v>0.47258309999999998</v>
      </c>
      <c r="AZ26" s="355">
        <v>0.4202302</v>
      </c>
      <c r="BA26" s="355">
        <v>0.34625070000000002</v>
      </c>
      <c r="BB26" s="355">
        <v>0.32030589999999998</v>
      </c>
      <c r="BC26" s="355">
        <v>0.3073651</v>
      </c>
      <c r="BD26" s="355">
        <v>0.32095000000000001</v>
      </c>
      <c r="BE26" s="355">
        <v>0.31264969999999997</v>
      </c>
      <c r="BF26" s="355">
        <v>0.32063849999999999</v>
      </c>
      <c r="BG26" s="355">
        <v>0.39801799999999998</v>
      </c>
      <c r="BH26" s="355">
        <v>0.46923330000000002</v>
      </c>
      <c r="BI26" s="355">
        <v>0.52339849999999999</v>
      </c>
      <c r="BJ26" s="355">
        <v>0.50451820000000003</v>
      </c>
      <c r="BK26" s="355">
        <v>0.47390339999999997</v>
      </c>
      <c r="BL26" s="355">
        <v>0.42253810000000003</v>
      </c>
      <c r="BM26" s="355">
        <v>0.34752680000000002</v>
      </c>
      <c r="BN26" s="355">
        <v>0.32257750000000002</v>
      </c>
      <c r="BO26" s="355">
        <v>0.30912919999999999</v>
      </c>
      <c r="BP26" s="355">
        <v>0.32284760000000001</v>
      </c>
      <c r="BQ26" s="355">
        <v>0.31468000000000002</v>
      </c>
      <c r="BR26" s="355">
        <v>0.3224803</v>
      </c>
      <c r="BS26" s="355">
        <v>0.39923160000000002</v>
      </c>
      <c r="BT26" s="355">
        <v>0.47040939999999998</v>
      </c>
      <c r="BU26" s="355">
        <v>0.52406319999999995</v>
      </c>
      <c r="BV26" s="355">
        <v>0.50610790000000005</v>
      </c>
    </row>
    <row r="27" spans="1:74" x14ac:dyDescent="0.2">
      <c r="A27" s="638" t="s">
        <v>952</v>
      </c>
      <c r="B27" s="639" t="s">
        <v>1176</v>
      </c>
      <c r="C27" s="214">
        <v>0.131935</v>
      </c>
      <c r="D27" s="214">
        <v>0.14482100000000001</v>
      </c>
      <c r="E27" s="214">
        <v>0.15432199999999999</v>
      </c>
      <c r="F27" s="214">
        <v>0.150066</v>
      </c>
      <c r="G27" s="214">
        <v>0.16083800000000001</v>
      </c>
      <c r="H27" s="214">
        <v>0.1565</v>
      </c>
      <c r="I27" s="214">
        <v>0.14816099999999999</v>
      </c>
      <c r="J27" s="214">
        <v>0.14438699999999999</v>
      </c>
      <c r="K27" s="214">
        <v>0.1741</v>
      </c>
      <c r="L27" s="214">
        <v>0.17535400000000001</v>
      </c>
      <c r="M27" s="214">
        <v>0.15506600000000001</v>
      </c>
      <c r="N27" s="214">
        <v>0.14661199999999999</v>
      </c>
      <c r="O27" s="214">
        <v>0.13051599999999999</v>
      </c>
      <c r="P27" s="214">
        <v>0.13928499999999999</v>
      </c>
      <c r="Q27" s="214">
        <v>0.168935</v>
      </c>
      <c r="R27" s="214">
        <v>0.13589999999999999</v>
      </c>
      <c r="S27" s="214">
        <v>0.13864499999999999</v>
      </c>
      <c r="T27" s="214">
        <v>0.13966600000000001</v>
      </c>
      <c r="U27" s="214">
        <v>0.152419</v>
      </c>
      <c r="V27" s="214">
        <v>0.155032</v>
      </c>
      <c r="W27" s="214">
        <v>0.160133</v>
      </c>
      <c r="X27" s="214">
        <v>0.15648300000000001</v>
      </c>
      <c r="Y27" s="214">
        <v>0.145866</v>
      </c>
      <c r="Z27" s="214">
        <v>0.13403200000000001</v>
      </c>
      <c r="AA27" s="214">
        <v>0.157226</v>
      </c>
      <c r="AB27" s="214">
        <v>0.136655</v>
      </c>
      <c r="AC27" s="214">
        <v>0.14016100000000001</v>
      </c>
      <c r="AD27" s="214">
        <v>0.140433</v>
      </c>
      <c r="AE27" s="214">
        <v>0.15058099999999999</v>
      </c>
      <c r="AF27" s="214">
        <v>0.15459999999999999</v>
      </c>
      <c r="AG27" s="214">
        <v>0.14341899999999999</v>
      </c>
      <c r="AH27" s="214">
        <v>0.14116100000000001</v>
      </c>
      <c r="AI27" s="214">
        <v>0.154033</v>
      </c>
      <c r="AJ27" s="214">
        <v>0.145677</v>
      </c>
      <c r="AK27" s="214">
        <v>0.14360000000000001</v>
      </c>
      <c r="AL27" s="214">
        <v>0.13825799999999999</v>
      </c>
      <c r="AM27" s="214">
        <v>0.14435400000000001</v>
      </c>
      <c r="AN27" s="214">
        <v>0.14960699999999999</v>
      </c>
      <c r="AO27" s="214">
        <v>0.170741</v>
      </c>
      <c r="AP27" s="214">
        <v>0.159466</v>
      </c>
      <c r="AQ27" s="214">
        <v>0.191354</v>
      </c>
      <c r="AR27" s="214">
        <v>0.1905</v>
      </c>
      <c r="AS27" s="214">
        <v>0.154645</v>
      </c>
      <c r="AT27" s="214">
        <v>0.19109699999999999</v>
      </c>
      <c r="AU27" s="214">
        <v>0.20039999999999999</v>
      </c>
      <c r="AV27" s="214">
        <v>0.16906499999999999</v>
      </c>
      <c r="AW27" s="214">
        <v>0.15351890000000001</v>
      </c>
      <c r="AX27" s="214">
        <v>0.15854209999999999</v>
      </c>
      <c r="AY27" s="355">
        <v>0.154476</v>
      </c>
      <c r="AZ27" s="355">
        <v>0.1724339</v>
      </c>
      <c r="BA27" s="355">
        <v>0.17653920000000001</v>
      </c>
      <c r="BB27" s="355">
        <v>0.1653338</v>
      </c>
      <c r="BC27" s="355">
        <v>0.17817769999999999</v>
      </c>
      <c r="BD27" s="355">
        <v>0.17776629999999999</v>
      </c>
      <c r="BE27" s="355">
        <v>0.1765949</v>
      </c>
      <c r="BF27" s="355">
        <v>0.19619780000000001</v>
      </c>
      <c r="BG27" s="355">
        <v>0.20585709999999999</v>
      </c>
      <c r="BH27" s="355">
        <v>0.1815898</v>
      </c>
      <c r="BI27" s="355">
        <v>0.1658982</v>
      </c>
      <c r="BJ27" s="355">
        <v>0.16600709999999999</v>
      </c>
      <c r="BK27" s="355">
        <v>0.15954650000000001</v>
      </c>
      <c r="BL27" s="355">
        <v>0.17607429999999999</v>
      </c>
      <c r="BM27" s="355">
        <v>0.17910960000000001</v>
      </c>
      <c r="BN27" s="355">
        <v>0.17140230000000001</v>
      </c>
      <c r="BO27" s="355">
        <v>0.18215439999999999</v>
      </c>
      <c r="BP27" s="355">
        <v>0.180589</v>
      </c>
      <c r="BQ27" s="355">
        <v>0.1787726</v>
      </c>
      <c r="BR27" s="355">
        <v>0.19792689999999999</v>
      </c>
      <c r="BS27" s="355">
        <v>0.20717440000000001</v>
      </c>
      <c r="BT27" s="355">
        <v>0.18269079999999999</v>
      </c>
      <c r="BU27" s="355">
        <v>0.16681989999999999</v>
      </c>
      <c r="BV27" s="355">
        <v>0.16699939999999999</v>
      </c>
    </row>
    <row r="28" spans="1:74" x14ac:dyDescent="0.2">
      <c r="A28" s="638"/>
      <c r="B28" s="639"/>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405"/>
      <c r="AZ28" s="405"/>
      <c r="BA28" s="405"/>
      <c r="BB28" s="405"/>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37"/>
      <c r="B29" s="155" t="s">
        <v>1179</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405"/>
      <c r="AZ29" s="405"/>
      <c r="BA29" s="405"/>
      <c r="BB29" s="405"/>
      <c r="BC29" s="405"/>
      <c r="BD29" s="405"/>
      <c r="BE29" s="405"/>
      <c r="BF29" s="405"/>
      <c r="BG29" s="405"/>
      <c r="BH29" s="405"/>
      <c r="BI29" s="405"/>
      <c r="BJ29" s="405"/>
      <c r="BK29" s="405"/>
      <c r="BL29" s="405"/>
      <c r="BM29" s="405"/>
      <c r="BN29" s="405"/>
      <c r="BO29" s="405"/>
      <c r="BP29" s="405"/>
      <c r="BQ29" s="405"/>
      <c r="BR29" s="405"/>
      <c r="BS29" s="405"/>
      <c r="BT29" s="405"/>
      <c r="BU29" s="405"/>
      <c r="BV29" s="405"/>
    </row>
    <row r="30" spans="1:74" x14ac:dyDescent="0.2">
      <c r="A30" s="638" t="s">
        <v>1180</v>
      </c>
      <c r="B30" s="639" t="s">
        <v>1181</v>
      </c>
      <c r="C30" s="214">
        <v>1.0587740000000001</v>
      </c>
      <c r="D30" s="214">
        <v>1.0216419999999999</v>
      </c>
      <c r="E30" s="214">
        <v>1.030645</v>
      </c>
      <c r="F30" s="214">
        <v>0.95976600000000001</v>
      </c>
      <c r="G30" s="214">
        <v>0.97425700000000004</v>
      </c>
      <c r="H30" s="214">
        <v>0.98793299999999995</v>
      </c>
      <c r="I30" s="214">
        <v>1.0246120000000001</v>
      </c>
      <c r="J30" s="214">
        <v>1.1272249999999999</v>
      </c>
      <c r="K30" s="214">
        <v>1.090166</v>
      </c>
      <c r="L30" s="214">
        <v>1.0578369999999999</v>
      </c>
      <c r="M30" s="214">
        <v>1.0981320000000001</v>
      </c>
      <c r="N30" s="214">
        <v>1.0751280000000001</v>
      </c>
      <c r="O30" s="214">
        <v>1.068063</v>
      </c>
      <c r="P30" s="214">
        <v>1.0991420000000001</v>
      </c>
      <c r="Q30" s="214">
        <v>1.00458</v>
      </c>
      <c r="R30" s="214">
        <v>1.0602659999999999</v>
      </c>
      <c r="S30" s="214">
        <v>1.0743860000000001</v>
      </c>
      <c r="T30" s="214">
        <v>1.0421659999999999</v>
      </c>
      <c r="U30" s="214">
        <v>1.062289</v>
      </c>
      <c r="V30" s="214">
        <v>1.0119670000000001</v>
      </c>
      <c r="W30" s="214">
        <v>1.074133</v>
      </c>
      <c r="X30" s="214">
        <v>1.085418</v>
      </c>
      <c r="Y30" s="214">
        <v>1.165233</v>
      </c>
      <c r="Z30" s="214">
        <v>1.1558060000000001</v>
      </c>
      <c r="AA30" s="214">
        <v>1.1133550000000001</v>
      </c>
      <c r="AB30" s="214">
        <v>1.108449</v>
      </c>
      <c r="AC30" s="214">
        <v>1.1807700000000001</v>
      </c>
      <c r="AD30" s="214">
        <v>1.1401049999999999</v>
      </c>
      <c r="AE30" s="214">
        <v>1.1311789999999999</v>
      </c>
      <c r="AF30" s="214">
        <v>1.0894250000000001</v>
      </c>
      <c r="AG30" s="214">
        <v>1.170083</v>
      </c>
      <c r="AH30" s="214">
        <v>1.111278</v>
      </c>
      <c r="AI30" s="214">
        <v>1.0531870000000001</v>
      </c>
      <c r="AJ30" s="214">
        <v>1.16978</v>
      </c>
      <c r="AK30" s="214">
        <v>1.159022</v>
      </c>
      <c r="AL30" s="214">
        <v>1.1322700000000001</v>
      </c>
      <c r="AM30" s="214">
        <v>1.169913</v>
      </c>
      <c r="AN30" s="214">
        <v>1.2107920000000001</v>
      </c>
      <c r="AO30" s="214">
        <v>1.1782790000000001</v>
      </c>
      <c r="AP30" s="214">
        <v>1.150072</v>
      </c>
      <c r="AQ30" s="214">
        <v>1.232621</v>
      </c>
      <c r="AR30" s="214">
        <v>1.300454</v>
      </c>
      <c r="AS30" s="214">
        <v>1.238883</v>
      </c>
      <c r="AT30" s="214">
        <v>1.0869580000000001</v>
      </c>
      <c r="AU30" s="214">
        <v>1.046729</v>
      </c>
      <c r="AV30" s="214">
        <v>1.242345</v>
      </c>
      <c r="AW30" s="214">
        <v>1.2247779999999999</v>
      </c>
      <c r="AX30" s="214">
        <v>1.223204</v>
      </c>
      <c r="AY30" s="355">
        <v>1.2380329999999999</v>
      </c>
      <c r="AZ30" s="355">
        <v>1.2728820000000001</v>
      </c>
      <c r="BA30" s="355">
        <v>1.244848</v>
      </c>
      <c r="BB30" s="355">
        <v>1.278816</v>
      </c>
      <c r="BC30" s="355">
        <v>1.3523639999999999</v>
      </c>
      <c r="BD30" s="355">
        <v>1.337431</v>
      </c>
      <c r="BE30" s="355">
        <v>1.4649719999999999</v>
      </c>
      <c r="BF30" s="355">
        <v>1.4553240000000001</v>
      </c>
      <c r="BG30" s="355">
        <v>1.4954700000000001</v>
      </c>
      <c r="BH30" s="355">
        <v>1.51227</v>
      </c>
      <c r="BI30" s="355">
        <v>1.5637319999999999</v>
      </c>
      <c r="BJ30" s="355">
        <v>1.553839</v>
      </c>
      <c r="BK30" s="355">
        <v>1.5412509999999999</v>
      </c>
      <c r="BL30" s="355">
        <v>1.5760879999999999</v>
      </c>
      <c r="BM30" s="355">
        <v>1.5284199999999999</v>
      </c>
      <c r="BN30" s="355">
        <v>1.547072</v>
      </c>
      <c r="BO30" s="355">
        <v>1.6185419999999999</v>
      </c>
      <c r="BP30" s="355">
        <v>1.667567</v>
      </c>
      <c r="BQ30" s="355">
        <v>1.6496390000000001</v>
      </c>
      <c r="BR30" s="355">
        <v>1.612771</v>
      </c>
      <c r="BS30" s="355">
        <v>1.625901</v>
      </c>
      <c r="BT30" s="355">
        <v>1.624293</v>
      </c>
      <c r="BU30" s="355">
        <v>1.6711860000000001</v>
      </c>
      <c r="BV30" s="355">
        <v>1.6588890000000001</v>
      </c>
    </row>
    <row r="31" spans="1:74" x14ac:dyDescent="0.2">
      <c r="A31" s="638" t="s">
        <v>1356</v>
      </c>
      <c r="B31" s="639" t="s">
        <v>1358</v>
      </c>
      <c r="C31" s="214">
        <v>1.393478</v>
      </c>
      <c r="D31" s="214">
        <v>1.142293</v>
      </c>
      <c r="E31" s="214">
        <v>0.94410000000000005</v>
      </c>
      <c r="F31" s="214">
        <v>0.71477199999999996</v>
      </c>
      <c r="G31" s="214">
        <v>0.50014000000000003</v>
      </c>
      <c r="H31" s="214">
        <v>0.64550399999999997</v>
      </c>
      <c r="I31" s="214">
        <v>0.62556599999999996</v>
      </c>
      <c r="J31" s="214">
        <v>0.71432700000000005</v>
      </c>
      <c r="K31" s="214">
        <v>0.80315499999999995</v>
      </c>
      <c r="L31" s="214">
        <v>0.84445800000000004</v>
      </c>
      <c r="M31" s="214">
        <v>1.049129</v>
      </c>
      <c r="N31" s="214">
        <v>1.076622</v>
      </c>
      <c r="O31" s="214">
        <v>1.2810790000000001</v>
      </c>
      <c r="P31" s="214">
        <v>1.3045260000000001</v>
      </c>
      <c r="Q31" s="214">
        <v>0.97679700000000003</v>
      </c>
      <c r="R31" s="214">
        <v>0.67274800000000001</v>
      </c>
      <c r="S31" s="214">
        <v>0.59898499999999999</v>
      </c>
      <c r="T31" s="214">
        <v>0.74405399999999999</v>
      </c>
      <c r="U31" s="214">
        <v>0.69316999999999995</v>
      </c>
      <c r="V31" s="214">
        <v>0.71989599999999998</v>
      </c>
      <c r="W31" s="214">
        <v>0.67840999999999996</v>
      </c>
      <c r="X31" s="214">
        <v>0.79619300000000004</v>
      </c>
      <c r="Y31" s="214">
        <v>0.85830200000000001</v>
      </c>
      <c r="Z31" s="214">
        <v>1.079221</v>
      </c>
      <c r="AA31" s="214">
        <v>1.2451190000000001</v>
      </c>
      <c r="AB31" s="214">
        <v>1.2260070000000001</v>
      </c>
      <c r="AC31" s="214">
        <v>0.90651199999999998</v>
      </c>
      <c r="AD31" s="214">
        <v>0.65891599999999995</v>
      </c>
      <c r="AE31" s="214">
        <v>0.66635200000000006</v>
      </c>
      <c r="AF31" s="214">
        <v>0.52826300000000004</v>
      </c>
      <c r="AG31" s="214">
        <v>0.63994499999999999</v>
      </c>
      <c r="AH31" s="214">
        <v>0.64551599999999998</v>
      </c>
      <c r="AI31" s="214">
        <v>0.74917699999999998</v>
      </c>
      <c r="AJ31" s="214">
        <v>0.79473000000000005</v>
      </c>
      <c r="AK31" s="214">
        <v>0.86055000000000004</v>
      </c>
      <c r="AL31" s="214">
        <v>1.083521</v>
      </c>
      <c r="AM31" s="214">
        <v>1.360147</v>
      </c>
      <c r="AN31" s="214">
        <v>0.95178700000000005</v>
      </c>
      <c r="AO31" s="214">
        <v>0.82916599999999996</v>
      </c>
      <c r="AP31" s="214">
        <v>0.74295299999999997</v>
      </c>
      <c r="AQ31" s="214">
        <v>0.53217999999999999</v>
      </c>
      <c r="AR31" s="214">
        <v>0.53817999999999999</v>
      </c>
      <c r="AS31" s="214">
        <v>0.61720299999999995</v>
      </c>
      <c r="AT31" s="214">
        <v>0.58253699999999997</v>
      </c>
      <c r="AU31" s="214">
        <v>0.807836</v>
      </c>
      <c r="AV31" s="214">
        <v>0.63737900000000003</v>
      </c>
      <c r="AW31" s="214">
        <v>0.93331153333000005</v>
      </c>
      <c r="AX31" s="214">
        <v>1.1263262581</v>
      </c>
      <c r="AY31" s="355">
        <v>1.333491</v>
      </c>
      <c r="AZ31" s="355">
        <v>1.1485700000000001</v>
      </c>
      <c r="BA31" s="355">
        <v>0.92986709999999995</v>
      </c>
      <c r="BB31" s="355">
        <v>0.71934580000000004</v>
      </c>
      <c r="BC31" s="355">
        <v>0.60268630000000001</v>
      </c>
      <c r="BD31" s="355">
        <v>0.60847030000000002</v>
      </c>
      <c r="BE31" s="355">
        <v>0.66706860000000001</v>
      </c>
      <c r="BF31" s="355">
        <v>0.67996690000000004</v>
      </c>
      <c r="BG31" s="355">
        <v>0.78201339999999997</v>
      </c>
      <c r="BH31" s="355">
        <v>0.80058689999999999</v>
      </c>
      <c r="BI31" s="355">
        <v>0.92679009999999995</v>
      </c>
      <c r="BJ31" s="355">
        <v>1.1593800000000001</v>
      </c>
      <c r="BK31" s="355">
        <v>1.3187960000000001</v>
      </c>
      <c r="BL31" s="355">
        <v>1.1469579999999999</v>
      </c>
      <c r="BM31" s="355">
        <v>0.93587799999999999</v>
      </c>
      <c r="BN31" s="355">
        <v>0.73178449999999995</v>
      </c>
      <c r="BO31" s="355">
        <v>0.61818919999999999</v>
      </c>
      <c r="BP31" s="355">
        <v>0.62489749999999999</v>
      </c>
      <c r="BQ31" s="355">
        <v>0.68312139999999999</v>
      </c>
      <c r="BR31" s="355">
        <v>0.6956793</v>
      </c>
      <c r="BS31" s="355">
        <v>0.79470580000000002</v>
      </c>
      <c r="BT31" s="355">
        <v>0.81413659999999999</v>
      </c>
      <c r="BU31" s="355">
        <v>0.93836980000000003</v>
      </c>
      <c r="BV31" s="355">
        <v>1.1670430000000001</v>
      </c>
    </row>
    <row r="32" spans="1:74" x14ac:dyDescent="0.2">
      <c r="A32" s="638" t="s">
        <v>1357</v>
      </c>
      <c r="B32" s="639" t="s">
        <v>1359</v>
      </c>
      <c r="C32" s="214">
        <v>0.309838</v>
      </c>
      <c r="D32" s="214">
        <v>0.30278500000000003</v>
      </c>
      <c r="E32" s="214">
        <v>0.29696699999999998</v>
      </c>
      <c r="F32" s="214">
        <v>0.29403299999999999</v>
      </c>
      <c r="G32" s="214">
        <v>0.26974100000000001</v>
      </c>
      <c r="H32" s="214">
        <v>0.29599999999999999</v>
      </c>
      <c r="I32" s="214">
        <v>0.31022499999999997</v>
      </c>
      <c r="J32" s="214">
        <v>0.295516</v>
      </c>
      <c r="K32" s="214">
        <v>0.27276600000000001</v>
      </c>
      <c r="L32" s="214">
        <v>0.28932200000000002</v>
      </c>
      <c r="M32" s="214">
        <v>0.29673300000000002</v>
      </c>
      <c r="N32" s="214">
        <v>0.33180599999999999</v>
      </c>
      <c r="O32" s="214">
        <v>0.29845100000000002</v>
      </c>
      <c r="P32" s="214">
        <v>0.26710699999999998</v>
      </c>
      <c r="Q32" s="214">
        <v>0.250967</v>
      </c>
      <c r="R32" s="214">
        <v>0.29330000000000001</v>
      </c>
      <c r="S32" s="214">
        <v>0.29064499999999999</v>
      </c>
      <c r="T32" s="214">
        <v>0.30893300000000001</v>
      </c>
      <c r="U32" s="214">
        <v>0.33706399999999997</v>
      </c>
      <c r="V32" s="214">
        <v>0.32203199999999998</v>
      </c>
      <c r="W32" s="214">
        <v>0.29173300000000002</v>
      </c>
      <c r="X32" s="214">
        <v>0.28787099999999999</v>
      </c>
      <c r="Y32" s="214">
        <v>0.311033</v>
      </c>
      <c r="Z32" s="214">
        <v>0.30461199999999999</v>
      </c>
      <c r="AA32" s="214">
        <v>0.329129</v>
      </c>
      <c r="AB32" s="214">
        <v>0.31658599999999998</v>
      </c>
      <c r="AC32" s="214">
        <v>0.28680699999999998</v>
      </c>
      <c r="AD32" s="214">
        <v>0.29186699999999999</v>
      </c>
      <c r="AE32" s="214">
        <v>0.29970999999999998</v>
      </c>
      <c r="AF32" s="214">
        <v>0.30206699999999997</v>
      </c>
      <c r="AG32" s="214">
        <v>0.31238700000000003</v>
      </c>
      <c r="AH32" s="214">
        <v>0.30496800000000002</v>
      </c>
      <c r="AI32" s="214">
        <v>0.280333</v>
      </c>
      <c r="AJ32" s="214">
        <v>0.242807</v>
      </c>
      <c r="AK32" s="214">
        <v>0.28160000000000002</v>
      </c>
      <c r="AL32" s="214">
        <v>0.31329000000000001</v>
      </c>
      <c r="AM32" s="214">
        <v>0.32725799999999999</v>
      </c>
      <c r="AN32" s="214">
        <v>0.36935699999999999</v>
      </c>
      <c r="AO32" s="214">
        <v>0.313419</v>
      </c>
      <c r="AP32" s="214">
        <v>0.30813299999999999</v>
      </c>
      <c r="AQ32" s="214">
        <v>0.33122600000000002</v>
      </c>
      <c r="AR32" s="214">
        <v>0.30343300000000001</v>
      </c>
      <c r="AS32" s="214">
        <v>0.30390299999999998</v>
      </c>
      <c r="AT32" s="214">
        <v>0.26893600000000001</v>
      </c>
      <c r="AU32" s="214">
        <v>0.268067</v>
      </c>
      <c r="AV32" s="214">
        <v>0.31509700000000002</v>
      </c>
      <c r="AW32" s="214">
        <v>0.29942180000000002</v>
      </c>
      <c r="AX32" s="214">
        <v>0.31234699999999999</v>
      </c>
      <c r="AY32" s="355">
        <v>0.31321009999999999</v>
      </c>
      <c r="AZ32" s="355">
        <v>0.29989310000000002</v>
      </c>
      <c r="BA32" s="355">
        <v>0.30457390000000001</v>
      </c>
      <c r="BB32" s="355">
        <v>0.31741599999999998</v>
      </c>
      <c r="BC32" s="355">
        <v>0.30175259999999998</v>
      </c>
      <c r="BD32" s="355">
        <v>0.3021181</v>
      </c>
      <c r="BE32" s="355">
        <v>0.31688280000000002</v>
      </c>
      <c r="BF32" s="355">
        <v>0.29492620000000003</v>
      </c>
      <c r="BG32" s="355">
        <v>0.27691710000000003</v>
      </c>
      <c r="BH32" s="355">
        <v>0.29040260000000001</v>
      </c>
      <c r="BI32" s="355">
        <v>0.27784569999999997</v>
      </c>
      <c r="BJ32" s="355">
        <v>0.30878319999999998</v>
      </c>
      <c r="BK32" s="355">
        <v>0.32024809999999998</v>
      </c>
      <c r="BL32" s="355">
        <v>0.30468139999999999</v>
      </c>
      <c r="BM32" s="355">
        <v>0.30885600000000002</v>
      </c>
      <c r="BN32" s="355">
        <v>0.32208350000000002</v>
      </c>
      <c r="BO32" s="355">
        <v>0.30454999999999999</v>
      </c>
      <c r="BP32" s="355">
        <v>0.30486780000000002</v>
      </c>
      <c r="BQ32" s="355">
        <v>0.3169612</v>
      </c>
      <c r="BR32" s="355">
        <v>0.29373320000000003</v>
      </c>
      <c r="BS32" s="355">
        <v>0.27537620000000002</v>
      </c>
      <c r="BT32" s="355">
        <v>0.28706749999999998</v>
      </c>
      <c r="BU32" s="355">
        <v>0.27531800000000001</v>
      </c>
      <c r="BV32" s="355">
        <v>0.30105789999999999</v>
      </c>
    </row>
    <row r="33" spans="1:74" x14ac:dyDescent="0.2">
      <c r="A33" s="638" t="s">
        <v>1183</v>
      </c>
      <c r="B33" s="639" t="s">
        <v>1175</v>
      </c>
      <c r="C33" s="214">
        <v>0.16599</v>
      </c>
      <c r="D33" s="214">
        <v>0.14400399999999999</v>
      </c>
      <c r="E33" s="214">
        <v>0.12595100000000001</v>
      </c>
      <c r="F33" s="214">
        <v>0.218915</v>
      </c>
      <c r="G33" s="214">
        <v>0.18706200000000001</v>
      </c>
      <c r="H33" s="214">
        <v>0.147455</v>
      </c>
      <c r="I33" s="214">
        <v>0.15660399999999999</v>
      </c>
      <c r="J33" s="214">
        <v>0.18299399999999999</v>
      </c>
      <c r="K33" s="214">
        <v>0.16670599999999999</v>
      </c>
      <c r="L33" s="214">
        <v>0.23589499999999999</v>
      </c>
      <c r="M33" s="214">
        <v>0.231685</v>
      </c>
      <c r="N33" s="214">
        <v>0.20369399999999999</v>
      </c>
      <c r="O33" s="214">
        <v>0.21009800000000001</v>
      </c>
      <c r="P33" s="214">
        <v>0.13911200000000001</v>
      </c>
      <c r="Q33" s="214">
        <v>0.17494299999999999</v>
      </c>
      <c r="R33" s="214">
        <v>0.22234599999999999</v>
      </c>
      <c r="S33" s="214">
        <v>0.28858200000000001</v>
      </c>
      <c r="T33" s="214">
        <v>0.24226400000000001</v>
      </c>
      <c r="U33" s="214">
        <v>0.29744199999999998</v>
      </c>
      <c r="V33" s="214">
        <v>0.24668399999999999</v>
      </c>
      <c r="W33" s="214">
        <v>0.16597700000000001</v>
      </c>
      <c r="X33" s="214">
        <v>0.23176099999999999</v>
      </c>
      <c r="Y33" s="214">
        <v>0.206761</v>
      </c>
      <c r="Z33" s="214">
        <v>0.19980700000000001</v>
      </c>
      <c r="AA33" s="214">
        <v>0.21120800000000001</v>
      </c>
      <c r="AB33" s="214">
        <v>0.145062</v>
      </c>
      <c r="AC33" s="214">
        <v>0.175676</v>
      </c>
      <c r="AD33" s="214">
        <v>0.25664599999999999</v>
      </c>
      <c r="AE33" s="214">
        <v>0.26293</v>
      </c>
      <c r="AF33" s="214">
        <v>0.25536199999999998</v>
      </c>
      <c r="AG33" s="214">
        <v>0.223272</v>
      </c>
      <c r="AH33" s="214">
        <v>0.20295299999999999</v>
      </c>
      <c r="AI33" s="214">
        <v>0.280615</v>
      </c>
      <c r="AJ33" s="214">
        <v>0.227242</v>
      </c>
      <c r="AK33" s="214">
        <v>0.14400399999999999</v>
      </c>
      <c r="AL33" s="214">
        <v>0.13131399999999999</v>
      </c>
      <c r="AM33" s="214">
        <v>9.7432000000000005E-2</v>
      </c>
      <c r="AN33" s="214">
        <v>5.5508000000000002E-2</v>
      </c>
      <c r="AO33" s="214">
        <v>0.20267499999999999</v>
      </c>
      <c r="AP33" s="214">
        <v>0.20374200000000001</v>
      </c>
      <c r="AQ33" s="214">
        <v>0.209703</v>
      </c>
      <c r="AR33" s="214">
        <v>0.27655200000000002</v>
      </c>
      <c r="AS33" s="214">
        <v>0.28722900000000001</v>
      </c>
      <c r="AT33" s="214">
        <v>0.13228300000000001</v>
      </c>
      <c r="AU33" s="214">
        <v>0.12589900000000001</v>
      </c>
      <c r="AV33" s="214">
        <v>0.14358000000000001</v>
      </c>
      <c r="AW33" s="214">
        <v>0.18820200000000001</v>
      </c>
      <c r="AX33" s="214">
        <v>0.16699169999999999</v>
      </c>
      <c r="AY33" s="355">
        <v>0.16279730000000001</v>
      </c>
      <c r="AZ33" s="355">
        <v>0.21367240000000001</v>
      </c>
      <c r="BA33" s="355">
        <v>0.2300672</v>
      </c>
      <c r="BB33" s="355">
        <v>0.25997130000000002</v>
      </c>
      <c r="BC33" s="355">
        <v>0.29310160000000002</v>
      </c>
      <c r="BD33" s="355">
        <v>0.25710480000000002</v>
      </c>
      <c r="BE33" s="355">
        <v>0.28910419999999998</v>
      </c>
      <c r="BF33" s="355">
        <v>0.26815889999999998</v>
      </c>
      <c r="BG33" s="355">
        <v>0.249857</v>
      </c>
      <c r="BH33" s="355">
        <v>0.238429</v>
      </c>
      <c r="BI33" s="355">
        <v>0.23397109999999999</v>
      </c>
      <c r="BJ33" s="355">
        <v>0.21129690000000001</v>
      </c>
      <c r="BK33" s="355">
        <v>0.19671330000000001</v>
      </c>
      <c r="BL33" s="355">
        <v>0.25161820000000001</v>
      </c>
      <c r="BM33" s="355">
        <v>0.27022269999999998</v>
      </c>
      <c r="BN33" s="355">
        <v>0.30048469999999999</v>
      </c>
      <c r="BO33" s="355">
        <v>0.33422370000000001</v>
      </c>
      <c r="BP33" s="355">
        <v>0.2991569</v>
      </c>
      <c r="BQ33" s="355">
        <v>0.33195409999999997</v>
      </c>
      <c r="BR33" s="355">
        <v>0.31225629999999999</v>
      </c>
      <c r="BS33" s="355">
        <v>0.29601499999999997</v>
      </c>
      <c r="BT33" s="355">
        <v>0.28453689999999998</v>
      </c>
      <c r="BU33" s="355">
        <v>0.28093889999999999</v>
      </c>
      <c r="BV33" s="355">
        <v>0.2600268</v>
      </c>
    </row>
    <row r="34" spans="1:74" x14ac:dyDescent="0.2">
      <c r="A34" s="638" t="s">
        <v>939</v>
      </c>
      <c r="B34" s="639" t="s">
        <v>1176</v>
      </c>
      <c r="C34" s="214">
        <v>5.0706000000000001E-2</v>
      </c>
      <c r="D34" s="214">
        <v>6.9922999999999999E-2</v>
      </c>
      <c r="E34" s="214">
        <v>2.2904999999999998E-2</v>
      </c>
      <c r="F34" s="214">
        <v>1.529E-2</v>
      </c>
      <c r="G34" s="214">
        <v>2.3560000000000001E-2</v>
      </c>
      <c r="H34" s="214">
        <v>8.6926000000000003E-2</v>
      </c>
      <c r="I34" s="214">
        <v>6.7380000000000001E-3</v>
      </c>
      <c r="J34" s="214">
        <v>3.8332999999999999E-2</v>
      </c>
      <c r="K34" s="214">
        <v>7.8171000000000004E-2</v>
      </c>
      <c r="L34" s="214">
        <v>8.0200999999999995E-2</v>
      </c>
      <c r="M34" s="214">
        <v>5.4266000000000002E-2</v>
      </c>
      <c r="N34" s="214">
        <v>0.104488</v>
      </c>
      <c r="O34" s="214">
        <v>6.3402E-2</v>
      </c>
      <c r="P34" s="214">
        <v>8.1855999999999998E-2</v>
      </c>
      <c r="Q34" s="214">
        <v>0.140654</v>
      </c>
      <c r="R34" s="214">
        <v>0.11766799999999999</v>
      </c>
      <c r="S34" s="214">
        <v>6.9398000000000001E-2</v>
      </c>
      <c r="T34" s="214">
        <v>9.2608999999999997E-2</v>
      </c>
      <c r="U34" s="214">
        <v>7.8088000000000005E-2</v>
      </c>
      <c r="V34" s="214">
        <v>0.15328600000000001</v>
      </c>
      <c r="W34" s="214">
        <v>7.2658E-2</v>
      </c>
      <c r="X34" s="214">
        <v>0.13906299999999999</v>
      </c>
      <c r="Y34" s="214">
        <v>4.3763999999999997E-2</v>
      </c>
      <c r="Z34" s="214">
        <v>8.6437E-2</v>
      </c>
      <c r="AA34" s="214">
        <v>5.926E-2</v>
      </c>
      <c r="AB34" s="214">
        <v>2.016E-3</v>
      </c>
      <c r="AC34" s="214">
        <v>6.3428999999999999E-2</v>
      </c>
      <c r="AD34" s="214">
        <v>5.5015000000000001E-2</v>
      </c>
      <c r="AE34" s="214">
        <v>2.2817E-2</v>
      </c>
      <c r="AF34" s="214">
        <v>9.4271999999999995E-2</v>
      </c>
      <c r="AG34" s="214">
        <v>7.5572E-2</v>
      </c>
      <c r="AH34" s="214">
        <v>4.3436000000000002E-2</v>
      </c>
      <c r="AI34" s="214">
        <v>6.5865999999999994E-2</v>
      </c>
      <c r="AJ34" s="214">
        <v>0.122132</v>
      </c>
      <c r="AK34" s="214">
        <v>7.4404999999999999E-2</v>
      </c>
      <c r="AL34" s="214">
        <v>0.114373</v>
      </c>
      <c r="AM34" s="214">
        <v>9.4049999999999995E-2</v>
      </c>
      <c r="AN34" s="214">
        <v>9.6876000000000004E-2</v>
      </c>
      <c r="AO34" s="214">
        <v>0.110263</v>
      </c>
      <c r="AP34" s="214">
        <v>0.10470599999999999</v>
      </c>
      <c r="AQ34" s="214">
        <v>0.108843</v>
      </c>
      <c r="AR34" s="214">
        <v>2.0160000000000001E-2</v>
      </c>
      <c r="AS34" s="214">
        <v>6.4286999999999997E-2</v>
      </c>
      <c r="AT34" s="214">
        <v>7.4152999999999997E-2</v>
      </c>
      <c r="AU34" s="214">
        <v>9.7908999999999996E-2</v>
      </c>
      <c r="AV34" s="214">
        <v>0.212646</v>
      </c>
      <c r="AW34" s="214">
        <v>6.9995000000000002E-2</v>
      </c>
      <c r="AX34" s="214">
        <v>8.3051799999999995E-2</v>
      </c>
      <c r="AY34" s="355">
        <v>6.2872800000000006E-2</v>
      </c>
      <c r="AZ34" s="355">
        <v>7.3548799999999998E-2</v>
      </c>
      <c r="BA34" s="355">
        <v>6.0886099999999999E-2</v>
      </c>
      <c r="BB34" s="355">
        <v>6.8820199999999998E-2</v>
      </c>
      <c r="BC34" s="355">
        <v>5.8141499999999999E-2</v>
      </c>
      <c r="BD34" s="355">
        <v>8.1566100000000002E-2</v>
      </c>
      <c r="BE34" s="355">
        <v>5.8896999999999998E-2</v>
      </c>
      <c r="BF34" s="355">
        <v>7.8898499999999996E-2</v>
      </c>
      <c r="BG34" s="355">
        <v>8.55215E-2</v>
      </c>
      <c r="BH34" s="355">
        <v>0.10363260000000001</v>
      </c>
      <c r="BI34" s="355">
        <v>6.4434400000000003E-2</v>
      </c>
      <c r="BJ34" s="355">
        <v>7.7394299999999999E-2</v>
      </c>
      <c r="BK34" s="355">
        <v>5.9242499999999997E-2</v>
      </c>
      <c r="BL34" s="355">
        <v>7.3229500000000003E-2</v>
      </c>
      <c r="BM34" s="355">
        <v>6.1276700000000003E-2</v>
      </c>
      <c r="BN34" s="355">
        <v>6.6740400000000005E-2</v>
      </c>
      <c r="BO34" s="355">
        <v>5.4895800000000002E-2</v>
      </c>
      <c r="BP34" s="355">
        <v>7.8026600000000002E-2</v>
      </c>
      <c r="BQ34" s="355">
        <v>5.5649900000000002E-2</v>
      </c>
      <c r="BR34" s="355">
        <v>7.6361700000000005E-2</v>
      </c>
      <c r="BS34" s="355">
        <v>8.49993E-2</v>
      </c>
      <c r="BT34" s="355">
        <v>0.1024743</v>
      </c>
      <c r="BU34" s="355">
        <v>6.3661499999999996E-2</v>
      </c>
      <c r="BV34" s="355">
        <v>7.8258400000000006E-2</v>
      </c>
    </row>
    <row r="35" spans="1:74" x14ac:dyDescent="0.2">
      <c r="A35" s="638"/>
      <c r="B35" s="639"/>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405"/>
      <c r="AZ35" s="405"/>
      <c r="BA35" s="405"/>
      <c r="BB35" s="405"/>
      <c r="BC35" s="405"/>
      <c r="BD35" s="405"/>
      <c r="BE35" s="405"/>
      <c r="BF35" s="405"/>
      <c r="BG35" s="405"/>
      <c r="BH35" s="405"/>
      <c r="BI35" s="405"/>
      <c r="BJ35" s="405"/>
      <c r="BK35" s="405"/>
      <c r="BL35" s="405"/>
      <c r="BM35" s="405"/>
      <c r="BN35" s="405"/>
      <c r="BO35" s="405"/>
      <c r="BP35" s="405"/>
      <c r="BQ35" s="405"/>
      <c r="BR35" s="405"/>
      <c r="BS35" s="405"/>
      <c r="BT35" s="405"/>
      <c r="BU35" s="405"/>
      <c r="BV35" s="405"/>
    </row>
    <row r="36" spans="1:74" x14ac:dyDescent="0.2">
      <c r="A36" s="638"/>
      <c r="B36" s="155" t="s">
        <v>1184</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742"/>
      <c r="AZ36" s="742"/>
      <c r="BA36" s="742"/>
      <c r="BB36" s="742"/>
      <c r="BC36" s="742"/>
      <c r="BD36" s="742"/>
      <c r="BE36" s="742"/>
      <c r="BF36" s="742"/>
      <c r="BG36" s="742"/>
      <c r="BH36" s="742"/>
      <c r="BI36" s="742"/>
      <c r="BJ36" s="742"/>
      <c r="BK36" s="742"/>
      <c r="BL36" s="742"/>
      <c r="BM36" s="742"/>
      <c r="BN36" s="742"/>
      <c r="BO36" s="742"/>
      <c r="BP36" s="742"/>
      <c r="BQ36" s="742"/>
      <c r="BR36" s="742"/>
      <c r="BS36" s="742"/>
      <c r="BT36" s="742"/>
      <c r="BU36" s="742"/>
      <c r="BV36" s="742"/>
    </row>
    <row r="37" spans="1:74" x14ac:dyDescent="0.2">
      <c r="A37" s="638" t="s">
        <v>1185</v>
      </c>
      <c r="B37" s="639" t="s">
        <v>1172</v>
      </c>
      <c r="C37" s="214">
        <v>26.516999999999999</v>
      </c>
      <c r="D37" s="214">
        <v>26.1</v>
      </c>
      <c r="E37" s="214">
        <v>27.076000000000001</v>
      </c>
      <c r="F37" s="214">
        <v>31.550999999999998</v>
      </c>
      <c r="G37" s="214">
        <v>34.125</v>
      </c>
      <c r="H37" s="214">
        <v>37.954999999999998</v>
      </c>
      <c r="I37" s="214">
        <v>39.906999999999996</v>
      </c>
      <c r="J37" s="214">
        <v>37.520000000000003</v>
      </c>
      <c r="K37" s="214">
        <v>37.112000000000002</v>
      </c>
      <c r="L37" s="214">
        <v>37.195</v>
      </c>
      <c r="M37" s="214">
        <v>35.372</v>
      </c>
      <c r="N37" s="214">
        <v>33.265999999999998</v>
      </c>
      <c r="O37" s="214">
        <v>30.236000000000001</v>
      </c>
      <c r="P37" s="214">
        <v>27.95</v>
      </c>
      <c r="Q37" s="214">
        <v>29.364999999999998</v>
      </c>
      <c r="R37" s="214">
        <v>30.423999999999999</v>
      </c>
      <c r="S37" s="214">
        <v>29.516999999999999</v>
      </c>
      <c r="T37" s="214">
        <v>28.911999999999999</v>
      </c>
      <c r="U37" s="214">
        <v>27.795000000000002</v>
      </c>
      <c r="V37" s="214">
        <v>29.87</v>
      </c>
      <c r="W37" s="214">
        <v>30.161999999999999</v>
      </c>
      <c r="X37" s="214">
        <v>31.056000000000001</v>
      </c>
      <c r="Y37" s="214">
        <v>31.445</v>
      </c>
      <c r="Z37" s="214">
        <v>31.765999999999998</v>
      </c>
      <c r="AA37" s="214">
        <v>31.311</v>
      </c>
      <c r="AB37" s="214">
        <v>31.091999999999999</v>
      </c>
      <c r="AC37" s="214">
        <v>32.643000000000001</v>
      </c>
      <c r="AD37" s="214">
        <v>35.909999999999997</v>
      </c>
      <c r="AE37" s="214">
        <v>42.01</v>
      </c>
      <c r="AF37" s="214">
        <v>49.045999999999999</v>
      </c>
      <c r="AG37" s="214">
        <v>50.738</v>
      </c>
      <c r="AH37" s="214">
        <v>47.649000000000001</v>
      </c>
      <c r="AI37" s="214">
        <v>47.698</v>
      </c>
      <c r="AJ37" s="214">
        <v>48.991</v>
      </c>
      <c r="AK37" s="214">
        <v>52.02</v>
      </c>
      <c r="AL37" s="214">
        <v>50.691000000000003</v>
      </c>
      <c r="AM37" s="214">
        <v>48.436999999999998</v>
      </c>
      <c r="AN37" s="214">
        <v>49.588999999999999</v>
      </c>
      <c r="AO37" s="214">
        <v>50.926000000000002</v>
      </c>
      <c r="AP37" s="214">
        <v>52.165999999999997</v>
      </c>
      <c r="AQ37" s="214">
        <v>51.801000000000002</v>
      </c>
      <c r="AR37" s="214">
        <v>51.720999999999997</v>
      </c>
      <c r="AS37" s="214">
        <v>50.094999999999999</v>
      </c>
      <c r="AT37" s="214">
        <v>51.807000000000002</v>
      </c>
      <c r="AU37" s="214">
        <v>53.457000000000001</v>
      </c>
      <c r="AV37" s="214">
        <v>58.63</v>
      </c>
      <c r="AW37" s="214">
        <v>60.43759</v>
      </c>
      <c r="AX37" s="214">
        <v>59.445860000000003</v>
      </c>
      <c r="AY37" s="355">
        <v>56.577579999999998</v>
      </c>
      <c r="AZ37" s="355">
        <v>56.354399999999998</v>
      </c>
      <c r="BA37" s="355">
        <v>57.399459999999998</v>
      </c>
      <c r="BB37" s="355">
        <v>59.169319999999999</v>
      </c>
      <c r="BC37" s="355">
        <v>59.894599999999997</v>
      </c>
      <c r="BD37" s="355">
        <v>59.359699999999997</v>
      </c>
      <c r="BE37" s="355">
        <v>58.62153</v>
      </c>
      <c r="BF37" s="355">
        <v>57.433729999999997</v>
      </c>
      <c r="BG37" s="355">
        <v>57.275440000000003</v>
      </c>
      <c r="BH37" s="355">
        <v>58.135480000000001</v>
      </c>
      <c r="BI37" s="355">
        <v>58.193170000000002</v>
      </c>
      <c r="BJ37" s="355">
        <v>56.305160000000001</v>
      </c>
      <c r="BK37" s="355">
        <v>54.324800000000003</v>
      </c>
      <c r="BL37" s="355">
        <v>53.339469999999999</v>
      </c>
      <c r="BM37" s="355">
        <v>54.0092</v>
      </c>
      <c r="BN37" s="355">
        <v>55.294280000000001</v>
      </c>
      <c r="BO37" s="355">
        <v>56.293579999999999</v>
      </c>
      <c r="BP37" s="355">
        <v>56.06521</v>
      </c>
      <c r="BQ37" s="355">
        <v>55.695399999999999</v>
      </c>
      <c r="BR37" s="355">
        <v>54.775109999999998</v>
      </c>
      <c r="BS37" s="355">
        <v>54.849359999999997</v>
      </c>
      <c r="BT37" s="355">
        <v>55.379649999999998</v>
      </c>
      <c r="BU37" s="355">
        <v>55.769309999999997</v>
      </c>
      <c r="BV37" s="355">
        <v>53.521790000000003</v>
      </c>
    </row>
    <row r="38" spans="1:74" x14ac:dyDescent="0.2">
      <c r="A38" s="638" t="s">
        <v>1360</v>
      </c>
      <c r="B38" s="639" t="s">
        <v>1358</v>
      </c>
      <c r="C38" s="214">
        <v>26.88</v>
      </c>
      <c r="D38" s="214">
        <v>23.622</v>
      </c>
      <c r="E38" s="214">
        <v>24.407</v>
      </c>
      <c r="F38" s="214">
        <v>30.382000000000001</v>
      </c>
      <c r="G38" s="214">
        <v>41.997</v>
      </c>
      <c r="H38" s="214">
        <v>52.515000000000001</v>
      </c>
      <c r="I38" s="214">
        <v>62.774999999999999</v>
      </c>
      <c r="J38" s="214">
        <v>71.921999999999997</v>
      </c>
      <c r="K38" s="214">
        <v>76.191000000000003</v>
      </c>
      <c r="L38" s="214">
        <v>76.733999999999995</v>
      </c>
      <c r="M38" s="214">
        <v>75.091999999999999</v>
      </c>
      <c r="N38" s="214">
        <v>72.296999999999997</v>
      </c>
      <c r="O38" s="214">
        <v>62.917999999999999</v>
      </c>
      <c r="P38" s="214">
        <v>50.23</v>
      </c>
      <c r="Q38" s="214">
        <v>53.320999999999998</v>
      </c>
      <c r="R38" s="214">
        <v>61.402000000000001</v>
      </c>
      <c r="S38" s="214">
        <v>71.649000000000001</v>
      </c>
      <c r="T38" s="214">
        <v>78.064999999999998</v>
      </c>
      <c r="U38" s="214">
        <v>84.828000000000003</v>
      </c>
      <c r="V38" s="214">
        <v>91.41</v>
      </c>
      <c r="W38" s="214">
        <v>94.433999999999997</v>
      </c>
      <c r="X38" s="214">
        <v>99.213999999999999</v>
      </c>
      <c r="Y38" s="214">
        <v>99.777000000000001</v>
      </c>
      <c r="Z38" s="214">
        <v>91.379000000000005</v>
      </c>
      <c r="AA38" s="214">
        <v>74.698999999999998</v>
      </c>
      <c r="AB38" s="214">
        <v>61.234999999999999</v>
      </c>
      <c r="AC38" s="214">
        <v>61.761000000000003</v>
      </c>
      <c r="AD38" s="214">
        <v>68.766000000000005</v>
      </c>
      <c r="AE38" s="214">
        <v>71.302000000000007</v>
      </c>
      <c r="AF38" s="214">
        <v>79.819999999999993</v>
      </c>
      <c r="AG38" s="214">
        <v>85.808000000000007</v>
      </c>
      <c r="AH38" s="214">
        <v>94.159000000000006</v>
      </c>
      <c r="AI38" s="214">
        <v>98.974999999999994</v>
      </c>
      <c r="AJ38" s="214">
        <v>96.251999999999995</v>
      </c>
      <c r="AK38" s="214">
        <v>94.394000000000005</v>
      </c>
      <c r="AL38" s="214">
        <v>77.046999999999997</v>
      </c>
      <c r="AM38" s="214">
        <v>53.521000000000001</v>
      </c>
      <c r="AN38" s="214">
        <v>47.026000000000003</v>
      </c>
      <c r="AO38" s="214">
        <v>40.228000000000002</v>
      </c>
      <c r="AP38" s="214">
        <v>38.552</v>
      </c>
      <c r="AQ38" s="214">
        <v>46.228999999999999</v>
      </c>
      <c r="AR38" s="214">
        <v>57.061999999999998</v>
      </c>
      <c r="AS38" s="214">
        <v>64.159000000000006</v>
      </c>
      <c r="AT38" s="214">
        <v>74.111999999999995</v>
      </c>
      <c r="AU38" s="214">
        <v>71.585999999999999</v>
      </c>
      <c r="AV38" s="214">
        <v>71.477000000000004</v>
      </c>
      <c r="AW38" s="214">
        <v>68.772898499999997</v>
      </c>
      <c r="AX38" s="214">
        <v>62.176873612999998</v>
      </c>
      <c r="AY38" s="355">
        <v>47.801839999999999</v>
      </c>
      <c r="AZ38" s="355">
        <v>38.845039999999997</v>
      </c>
      <c r="BA38" s="355">
        <v>39.409370000000003</v>
      </c>
      <c r="BB38" s="355">
        <v>46.826549999999997</v>
      </c>
      <c r="BC38" s="355">
        <v>55.025829999999999</v>
      </c>
      <c r="BD38" s="355">
        <v>64.333860000000001</v>
      </c>
      <c r="BE38" s="355">
        <v>72.948949999999996</v>
      </c>
      <c r="BF38" s="355">
        <v>81.542730000000006</v>
      </c>
      <c r="BG38" s="355">
        <v>86.485439999999997</v>
      </c>
      <c r="BH38" s="355">
        <v>86.477000000000004</v>
      </c>
      <c r="BI38" s="355">
        <v>82.762360000000001</v>
      </c>
      <c r="BJ38" s="355">
        <v>69.407600000000002</v>
      </c>
      <c r="BK38" s="355">
        <v>59.745690000000003</v>
      </c>
      <c r="BL38" s="355">
        <v>53.814970000000002</v>
      </c>
      <c r="BM38" s="355">
        <v>54.561309999999999</v>
      </c>
      <c r="BN38" s="355">
        <v>61.474809999999998</v>
      </c>
      <c r="BO38" s="355">
        <v>68.182929999999999</v>
      </c>
      <c r="BP38" s="355">
        <v>76.043310000000005</v>
      </c>
      <c r="BQ38" s="355">
        <v>83.420680000000004</v>
      </c>
      <c r="BR38" s="355">
        <v>90.939660000000003</v>
      </c>
      <c r="BS38" s="355">
        <v>94.934569999999994</v>
      </c>
      <c r="BT38" s="355">
        <v>94.068460000000002</v>
      </c>
      <c r="BU38" s="355">
        <v>92.224599999999995</v>
      </c>
      <c r="BV38" s="355">
        <v>81.652720000000002</v>
      </c>
    </row>
    <row r="39" spans="1:74" x14ac:dyDescent="0.2">
      <c r="A39" s="638" t="s">
        <v>1361</v>
      </c>
      <c r="B39" s="639" t="s">
        <v>1359</v>
      </c>
      <c r="C39" s="214">
        <v>4.6639999999999997</v>
      </c>
      <c r="D39" s="214">
        <v>4.5919999999999996</v>
      </c>
      <c r="E39" s="214">
        <v>4.4000000000000004</v>
      </c>
      <c r="F39" s="214">
        <v>4.43</v>
      </c>
      <c r="G39" s="214">
        <v>5.2249999999999996</v>
      </c>
      <c r="H39" s="214">
        <v>5.3840000000000003</v>
      </c>
      <c r="I39" s="214">
        <v>5.0880000000000001</v>
      </c>
      <c r="J39" s="214">
        <v>5.3170000000000002</v>
      </c>
      <c r="K39" s="214">
        <v>5.2169999999999996</v>
      </c>
      <c r="L39" s="214">
        <v>4.8099999999999996</v>
      </c>
      <c r="M39" s="214">
        <v>5.6139999999999999</v>
      </c>
      <c r="N39" s="214">
        <v>5.649</v>
      </c>
      <c r="O39" s="214">
        <v>5.41</v>
      </c>
      <c r="P39" s="214">
        <v>5.6639999999999997</v>
      </c>
      <c r="Q39" s="214">
        <v>5.9119999999999999</v>
      </c>
      <c r="R39" s="214">
        <v>6.1120000000000001</v>
      </c>
      <c r="S39" s="214">
        <v>6.6470000000000002</v>
      </c>
      <c r="T39" s="214">
        <v>6.6849999999999996</v>
      </c>
      <c r="U39" s="214">
        <v>6.1790000000000003</v>
      </c>
      <c r="V39" s="214">
        <v>6.16</v>
      </c>
      <c r="W39" s="214">
        <v>5.7560000000000002</v>
      </c>
      <c r="X39" s="214">
        <v>5.3319999999999999</v>
      </c>
      <c r="Y39" s="214">
        <v>4.6289999999999996</v>
      </c>
      <c r="Z39" s="214">
        <v>4.8680000000000003</v>
      </c>
      <c r="AA39" s="214">
        <v>4.6680000000000001</v>
      </c>
      <c r="AB39" s="214">
        <v>4.391</v>
      </c>
      <c r="AC39" s="214">
        <v>5.1920000000000002</v>
      </c>
      <c r="AD39" s="214">
        <v>5.6120000000000001</v>
      </c>
      <c r="AE39" s="214">
        <v>5.7649999999999997</v>
      </c>
      <c r="AF39" s="214">
        <v>5.5890000000000004</v>
      </c>
      <c r="AG39" s="214">
        <v>5.101</v>
      </c>
      <c r="AH39" s="214">
        <v>4.8419999999999996</v>
      </c>
      <c r="AI39" s="214">
        <v>5.3620000000000001</v>
      </c>
      <c r="AJ39" s="214">
        <v>6.6079999999999997</v>
      </c>
      <c r="AK39" s="214">
        <v>7.2160000000000002</v>
      </c>
      <c r="AL39" s="214">
        <v>7.0309999999999997</v>
      </c>
      <c r="AM39" s="214">
        <v>5.9210000000000003</v>
      </c>
      <c r="AN39" s="214">
        <v>3.5649999999999999</v>
      </c>
      <c r="AO39" s="214">
        <v>3.75</v>
      </c>
      <c r="AP39" s="214">
        <v>4.3339999999999996</v>
      </c>
      <c r="AQ39" s="214">
        <v>3.931</v>
      </c>
      <c r="AR39" s="214">
        <v>4.0140000000000002</v>
      </c>
      <c r="AS39" s="214">
        <v>4.7690000000000001</v>
      </c>
      <c r="AT39" s="214">
        <v>5.625</v>
      </c>
      <c r="AU39" s="214">
        <v>5.2069999999999999</v>
      </c>
      <c r="AV39" s="214">
        <v>4.9219999999999997</v>
      </c>
      <c r="AW39" s="214">
        <v>4.8471015</v>
      </c>
      <c r="AX39" s="214">
        <v>4.7584679999999997</v>
      </c>
      <c r="AY39" s="355">
        <v>4.3185330000000004</v>
      </c>
      <c r="AZ39" s="355">
        <v>4.1982629999999999</v>
      </c>
      <c r="BA39" s="355">
        <v>4.0018789999999997</v>
      </c>
      <c r="BB39" s="355">
        <v>4.0225850000000003</v>
      </c>
      <c r="BC39" s="355">
        <v>4.3169209999999998</v>
      </c>
      <c r="BD39" s="355">
        <v>4.6105159999999996</v>
      </c>
      <c r="BE39" s="355">
        <v>4.3167160000000004</v>
      </c>
      <c r="BF39" s="355">
        <v>4.4443820000000001</v>
      </c>
      <c r="BG39" s="355">
        <v>4.6153000000000004</v>
      </c>
      <c r="BH39" s="355">
        <v>4.1805979999999998</v>
      </c>
      <c r="BI39" s="355">
        <v>4.7726199999999999</v>
      </c>
      <c r="BJ39" s="355">
        <v>4.8158320000000003</v>
      </c>
      <c r="BK39" s="355">
        <v>4.1623260000000002</v>
      </c>
      <c r="BL39" s="355">
        <v>3.9195289999999998</v>
      </c>
      <c r="BM39" s="355">
        <v>3.5954079999999999</v>
      </c>
      <c r="BN39" s="355">
        <v>3.4842059999999999</v>
      </c>
      <c r="BO39" s="355">
        <v>3.696374</v>
      </c>
      <c r="BP39" s="355">
        <v>3.913732</v>
      </c>
      <c r="BQ39" s="355">
        <v>3.6252490000000002</v>
      </c>
      <c r="BR39" s="355">
        <v>3.7950240000000002</v>
      </c>
      <c r="BS39" s="355">
        <v>4.0111480000000004</v>
      </c>
      <c r="BT39" s="355">
        <v>3.6794820000000001</v>
      </c>
      <c r="BU39" s="355">
        <v>4.3450309999999996</v>
      </c>
      <c r="BV39" s="355">
        <v>4.6361879999999998</v>
      </c>
    </row>
    <row r="40" spans="1:74" x14ac:dyDescent="0.2">
      <c r="A40" s="638" t="s">
        <v>1186</v>
      </c>
      <c r="B40" s="639" t="s">
        <v>1175</v>
      </c>
      <c r="C40" s="214">
        <v>28.135000000000002</v>
      </c>
      <c r="D40" s="214">
        <v>24.370999999999999</v>
      </c>
      <c r="E40" s="214">
        <v>26.306999999999999</v>
      </c>
      <c r="F40" s="214">
        <v>33.110999999999997</v>
      </c>
      <c r="G40" s="214">
        <v>42.067</v>
      </c>
      <c r="H40" s="214">
        <v>52.347000000000001</v>
      </c>
      <c r="I40" s="214">
        <v>62.920999999999999</v>
      </c>
      <c r="J40" s="214">
        <v>71.977000000000004</v>
      </c>
      <c r="K40" s="214">
        <v>72.403000000000006</v>
      </c>
      <c r="L40" s="214">
        <v>66.212999999999994</v>
      </c>
      <c r="M40" s="214">
        <v>54.15</v>
      </c>
      <c r="N40" s="214">
        <v>41.947000000000003</v>
      </c>
      <c r="O40" s="214">
        <v>33.048999999999999</v>
      </c>
      <c r="P40" s="214">
        <v>29.367000000000001</v>
      </c>
      <c r="Q40" s="214">
        <v>32.478000000000002</v>
      </c>
      <c r="R40" s="214">
        <v>41.503999999999998</v>
      </c>
      <c r="S40" s="214">
        <v>50.624000000000002</v>
      </c>
      <c r="T40" s="214">
        <v>59.155000000000001</v>
      </c>
      <c r="U40" s="214">
        <v>66.296999999999997</v>
      </c>
      <c r="V40" s="214">
        <v>74.212999999999994</v>
      </c>
      <c r="W40" s="214">
        <v>76.301000000000002</v>
      </c>
      <c r="X40" s="214">
        <v>70.325000000000003</v>
      </c>
      <c r="Y40" s="214">
        <v>58.11</v>
      </c>
      <c r="Z40" s="214">
        <v>45.962000000000003</v>
      </c>
      <c r="AA40" s="214">
        <v>33.798000000000002</v>
      </c>
      <c r="AB40" s="214">
        <v>29.777000000000001</v>
      </c>
      <c r="AC40" s="214">
        <v>32.463999999999999</v>
      </c>
      <c r="AD40" s="214">
        <v>37.396999999999998</v>
      </c>
      <c r="AE40" s="214">
        <v>45.006999999999998</v>
      </c>
      <c r="AF40" s="214">
        <v>54.171999999999997</v>
      </c>
      <c r="AG40" s="214">
        <v>64.765000000000001</v>
      </c>
      <c r="AH40" s="214">
        <v>75.825999999999993</v>
      </c>
      <c r="AI40" s="214">
        <v>73.483999999999995</v>
      </c>
      <c r="AJ40" s="214">
        <v>65.581000000000003</v>
      </c>
      <c r="AK40" s="214">
        <v>52.807000000000002</v>
      </c>
      <c r="AL40" s="214">
        <v>40.381</v>
      </c>
      <c r="AM40" s="214">
        <v>32.985999999999997</v>
      </c>
      <c r="AN40" s="214">
        <v>30.885000000000002</v>
      </c>
      <c r="AO40" s="214">
        <v>31.681000000000001</v>
      </c>
      <c r="AP40" s="214">
        <v>38.366</v>
      </c>
      <c r="AQ40" s="214">
        <v>49.28</v>
      </c>
      <c r="AR40" s="214">
        <v>57.24</v>
      </c>
      <c r="AS40" s="214">
        <v>65.298000000000002</v>
      </c>
      <c r="AT40" s="214">
        <v>75.512</v>
      </c>
      <c r="AU40" s="214">
        <v>76.097999999999999</v>
      </c>
      <c r="AV40" s="214">
        <v>75.153000000000006</v>
      </c>
      <c r="AW40" s="214">
        <v>62.66489</v>
      </c>
      <c r="AX40" s="214">
        <v>49.027681106000003</v>
      </c>
      <c r="AY40" s="355">
        <v>40.725450000000002</v>
      </c>
      <c r="AZ40" s="355">
        <v>36.7836</v>
      </c>
      <c r="BA40" s="355">
        <v>38.9589</v>
      </c>
      <c r="BB40" s="355">
        <v>45.79542</v>
      </c>
      <c r="BC40" s="355">
        <v>54.437759999999997</v>
      </c>
      <c r="BD40" s="355">
        <v>63.046349999999997</v>
      </c>
      <c r="BE40" s="355">
        <v>71.198160000000001</v>
      </c>
      <c r="BF40" s="355">
        <v>78.90034</v>
      </c>
      <c r="BG40" s="355">
        <v>79.379350000000002</v>
      </c>
      <c r="BH40" s="355">
        <v>72.594549999999998</v>
      </c>
      <c r="BI40" s="355">
        <v>60.615549999999999</v>
      </c>
      <c r="BJ40" s="355">
        <v>48.888219999999997</v>
      </c>
      <c r="BK40" s="355">
        <v>40.585990000000002</v>
      </c>
      <c r="BL40" s="355">
        <v>36.64414</v>
      </c>
      <c r="BM40" s="355">
        <v>38.81944</v>
      </c>
      <c r="BN40" s="355">
        <v>45.65596</v>
      </c>
      <c r="BO40" s="355">
        <v>54.298299999999998</v>
      </c>
      <c r="BP40" s="355">
        <v>62.906880000000001</v>
      </c>
      <c r="BQ40" s="355">
        <v>71.058700000000002</v>
      </c>
      <c r="BR40" s="355">
        <v>78.76088</v>
      </c>
      <c r="BS40" s="355">
        <v>79.239890000000003</v>
      </c>
      <c r="BT40" s="355">
        <v>72.455089999999998</v>
      </c>
      <c r="BU40" s="355">
        <v>60.476089999999999</v>
      </c>
      <c r="BV40" s="355">
        <v>48.748759999999997</v>
      </c>
    </row>
    <row r="41" spans="1:74" x14ac:dyDescent="0.2">
      <c r="A41" s="638" t="s">
        <v>946</v>
      </c>
      <c r="B41" s="639" t="s">
        <v>1176</v>
      </c>
      <c r="C41" s="214">
        <v>13.792</v>
      </c>
      <c r="D41" s="214">
        <v>13.257</v>
      </c>
      <c r="E41" s="214">
        <v>13.984999999999999</v>
      </c>
      <c r="F41" s="214">
        <v>15.433</v>
      </c>
      <c r="G41" s="214">
        <v>16.707999999999998</v>
      </c>
      <c r="H41" s="214">
        <v>15.77</v>
      </c>
      <c r="I41" s="214">
        <v>17.657</v>
      </c>
      <c r="J41" s="214">
        <v>19.440999999999999</v>
      </c>
      <c r="K41" s="214">
        <v>20.387</v>
      </c>
      <c r="L41" s="214">
        <v>21.152999999999999</v>
      </c>
      <c r="M41" s="214">
        <v>21.283000000000001</v>
      </c>
      <c r="N41" s="214">
        <v>20.608000000000001</v>
      </c>
      <c r="O41" s="214">
        <v>20.603999999999999</v>
      </c>
      <c r="P41" s="214">
        <v>18.888999999999999</v>
      </c>
      <c r="Q41" s="214">
        <v>17.219000000000001</v>
      </c>
      <c r="R41" s="214">
        <v>18.190999999999999</v>
      </c>
      <c r="S41" s="214">
        <v>19.492000000000001</v>
      </c>
      <c r="T41" s="214">
        <v>20.492000000000001</v>
      </c>
      <c r="U41" s="214">
        <v>20.99</v>
      </c>
      <c r="V41" s="214">
        <v>19.440999999999999</v>
      </c>
      <c r="W41" s="214">
        <v>18.901</v>
      </c>
      <c r="X41" s="214">
        <v>18.82</v>
      </c>
      <c r="Y41" s="214">
        <v>20.151</v>
      </c>
      <c r="Z41" s="214">
        <v>20.515999999999998</v>
      </c>
      <c r="AA41" s="214">
        <v>19.664000000000001</v>
      </c>
      <c r="AB41" s="214">
        <v>20.59</v>
      </c>
      <c r="AC41" s="214">
        <v>20.428999999999998</v>
      </c>
      <c r="AD41" s="214">
        <v>20.263999999999999</v>
      </c>
      <c r="AE41" s="214">
        <v>20.887</v>
      </c>
      <c r="AF41" s="214">
        <v>21.251000000000001</v>
      </c>
      <c r="AG41" s="214">
        <v>22.358000000000001</v>
      </c>
      <c r="AH41" s="214">
        <v>24.66</v>
      </c>
      <c r="AI41" s="214">
        <v>25.314</v>
      </c>
      <c r="AJ41" s="214">
        <v>25.504999999999999</v>
      </c>
      <c r="AK41" s="214">
        <v>26.196999999999999</v>
      </c>
      <c r="AL41" s="214">
        <v>25.045000000000002</v>
      </c>
      <c r="AM41" s="214">
        <v>24.547000000000001</v>
      </c>
      <c r="AN41" s="214">
        <v>22.815999999999999</v>
      </c>
      <c r="AO41" s="214">
        <v>21.492999999999999</v>
      </c>
      <c r="AP41" s="214">
        <v>20.518000000000001</v>
      </c>
      <c r="AQ41" s="214">
        <v>19.545000000000002</v>
      </c>
      <c r="AR41" s="214">
        <v>20.553000000000001</v>
      </c>
      <c r="AS41" s="214">
        <v>22.626000000000001</v>
      </c>
      <c r="AT41" s="214">
        <v>23.640999999999998</v>
      </c>
      <c r="AU41" s="214">
        <v>23.396999999999998</v>
      </c>
      <c r="AV41" s="214">
        <v>21.591999999999999</v>
      </c>
      <c r="AW41" s="214">
        <v>21.390519999999999</v>
      </c>
      <c r="AX41" s="214">
        <v>21.646909999999998</v>
      </c>
      <c r="AY41" s="355">
        <v>22.10256</v>
      </c>
      <c r="AZ41" s="355">
        <v>21.622219999999999</v>
      </c>
      <c r="BA41" s="355">
        <v>21.510539999999999</v>
      </c>
      <c r="BB41" s="355">
        <v>21.75348</v>
      </c>
      <c r="BC41" s="355">
        <v>22.57912</v>
      </c>
      <c r="BD41" s="355">
        <v>23.435939999999999</v>
      </c>
      <c r="BE41" s="355">
        <v>24.9237</v>
      </c>
      <c r="BF41" s="355">
        <v>25.555409999999998</v>
      </c>
      <c r="BG41" s="355">
        <v>25.543839999999999</v>
      </c>
      <c r="BH41" s="355">
        <v>25.530360000000002</v>
      </c>
      <c r="BI41" s="355">
        <v>26.019909999999999</v>
      </c>
      <c r="BJ41" s="355">
        <v>25.885870000000001</v>
      </c>
      <c r="BK41" s="355">
        <v>26.003309999999999</v>
      </c>
      <c r="BL41" s="355">
        <v>25.270790000000002</v>
      </c>
      <c r="BM41" s="355">
        <v>24.9437</v>
      </c>
      <c r="BN41" s="355">
        <v>24.972000000000001</v>
      </c>
      <c r="BO41" s="355">
        <v>25.571000000000002</v>
      </c>
      <c r="BP41" s="355">
        <v>26.216999999999999</v>
      </c>
      <c r="BQ41" s="355">
        <v>27.585180000000001</v>
      </c>
      <c r="BR41" s="355">
        <v>28.10003</v>
      </c>
      <c r="BS41" s="355">
        <v>27.94792</v>
      </c>
      <c r="BT41" s="355">
        <v>27.78022</v>
      </c>
      <c r="BU41" s="355">
        <v>28.109940000000002</v>
      </c>
      <c r="BV41" s="355">
        <v>27.8506</v>
      </c>
    </row>
    <row r="42" spans="1:74" x14ac:dyDescent="0.2">
      <c r="A42" s="638"/>
      <c r="C42" s="642"/>
      <c r="D42" s="642"/>
      <c r="E42" s="642"/>
      <c r="F42" s="642"/>
      <c r="G42" s="642"/>
      <c r="H42" s="642"/>
      <c r="I42" s="642"/>
      <c r="J42" s="642"/>
      <c r="K42" s="642"/>
      <c r="L42" s="642"/>
      <c r="M42" s="642"/>
      <c r="N42" s="642"/>
      <c r="O42" s="642"/>
      <c r="P42" s="642"/>
      <c r="Q42" s="642"/>
      <c r="R42" s="642"/>
      <c r="S42" s="642"/>
      <c r="T42" s="642"/>
      <c r="U42" s="642"/>
      <c r="V42" s="642"/>
      <c r="W42" s="642"/>
      <c r="X42" s="642"/>
      <c r="Y42" s="642"/>
      <c r="Z42" s="642"/>
      <c r="AA42" s="642"/>
      <c r="AB42" s="642"/>
      <c r="AC42" s="642"/>
      <c r="AD42" s="642"/>
      <c r="AE42" s="642"/>
      <c r="AF42" s="642"/>
      <c r="AG42" s="642"/>
      <c r="AH42" s="642"/>
      <c r="AI42" s="642"/>
      <c r="AJ42" s="642"/>
      <c r="AK42" s="642"/>
      <c r="AL42" s="642"/>
      <c r="AM42" s="642"/>
      <c r="AN42" s="642"/>
      <c r="AO42" s="642"/>
      <c r="AP42" s="642"/>
      <c r="AQ42" s="642"/>
      <c r="AR42" s="642"/>
      <c r="AS42" s="642"/>
      <c r="AT42" s="642"/>
      <c r="AU42" s="642"/>
      <c r="AV42" s="642"/>
      <c r="AW42" s="642"/>
      <c r="AX42" s="642"/>
      <c r="AY42" s="643"/>
      <c r="AZ42" s="643"/>
      <c r="BA42" s="643"/>
      <c r="BB42" s="643"/>
      <c r="BC42" s="643"/>
      <c r="BD42" s="643"/>
      <c r="BE42" s="643"/>
      <c r="BF42" s="643"/>
      <c r="BG42" s="643"/>
      <c r="BH42" s="643"/>
      <c r="BI42" s="643"/>
      <c r="BJ42" s="643"/>
      <c r="BK42" s="643"/>
      <c r="BL42" s="643"/>
      <c r="BM42" s="643"/>
      <c r="BN42" s="643"/>
      <c r="BO42" s="643"/>
      <c r="BP42" s="643"/>
      <c r="BQ42" s="643"/>
      <c r="BR42" s="643"/>
      <c r="BS42" s="643"/>
      <c r="BT42" s="643"/>
      <c r="BU42" s="643"/>
      <c r="BV42" s="643"/>
    </row>
    <row r="43" spans="1:74" ht="11.1" customHeight="1" x14ac:dyDescent="0.2">
      <c r="A43" s="57"/>
      <c r="B43" s="155" t="s">
        <v>711</v>
      </c>
      <c r="C43" s="640"/>
      <c r="D43" s="640"/>
      <c r="E43" s="640"/>
      <c r="F43" s="640"/>
      <c r="G43" s="640"/>
      <c r="H43" s="640"/>
      <c r="I43" s="640"/>
      <c r="J43" s="640"/>
      <c r="K43" s="640"/>
      <c r="L43" s="640"/>
      <c r="M43" s="640"/>
      <c r="N43" s="640"/>
      <c r="O43" s="640"/>
      <c r="P43" s="640"/>
      <c r="Q43" s="640"/>
      <c r="R43" s="640"/>
      <c r="S43" s="640"/>
      <c r="T43" s="640"/>
      <c r="U43" s="640"/>
      <c r="V43" s="640"/>
      <c r="W43" s="640"/>
      <c r="X43" s="640"/>
      <c r="Y43" s="640"/>
      <c r="Z43" s="640"/>
      <c r="AA43" s="640"/>
      <c r="AB43" s="640"/>
      <c r="AC43" s="640"/>
      <c r="AD43" s="640"/>
      <c r="AE43" s="640"/>
      <c r="AF43" s="640"/>
      <c r="AG43" s="640"/>
      <c r="AH43" s="640"/>
      <c r="AI43" s="640"/>
      <c r="AJ43" s="640"/>
      <c r="AK43" s="640"/>
      <c r="AL43" s="640"/>
      <c r="AM43" s="640"/>
      <c r="AN43" s="640"/>
      <c r="AO43" s="640"/>
      <c r="AP43" s="640"/>
      <c r="AQ43" s="640"/>
      <c r="AR43" s="640"/>
      <c r="AS43" s="640"/>
      <c r="AT43" s="640"/>
      <c r="AU43" s="640"/>
      <c r="AV43" s="640"/>
      <c r="AW43" s="640"/>
      <c r="AX43" s="640"/>
      <c r="AY43" s="641"/>
      <c r="AZ43" s="641"/>
      <c r="BA43" s="641"/>
      <c r="BB43" s="641"/>
      <c r="BC43" s="641"/>
      <c r="BD43" s="641"/>
      <c r="BE43" s="641"/>
      <c r="BF43" s="641"/>
      <c r="BG43" s="641"/>
      <c r="BH43" s="641"/>
      <c r="BI43" s="641"/>
      <c r="BJ43" s="641"/>
      <c r="BK43" s="641"/>
      <c r="BL43" s="641"/>
      <c r="BM43" s="641"/>
      <c r="BN43" s="641"/>
      <c r="BO43" s="641"/>
      <c r="BP43" s="641"/>
      <c r="BQ43" s="641"/>
      <c r="BR43" s="641"/>
      <c r="BS43" s="641"/>
      <c r="BT43" s="641"/>
      <c r="BU43" s="641"/>
      <c r="BV43" s="641"/>
    </row>
    <row r="44" spans="1:74" ht="11.1" customHeight="1" x14ac:dyDescent="0.2">
      <c r="A44" s="61" t="s">
        <v>641</v>
      </c>
      <c r="B44" s="179" t="s">
        <v>539</v>
      </c>
      <c r="C44" s="214">
        <v>15.311064</v>
      </c>
      <c r="D44" s="214">
        <v>15.127571</v>
      </c>
      <c r="E44" s="214">
        <v>15.115741</v>
      </c>
      <c r="F44" s="214">
        <v>15.864133000000001</v>
      </c>
      <c r="G44" s="214">
        <v>15.945548</v>
      </c>
      <c r="H44" s="214">
        <v>15.817299999999999</v>
      </c>
      <c r="I44" s="214">
        <v>16.534451000000001</v>
      </c>
      <c r="J44" s="214">
        <v>16.460353999999999</v>
      </c>
      <c r="K44" s="214">
        <v>16.073499999999999</v>
      </c>
      <c r="L44" s="214">
        <v>15.361032</v>
      </c>
      <c r="M44" s="214">
        <v>16.043433</v>
      </c>
      <c r="N44" s="214">
        <v>16.469031999999999</v>
      </c>
      <c r="O44" s="214">
        <v>15.456129000000001</v>
      </c>
      <c r="P44" s="214">
        <v>15.341571</v>
      </c>
      <c r="Q44" s="214">
        <v>15.64</v>
      </c>
      <c r="R44" s="214">
        <v>16.2728</v>
      </c>
      <c r="S44" s="214">
        <v>16.401612</v>
      </c>
      <c r="T44" s="214">
        <v>16.701132999999999</v>
      </c>
      <c r="U44" s="214">
        <v>16.878644999999999</v>
      </c>
      <c r="V44" s="214">
        <v>16.700225</v>
      </c>
      <c r="W44" s="214">
        <v>16.1676</v>
      </c>
      <c r="X44" s="214">
        <v>15.439871</v>
      </c>
      <c r="Y44" s="214">
        <v>16.458033</v>
      </c>
      <c r="Z44" s="214">
        <v>16.741548000000002</v>
      </c>
      <c r="AA44" s="214">
        <v>15.95129</v>
      </c>
      <c r="AB44" s="214">
        <v>15.842828000000001</v>
      </c>
      <c r="AC44" s="214">
        <v>16.082452</v>
      </c>
      <c r="AD44" s="214">
        <v>15.920267000000001</v>
      </c>
      <c r="AE44" s="214">
        <v>16.236806999999999</v>
      </c>
      <c r="AF44" s="214">
        <v>16.432600000000001</v>
      </c>
      <c r="AG44" s="214">
        <v>16.621193999999999</v>
      </c>
      <c r="AH44" s="214">
        <v>16.593354999999999</v>
      </c>
      <c r="AI44" s="214">
        <v>16.339832999999999</v>
      </c>
      <c r="AJ44" s="214">
        <v>15.454355</v>
      </c>
      <c r="AK44" s="214">
        <v>16.235233000000001</v>
      </c>
      <c r="AL44" s="214">
        <v>16.515871000000001</v>
      </c>
      <c r="AM44" s="214">
        <v>16.129451</v>
      </c>
      <c r="AN44" s="214">
        <v>15.546214000000001</v>
      </c>
      <c r="AO44" s="214">
        <v>16.028321999999999</v>
      </c>
      <c r="AP44" s="214">
        <v>16.97</v>
      </c>
      <c r="AQ44" s="214">
        <v>17.212095999999999</v>
      </c>
      <c r="AR44" s="214">
        <v>17.204967</v>
      </c>
      <c r="AS44" s="214">
        <v>17.317903000000001</v>
      </c>
      <c r="AT44" s="214">
        <v>16.979226000000001</v>
      </c>
      <c r="AU44" s="214">
        <v>15.460133000000001</v>
      </c>
      <c r="AV44" s="214">
        <v>16.061064999999999</v>
      </c>
      <c r="AW44" s="214">
        <v>16.877833333000002</v>
      </c>
      <c r="AX44" s="214">
        <v>17.221048065000002</v>
      </c>
      <c r="AY44" s="355">
        <v>16.383759999999999</v>
      </c>
      <c r="AZ44" s="355">
        <v>16.133099999999999</v>
      </c>
      <c r="BA44" s="355">
        <v>16.490410000000001</v>
      </c>
      <c r="BB44" s="355">
        <v>16.885950000000001</v>
      </c>
      <c r="BC44" s="355">
        <v>17.326640000000001</v>
      </c>
      <c r="BD44" s="355">
        <v>17.544630000000002</v>
      </c>
      <c r="BE44" s="355">
        <v>17.41</v>
      </c>
      <c r="BF44" s="355">
        <v>17.089569999999998</v>
      </c>
      <c r="BG44" s="355">
        <v>16.671430000000001</v>
      </c>
      <c r="BH44" s="355">
        <v>15.73006</v>
      </c>
      <c r="BI44" s="355">
        <v>16.591390000000001</v>
      </c>
      <c r="BJ44" s="355">
        <v>16.838429999999999</v>
      </c>
      <c r="BK44" s="355">
        <v>16.19023</v>
      </c>
      <c r="BL44" s="355">
        <v>16.04074</v>
      </c>
      <c r="BM44" s="355">
        <v>16.403670000000002</v>
      </c>
      <c r="BN44" s="355">
        <v>16.858419999999999</v>
      </c>
      <c r="BO44" s="355">
        <v>17.281980000000001</v>
      </c>
      <c r="BP44" s="355">
        <v>17.50027</v>
      </c>
      <c r="BQ44" s="355">
        <v>17.37406</v>
      </c>
      <c r="BR44" s="355">
        <v>17.059550000000002</v>
      </c>
      <c r="BS44" s="355">
        <v>16.629159999999999</v>
      </c>
      <c r="BT44" s="355">
        <v>15.68286</v>
      </c>
      <c r="BU44" s="355">
        <v>16.49802</v>
      </c>
      <c r="BV44" s="355">
        <v>16.809809999999999</v>
      </c>
    </row>
    <row r="45" spans="1:74" ht="11.1" customHeight="1" x14ac:dyDescent="0.2">
      <c r="A45" s="638" t="s">
        <v>1200</v>
      </c>
      <c r="B45" s="639" t="s">
        <v>1193</v>
      </c>
      <c r="C45" s="214">
        <v>0.52396699999999996</v>
      </c>
      <c r="D45" s="214">
        <v>0.53085700000000002</v>
      </c>
      <c r="E45" s="214">
        <v>0.49490299999999998</v>
      </c>
      <c r="F45" s="214">
        <v>0.43256600000000001</v>
      </c>
      <c r="G45" s="214">
        <v>0.43212899999999999</v>
      </c>
      <c r="H45" s="214">
        <v>0.43076599999999998</v>
      </c>
      <c r="I45" s="214">
        <v>0.41367700000000002</v>
      </c>
      <c r="J45" s="214">
        <v>0.42438700000000001</v>
      </c>
      <c r="K45" s="214">
        <v>0.54323299999999997</v>
      </c>
      <c r="L45" s="214">
        <v>0.59358</v>
      </c>
      <c r="M45" s="214">
        <v>0.65823299999999996</v>
      </c>
      <c r="N45" s="214">
        <v>0.65906399999999998</v>
      </c>
      <c r="O45" s="214">
        <v>0.58887100000000003</v>
      </c>
      <c r="P45" s="214">
        <v>0.54478499999999996</v>
      </c>
      <c r="Q45" s="214">
        <v>0.49422500000000003</v>
      </c>
      <c r="R45" s="214">
        <v>0.40643299999999999</v>
      </c>
      <c r="S45" s="214">
        <v>0.39361200000000002</v>
      </c>
      <c r="T45" s="214">
        <v>0.41839999999999999</v>
      </c>
      <c r="U45" s="214">
        <v>0.43196699999999999</v>
      </c>
      <c r="V45" s="214">
        <v>0.44893499999999997</v>
      </c>
      <c r="W45" s="214">
        <v>0.54616600000000004</v>
      </c>
      <c r="X45" s="214">
        <v>0.60048299999999999</v>
      </c>
      <c r="Y45" s="214">
        <v>0.68343299999999996</v>
      </c>
      <c r="Z45" s="214">
        <v>0.64948300000000003</v>
      </c>
      <c r="AA45" s="214">
        <v>0.67238699999999996</v>
      </c>
      <c r="AB45" s="214">
        <v>0.56851700000000005</v>
      </c>
      <c r="AC45" s="214">
        <v>0.48725800000000002</v>
      </c>
      <c r="AD45" s="214">
        <v>0.45219999999999999</v>
      </c>
      <c r="AE45" s="214">
        <v>0.42016100000000001</v>
      </c>
      <c r="AF45" s="214">
        <v>0.43246699999999999</v>
      </c>
      <c r="AG45" s="214">
        <v>0.42496800000000001</v>
      </c>
      <c r="AH45" s="214">
        <v>0.42661300000000002</v>
      </c>
      <c r="AI45" s="214">
        <v>0.54733299999999996</v>
      </c>
      <c r="AJ45" s="214">
        <v>0.63274200000000003</v>
      </c>
      <c r="AK45" s="214">
        <v>0.69886700000000002</v>
      </c>
      <c r="AL45" s="214">
        <v>0.67354800000000004</v>
      </c>
      <c r="AM45" s="214">
        <v>0.64970899999999998</v>
      </c>
      <c r="AN45" s="214">
        <v>0.58642799999999995</v>
      </c>
      <c r="AO45" s="214">
        <v>0.51838700000000004</v>
      </c>
      <c r="AP45" s="214">
        <v>0.47716599999999998</v>
      </c>
      <c r="AQ45" s="214">
        <v>0.48367700000000002</v>
      </c>
      <c r="AR45" s="214">
        <v>0.473333</v>
      </c>
      <c r="AS45" s="214">
        <v>0.44574200000000003</v>
      </c>
      <c r="AT45" s="214">
        <v>0.47990300000000002</v>
      </c>
      <c r="AU45" s="214">
        <v>0.60499999999999998</v>
      </c>
      <c r="AV45" s="214">
        <v>0.59180699999999997</v>
      </c>
      <c r="AW45" s="214">
        <v>0.68027649999999995</v>
      </c>
      <c r="AX45" s="214">
        <v>0.66111200000000003</v>
      </c>
      <c r="AY45" s="355">
        <v>0.62705909999999998</v>
      </c>
      <c r="AZ45" s="355">
        <v>0.59266410000000003</v>
      </c>
      <c r="BA45" s="355">
        <v>0.52278990000000003</v>
      </c>
      <c r="BB45" s="355">
        <v>0.48563970000000001</v>
      </c>
      <c r="BC45" s="355">
        <v>0.48554269999999999</v>
      </c>
      <c r="BD45" s="355">
        <v>0.4987163</v>
      </c>
      <c r="BE45" s="355">
        <v>0.48924459999999997</v>
      </c>
      <c r="BF45" s="355">
        <v>0.51683630000000003</v>
      </c>
      <c r="BG45" s="355">
        <v>0.6038751</v>
      </c>
      <c r="BH45" s="355">
        <v>0.65082309999999999</v>
      </c>
      <c r="BI45" s="355">
        <v>0.68929669999999998</v>
      </c>
      <c r="BJ45" s="355">
        <v>0.67052529999999999</v>
      </c>
      <c r="BK45" s="355">
        <v>0.63344990000000001</v>
      </c>
      <c r="BL45" s="355">
        <v>0.59861240000000004</v>
      </c>
      <c r="BM45" s="355">
        <v>0.5266364</v>
      </c>
      <c r="BN45" s="355">
        <v>0.49397970000000002</v>
      </c>
      <c r="BO45" s="355">
        <v>0.49128359999999999</v>
      </c>
      <c r="BP45" s="355">
        <v>0.50343660000000001</v>
      </c>
      <c r="BQ45" s="355">
        <v>0.49345260000000002</v>
      </c>
      <c r="BR45" s="355">
        <v>0.52040710000000001</v>
      </c>
      <c r="BS45" s="355">
        <v>0.60640590000000005</v>
      </c>
      <c r="BT45" s="355">
        <v>0.65310029999999997</v>
      </c>
      <c r="BU45" s="355">
        <v>0.69088309999999997</v>
      </c>
      <c r="BV45" s="355">
        <v>0.67310740000000002</v>
      </c>
    </row>
    <row r="46" spans="1:74" ht="11.1" customHeight="1" x14ac:dyDescent="0.2">
      <c r="A46" s="61" t="s">
        <v>1097</v>
      </c>
      <c r="B46" s="179" t="s">
        <v>540</v>
      </c>
      <c r="C46" s="214">
        <v>0.98</v>
      </c>
      <c r="D46" s="214">
        <v>1.0858209999999999</v>
      </c>
      <c r="E46" s="214">
        <v>1.118096</v>
      </c>
      <c r="F46" s="214">
        <v>1.1534329999999999</v>
      </c>
      <c r="G46" s="214">
        <v>1.1652579999999999</v>
      </c>
      <c r="H46" s="214">
        <v>1.169233</v>
      </c>
      <c r="I46" s="214">
        <v>1.172032</v>
      </c>
      <c r="J46" s="214">
        <v>1.1677090000000001</v>
      </c>
      <c r="K46" s="214">
        <v>1.1371659999999999</v>
      </c>
      <c r="L46" s="214">
        <v>1.138774</v>
      </c>
      <c r="M46" s="214">
        <v>1.1353</v>
      </c>
      <c r="N46" s="214">
        <v>1.1526449999999999</v>
      </c>
      <c r="O46" s="214">
        <v>1.095548</v>
      </c>
      <c r="P46" s="214">
        <v>1.1223920000000001</v>
      </c>
      <c r="Q46" s="214">
        <v>1.1412580000000001</v>
      </c>
      <c r="R46" s="214">
        <v>1.1693659999999999</v>
      </c>
      <c r="S46" s="214">
        <v>1.171</v>
      </c>
      <c r="T46" s="214">
        <v>1.2038329999999999</v>
      </c>
      <c r="U46" s="214">
        <v>1.2157089999999999</v>
      </c>
      <c r="V46" s="214">
        <v>1.1918059999999999</v>
      </c>
      <c r="W46" s="214">
        <v>1.1834</v>
      </c>
      <c r="X46" s="214">
        <v>1.1791290000000001</v>
      </c>
      <c r="Y46" s="214">
        <v>1.1561330000000001</v>
      </c>
      <c r="Z46" s="214">
        <v>1.17</v>
      </c>
      <c r="AA46" s="214">
        <v>1.114903</v>
      </c>
      <c r="AB46" s="214">
        <v>1.155931</v>
      </c>
      <c r="AC46" s="214">
        <v>1.174194</v>
      </c>
      <c r="AD46" s="214">
        <v>1.2031670000000001</v>
      </c>
      <c r="AE46" s="214">
        <v>1.215355</v>
      </c>
      <c r="AF46" s="214">
        <v>1.248167</v>
      </c>
      <c r="AG46" s="214">
        <v>1.2313229999999999</v>
      </c>
      <c r="AH46" s="214">
        <v>1.2503869999999999</v>
      </c>
      <c r="AI46" s="214">
        <v>1.2135</v>
      </c>
      <c r="AJ46" s="214">
        <v>1.193484</v>
      </c>
      <c r="AK46" s="214">
        <v>1.195567</v>
      </c>
      <c r="AL46" s="214">
        <v>1.1957739999999999</v>
      </c>
      <c r="AM46" s="214">
        <v>1.108806</v>
      </c>
      <c r="AN46" s="214">
        <v>1.1668210000000001</v>
      </c>
      <c r="AO46" s="214">
        <v>1.2055480000000001</v>
      </c>
      <c r="AP46" s="214">
        <v>1.2059660000000001</v>
      </c>
      <c r="AQ46" s="214">
        <v>1.238516</v>
      </c>
      <c r="AR46" s="214">
        <v>1.260667</v>
      </c>
      <c r="AS46" s="214">
        <v>1.2256130000000001</v>
      </c>
      <c r="AT46" s="214">
        <v>1.243581</v>
      </c>
      <c r="AU46" s="214">
        <v>1.189867</v>
      </c>
      <c r="AV46" s="214">
        <v>1.2137420000000001</v>
      </c>
      <c r="AW46" s="214">
        <v>1.2340097000000001</v>
      </c>
      <c r="AX46" s="214">
        <v>1.2361082548</v>
      </c>
      <c r="AY46" s="355">
        <v>1.1250830000000001</v>
      </c>
      <c r="AZ46" s="355">
        <v>1.1626179999999999</v>
      </c>
      <c r="BA46" s="355">
        <v>1.207862</v>
      </c>
      <c r="BB46" s="355">
        <v>1.2276609999999999</v>
      </c>
      <c r="BC46" s="355">
        <v>1.2725599999999999</v>
      </c>
      <c r="BD46" s="355">
        <v>1.3107</v>
      </c>
      <c r="BE46" s="355">
        <v>1.297134</v>
      </c>
      <c r="BF46" s="355">
        <v>1.3058540000000001</v>
      </c>
      <c r="BG46" s="355">
        <v>1.270545</v>
      </c>
      <c r="BH46" s="355">
        <v>1.2454909999999999</v>
      </c>
      <c r="BI46" s="355">
        <v>1.278904</v>
      </c>
      <c r="BJ46" s="355">
        <v>1.2841830000000001</v>
      </c>
      <c r="BK46" s="355">
        <v>1.1264559999999999</v>
      </c>
      <c r="BL46" s="355">
        <v>1.185878</v>
      </c>
      <c r="BM46" s="355">
        <v>1.2305950000000001</v>
      </c>
      <c r="BN46" s="355">
        <v>1.2552840000000001</v>
      </c>
      <c r="BO46" s="355">
        <v>1.301793</v>
      </c>
      <c r="BP46" s="355">
        <v>1.3413679999999999</v>
      </c>
      <c r="BQ46" s="355">
        <v>1.3272250000000001</v>
      </c>
      <c r="BR46" s="355">
        <v>1.3348739999999999</v>
      </c>
      <c r="BS46" s="355">
        <v>1.2987880000000001</v>
      </c>
      <c r="BT46" s="355">
        <v>1.272435</v>
      </c>
      <c r="BU46" s="355">
        <v>1.3072280000000001</v>
      </c>
      <c r="BV46" s="355">
        <v>1.3131949999999999</v>
      </c>
    </row>
    <row r="47" spans="1:74" ht="11.1" customHeight="1" x14ac:dyDescent="0.2">
      <c r="A47" s="61" t="s">
        <v>953</v>
      </c>
      <c r="B47" s="639" t="s">
        <v>541</v>
      </c>
      <c r="C47" s="214">
        <v>0.17857999999999999</v>
      </c>
      <c r="D47" s="214">
        <v>0.129857</v>
      </c>
      <c r="E47" s="214">
        <v>0.44748300000000002</v>
      </c>
      <c r="F47" s="214">
        <v>0.33133299999999999</v>
      </c>
      <c r="G47" s="214">
        <v>0.55432199999999998</v>
      </c>
      <c r="H47" s="214">
        <v>0.63506600000000002</v>
      </c>
      <c r="I47" s="214">
        <v>0.50125799999999998</v>
      </c>
      <c r="J47" s="214">
        <v>0.43154799999999999</v>
      </c>
      <c r="K47" s="214">
        <v>0.28860000000000002</v>
      </c>
      <c r="L47" s="214">
        <v>0.116032</v>
      </c>
      <c r="M47" s="214">
        <v>0.50853300000000001</v>
      </c>
      <c r="N47" s="214">
        <v>0.73009599999999997</v>
      </c>
      <c r="O47" s="214">
        <v>0.21199999999999999</v>
      </c>
      <c r="P47" s="214">
        <v>0.272928</v>
      </c>
      <c r="Q47" s="214">
        <v>0.29219299999999998</v>
      </c>
      <c r="R47" s="214">
        <v>0.29113299999999998</v>
      </c>
      <c r="S47" s="214">
        <v>0.251419</v>
      </c>
      <c r="T47" s="214">
        <v>0.1053</v>
      </c>
      <c r="U47" s="214">
        <v>0.31077399999999999</v>
      </c>
      <c r="V47" s="214">
        <v>0.39483800000000002</v>
      </c>
      <c r="W47" s="214">
        <v>0.4627</v>
      </c>
      <c r="X47" s="214">
        <v>0.42632199999999998</v>
      </c>
      <c r="Y47" s="214">
        <v>0.31009999999999999</v>
      </c>
      <c r="Z47" s="214">
        <v>0.15545100000000001</v>
      </c>
      <c r="AA47" s="214">
        <v>0.183</v>
      </c>
      <c r="AB47" s="214">
        <v>0.15462100000000001</v>
      </c>
      <c r="AC47" s="214">
        <v>0.32125799999999999</v>
      </c>
      <c r="AD47" s="214">
        <v>0.43786700000000001</v>
      </c>
      <c r="AE47" s="214">
        <v>0.50509700000000002</v>
      </c>
      <c r="AF47" s="214">
        <v>0.65773300000000001</v>
      </c>
      <c r="AG47" s="214">
        <v>0.56225800000000004</v>
      </c>
      <c r="AH47" s="214">
        <v>0.50190299999999999</v>
      </c>
      <c r="AI47" s="214">
        <v>0.34886699999999998</v>
      </c>
      <c r="AJ47" s="214">
        <v>0.28648400000000002</v>
      </c>
      <c r="AK47" s="214">
        <v>0.47516700000000001</v>
      </c>
      <c r="AL47" s="214">
        <v>0.39154800000000001</v>
      </c>
      <c r="AM47" s="214">
        <v>0.18293499999999999</v>
      </c>
      <c r="AN47" s="214">
        <v>0.28149999999999997</v>
      </c>
      <c r="AO47" s="214">
        <v>0.29683799999999999</v>
      </c>
      <c r="AP47" s="214">
        <v>0.1651</v>
      </c>
      <c r="AQ47" s="214">
        <v>0.277032</v>
      </c>
      <c r="AR47" s="214">
        <v>0.56316699999999997</v>
      </c>
      <c r="AS47" s="214">
        <v>0.37067699999999998</v>
      </c>
      <c r="AT47" s="214">
        <v>0.37825799999999998</v>
      </c>
      <c r="AU47" s="214">
        <v>0.39739999999999998</v>
      </c>
      <c r="AV47" s="214">
        <v>0.463032</v>
      </c>
      <c r="AW47" s="214">
        <v>0.32705289999999998</v>
      </c>
      <c r="AX47" s="214">
        <v>0.30236602507999999</v>
      </c>
      <c r="AY47" s="355">
        <v>0.12808230000000001</v>
      </c>
      <c r="AZ47" s="355">
        <v>0.24433050000000001</v>
      </c>
      <c r="BA47" s="355">
        <v>0.32005499999999998</v>
      </c>
      <c r="BB47" s="355">
        <v>0.3950592</v>
      </c>
      <c r="BC47" s="355">
        <v>0.45201710000000001</v>
      </c>
      <c r="BD47" s="355">
        <v>0.50141089999999999</v>
      </c>
      <c r="BE47" s="355">
        <v>0.48913590000000001</v>
      </c>
      <c r="BF47" s="355">
        <v>0.52124930000000003</v>
      </c>
      <c r="BG47" s="355">
        <v>0.4395252</v>
      </c>
      <c r="BH47" s="355">
        <v>0.36497750000000001</v>
      </c>
      <c r="BI47" s="355">
        <v>0.37313180000000001</v>
      </c>
      <c r="BJ47" s="355">
        <v>0.41664889999999999</v>
      </c>
      <c r="BK47" s="355">
        <v>0.1736384</v>
      </c>
      <c r="BL47" s="355">
        <v>0.26213639999999999</v>
      </c>
      <c r="BM47" s="355">
        <v>0.32660980000000001</v>
      </c>
      <c r="BN47" s="355">
        <v>0.39664240000000001</v>
      </c>
      <c r="BO47" s="355">
        <v>0.45193870000000003</v>
      </c>
      <c r="BP47" s="355">
        <v>0.50040390000000001</v>
      </c>
      <c r="BQ47" s="355">
        <v>0.48789959999999999</v>
      </c>
      <c r="BR47" s="355">
        <v>0.51974629999999999</v>
      </c>
      <c r="BS47" s="355">
        <v>0.43825979999999998</v>
      </c>
      <c r="BT47" s="355">
        <v>0.36346220000000001</v>
      </c>
      <c r="BU47" s="355">
        <v>0.37218689999999999</v>
      </c>
      <c r="BV47" s="355">
        <v>0.4153329</v>
      </c>
    </row>
    <row r="48" spans="1:74" ht="11.1" customHeight="1" x14ac:dyDescent="0.2">
      <c r="A48" s="61" t="s">
        <v>954</v>
      </c>
      <c r="B48" s="179" t="s">
        <v>1006</v>
      </c>
      <c r="C48" s="214">
        <v>0.16545099999999999</v>
      </c>
      <c r="D48" s="214">
        <v>0.57403499999999996</v>
      </c>
      <c r="E48" s="214">
        <v>0.91048300000000004</v>
      </c>
      <c r="F48" s="214">
        <v>1.0444</v>
      </c>
      <c r="G48" s="214">
        <v>1.041709</v>
      </c>
      <c r="H48" s="214">
        <v>0.922933</v>
      </c>
      <c r="I48" s="214">
        <v>0.94122499999999998</v>
      </c>
      <c r="J48" s="214">
        <v>0.84074099999999996</v>
      </c>
      <c r="K48" s="214">
        <v>0.59953299999999998</v>
      </c>
      <c r="L48" s="214">
        <v>0.78064500000000003</v>
      </c>
      <c r="M48" s="214">
        <v>5.6633000000000003E-2</v>
      </c>
      <c r="N48" s="214">
        <v>0.136322</v>
      </c>
      <c r="O48" s="214">
        <v>0.41383799999999998</v>
      </c>
      <c r="P48" s="214">
        <v>0.71592800000000001</v>
      </c>
      <c r="Q48" s="214">
        <v>0.84590299999999996</v>
      </c>
      <c r="R48" s="214">
        <v>0.83173299999999994</v>
      </c>
      <c r="S48" s="214">
        <v>0.89454800000000001</v>
      </c>
      <c r="T48" s="214">
        <v>0.82166600000000001</v>
      </c>
      <c r="U48" s="214">
        <v>0.75345099999999998</v>
      </c>
      <c r="V48" s="214">
        <v>0.79038699999999995</v>
      </c>
      <c r="W48" s="214">
        <v>0.64839999999999998</v>
      </c>
      <c r="X48" s="214">
        <v>0.96728999999999998</v>
      </c>
      <c r="Y48" s="214">
        <v>0.20236599999999999</v>
      </c>
      <c r="Z48" s="214">
        <v>5.1741000000000002E-2</v>
      </c>
      <c r="AA48" s="214">
        <v>-0.30351600000000001</v>
      </c>
      <c r="AB48" s="214">
        <v>0.553759</v>
      </c>
      <c r="AC48" s="214">
        <v>0.78874200000000005</v>
      </c>
      <c r="AD48" s="214">
        <v>0.81</v>
      </c>
      <c r="AE48" s="214">
        <v>0.77238700000000005</v>
      </c>
      <c r="AF48" s="214">
        <v>0.91913299999999998</v>
      </c>
      <c r="AG48" s="214">
        <v>0.88616099999999998</v>
      </c>
      <c r="AH48" s="214">
        <v>1.060548</v>
      </c>
      <c r="AI48" s="214">
        <v>0.74873299999999998</v>
      </c>
      <c r="AJ48" s="214">
        <v>0.93109699999999995</v>
      </c>
      <c r="AK48" s="214">
        <v>0.29563299999999998</v>
      </c>
      <c r="AL48" s="214">
        <v>0.16761300000000001</v>
      </c>
      <c r="AM48" s="214">
        <v>-0.160967</v>
      </c>
      <c r="AN48" s="214">
        <v>0.58550000000000002</v>
      </c>
      <c r="AO48" s="214">
        <v>0.763548</v>
      </c>
      <c r="AP48" s="214">
        <v>0.59176600000000001</v>
      </c>
      <c r="AQ48" s="214">
        <v>0.69890300000000005</v>
      </c>
      <c r="AR48" s="214">
        <v>0.667767</v>
      </c>
      <c r="AS48" s="214">
        <v>0.66058099999999997</v>
      </c>
      <c r="AT48" s="214">
        <v>0.72619400000000001</v>
      </c>
      <c r="AU48" s="214">
        <v>0.62856699999999999</v>
      </c>
      <c r="AV48" s="214">
        <v>0.71393600000000002</v>
      </c>
      <c r="AW48" s="214">
        <v>0.26193333333000002</v>
      </c>
      <c r="AX48" s="214">
        <v>7.5931054839000006E-2</v>
      </c>
      <c r="AY48" s="355">
        <v>0.31375239999999999</v>
      </c>
      <c r="AZ48" s="355">
        <v>0.57564269999999995</v>
      </c>
      <c r="BA48" s="355">
        <v>0.7112501</v>
      </c>
      <c r="BB48" s="355">
        <v>0.79377850000000005</v>
      </c>
      <c r="BC48" s="355">
        <v>0.86270199999999997</v>
      </c>
      <c r="BD48" s="355">
        <v>0.80374040000000002</v>
      </c>
      <c r="BE48" s="355">
        <v>0.71013230000000005</v>
      </c>
      <c r="BF48" s="355">
        <v>0.74502279999999999</v>
      </c>
      <c r="BG48" s="355">
        <v>0.55259499999999995</v>
      </c>
      <c r="BH48" s="355">
        <v>0.72707129999999998</v>
      </c>
      <c r="BI48" s="355">
        <v>0.38278960000000001</v>
      </c>
      <c r="BJ48" s="355">
        <v>0.30698560000000003</v>
      </c>
      <c r="BK48" s="355">
        <v>0.39243090000000003</v>
      </c>
      <c r="BL48" s="355">
        <v>0.61862130000000004</v>
      </c>
      <c r="BM48" s="355">
        <v>0.7456564</v>
      </c>
      <c r="BN48" s="355">
        <v>0.82611420000000002</v>
      </c>
      <c r="BO48" s="355">
        <v>0.89453709999999997</v>
      </c>
      <c r="BP48" s="355">
        <v>0.83545429999999998</v>
      </c>
      <c r="BQ48" s="355">
        <v>0.74181680000000005</v>
      </c>
      <c r="BR48" s="355">
        <v>0.77670030000000001</v>
      </c>
      <c r="BS48" s="355">
        <v>0.58427070000000003</v>
      </c>
      <c r="BT48" s="355">
        <v>0.75874660000000005</v>
      </c>
      <c r="BU48" s="355">
        <v>0.41446470000000002</v>
      </c>
      <c r="BV48" s="355">
        <v>0.33866069999999998</v>
      </c>
    </row>
    <row r="49" spans="1:74" ht="11.1" customHeight="1" x14ac:dyDescent="0.2">
      <c r="A49" s="61" t="s">
        <v>955</v>
      </c>
      <c r="B49" s="179" t="s">
        <v>1007</v>
      </c>
      <c r="C49" s="214">
        <v>-3.1999999999999999E-5</v>
      </c>
      <c r="D49" s="214">
        <v>1.7799999999999999E-4</v>
      </c>
      <c r="E49" s="214">
        <v>-3.1999999999999999E-5</v>
      </c>
      <c r="F49" s="214">
        <v>1.3300000000000001E-4</v>
      </c>
      <c r="G49" s="214">
        <v>3.1999999999999999E-5</v>
      </c>
      <c r="H49" s="214">
        <v>1.66E-4</v>
      </c>
      <c r="I49" s="214">
        <v>3.1999999999999999E-5</v>
      </c>
      <c r="J49" s="214">
        <v>1.93E-4</v>
      </c>
      <c r="K49" s="214">
        <v>2.0000000000000001E-4</v>
      </c>
      <c r="L49" s="214">
        <v>-9.6000000000000002E-5</v>
      </c>
      <c r="M49" s="214">
        <v>3.3000000000000003E-5</v>
      </c>
      <c r="N49" s="214">
        <v>6.3999999999999997E-5</v>
      </c>
      <c r="O49" s="214">
        <v>-1.93E-4</v>
      </c>
      <c r="P49" s="214">
        <v>2.5000000000000001E-4</v>
      </c>
      <c r="Q49" s="214">
        <v>1.645E-3</v>
      </c>
      <c r="R49" s="214">
        <v>-1E-4</v>
      </c>
      <c r="S49" s="214">
        <v>1.93E-4</v>
      </c>
      <c r="T49" s="214">
        <v>6.6000000000000005E-5</v>
      </c>
      <c r="U49" s="214">
        <v>1.6100000000000001E-4</v>
      </c>
      <c r="V49" s="214">
        <v>1.6100000000000001E-4</v>
      </c>
      <c r="W49" s="214">
        <v>-1E-4</v>
      </c>
      <c r="X49" s="214">
        <v>1.6100000000000001E-4</v>
      </c>
      <c r="Y49" s="214">
        <v>3.3000000000000003E-5</v>
      </c>
      <c r="Z49" s="214">
        <v>0</v>
      </c>
      <c r="AA49" s="214">
        <v>9.7E-5</v>
      </c>
      <c r="AB49" s="214">
        <v>-3.4999999999999997E-5</v>
      </c>
      <c r="AC49" s="214">
        <v>1.94E-4</v>
      </c>
      <c r="AD49" s="214">
        <v>-1E-4</v>
      </c>
      <c r="AE49" s="214">
        <v>3.1999999999999999E-5</v>
      </c>
      <c r="AF49" s="214">
        <v>2.6699999999999998E-4</v>
      </c>
      <c r="AG49" s="214">
        <v>9.7E-5</v>
      </c>
      <c r="AH49" s="214">
        <v>-1.6100000000000001E-4</v>
      </c>
      <c r="AI49" s="214">
        <v>8.3299999999999997E-4</v>
      </c>
      <c r="AJ49" s="214">
        <v>2.2599999999999999E-4</v>
      </c>
      <c r="AK49" s="214">
        <v>1.6699999999999999E-4</v>
      </c>
      <c r="AL49" s="214">
        <v>2.5799999999999998E-4</v>
      </c>
      <c r="AM49" s="214">
        <v>2.2499999999999999E-4</v>
      </c>
      <c r="AN49" s="214">
        <v>3.4999999999999997E-5</v>
      </c>
      <c r="AO49" s="214">
        <v>6.3999999999999997E-5</v>
      </c>
      <c r="AP49" s="214">
        <v>5.6599999999999999E-4</v>
      </c>
      <c r="AQ49" s="214">
        <v>1.225E-3</v>
      </c>
      <c r="AR49" s="214">
        <v>6.7000000000000002E-5</v>
      </c>
      <c r="AS49" s="214">
        <v>6.4999999999999994E-5</v>
      </c>
      <c r="AT49" s="214">
        <v>-9.7E-5</v>
      </c>
      <c r="AU49" s="214">
        <v>1.3300000000000001E-4</v>
      </c>
      <c r="AV49" s="214">
        <v>3.1999999999999999E-5</v>
      </c>
      <c r="AW49" s="214">
        <v>-5.3199999999999999E-5</v>
      </c>
      <c r="AX49" s="214">
        <v>-1.7440000000000001E-4</v>
      </c>
      <c r="AY49" s="355">
        <v>-4.29667E-4</v>
      </c>
      <c r="AZ49" s="355">
        <v>-7.1333299999999997E-5</v>
      </c>
      <c r="BA49" s="355">
        <v>2.36333E-4</v>
      </c>
      <c r="BB49" s="355">
        <v>1.3300000000000001E-4</v>
      </c>
      <c r="BC49" s="355">
        <v>1.7699999999999999E-4</v>
      </c>
      <c r="BD49" s="355">
        <v>1.6640000000000001E-4</v>
      </c>
      <c r="BE49" s="355">
        <v>5.7800000000000002E-5</v>
      </c>
      <c r="BF49" s="355">
        <v>-1.9999999999999999E-7</v>
      </c>
      <c r="BG49" s="355">
        <v>1.8679999999999999E-4</v>
      </c>
      <c r="BH49" s="355">
        <v>-1.2799999999999999E-5</v>
      </c>
      <c r="BI49" s="355">
        <v>-5.3199999999999999E-5</v>
      </c>
      <c r="BJ49" s="355">
        <v>-1.7440000000000001E-4</v>
      </c>
      <c r="BK49" s="355">
        <v>-4.29667E-4</v>
      </c>
      <c r="BL49" s="355">
        <v>-7.1333299999999997E-5</v>
      </c>
      <c r="BM49" s="355">
        <v>2.36333E-4</v>
      </c>
      <c r="BN49" s="355">
        <v>1.3300000000000001E-4</v>
      </c>
      <c r="BO49" s="355">
        <v>1.7699999999999999E-4</v>
      </c>
      <c r="BP49" s="355">
        <v>1.6640000000000001E-4</v>
      </c>
      <c r="BQ49" s="355">
        <v>5.7800000000000002E-5</v>
      </c>
      <c r="BR49" s="355">
        <v>-1.9999999999999999E-7</v>
      </c>
      <c r="BS49" s="355">
        <v>1.8679999999999999E-4</v>
      </c>
      <c r="BT49" s="355">
        <v>-1.2799999999999999E-5</v>
      </c>
      <c r="BU49" s="355">
        <v>-5.3199999999999999E-5</v>
      </c>
      <c r="BV49" s="355">
        <v>-1.7440000000000001E-4</v>
      </c>
    </row>
    <row r="50" spans="1:74" s="157" customFormat="1" ht="11.1" customHeight="1" x14ac:dyDescent="0.2">
      <c r="A50" s="61" t="s">
        <v>956</v>
      </c>
      <c r="B50" s="179" t="s">
        <v>712</v>
      </c>
      <c r="C50" s="214">
        <v>17.246707000000001</v>
      </c>
      <c r="D50" s="214">
        <v>17.448319000000001</v>
      </c>
      <c r="E50" s="214">
        <v>18.086673999999999</v>
      </c>
      <c r="F50" s="214">
        <v>18.825997999999998</v>
      </c>
      <c r="G50" s="214">
        <v>19.138998000000001</v>
      </c>
      <c r="H50" s="214">
        <v>18.975463999999999</v>
      </c>
      <c r="I50" s="214">
        <v>19.562674999999999</v>
      </c>
      <c r="J50" s="214">
        <v>19.324932</v>
      </c>
      <c r="K50" s="214">
        <v>18.642232</v>
      </c>
      <c r="L50" s="214">
        <v>17.989967</v>
      </c>
      <c r="M50" s="214">
        <v>18.402165</v>
      </c>
      <c r="N50" s="214">
        <v>19.147223</v>
      </c>
      <c r="O50" s="214">
        <v>17.766193000000001</v>
      </c>
      <c r="P50" s="214">
        <v>17.997854</v>
      </c>
      <c r="Q50" s="214">
        <v>18.415223999999998</v>
      </c>
      <c r="R50" s="214">
        <v>18.971364999999999</v>
      </c>
      <c r="S50" s="214">
        <v>19.112383999999999</v>
      </c>
      <c r="T50" s="214">
        <v>19.250398000000001</v>
      </c>
      <c r="U50" s="214">
        <v>19.590706999999998</v>
      </c>
      <c r="V50" s="214">
        <v>19.526351999999999</v>
      </c>
      <c r="W50" s="214">
        <v>19.008165999999999</v>
      </c>
      <c r="X50" s="214">
        <v>18.613256</v>
      </c>
      <c r="Y50" s="214">
        <v>18.810098</v>
      </c>
      <c r="Z50" s="214">
        <v>18.768222999999999</v>
      </c>
      <c r="AA50" s="214">
        <v>17.618161000000001</v>
      </c>
      <c r="AB50" s="214">
        <v>18.275621000000001</v>
      </c>
      <c r="AC50" s="214">
        <v>18.854098</v>
      </c>
      <c r="AD50" s="214">
        <v>18.823401</v>
      </c>
      <c r="AE50" s="214">
        <v>19.149839</v>
      </c>
      <c r="AF50" s="214">
        <v>19.690366999999998</v>
      </c>
      <c r="AG50" s="214">
        <v>19.726001</v>
      </c>
      <c r="AH50" s="214">
        <v>19.832644999999999</v>
      </c>
      <c r="AI50" s="214">
        <v>19.199099</v>
      </c>
      <c r="AJ50" s="214">
        <v>18.498387999999998</v>
      </c>
      <c r="AK50" s="214">
        <v>18.900634</v>
      </c>
      <c r="AL50" s="214">
        <v>18.944611999999999</v>
      </c>
      <c r="AM50" s="214">
        <v>17.910159</v>
      </c>
      <c r="AN50" s="214">
        <v>18.166498000000001</v>
      </c>
      <c r="AO50" s="214">
        <v>18.812707</v>
      </c>
      <c r="AP50" s="214">
        <v>19.410564000000001</v>
      </c>
      <c r="AQ50" s="214">
        <v>19.911449000000001</v>
      </c>
      <c r="AR50" s="214">
        <v>20.169968000000001</v>
      </c>
      <c r="AS50" s="214">
        <v>20.020581</v>
      </c>
      <c r="AT50" s="214">
        <v>19.807065000000001</v>
      </c>
      <c r="AU50" s="214">
        <v>18.281099999999999</v>
      </c>
      <c r="AV50" s="214">
        <v>19.043614000000002</v>
      </c>
      <c r="AW50" s="214">
        <v>19.381052567000001</v>
      </c>
      <c r="AX50" s="214">
        <v>19.496390998999999</v>
      </c>
      <c r="AY50" s="355">
        <v>18.577310000000001</v>
      </c>
      <c r="AZ50" s="355">
        <v>18.708279999999998</v>
      </c>
      <c r="BA50" s="355">
        <v>19.252600000000001</v>
      </c>
      <c r="BB50" s="355">
        <v>19.788219999999999</v>
      </c>
      <c r="BC50" s="355">
        <v>20.399640000000002</v>
      </c>
      <c r="BD50" s="355">
        <v>20.65936</v>
      </c>
      <c r="BE50" s="355">
        <v>20.395710000000001</v>
      </c>
      <c r="BF50" s="355">
        <v>20.178529999999999</v>
      </c>
      <c r="BG50" s="355">
        <v>19.538160000000001</v>
      </c>
      <c r="BH50" s="355">
        <v>18.718409999999999</v>
      </c>
      <c r="BI50" s="355">
        <v>19.315460000000002</v>
      </c>
      <c r="BJ50" s="355">
        <v>19.5166</v>
      </c>
      <c r="BK50" s="355">
        <v>18.515779999999999</v>
      </c>
      <c r="BL50" s="355">
        <v>18.705909999999999</v>
      </c>
      <c r="BM50" s="355">
        <v>19.2334</v>
      </c>
      <c r="BN50" s="355">
        <v>19.830570000000002</v>
      </c>
      <c r="BO50" s="355">
        <v>20.421710000000001</v>
      </c>
      <c r="BP50" s="355">
        <v>20.681100000000001</v>
      </c>
      <c r="BQ50" s="355">
        <v>20.424510000000001</v>
      </c>
      <c r="BR50" s="355">
        <v>20.211279999999999</v>
      </c>
      <c r="BS50" s="355">
        <v>19.55707</v>
      </c>
      <c r="BT50" s="355">
        <v>18.730589999999999</v>
      </c>
      <c r="BU50" s="355">
        <v>19.282730000000001</v>
      </c>
      <c r="BV50" s="355">
        <v>19.54993</v>
      </c>
    </row>
    <row r="51" spans="1:74" s="157" customFormat="1" ht="11.1" customHeight="1" x14ac:dyDescent="0.2">
      <c r="A51" s="61"/>
      <c r="B51" s="156"/>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355"/>
      <c r="AZ51" s="355"/>
      <c r="BA51" s="355"/>
      <c r="BB51" s="355"/>
      <c r="BC51" s="355"/>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1" t="s">
        <v>643</v>
      </c>
      <c r="B52" s="180" t="s">
        <v>542</v>
      </c>
      <c r="C52" s="214">
        <v>1.107288</v>
      </c>
      <c r="D52" s="214">
        <v>1.0643530000000001</v>
      </c>
      <c r="E52" s="214">
        <v>0.99148000000000003</v>
      </c>
      <c r="F52" s="214">
        <v>1.0779650000000001</v>
      </c>
      <c r="G52" s="214">
        <v>1.0128969999999999</v>
      </c>
      <c r="H52" s="214">
        <v>1.121499</v>
      </c>
      <c r="I52" s="214">
        <v>1.1071880000000001</v>
      </c>
      <c r="J52" s="214">
        <v>1.1626719999999999</v>
      </c>
      <c r="K52" s="214">
        <v>1.0154289999999999</v>
      </c>
      <c r="L52" s="214">
        <v>1.0283819999999999</v>
      </c>
      <c r="M52" s="214">
        <v>1.1776949999999999</v>
      </c>
      <c r="N52" s="214">
        <v>1.099998</v>
      </c>
      <c r="O52" s="214">
        <v>1.0751230000000001</v>
      </c>
      <c r="P52" s="214">
        <v>1.0213540000000001</v>
      </c>
      <c r="Q52" s="214">
        <v>1.013188</v>
      </c>
      <c r="R52" s="214">
        <v>1.067499</v>
      </c>
      <c r="S52" s="214">
        <v>1.083029</v>
      </c>
      <c r="T52" s="214">
        <v>1.0276639999999999</v>
      </c>
      <c r="U52" s="214">
        <v>1.092384</v>
      </c>
      <c r="V52" s="214">
        <v>1.0985119999999999</v>
      </c>
      <c r="W52" s="214">
        <v>1.04623</v>
      </c>
      <c r="X52" s="214">
        <v>1.040092</v>
      </c>
      <c r="Y52" s="214">
        <v>1.064865</v>
      </c>
      <c r="Z52" s="214">
        <v>1.108093</v>
      </c>
      <c r="AA52" s="214">
        <v>1.116614</v>
      </c>
      <c r="AB52" s="214">
        <v>1.070379</v>
      </c>
      <c r="AC52" s="214">
        <v>1.0491280000000001</v>
      </c>
      <c r="AD52" s="214">
        <v>1.0950979999999999</v>
      </c>
      <c r="AE52" s="214">
        <v>1.1603540000000001</v>
      </c>
      <c r="AF52" s="214">
        <v>1.1139669999999999</v>
      </c>
      <c r="AG52" s="214">
        <v>1.1902569999999999</v>
      </c>
      <c r="AH52" s="214">
        <v>1.1487769999999999</v>
      </c>
      <c r="AI52" s="214">
        <v>1.122369</v>
      </c>
      <c r="AJ52" s="214">
        <v>1.088838</v>
      </c>
      <c r="AK52" s="214">
        <v>1.1125670000000001</v>
      </c>
      <c r="AL52" s="214">
        <v>1.143324</v>
      </c>
      <c r="AM52" s="214">
        <v>1.1245769999999999</v>
      </c>
      <c r="AN52" s="214">
        <v>1.045032</v>
      </c>
      <c r="AO52" s="214">
        <v>1.108446</v>
      </c>
      <c r="AP52" s="214">
        <v>1.127732</v>
      </c>
      <c r="AQ52" s="214">
        <v>1.1250290000000001</v>
      </c>
      <c r="AR52" s="214">
        <v>1.151132</v>
      </c>
      <c r="AS52" s="214">
        <v>1.0908690000000001</v>
      </c>
      <c r="AT52" s="214">
        <v>1.1124529999999999</v>
      </c>
      <c r="AU52" s="214">
        <v>1.016335</v>
      </c>
      <c r="AV52" s="214">
        <v>1.0805169999999999</v>
      </c>
      <c r="AW52" s="214">
        <v>1.1032759999999999</v>
      </c>
      <c r="AX52" s="214">
        <v>1.141116</v>
      </c>
      <c r="AY52" s="355">
        <v>1.106851</v>
      </c>
      <c r="AZ52" s="355">
        <v>1.057617</v>
      </c>
      <c r="BA52" s="355">
        <v>1.055302</v>
      </c>
      <c r="BB52" s="355">
        <v>1.093658</v>
      </c>
      <c r="BC52" s="355">
        <v>1.1217429999999999</v>
      </c>
      <c r="BD52" s="355">
        <v>1.135921</v>
      </c>
      <c r="BE52" s="355">
        <v>1.1461520000000001</v>
      </c>
      <c r="BF52" s="355">
        <v>1.140628</v>
      </c>
      <c r="BG52" s="355">
        <v>1.0934189999999999</v>
      </c>
      <c r="BH52" s="355">
        <v>1.0655650000000001</v>
      </c>
      <c r="BI52" s="355">
        <v>1.1082719999999999</v>
      </c>
      <c r="BJ52" s="355">
        <v>1.1401509999999999</v>
      </c>
      <c r="BK52" s="355">
        <v>1.101332</v>
      </c>
      <c r="BL52" s="355">
        <v>1.055925</v>
      </c>
      <c r="BM52" s="355">
        <v>1.051639</v>
      </c>
      <c r="BN52" s="355">
        <v>1.092973</v>
      </c>
      <c r="BO52" s="355">
        <v>1.1187780000000001</v>
      </c>
      <c r="BP52" s="355">
        <v>1.132601</v>
      </c>
      <c r="BQ52" s="355">
        <v>1.1430990000000001</v>
      </c>
      <c r="BR52" s="355">
        <v>1.1379490000000001</v>
      </c>
      <c r="BS52" s="355">
        <v>1.0898060000000001</v>
      </c>
      <c r="BT52" s="355">
        <v>1.0626</v>
      </c>
      <c r="BU52" s="355">
        <v>1.1008709999999999</v>
      </c>
      <c r="BV52" s="355">
        <v>1.137195</v>
      </c>
    </row>
    <row r="53" spans="1:74" ht="11.1" customHeight="1" x14ac:dyDescent="0.2">
      <c r="A53" s="61"/>
      <c r="B53" s="158"/>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355"/>
      <c r="AZ53" s="355"/>
      <c r="BA53" s="355"/>
      <c r="BB53" s="355"/>
      <c r="BC53" s="355"/>
      <c r="BD53" s="355"/>
      <c r="BE53" s="355"/>
      <c r="BF53" s="355"/>
      <c r="BG53" s="355"/>
      <c r="BH53" s="355"/>
      <c r="BI53" s="355"/>
      <c r="BJ53" s="355"/>
      <c r="BK53" s="355"/>
      <c r="BL53" s="355"/>
      <c r="BM53" s="355"/>
      <c r="BN53" s="355"/>
      <c r="BO53" s="355"/>
      <c r="BP53" s="355"/>
      <c r="BQ53" s="355"/>
      <c r="BR53" s="355"/>
      <c r="BS53" s="355"/>
      <c r="BT53" s="355"/>
      <c r="BU53" s="355"/>
      <c r="BV53" s="355"/>
    </row>
    <row r="54" spans="1:74" ht="11.1" customHeight="1" x14ac:dyDescent="0.2">
      <c r="A54" s="57"/>
      <c r="B54" s="155" t="s">
        <v>713</v>
      </c>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355"/>
      <c r="AZ54" s="355"/>
      <c r="BA54" s="355"/>
      <c r="BB54" s="355"/>
      <c r="BC54" s="355"/>
      <c r="BD54" s="355"/>
      <c r="BE54" s="355"/>
      <c r="BF54" s="355"/>
      <c r="BG54" s="355"/>
      <c r="BH54" s="355"/>
      <c r="BI54" s="355"/>
      <c r="BJ54" s="355"/>
      <c r="BK54" s="355"/>
      <c r="BL54" s="355"/>
      <c r="BM54" s="355"/>
      <c r="BN54" s="355"/>
      <c r="BO54" s="355"/>
      <c r="BP54" s="355"/>
      <c r="BQ54" s="355"/>
      <c r="BR54" s="355"/>
      <c r="BS54" s="355"/>
      <c r="BT54" s="355"/>
      <c r="BU54" s="355"/>
      <c r="BV54" s="355"/>
    </row>
    <row r="55" spans="1:74" ht="11.1" customHeight="1" x14ac:dyDescent="0.2">
      <c r="A55" s="638" t="s">
        <v>1201</v>
      </c>
      <c r="B55" s="639" t="s">
        <v>1193</v>
      </c>
      <c r="C55" s="214">
        <v>0.40551599999999999</v>
      </c>
      <c r="D55" s="214">
        <v>0.50475000000000003</v>
      </c>
      <c r="E55" s="214">
        <v>0.66609600000000002</v>
      </c>
      <c r="F55" s="214">
        <v>0.86009999999999998</v>
      </c>
      <c r="G55" s="214">
        <v>0.886741</v>
      </c>
      <c r="H55" s="214">
        <v>0.87043300000000001</v>
      </c>
      <c r="I55" s="214">
        <v>0.909161</v>
      </c>
      <c r="J55" s="214">
        <v>0.887741</v>
      </c>
      <c r="K55" s="214">
        <v>0.61023300000000003</v>
      </c>
      <c r="L55" s="214">
        <v>0.44425799999999999</v>
      </c>
      <c r="M55" s="214">
        <v>0.386766</v>
      </c>
      <c r="N55" s="214">
        <v>0.39809600000000001</v>
      </c>
      <c r="O55" s="214">
        <v>0.39245099999999999</v>
      </c>
      <c r="P55" s="214">
        <v>0.40100000000000002</v>
      </c>
      <c r="Q55" s="214">
        <v>0.60970899999999995</v>
      </c>
      <c r="R55" s="214">
        <v>0.815133</v>
      </c>
      <c r="S55" s="214">
        <v>0.88516099999999998</v>
      </c>
      <c r="T55" s="214">
        <v>0.86383299999999996</v>
      </c>
      <c r="U55" s="214">
        <v>0.85283799999999998</v>
      </c>
      <c r="V55" s="214">
        <v>0.83941900000000003</v>
      </c>
      <c r="W55" s="214">
        <v>0.58273299999999995</v>
      </c>
      <c r="X55" s="214">
        <v>0.441612</v>
      </c>
      <c r="Y55" s="214">
        <v>0.34266600000000003</v>
      </c>
      <c r="Z55" s="214">
        <v>0.332677</v>
      </c>
      <c r="AA55" s="214">
        <v>0.354323</v>
      </c>
      <c r="AB55" s="214">
        <v>0.42596600000000001</v>
      </c>
      <c r="AC55" s="214">
        <v>0.66554800000000003</v>
      </c>
      <c r="AD55" s="214">
        <v>0.8286</v>
      </c>
      <c r="AE55" s="214">
        <v>0.89722599999999997</v>
      </c>
      <c r="AF55" s="214">
        <v>0.88816700000000004</v>
      </c>
      <c r="AG55" s="214">
        <v>0.87251599999999996</v>
      </c>
      <c r="AH55" s="214">
        <v>0.83828999999999998</v>
      </c>
      <c r="AI55" s="214">
        <v>0.6452</v>
      </c>
      <c r="AJ55" s="214">
        <v>0.47635499999999997</v>
      </c>
      <c r="AK55" s="214">
        <v>0.34889999999999999</v>
      </c>
      <c r="AL55" s="214">
        <v>0.32983899999999999</v>
      </c>
      <c r="AM55" s="214">
        <v>0.35338700000000001</v>
      </c>
      <c r="AN55" s="214">
        <v>0.411607</v>
      </c>
      <c r="AO55" s="214">
        <v>0.678871</v>
      </c>
      <c r="AP55" s="214">
        <v>0.85680000000000001</v>
      </c>
      <c r="AQ55" s="214">
        <v>0.90822499999999995</v>
      </c>
      <c r="AR55" s="214">
        <v>0.914933</v>
      </c>
      <c r="AS55" s="214">
        <v>0.87716099999999997</v>
      </c>
      <c r="AT55" s="214">
        <v>0.83399999999999996</v>
      </c>
      <c r="AU55" s="214">
        <v>0.4788</v>
      </c>
      <c r="AV55" s="214">
        <v>0.51964500000000002</v>
      </c>
      <c r="AW55" s="214">
        <v>0.38645889999999999</v>
      </c>
      <c r="AX55" s="214">
        <v>0.39212258</v>
      </c>
      <c r="AY55" s="355">
        <v>0.40874529999999998</v>
      </c>
      <c r="AZ55" s="355">
        <v>0.46774900000000003</v>
      </c>
      <c r="BA55" s="355">
        <v>0.67586919999999995</v>
      </c>
      <c r="BB55" s="355">
        <v>0.86120379999999996</v>
      </c>
      <c r="BC55" s="355">
        <v>0.90072589999999997</v>
      </c>
      <c r="BD55" s="355">
        <v>0.90050770000000002</v>
      </c>
      <c r="BE55" s="355">
        <v>0.88813129999999996</v>
      </c>
      <c r="BF55" s="355">
        <v>0.86387610000000004</v>
      </c>
      <c r="BG55" s="355">
        <v>0.61225399999999996</v>
      </c>
      <c r="BH55" s="355">
        <v>0.4811125</v>
      </c>
      <c r="BI55" s="355">
        <v>0.39155450000000003</v>
      </c>
      <c r="BJ55" s="355">
        <v>0.36135679999999998</v>
      </c>
      <c r="BK55" s="355">
        <v>0.4040474</v>
      </c>
      <c r="BL55" s="355">
        <v>0.46620600000000001</v>
      </c>
      <c r="BM55" s="355">
        <v>0.67607039999999996</v>
      </c>
      <c r="BN55" s="355">
        <v>0.86345380000000005</v>
      </c>
      <c r="BO55" s="355">
        <v>0.90306509999999995</v>
      </c>
      <c r="BP55" s="355">
        <v>0.90252529999999997</v>
      </c>
      <c r="BQ55" s="355">
        <v>0.89073360000000001</v>
      </c>
      <c r="BR55" s="355">
        <v>0.86602230000000002</v>
      </c>
      <c r="BS55" s="355">
        <v>0.61328199999999999</v>
      </c>
      <c r="BT55" s="355">
        <v>0.48271839999999999</v>
      </c>
      <c r="BU55" s="355">
        <v>0.39228790000000002</v>
      </c>
      <c r="BV55" s="355">
        <v>0.37306519999999999</v>
      </c>
    </row>
    <row r="56" spans="1:74" ht="11.1" customHeight="1" x14ac:dyDescent="0.2">
      <c r="A56" s="61" t="s">
        <v>957</v>
      </c>
      <c r="B56" s="179" t="s">
        <v>543</v>
      </c>
      <c r="C56" s="214">
        <v>8.8490000000000002</v>
      </c>
      <c r="D56" s="214">
        <v>9.1105350000000005</v>
      </c>
      <c r="E56" s="214">
        <v>9.3675160000000002</v>
      </c>
      <c r="F56" s="214">
        <v>9.6522000000000006</v>
      </c>
      <c r="G56" s="214">
        <v>9.8340960000000006</v>
      </c>
      <c r="H56" s="214">
        <v>9.8093660000000007</v>
      </c>
      <c r="I56" s="214">
        <v>9.9830640000000006</v>
      </c>
      <c r="J56" s="214">
        <v>9.7409669999999995</v>
      </c>
      <c r="K56" s="214">
        <v>9.4035659999999996</v>
      </c>
      <c r="L56" s="214">
        <v>9.5520639999999997</v>
      </c>
      <c r="M56" s="214">
        <v>9.6074330000000003</v>
      </c>
      <c r="N56" s="214">
        <v>9.8975480000000005</v>
      </c>
      <c r="O56" s="214">
        <v>9.2595159999999996</v>
      </c>
      <c r="P56" s="214">
        <v>9.5035349999999994</v>
      </c>
      <c r="Q56" s="214">
        <v>9.5238709999999998</v>
      </c>
      <c r="R56" s="214">
        <v>9.7195</v>
      </c>
      <c r="S56" s="214">
        <v>9.7711930000000002</v>
      </c>
      <c r="T56" s="214">
        <v>9.8461999999999996</v>
      </c>
      <c r="U56" s="214">
        <v>9.9889349999999997</v>
      </c>
      <c r="V56" s="214">
        <v>9.9975159999999992</v>
      </c>
      <c r="W56" s="214">
        <v>9.8783999999999992</v>
      </c>
      <c r="X56" s="214">
        <v>9.9349030000000003</v>
      </c>
      <c r="Y56" s="214">
        <v>9.7988330000000001</v>
      </c>
      <c r="Z56" s="214">
        <v>9.8056769999999993</v>
      </c>
      <c r="AA56" s="214">
        <v>9.378387</v>
      </c>
      <c r="AB56" s="214">
        <v>9.8343100000000003</v>
      </c>
      <c r="AC56" s="214">
        <v>9.9317740000000008</v>
      </c>
      <c r="AD56" s="214">
        <v>9.8762670000000004</v>
      </c>
      <c r="AE56" s="214">
        <v>10.057968000000001</v>
      </c>
      <c r="AF56" s="214">
        <v>10.279733</v>
      </c>
      <c r="AG56" s="214">
        <v>10.224031999999999</v>
      </c>
      <c r="AH56" s="214">
        <v>10.292548</v>
      </c>
      <c r="AI56" s="214">
        <v>10.020367</v>
      </c>
      <c r="AJ56" s="214">
        <v>10.059032</v>
      </c>
      <c r="AK56" s="214">
        <v>9.9687669999999997</v>
      </c>
      <c r="AL56" s="214">
        <v>10.012871000000001</v>
      </c>
      <c r="AM56" s="214">
        <v>9.3164829999999998</v>
      </c>
      <c r="AN56" s="214">
        <v>9.5519639999999999</v>
      </c>
      <c r="AO56" s="214">
        <v>9.833774</v>
      </c>
      <c r="AP56" s="214">
        <v>9.8965329999999998</v>
      </c>
      <c r="AQ56" s="214">
        <v>10.125548</v>
      </c>
      <c r="AR56" s="214">
        <v>10.268767</v>
      </c>
      <c r="AS56" s="214">
        <v>10.159419</v>
      </c>
      <c r="AT56" s="214">
        <v>10.175419</v>
      </c>
      <c r="AU56" s="214">
        <v>9.7849000000000004</v>
      </c>
      <c r="AV56" s="214">
        <v>10.113194</v>
      </c>
      <c r="AW56" s="214">
        <v>10.2073</v>
      </c>
      <c r="AX56" s="214">
        <v>10.124295160999999</v>
      </c>
      <c r="AY56" s="355">
        <v>9.6742069999999991</v>
      </c>
      <c r="AZ56" s="355">
        <v>9.8636850000000003</v>
      </c>
      <c r="BA56" s="355">
        <v>9.9967980000000001</v>
      </c>
      <c r="BB56" s="355">
        <v>10.098699999999999</v>
      </c>
      <c r="BC56" s="355">
        <v>10.35915</v>
      </c>
      <c r="BD56" s="355">
        <v>10.50503</v>
      </c>
      <c r="BE56" s="355">
        <v>10.25835</v>
      </c>
      <c r="BF56" s="355">
        <v>10.255739999999999</v>
      </c>
      <c r="BG56" s="355">
        <v>10.09477</v>
      </c>
      <c r="BH56" s="355">
        <v>10.002079999999999</v>
      </c>
      <c r="BI56" s="355">
        <v>10.199680000000001</v>
      </c>
      <c r="BJ56" s="355">
        <v>10.26038</v>
      </c>
      <c r="BK56" s="355">
        <v>9.721171</v>
      </c>
      <c r="BL56" s="355">
        <v>9.9379460000000002</v>
      </c>
      <c r="BM56" s="355">
        <v>10.043659999999999</v>
      </c>
      <c r="BN56" s="355">
        <v>10.16262</v>
      </c>
      <c r="BO56" s="355">
        <v>10.41133</v>
      </c>
      <c r="BP56" s="355">
        <v>10.56249</v>
      </c>
      <c r="BQ56" s="355">
        <v>10.31887</v>
      </c>
      <c r="BR56" s="355">
        <v>10.308439999999999</v>
      </c>
      <c r="BS56" s="355">
        <v>10.12907</v>
      </c>
      <c r="BT56" s="355">
        <v>10.03786</v>
      </c>
      <c r="BU56" s="355">
        <v>10.23</v>
      </c>
      <c r="BV56" s="355">
        <v>10.310980000000001</v>
      </c>
    </row>
    <row r="57" spans="1:74" ht="11.1" customHeight="1" x14ac:dyDescent="0.2">
      <c r="A57" s="61" t="s">
        <v>958</v>
      </c>
      <c r="B57" s="179" t="s">
        <v>544</v>
      </c>
      <c r="C57" s="214">
        <v>1.479225</v>
      </c>
      <c r="D57" s="214">
        <v>1.4526779999999999</v>
      </c>
      <c r="E57" s="214">
        <v>1.4209670000000001</v>
      </c>
      <c r="F57" s="214">
        <v>1.4982329999999999</v>
      </c>
      <c r="G57" s="214">
        <v>1.467516</v>
      </c>
      <c r="H57" s="214">
        <v>1.521433</v>
      </c>
      <c r="I57" s="214">
        <v>1.636741</v>
      </c>
      <c r="J57" s="214">
        <v>1.674838</v>
      </c>
      <c r="K57" s="214">
        <v>1.6185659999999999</v>
      </c>
      <c r="L57" s="214">
        <v>1.484612</v>
      </c>
      <c r="M57" s="214">
        <v>1.569566</v>
      </c>
      <c r="N57" s="214">
        <v>1.664838</v>
      </c>
      <c r="O57" s="214">
        <v>1.5133540000000001</v>
      </c>
      <c r="P57" s="214">
        <v>1.525285</v>
      </c>
      <c r="Q57" s="214">
        <v>1.498483</v>
      </c>
      <c r="R57" s="214">
        <v>1.590733</v>
      </c>
      <c r="S57" s="214">
        <v>1.6080000000000001</v>
      </c>
      <c r="T57" s="214">
        <v>1.6402330000000001</v>
      </c>
      <c r="U57" s="214">
        <v>1.6699029999999999</v>
      </c>
      <c r="V57" s="214">
        <v>1.600225</v>
      </c>
      <c r="W57" s="214">
        <v>1.5465329999999999</v>
      </c>
      <c r="X57" s="214">
        <v>1.5535159999999999</v>
      </c>
      <c r="Y57" s="214">
        <v>1.6336999999999999</v>
      </c>
      <c r="Z57" s="214">
        <v>1.698032</v>
      </c>
      <c r="AA57" s="214">
        <v>1.5814189999999999</v>
      </c>
      <c r="AB57" s="214">
        <v>1.5778970000000001</v>
      </c>
      <c r="AC57" s="214">
        <v>1.574613</v>
      </c>
      <c r="AD57" s="214">
        <v>1.592433</v>
      </c>
      <c r="AE57" s="214">
        <v>1.606419</v>
      </c>
      <c r="AF57" s="214">
        <v>1.6618329999999999</v>
      </c>
      <c r="AG57" s="214">
        <v>1.736548</v>
      </c>
      <c r="AH57" s="214">
        <v>1.7958069999999999</v>
      </c>
      <c r="AI57" s="214">
        <v>1.737933</v>
      </c>
      <c r="AJ57" s="214">
        <v>1.591161</v>
      </c>
      <c r="AK57" s="214">
        <v>1.6803999999999999</v>
      </c>
      <c r="AL57" s="214">
        <v>1.6611940000000001</v>
      </c>
      <c r="AM57" s="214">
        <v>1.6153869999999999</v>
      </c>
      <c r="AN57" s="214">
        <v>1.604285</v>
      </c>
      <c r="AO57" s="214">
        <v>1.676709</v>
      </c>
      <c r="AP57" s="214">
        <v>1.7339329999999999</v>
      </c>
      <c r="AQ57" s="214">
        <v>1.7131289999999999</v>
      </c>
      <c r="AR57" s="214">
        <v>1.763633</v>
      </c>
      <c r="AS57" s="214">
        <v>1.816419</v>
      </c>
      <c r="AT57" s="214">
        <v>1.764065</v>
      </c>
      <c r="AU57" s="214">
        <v>1.6640999999999999</v>
      </c>
      <c r="AV57" s="214">
        <v>1.6108070000000001</v>
      </c>
      <c r="AW57" s="214">
        <v>1.6725000000000001</v>
      </c>
      <c r="AX57" s="214">
        <v>1.7608458709999999</v>
      </c>
      <c r="AY57" s="355">
        <v>1.6100969999999999</v>
      </c>
      <c r="AZ57" s="355">
        <v>1.5894619999999999</v>
      </c>
      <c r="BA57" s="355">
        <v>1.6152930000000001</v>
      </c>
      <c r="BB57" s="355">
        <v>1.660061</v>
      </c>
      <c r="BC57" s="355">
        <v>1.713605</v>
      </c>
      <c r="BD57" s="355">
        <v>1.7771189999999999</v>
      </c>
      <c r="BE57" s="355">
        <v>1.7803789999999999</v>
      </c>
      <c r="BF57" s="355">
        <v>1.723789</v>
      </c>
      <c r="BG57" s="355">
        <v>1.6647670000000001</v>
      </c>
      <c r="BH57" s="355">
        <v>1.563876</v>
      </c>
      <c r="BI57" s="355">
        <v>1.6500790000000001</v>
      </c>
      <c r="BJ57" s="355">
        <v>1.7084010000000001</v>
      </c>
      <c r="BK57" s="355">
        <v>1.6015280000000001</v>
      </c>
      <c r="BL57" s="355">
        <v>1.573566</v>
      </c>
      <c r="BM57" s="355">
        <v>1.5971420000000001</v>
      </c>
      <c r="BN57" s="355">
        <v>1.648145</v>
      </c>
      <c r="BO57" s="355">
        <v>1.6986239999999999</v>
      </c>
      <c r="BP57" s="355">
        <v>1.7613399999999999</v>
      </c>
      <c r="BQ57" s="355">
        <v>1.766518</v>
      </c>
      <c r="BR57" s="355">
        <v>1.714351</v>
      </c>
      <c r="BS57" s="355">
        <v>1.657095</v>
      </c>
      <c r="BT57" s="355">
        <v>1.5537840000000001</v>
      </c>
      <c r="BU57" s="355">
        <v>1.6331389999999999</v>
      </c>
      <c r="BV57" s="355">
        <v>1.697155</v>
      </c>
    </row>
    <row r="58" spans="1:74" ht="11.1" customHeight="1" x14ac:dyDescent="0.2">
      <c r="A58" s="61" t="s">
        <v>959</v>
      </c>
      <c r="B58" s="179" t="s">
        <v>545</v>
      </c>
      <c r="C58" s="214">
        <v>4.6852900000000002</v>
      </c>
      <c r="D58" s="214">
        <v>4.5944640000000003</v>
      </c>
      <c r="E58" s="214">
        <v>4.7796770000000004</v>
      </c>
      <c r="F58" s="214">
        <v>4.9878999999999998</v>
      </c>
      <c r="G58" s="214">
        <v>5.0261290000000001</v>
      </c>
      <c r="H58" s="214">
        <v>4.8959999999999999</v>
      </c>
      <c r="I58" s="214">
        <v>5.0211930000000002</v>
      </c>
      <c r="J58" s="214">
        <v>5.0424509999999998</v>
      </c>
      <c r="K58" s="214">
        <v>4.9398</v>
      </c>
      <c r="L58" s="214">
        <v>4.6619999999999999</v>
      </c>
      <c r="M58" s="214">
        <v>5.0116329999999998</v>
      </c>
      <c r="N58" s="214">
        <v>5.3228710000000001</v>
      </c>
      <c r="O58" s="214">
        <v>4.8352250000000003</v>
      </c>
      <c r="P58" s="214">
        <v>4.7523569999999999</v>
      </c>
      <c r="Q58" s="214">
        <v>4.8937090000000003</v>
      </c>
      <c r="R58" s="214">
        <v>4.9914329999999998</v>
      </c>
      <c r="S58" s="214">
        <v>4.9828060000000001</v>
      </c>
      <c r="T58" s="214">
        <v>5.0317999999999996</v>
      </c>
      <c r="U58" s="214">
        <v>5.1011930000000003</v>
      </c>
      <c r="V58" s="214">
        <v>5.1065800000000001</v>
      </c>
      <c r="W58" s="214">
        <v>5.0608000000000004</v>
      </c>
      <c r="X58" s="214">
        <v>4.816516</v>
      </c>
      <c r="Y58" s="214">
        <v>5.1690329999999998</v>
      </c>
      <c r="Z58" s="214">
        <v>5.0420959999999999</v>
      </c>
      <c r="AA58" s="214">
        <v>4.5302579999999999</v>
      </c>
      <c r="AB58" s="214">
        <v>4.6677929999999996</v>
      </c>
      <c r="AC58" s="214">
        <v>4.8482900000000004</v>
      </c>
      <c r="AD58" s="214">
        <v>4.6588000000000003</v>
      </c>
      <c r="AE58" s="214">
        <v>4.7604189999999997</v>
      </c>
      <c r="AF58" s="214">
        <v>4.9535999999999998</v>
      </c>
      <c r="AG58" s="214">
        <v>4.9334189999999998</v>
      </c>
      <c r="AH58" s="214">
        <v>4.9391939999999996</v>
      </c>
      <c r="AI58" s="214">
        <v>4.8881329999999998</v>
      </c>
      <c r="AJ58" s="214">
        <v>4.6141290000000001</v>
      </c>
      <c r="AK58" s="214">
        <v>5.0659669999999997</v>
      </c>
      <c r="AL58" s="214">
        <v>5.1476449999999998</v>
      </c>
      <c r="AM58" s="214">
        <v>4.7968060000000001</v>
      </c>
      <c r="AN58" s="214">
        <v>4.6722140000000003</v>
      </c>
      <c r="AO58" s="214">
        <v>4.7807089999999999</v>
      </c>
      <c r="AP58" s="214">
        <v>5.035533</v>
      </c>
      <c r="AQ58" s="214">
        <v>5.23</v>
      </c>
      <c r="AR58" s="214">
        <v>5.2747330000000003</v>
      </c>
      <c r="AS58" s="214">
        <v>5.1707099999999997</v>
      </c>
      <c r="AT58" s="214">
        <v>5.0637740000000004</v>
      </c>
      <c r="AU58" s="214">
        <v>4.5702670000000003</v>
      </c>
      <c r="AV58" s="214">
        <v>4.9742579999999998</v>
      </c>
      <c r="AW58" s="214">
        <v>5.1850766999999998</v>
      </c>
      <c r="AX58" s="214">
        <v>5.2925993483999996</v>
      </c>
      <c r="AY58" s="355">
        <v>4.9628319999999997</v>
      </c>
      <c r="AZ58" s="355">
        <v>4.875731</v>
      </c>
      <c r="BA58" s="355">
        <v>4.9957440000000002</v>
      </c>
      <c r="BB58" s="355">
        <v>5.1361590000000001</v>
      </c>
      <c r="BC58" s="355">
        <v>5.3318399999999997</v>
      </c>
      <c r="BD58" s="355">
        <v>5.3933949999999999</v>
      </c>
      <c r="BE58" s="355">
        <v>5.3527529999999999</v>
      </c>
      <c r="BF58" s="355">
        <v>5.275957</v>
      </c>
      <c r="BG58" s="355">
        <v>5.163996</v>
      </c>
      <c r="BH58" s="355">
        <v>4.8282220000000002</v>
      </c>
      <c r="BI58" s="355">
        <v>5.1602360000000003</v>
      </c>
      <c r="BJ58" s="355">
        <v>5.2654870000000003</v>
      </c>
      <c r="BK58" s="355">
        <v>4.924385</v>
      </c>
      <c r="BL58" s="355">
        <v>4.8562399999999997</v>
      </c>
      <c r="BM58" s="355">
        <v>4.98841</v>
      </c>
      <c r="BN58" s="355">
        <v>5.1512770000000003</v>
      </c>
      <c r="BO58" s="355">
        <v>5.3457939999999997</v>
      </c>
      <c r="BP58" s="355">
        <v>5.402495</v>
      </c>
      <c r="BQ58" s="355">
        <v>5.3605999999999998</v>
      </c>
      <c r="BR58" s="355">
        <v>5.2892099999999997</v>
      </c>
      <c r="BS58" s="355">
        <v>5.1840970000000004</v>
      </c>
      <c r="BT58" s="355">
        <v>4.8388879999999999</v>
      </c>
      <c r="BU58" s="355">
        <v>5.1520409999999996</v>
      </c>
      <c r="BV58" s="355">
        <v>5.2712440000000003</v>
      </c>
    </row>
    <row r="59" spans="1:74" ht="11.1" customHeight="1" x14ac:dyDescent="0.2">
      <c r="A59" s="61" t="s">
        <v>960</v>
      </c>
      <c r="B59" s="179" t="s">
        <v>546</v>
      </c>
      <c r="C59" s="214">
        <v>0.47632200000000002</v>
      </c>
      <c r="D59" s="214">
        <v>0.42746400000000001</v>
      </c>
      <c r="E59" s="214">
        <v>0.46083800000000003</v>
      </c>
      <c r="F59" s="214">
        <v>0.420433</v>
      </c>
      <c r="G59" s="214">
        <v>0.45429000000000003</v>
      </c>
      <c r="H59" s="214">
        <v>0.45469999999999999</v>
      </c>
      <c r="I59" s="214">
        <v>0.40212900000000001</v>
      </c>
      <c r="J59" s="214">
        <v>0.43867699999999998</v>
      </c>
      <c r="K59" s="214">
        <v>0.40976600000000002</v>
      </c>
      <c r="L59" s="214">
        <v>0.41564499999999999</v>
      </c>
      <c r="M59" s="214">
        <v>0.46200000000000002</v>
      </c>
      <c r="N59" s="214">
        <v>0.40116099999999999</v>
      </c>
      <c r="O59" s="214">
        <v>0.37667699999999998</v>
      </c>
      <c r="P59" s="214">
        <v>0.41949999999999998</v>
      </c>
      <c r="Q59" s="214">
        <v>0.47832200000000002</v>
      </c>
      <c r="R59" s="214">
        <v>0.466833</v>
      </c>
      <c r="S59" s="214">
        <v>0.43551600000000001</v>
      </c>
      <c r="T59" s="214">
        <v>0.41333300000000001</v>
      </c>
      <c r="U59" s="214">
        <v>0.426064</v>
      </c>
      <c r="V59" s="214">
        <v>0.40367700000000001</v>
      </c>
      <c r="W59" s="214">
        <v>0.41413299999999997</v>
      </c>
      <c r="X59" s="214">
        <v>0.41932199999999997</v>
      </c>
      <c r="Y59" s="214">
        <v>0.3765</v>
      </c>
      <c r="Z59" s="214">
        <v>0.376419</v>
      </c>
      <c r="AA59" s="214">
        <v>0.39503199999999999</v>
      </c>
      <c r="AB59" s="214">
        <v>0.40337899999999999</v>
      </c>
      <c r="AC59" s="214">
        <v>0.39993600000000001</v>
      </c>
      <c r="AD59" s="214">
        <v>0.43496699999999999</v>
      </c>
      <c r="AE59" s="214">
        <v>0.42699999999999999</v>
      </c>
      <c r="AF59" s="214">
        <v>0.38943299999999997</v>
      </c>
      <c r="AG59" s="214">
        <v>0.400613</v>
      </c>
      <c r="AH59" s="214">
        <v>0.41983900000000002</v>
      </c>
      <c r="AI59" s="214">
        <v>0.43596699999999999</v>
      </c>
      <c r="AJ59" s="214">
        <v>0.45480700000000002</v>
      </c>
      <c r="AK59" s="214">
        <v>0.45013300000000001</v>
      </c>
      <c r="AL59" s="214">
        <v>0.40090300000000001</v>
      </c>
      <c r="AM59" s="214">
        <v>0.47332200000000002</v>
      </c>
      <c r="AN59" s="214">
        <v>0.48399999999999999</v>
      </c>
      <c r="AO59" s="214">
        <v>0.42674099999999998</v>
      </c>
      <c r="AP59" s="214">
        <v>0.40513300000000002</v>
      </c>
      <c r="AQ59" s="214">
        <v>0.42283799999999999</v>
      </c>
      <c r="AR59" s="214">
        <v>0.41463299999999997</v>
      </c>
      <c r="AS59" s="214">
        <v>0.39635500000000001</v>
      </c>
      <c r="AT59" s="214">
        <v>0.43474200000000002</v>
      </c>
      <c r="AU59" s="214">
        <v>0.45976699999999998</v>
      </c>
      <c r="AV59" s="214">
        <v>0.45451599999999998</v>
      </c>
      <c r="AW59" s="214">
        <v>0.39986666666999998</v>
      </c>
      <c r="AX59" s="214">
        <v>0.40203573226</v>
      </c>
      <c r="AY59" s="355">
        <v>0.43553019999999998</v>
      </c>
      <c r="AZ59" s="355">
        <v>0.4609626</v>
      </c>
      <c r="BA59" s="355">
        <v>0.49145489999999997</v>
      </c>
      <c r="BB59" s="355">
        <v>0.49010100000000001</v>
      </c>
      <c r="BC59" s="355">
        <v>0.46790619999999999</v>
      </c>
      <c r="BD59" s="355">
        <v>0.4412199</v>
      </c>
      <c r="BE59" s="355">
        <v>0.42117019999999999</v>
      </c>
      <c r="BF59" s="355">
        <v>0.42218220000000001</v>
      </c>
      <c r="BG59" s="355">
        <v>0.41779149999999998</v>
      </c>
      <c r="BH59" s="355">
        <v>0.4149851</v>
      </c>
      <c r="BI59" s="355">
        <v>0.41230860000000003</v>
      </c>
      <c r="BJ59" s="355">
        <v>0.40562189999999998</v>
      </c>
      <c r="BK59" s="355">
        <v>0.42007339999999999</v>
      </c>
      <c r="BL59" s="355">
        <v>0.4446272</v>
      </c>
      <c r="BM59" s="355">
        <v>0.47699839999999999</v>
      </c>
      <c r="BN59" s="355">
        <v>0.47938209999999998</v>
      </c>
      <c r="BO59" s="355">
        <v>0.4591382</v>
      </c>
      <c r="BP59" s="355">
        <v>0.43309500000000001</v>
      </c>
      <c r="BQ59" s="355">
        <v>0.41487190000000002</v>
      </c>
      <c r="BR59" s="355">
        <v>0.417238</v>
      </c>
      <c r="BS59" s="355">
        <v>0.4125684</v>
      </c>
      <c r="BT59" s="355">
        <v>0.410825</v>
      </c>
      <c r="BU59" s="355">
        <v>0.40767789999999998</v>
      </c>
      <c r="BV59" s="355">
        <v>0.4029314</v>
      </c>
    </row>
    <row r="60" spans="1:74" ht="11.1" customHeight="1" x14ac:dyDescent="0.2">
      <c r="A60" s="61" t="s">
        <v>961</v>
      </c>
      <c r="B60" s="639" t="s">
        <v>1202</v>
      </c>
      <c r="C60" s="214">
        <v>2.4586420000000002</v>
      </c>
      <c r="D60" s="214">
        <v>2.4227810000000001</v>
      </c>
      <c r="E60" s="214">
        <v>2.38306</v>
      </c>
      <c r="F60" s="214">
        <v>2.4850970000000001</v>
      </c>
      <c r="G60" s="214">
        <v>2.483123</v>
      </c>
      <c r="H60" s="214">
        <v>2.5450309999999998</v>
      </c>
      <c r="I60" s="214">
        <v>2.7175750000000001</v>
      </c>
      <c r="J60" s="214">
        <v>2.7029299999999998</v>
      </c>
      <c r="K60" s="214">
        <v>2.6757300000000002</v>
      </c>
      <c r="L60" s="214">
        <v>2.4597699999999998</v>
      </c>
      <c r="M60" s="214">
        <v>2.542462</v>
      </c>
      <c r="N60" s="214">
        <v>2.5627070000000001</v>
      </c>
      <c r="O60" s="214">
        <v>2.4640930000000001</v>
      </c>
      <c r="P60" s="214">
        <v>2.4175309999999999</v>
      </c>
      <c r="Q60" s="214">
        <v>2.424318</v>
      </c>
      <c r="R60" s="214">
        <v>2.4552320000000001</v>
      </c>
      <c r="S60" s="214">
        <v>2.512737</v>
      </c>
      <c r="T60" s="214">
        <v>2.4826630000000001</v>
      </c>
      <c r="U60" s="214">
        <v>2.644158</v>
      </c>
      <c r="V60" s="214">
        <v>2.6774469999999999</v>
      </c>
      <c r="W60" s="214">
        <v>2.5717970000000001</v>
      </c>
      <c r="X60" s="214">
        <v>2.487479</v>
      </c>
      <c r="Y60" s="214">
        <v>2.5542310000000001</v>
      </c>
      <c r="Z60" s="214">
        <v>2.6214149999999998</v>
      </c>
      <c r="AA60" s="214">
        <v>2.4953560000000001</v>
      </c>
      <c r="AB60" s="214">
        <v>2.436655</v>
      </c>
      <c r="AC60" s="214">
        <v>2.4830649999999999</v>
      </c>
      <c r="AD60" s="214">
        <v>2.5274320000000001</v>
      </c>
      <c r="AE60" s="214">
        <v>2.5611609999999998</v>
      </c>
      <c r="AF60" s="214">
        <v>2.6315680000000001</v>
      </c>
      <c r="AG60" s="214">
        <v>2.7491300000000001</v>
      </c>
      <c r="AH60" s="214">
        <v>2.6957439999999999</v>
      </c>
      <c r="AI60" s="214">
        <v>2.5938680000000001</v>
      </c>
      <c r="AJ60" s="214">
        <v>2.3917419999999998</v>
      </c>
      <c r="AK60" s="214">
        <v>2.499034</v>
      </c>
      <c r="AL60" s="214">
        <v>2.5354839999999998</v>
      </c>
      <c r="AM60" s="214">
        <v>2.4793509999999999</v>
      </c>
      <c r="AN60" s="214">
        <v>2.48746</v>
      </c>
      <c r="AO60" s="214">
        <v>2.524349</v>
      </c>
      <c r="AP60" s="214">
        <v>2.6103640000000001</v>
      </c>
      <c r="AQ60" s="214">
        <v>2.6367379999999998</v>
      </c>
      <c r="AR60" s="214">
        <v>2.6844009999999998</v>
      </c>
      <c r="AS60" s="214">
        <v>2.6913860000000001</v>
      </c>
      <c r="AT60" s="214">
        <v>2.6475179999999998</v>
      </c>
      <c r="AU60" s="214">
        <v>2.339601</v>
      </c>
      <c r="AV60" s="214">
        <v>2.451711</v>
      </c>
      <c r="AW60" s="214">
        <v>2.6331262999999998</v>
      </c>
      <c r="AX60" s="214">
        <v>2.6656083063999998</v>
      </c>
      <c r="AY60" s="355">
        <v>2.5927479999999998</v>
      </c>
      <c r="AZ60" s="355">
        <v>2.508311</v>
      </c>
      <c r="BA60" s="355">
        <v>2.5327459999999999</v>
      </c>
      <c r="BB60" s="355">
        <v>2.6356549999999999</v>
      </c>
      <c r="BC60" s="355">
        <v>2.748154</v>
      </c>
      <c r="BD60" s="355">
        <v>2.7780049999999998</v>
      </c>
      <c r="BE60" s="355">
        <v>2.8410709999999999</v>
      </c>
      <c r="BF60" s="355">
        <v>2.7776160000000001</v>
      </c>
      <c r="BG60" s="355">
        <v>2.6779959999999998</v>
      </c>
      <c r="BH60" s="355">
        <v>2.4937019999999999</v>
      </c>
      <c r="BI60" s="355">
        <v>2.6098729999999999</v>
      </c>
      <c r="BJ60" s="355">
        <v>2.6554959999999999</v>
      </c>
      <c r="BK60" s="355">
        <v>2.5459049999999999</v>
      </c>
      <c r="BL60" s="355">
        <v>2.4832540000000001</v>
      </c>
      <c r="BM60" s="355">
        <v>2.5027650000000001</v>
      </c>
      <c r="BN60" s="355">
        <v>2.618665</v>
      </c>
      <c r="BO60" s="355">
        <v>2.7225429999999999</v>
      </c>
      <c r="BP60" s="355">
        <v>2.751754</v>
      </c>
      <c r="BQ60" s="355">
        <v>2.81602</v>
      </c>
      <c r="BR60" s="355">
        <v>2.753965</v>
      </c>
      <c r="BS60" s="355">
        <v>2.650763</v>
      </c>
      <c r="BT60" s="355">
        <v>2.4691130000000001</v>
      </c>
      <c r="BU60" s="355">
        <v>2.5684499999999999</v>
      </c>
      <c r="BV60" s="355">
        <v>2.631751</v>
      </c>
    </row>
    <row r="61" spans="1:74" ht="11.1" customHeight="1" x14ac:dyDescent="0.2">
      <c r="A61" s="61" t="s">
        <v>962</v>
      </c>
      <c r="B61" s="179" t="s">
        <v>714</v>
      </c>
      <c r="C61" s="214">
        <v>18.353995000000001</v>
      </c>
      <c r="D61" s="214">
        <v>18.512671999999998</v>
      </c>
      <c r="E61" s="214">
        <v>19.078154000000001</v>
      </c>
      <c r="F61" s="214">
        <v>19.903963000000001</v>
      </c>
      <c r="G61" s="214">
        <v>20.151895</v>
      </c>
      <c r="H61" s="214">
        <v>20.096962999999999</v>
      </c>
      <c r="I61" s="214">
        <v>20.669862999999999</v>
      </c>
      <c r="J61" s="214">
        <v>20.487604000000001</v>
      </c>
      <c r="K61" s="214">
        <v>19.657661000000001</v>
      </c>
      <c r="L61" s="214">
        <v>19.018349000000001</v>
      </c>
      <c r="M61" s="214">
        <v>19.57986</v>
      </c>
      <c r="N61" s="214">
        <v>20.247221</v>
      </c>
      <c r="O61" s="214">
        <v>18.841315999999999</v>
      </c>
      <c r="P61" s="214">
        <v>19.019207999999999</v>
      </c>
      <c r="Q61" s="214">
        <v>19.428412000000002</v>
      </c>
      <c r="R61" s="214">
        <v>20.038864</v>
      </c>
      <c r="S61" s="214">
        <v>20.195412999999999</v>
      </c>
      <c r="T61" s="214">
        <v>20.278061999999998</v>
      </c>
      <c r="U61" s="214">
        <v>20.683091000000001</v>
      </c>
      <c r="V61" s="214">
        <v>20.624863999999999</v>
      </c>
      <c r="W61" s="214">
        <v>20.054396000000001</v>
      </c>
      <c r="X61" s="214">
        <v>19.653348000000001</v>
      </c>
      <c r="Y61" s="214">
        <v>19.874963000000001</v>
      </c>
      <c r="Z61" s="214">
        <v>19.876315999999999</v>
      </c>
      <c r="AA61" s="214">
        <v>18.734774999999999</v>
      </c>
      <c r="AB61" s="214">
        <v>19.346</v>
      </c>
      <c r="AC61" s="214">
        <v>19.903226</v>
      </c>
      <c r="AD61" s="214">
        <v>19.918499000000001</v>
      </c>
      <c r="AE61" s="214">
        <v>20.310193000000002</v>
      </c>
      <c r="AF61" s="214">
        <v>20.804334000000001</v>
      </c>
      <c r="AG61" s="214">
        <v>20.916257999999999</v>
      </c>
      <c r="AH61" s="214">
        <v>20.981421999999998</v>
      </c>
      <c r="AI61" s="214">
        <v>20.321467999999999</v>
      </c>
      <c r="AJ61" s="214">
        <v>19.587226000000001</v>
      </c>
      <c r="AK61" s="214">
        <v>20.013200999999999</v>
      </c>
      <c r="AL61" s="214">
        <v>20.087935999999999</v>
      </c>
      <c r="AM61" s="214">
        <v>19.034735999999999</v>
      </c>
      <c r="AN61" s="214">
        <v>19.21153</v>
      </c>
      <c r="AO61" s="214">
        <v>19.921153</v>
      </c>
      <c r="AP61" s="214">
        <v>20.538295999999999</v>
      </c>
      <c r="AQ61" s="214">
        <v>21.036477999999999</v>
      </c>
      <c r="AR61" s="214">
        <v>21.321100000000001</v>
      </c>
      <c r="AS61" s="214">
        <v>21.111450000000001</v>
      </c>
      <c r="AT61" s="214">
        <v>20.919518</v>
      </c>
      <c r="AU61" s="214">
        <v>19.297435</v>
      </c>
      <c r="AV61" s="214">
        <v>20.124130999999998</v>
      </c>
      <c r="AW61" s="214">
        <v>20.484328566999999</v>
      </c>
      <c r="AX61" s="214">
        <v>20.637506998999999</v>
      </c>
      <c r="AY61" s="355">
        <v>19.684159999999999</v>
      </c>
      <c r="AZ61" s="355">
        <v>19.765899999999998</v>
      </c>
      <c r="BA61" s="355">
        <v>20.3079</v>
      </c>
      <c r="BB61" s="355">
        <v>20.881879999999999</v>
      </c>
      <c r="BC61" s="355">
        <v>21.521380000000001</v>
      </c>
      <c r="BD61" s="355">
        <v>21.795280000000002</v>
      </c>
      <c r="BE61" s="355">
        <v>21.54186</v>
      </c>
      <c r="BF61" s="355">
        <v>21.31916</v>
      </c>
      <c r="BG61" s="355">
        <v>20.63158</v>
      </c>
      <c r="BH61" s="355">
        <v>19.78397</v>
      </c>
      <c r="BI61" s="355">
        <v>20.423729999999999</v>
      </c>
      <c r="BJ61" s="355">
        <v>20.656749999999999</v>
      </c>
      <c r="BK61" s="355">
        <v>19.61711</v>
      </c>
      <c r="BL61" s="355">
        <v>19.761839999999999</v>
      </c>
      <c r="BM61" s="355">
        <v>20.285039999999999</v>
      </c>
      <c r="BN61" s="355">
        <v>20.923539999999999</v>
      </c>
      <c r="BO61" s="355">
        <v>21.540489999999998</v>
      </c>
      <c r="BP61" s="355">
        <v>21.813700000000001</v>
      </c>
      <c r="BQ61" s="355">
        <v>21.567609999999998</v>
      </c>
      <c r="BR61" s="355">
        <v>21.349229999999999</v>
      </c>
      <c r="BS61" s="355">
        <v>20.646879999999999</v>
      </c>
      <c r="BT61" s="355">
        <v>19.793189999999999</v>
      </c>
      <c r="BU61" s="355">
        <v>20.383600000000001</v>
      </c>
      <c r="BV61" s="355">
        <v>20.68712</v>
      </c>
    </row>
    <row r="62" spans="1:74" ht="11.1" customHeight="1" x14ac:dyDescent="0.2">
      <c r="A62" s="61"/>
      <c r="B62" s="156"/>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355"/>
      <c r="AZ62" s="355"/>
      <c r="BA62" s="355"/>
      <c r="BB62" s="355"/>
      <c r="BC62" s="355"/>
      <c r="BD62" s="355"/>
      <c r="BE62" s="355"/>
      <c r="BF62" s="355"/>
      <c r="BG62" s="355"/>
      <c r="BH62" s="355"/>
      <c r="BI62" s="355"/>
      <c r="BJ62" s="355"/>
      <c r="BK62" s="355"/>
      <c r="BL62" s="355"/>
      <c r="BM62" s="355"/>
      <c r="BN62" s="355"/>
      <c r="BO62" s="355"/>
      <c r="BP62" s="355"/>
      <c r="BQ62" s="355"/>
      <c r="BR62" s="355"/>
      <c r="BS62" s="355"/>
      <c r="BT62" s="355"/>
      <c r="BU62" s="355"/>
      <c r="BV62" s="355"/>
    </row>
    <row r="63" spans="1:74" ht="11.1" customHeight="1" x14ac:dyDescent="0.2">
      <c r="A63" s="61" t="s">
        <v>965</v>
      </c>
      <c r="B63" s="180" t="s">
        <v>548</v>
      </c>
      <c r="C63" s="214">
        <v>15.649224999999999</v>
      </c>
      <c r="D63" s="214">
        <v>15.517678</v>
      </c>
      <c r="E63" s="214">
        <v>15.390032</v>
      </c>
      <c r="F63" s="214">
        <v>16.264299999999999</v>
      </c>
      <c r="G63" s="214">
        <v>16.196611999999998</v>
      </c>
      <c r="H63" s="214">
        <v>16.087199999999999</v>
      </c>
      <c r="I63" s="214">
        <v>16.880032</v>
      </c>
      <c r="J63" s="214">
        <v>16.707000000000001</v>
      </c>
      <c r="K63" s="214">
        <v>16.358166000000001</v>
      </c>
      <c r="L63" s="214">
        <v>15.659708999999999</v>
      </c>
      <c r="M63" s="214">
        <v>16.366533</v>
      </c>
      <c r="N63" s="214">
        <v>16.751258</v>
      </c>
      <c r="O63" s="214">
        <v>15.766935</v>
      </c>
      <c r="P63" s="214">
        <v>15.63475</v>
      </c>
      <c r="Q63" s="214">
        <v>15.877644999999999</v>
      </c>
      <c r="R63" s="214">
        <v>16.520900000000001</v>
      </c>
      <c r="S63" s="214">
        <v>16.612258000000001</v>
      </c>
      <c r="T63" s="214">
        <v>16.923866</v>
      </c>
      <c r="U63" s="214">
        <v>17.184902999999998</v>
      </c>
      <c r="V63" s="214">
        <v>16.962322</v>
      </c>
      <c r="W63" s="214">
        <v>16.427233000000001</v>
      </c>
      <c r="X63" s="214">
        <v>15.690967000000001</v>
      </c>
      <c r="Y63" s="214">
        <v>16.682832999999999</v>
      </c>
      <c r="Z63" s="214">
        <v>16.841805999999998</v>
      </c>
      <c r="AA63" s="214">
        <v>16.296935999999999</v>
      </c>
      <c r="AB63" s="214">
        <v>16.178792999999999</v>
      </c>
      <c r="AC63" s="214">
        <v>16.287289999999999</v>
      </c>
      <c r="AD63" s="214">
        <v>16.223099999999999</v>
      </c>
      <c r="AE63" s="214">
        <v>16.476807000000001</v>
      </c>
      <c r="AF63" s="214">
        <v>16.802900000000001</v>
      </c>
      <c r="AG63" s="214">
        <v>16.999516</v>
      </c>
      <c r="AH63" s="214">
        <v>16.975999999999999</v>
      </c>
      <c r="AI63" s="214">
        <v>16.6874</v>
      </c>
      <c r="AJ63" s="214">
        <v>15.782774</v>
      </c>
      <c r="AK63" s="214">
        <v>16.544899999999998</v>
      </c>
      <c r="AL63" s="214">
        <v>16.895807000000001</v>
      </c>
      <c r="AM63" s="214">
        <v>16.457999999999998</v>
      </c>
      <c r="AN63" s="214">
        <v>15.819891999999999</v>
      </c>
      <c r="AO63" s="214">
        <v>16.380224999999999</v>
      </c>
      <c r="AP63" s="214">
        <v>17.264832999999999</v>
      </c>
      <c r="AQ63" s="214">
        <v>17.494064000000002</v>
      </c>
      <c r="AR63" s="214">
        <v>17.513133</v>
      </c>
      <c r="AS63" s="214">
        <v>17.643709999999999</v>
      </c>
      <c r="AT63" s="214">
        <v>17.232935999999999</v>
      </c>
      <c r="AU63" s="214">
        <v>15.787566999999999</v>
      </c>
      <c r="AV63" s="214">
        <v>16.342676999999998</v>
      </c>
      <c r="AW63" s="214">
        <v>17.086933333000001</v>
      </c>
      <c r="AX63" s="214">
        <v>17.527057742</v>
      </c>
      <c r="AY63" s="355">
        <v>16.663730000000001</v>
      </c>
      <c r="AZ63" s="355">
        <v>16.39209</v>
      </c>
      <c r="BA63" s="355">
        <v>16.623760000000001</v>
      </c>
      <c r="BB63" s="355">
        <v>17.061920000000001</v>
      </c>
      <c r="BC63" s="355">
        <v>17.376329999999999</v>
      </c>
      <c r="BD63" s="355">
        <v>17.71095</v>
      </c>
      <c r="BE63" s="355">
        <v>17.615790000000001</v>
      </c>
      <c r="BF63" s="355">
        <v>17.331189999999999</v>
      </c>
      <c r="BG63" s="355">
        <v>16.920760000000001</v>
      </c>
      <c r="BH63" s="355">
        <v>16.014579999999999</v>
      </c>
      <c r="BI63" s="355">
        <v>16.847650000000002</v>
      </c>
      <c r="BJ63" s="355">
        <v>17.069189999999999</v>
      </c>
      <c r="BK63" s="355">
        <v>16.498169999999998</v>
      </c>
      <c r="BL63" s="355">
        <v>16.312670000000001</v>
      </c>
      <c r="BM63" s="355">
        <v>16.54813</v>
      </c>
      <c r="BN63" s="355">
        <v>17.037859999999998</v>
      </c>
      <c r="BO63" s="355">
        <v>17.337039999999998</v>
      </c>
      <c r="BP63" s="355">
        <v>17.67182</v>
      </c>
      <c r="BQ63" s="355">
        <v>17.584040000000002</v>
      </c>
      <c r="BR63" s="355">
        <v>17.30462</v>
      </c>
      <c r="BS63" s="355">
        <v>16.88344</v>
      </c>
      <c r="BT63" s="355">
        <v>15.972899999999999</v>
      </c>
      <c r="BU63" s="355">
        <v>16.765409999999999</v>
      </c>
      <c r="BV63" s="355">
        <v>17.043880000000001</v>
      </c>
    </row>
    <row r="64" spans="1:74" ht="11.1" customHeight="1" x14ac:dyDescent="0.2">
      <c r="A64" s="61" t="s">
        <v>963</v>
      </c>
      <c r="B64" s="180" t="s">
        <v>547</v>
      </c>
      <c r="C64" s="214">
        <v>17.924630000000001</v>
      </c>
      <c r="D64" s="214">
        <v>17.924630000000001</v>
      </c>
      <c r="E64" s="214">
        <v>17.930630000000001</v>
      </c>
      <c r="F64" s="214">
        <v>17.951229999999999</v>
      </c>
      <c r="G64" s="214">
        <v>17.951229999999999</v>
      </c>
      <c r="H64" s="214">
        <v>17.824694999999998</v>
      </c>
      <c r="I64" s="214">
        <v>17.834695</v>
      </c>
      <c r="J64" s="214">
        <v>17.834695</v>
      </c>
      <c r="K64" s="214">
        <v>17.834695</v>
      </c>
      <c r="L64" s="214">
        <v>17.850695000000002</v>
      </c>
      <c r="M64" s="214">
        <v>17.810694999999999</v>
      </c>
      <c r="N64" s="214">
        <v>17.811382999999999</v>
      </c>
      <c r="O64" s="214">
        <v>17.967088</v>
      </c>
      <c r="P64" s="214">
        <v>17.949587999999999</v>
      </c>
      <c r="Q64" s="214">
        <v>17.949587999999999</v>
      </c>
      <c r="R64" s="214">
        <v>17.961587999999999</v>
      </c>
      <c r="S64" s="214">
        <v>17.961587999999999</v>
      </c>
      <c r="T64" s="214">
        <v>18.055938000000001</v>
      </c>
      <c r="U64" s="214">
        <v>18.096938000000002</v>
      </c>
      <c r="V64" s="214">
        <v>18.097937999999999</v>
      </c>
      <c r="W64" s="214">
        <v>18.13785</v>
      </c>
      <c r="X64" s="214">
        <v>18.132850000000001</v>
      </c>
      <c r="Y64" s="214">
        <v>18.1861</v>
      </c>
      <c r="Z64" s="214">
        <v>18.1861</v>
      </c>
      <c r="AA64" s="214">
        <v>18.317036000000002</v>
      </c>
      <c r="AB64" s="214">
        <v>18.317036000000002</v>
      </c>
      <c r="AC64" s="214">
        <v>18.319036000000001</v>
      </c>
      <c r="AD64" s="214">
        <v>18.319036000000001</v>
      </c>
      <c r="AE64" s="214">
        <v>18.319036000000001</v>
      </c>
      <c r="AF64" s="214">
        <v>18.433316000000001</v>
      </c>
      <c r="AG64" s="214">
        <v>18.433316000000001</v>
      </c>
      <c r="AH64" s="214">
        <v>18.433316000000001</v>
      </c>
      <c r="AI64" s="214">
        <v>18.456316000000001</v>
      </c>
      <c r="AJ64" s="214">
        <v>18.471316000000002</v>
      </c>
      <c r="AK64" s="214">
        <v>18.491015999999998</v>
      </c>
      <c r="AL64" s="214">
        <v>18.510016</v>
      </c>
      <c r="AM64" s="214">
        <v>18.620826999999998</v>
      </c>
      <c r="AN64" s="214">
        <v>18.617027</v>
      </c>
      <c r="AO64" s="214">
        <v>18.620777</v>
      </c>
      <c r="AP64" s="214">
        <v>18.620777</v>
      </c>
      <c r="AQ64" s="214">
        <v>18.556777</v>
      </c>
      <c r="AR64" s="214">
        <v>18.568777000000001</v>
      </c>
      <c r="AS64" s="214">
        <v>18.568777000000001</v>
      </c>
      <c r="AT64" s="214">
        <v>18.572576999999999</v>
      </c>
      <c r="AU64" s="214">
        <v>18.502576999999999</v>
      </c>
      <c r="AV64" s="214">
        <v>18.504497000000001</v>
      </c>
      <c r="AW64" s="214">
        <v>18.5045</v>
      </c>
      <c r="AX64" s="214">
        <v>18.5045</v>
      </c>
      <c r="AY64" s="355">
        <v>18.5045</v>
      </c>
      <c r="AZ64" s="355">
        <v>18.5045</v>
      </c>
      <c r="BA64" s="355">
        <v>18.5045</v>
      </c>
      <c r="BB64" s="355">
        <v>18.5395</v>
      </c>
      <c r="BC64" s="355">
        <v>18.5395</v>
      </c>
      <c r="BD64" s="355">
        <v>18.5395</v>
      </c>
      <c r="BE64" s="355">
        <v>18.5395</v>
      </c>
      <c r="BF64" s="355">
        <v>18.5395</v>
      </c>
      <c r="BG64" s="355">
        <v>18.5395</v>
      </c>
      <c r="BH64" s="355">
        <v>18.5395</v>
      </c>
      <c r="BI64" s="355">
        <v>18.5395</v>
      </c>
      <c r="BJ64" s="355">
        <v>18.5395</v>
      </c>
      <c r="BK64" s="355">
        <v>18.549499999999998</v>
      </c>
      <c r="BL64" s="355">
        <v>18.549499999999998</v>
      </c>
      <c r="BM64" s="355">
        <v>18.549499999999998</v>
      </c>
      <c r="BN64" s="355">
        <v>18.549499999999998</v>
      </c>
      <c r="BO64" s="355">
        <v>18.549499999999998</v>
      </c>
      <c r="BP64" s="355">
        <v>18.549499999999998</v>
      </c>
      <c r="BQ64" s="355">
        <v>18.5745</v>
      </c>
      <c r="BR64" s="355">
        <v>18.589500000000001</v>
      </c>
      <c r="BS64" s="355">
        <v>18.589500000000001</v>
      </c>
      <c r="BT64" s="355">
        <v>18.589500000000001</v>
      </c>
      <c r="BU64" s="355">
        <v>18.589500000000001</v>
      </c>
      <c r="BV64" s="355">
        <v>18.589500000000001</v>
      </c>
    </row>
    <row r="65" spans="1:74" ht="11.1" customHeight="1" x14ac:dyDescent="0.2">
      <c r="A65" s="61" t="s">
        <v>964</v>
      </c>
      <c r="B65" s="181" t="s">
        <v>874</v>
      </c>
      <c r="C65" s="215">
        <v>0.87305707287000001</v>
      </c>
      <c r="D65" s="215">
        <v>0.86571817660999995</v>
      </c>
      <c r="E65" s="215">
        <v>0.85830960763999997</v>
      </c>
      <c r="F65" s="215">
        <v>0.90602705219000002</v>
      </c>
      <c r="G65" s="215">
        <v>0.90225639134000002</v>
      </c>
      <c r="H65" s="215">
        <v>0.90252315677999995</v>
      </c>
      <c r="I65" s="215">
        <v>0.94647158249999996</v>
      </c>
      <c r="J65" s="215">
        <v>0.93676959431999995</v>
      </c>
      <c r="K65" s="215">
        <v>0.91721030273000004</v>
      </c>
      <c r="L65" s="215">
        <v>0.87726046521000001</v>
      </c>
      <c r="M65" s="215">
        <v>0.91891602209000001</v>
      </c>
      <c r="N65" s="215">
        <v>0.94048047813000002</v>
      </c>
      <c r="O65" s="215">
        <v>0.87754537629999996</v>
      </c>
      <c r="P65" s="215">
        <v>0.87103670569000002</v>
      </c>
      <c r="Q65" s="215">
        <v>0.88456877115999999</v>
      </c>
      <c r="R65" s="215">
        <v>0.91979061094000003</v>
      </c>
      <c r="S65" s="215">
        <v>0.92487690955000001</v>
      </c>
      <c r="T65" s="215">
        <v>0.93730195572999997</v>
      </c>
      <c r="U65" s="215">
        <v>0.94960280020999999</v>
      </c>
      <c r="V65" s="215">
        <v>0.93725163606999995</v>
      </c>
      <c r="W65" s="215">
        <v>0.90568799498999997</v>
      </c>
      <c r="X65" s="215">
        <v>0.86533374511000005</v>
      </c>
      <c r="Y65" s="215">
        <v>0.91733978147999995</v>
      </c>
      <c r="Z65" s="215">
        <v>0.92608123786999996</v>
      </c>
      <c r="AA65" s="215">
        <v>0.88971468965</v>
      </c>
      <c r="AB65" s="215">
        <v>0.8832647924</v>
      </c>
      <c r="AC65" s="215">
        <v>0.88909099802000002</v>
      </c>
      <c r="AD65" s="215">
        <v>0.88558699267999996</v>
      </c>
      <c r="AE65" s="215">
        <v>0.8994363568</v>
      </c>
      <c r="AF65" s="215">
        <v>0.91155058591000004</v>
      </c>
      <c r="AG65" s="215">
        <v>0.92221692504999997</v>
      </c>
      <c r="AH65" s="215">
        <v>0.92094119147999998</v>
      </c>
      <c r="AI65" s="215">
        <v>0.90415660416999999</v>
      </c>
      <c r="AJ65" s="215">
        <v>0.85444772857999995</v>
      </c>
      <c r="AK65" s="215">
        <v>0.89475343053</v>
      </c>
      <c r="AL65" s="215">
        <v>0.91279267397999997</v>
      </c>
      <c r="AM65" s="215">
        <v>0.88384903635000001</v>
      </c>
      <c r="AN65" s="215">
        <v>0.84975393761999996</v>
      </c>
      <c r="AO65" s="215">
        <v>0.87967462367000004</v>
      </c>
      <c r="AP65" s="215">
        <v>0.92718112675999997</v>
      </c>
      <c r="AQ65" s="215">
        <v>0.94273181166999998</v>
      </c>
      <c r="AR65" s="215">
        <v>0.94314951383000001</v>
      </c>
      <c r="AS65" s="215">
        <v>0.95018158708</v>
      </c>
      <c r="AT65" s="215">
        <v>0.92786994502999998</v>
      </c>
      <c r="AU65" s="215">
        <v>0.85326314275000004</v>
      </c>
      <c r="AV65" s="215">
        <v>0.88317326323000001</v>
      </c>
      <c r="AW65" s="215">
        <v>0.92339340880999998</v>
      </c>
      <c r="AX65" s="215">
        <v>0.94717813191</v>
      </c>
      <c r="AY65" s="386">
        <v>0.90052290000000002</v>
      </c>
      <c r="AZ65" s="386">
        <v>0.88584320000000005</v>
      </c>
      <c r="BA65" s="386">
        <v>0.89836320000000003</v>
      </c>
      <c r="BB65" s="386">
        <v>0.92030089999999998</v>
      </c>
      <c r="BC65" s="386">
        <v>0.93726010000000004</v>
      </c>
      <c r="BD65" s="386">
        <v>0.95530870000000001</v>
      </c>
      <c r="BE65" s="386">
        <v>0.95017609999999997</v>
      </c>
      <c r="BF65" s="386">
        <v>0.93482500000000002</v>
      </c>
      <c r="BG65" s="386">
        <v>0.91268669999999996</v>
      </c>
      <c r="BH65" s="386">
        <v>0.86380880000000004</v>
      </c>
      <c r="BI65" s="386">
        <v>0.90874370000000004</v>
      </c>
      <c r="BJ65" s="386">
        <v>0.9206934</v>
      </c>
      <c r="BK65" s="386">
        <v>0.88941340000000002</v>
      </c>
      <c r="BL65" s="386">
        <v>0.87941290000000005</v>
      </c>
      <c r="BM65" s="386">
        <v>0.89210639999999997</v>
      </c>
      <c r="BN65" s="386">
        <v>0.91850779999999999</v>
      </c>
      <c r="BO65" s="386">
        <v>0.93463629999999998</v>
      </c>
      <c r="BP65" s="386">
        <v>0.95268430000000004</v>
      </c>
      <c r="BQ65" s="386">
        <v>0.94667650000000003</v>
      </c>
      <c r="BR65" s="386">
        <v>0.93088159999999998</v>
      </c>
      <c r="BS65" s="386">
        <v>0.90822429999999998</v>
      </c>
      <c r="BT65" s="386">
        <v>0.85924290000000003</v>
      </c>
      <c r="BU65" s="386">
        <v>0.90187519999999999</v>
      </c>
      <c r="BV65" s="386">
        <v>0.91685499999999998</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404"/>
      <c r="AZ66" s="404"/>
      <c r="BA66" s="404"/>
      <c r="BB66" s="404"/>
      <c r="BC66" s="404"/>
      <c r="BD66" s="160"/>
      <c r="BE66" s="160"/>
      <c r="BF66" s="160"/>
      <c r="BG66" s="404"/>
      <c r="BH66" s="214"/>
      <c r="BI66" s="404"/>
      <c r="BJ66" s="404"/>
      <c r="BK66" s="404"/>
      <c r="BL66" s="404"/>
      <c r="BM66" s="404"/>
      <c r="BN66" s="404"/>
      <c r="BO66" s="404"/>
      <c r="BP66" s="404"/>
      <c r="BQ66" s="404"/>
      <c r="BR66" s="404"/>
      <c r="BS66" s="404"/>
      <c r="BT66" s="404"/>
      <c r="BU66" s="404"/>
      <c r="BV66" s="404"/>
    </row>
    <row r="67" spans="1:74" ht="12" customHeight="1" x14ac:dyDescent="0.2">
      <c r="A67" s="61"/>
      <c r="B67" s="800" t="s">
        <v>1016</v>
      </c>
      <c r="C67" s="797"/>
      <c r="D67" s="797"/>
      <c r="E67" s="797"/>
      <c r="F67" s="797"/>
      <c r="G67" s="797"/>
      <c r="H67" s="797"/>
      <c r="I67" s="797"/>
      <c r="J67" s="797"/>
      <c r="K67" s="797"/>
      <c r="L67" s="797"/>
      <c r="M67" s="797"/>
      <c r="N67" s="797"/>
      <c r="O67" s="797"/>
      <c r="P67" s="797"/>
      <c r="Q67" s="797"/>
      <c r="BH67" s="214"/>
    </row>
    <row r="68" spans="1:74" s="443" customFormat="1" ht="22.35" customHeight="1" x14ac:dyDescent="0.2">
      <c r="A68" s="442"/>
      <c r="B68" s="819" t="s">
        <v>1204</v>
      </c>
      <c r="C68" s="787"/>
      <c r="D68" s="787"/>
      <c r="E68" s="787"/>
      <c r="F68" s="787"/>
      <c r="G68" s="787"/>
      <c r="H68" s="787"/>
      <c r="I68" s="787"/>
      <c r="J68" s="787"/>
      <c r="K68" s="787"/>
      <c r="L68" s="787"/>
      <c r="M68" s="787"/>
      <c r="N68" s="787"/>
      <c r="O68" s="787"/>
      <c r="P68" s="787"/>
      <c r="Q68" s="783"/>
      <c r="AY68" s="534"/>
      <c r="AZ68" s="534"/>
      <c r="BA68" s="534"/>
      <c r="BB68" s="534"/>
      <c r="BC68" s="534"/>
      <c r="BD68" s="661"/>
      <c r="BE68" s="661"/>
      <c r="BF68" s="661"/>
      <c r="BG68" s="534"/>
      <c r="BH68" s="214"/>
      <c r="BI68" s="534"/>
      <c r="BJ68" s="534"/>
    </row>
    <row r="69" spans="1:74" s="443" customFormat="1" ht="12" customHeight="1" x14ac:dyDescent="0.2">
      <c r="A69" s="442"/>
      <c r="B69" s="786" t="s">
        <v>1041</v>
      </c>
      <c r="C69" s="787"/>
      <c r="D69" s="787"/>
      <c r="E69" s="787"/>
      <c r="F69" s="787"/>
      <c r="G69" s="787"/>
      <c r="H69" s="787"/>
      <c r="I69" s="787"/>
      <c r="J69" s="787"/>
      <c r="K69" s="787"/>
      <c r="L69" s="787"/>
      <c r="M69" s="787"/>
      <c r="N69" s="787"/>
      <c r="O69" s="787"/>
      <c r="P69" s="787"/>
      <c r="Q69" s="783"/>
      <c r="AY69" s="534"/>
      <c r="AZ69" s="534"/>
      <c r="BA69" s="534"/>
      <c r="BB69" s="534"/>
      <c r="BC69" s="534"/>
      <c r="BD69" s="661"/>
      <c r="BE69" s="661"/>
      <c r="BF69" s="661"/>
      <c r="BG69" s="534"/>
      <c r="BH69" s="214"/>
      <c r="BI69" s="534"/>
      <c r="BJ69" s="534"/>
    </row>
    <row r="70" spans="1:74" s="443" customFormat="1" ht="12" customHeight="1" x14ac:dyDescent="0.2">
      <c r="A70" s="442"/>
      <c r="B70" s="786" t="s">
        <v>1059</v>
      </c>
      <c r="C70" s="787"/>
      <c r="D70" s="787"/>
      <c r="E70" s="787"/>
      <c r="F70" s="787"/>
      <c r="G70" s="787"/>
      <c r="H70" s="787"/>
      <c r="I70" s="787"/>
      <c r="J70" s="787"/>
      <c r="K70" s="787"/>
      <c r="L70" s="787"/>
      <c r="M70" s="787"/>
      <c r="N70" s="787"/>
      <c r="O70" s="787"/>
      <c r="P70" s="787"/>
      <c r="Q70" s="783"/>
      <c r="AY70" s="534"/>
      <c r="AZ70" s="534"/>
      <c r="BA70" s="534"/>
      <c r="BB70" s="534"/>
      <c r="BC70" s="534"/>
      <c r="BD70" s="661"/>
      <c r="BE70" s="661"/>
      <c r="BF70" s="661"/>
      <c r="BG70" s="534"/>
      <c r="BH70" s="214"/>
      <c r="BI70" s="534"/>
      <c r="BJ70" s="534"/>
    </row>
    <row r="71" spans="1:74" s="443" customFormat="1" ht="12" customHeight="1" x14ac:dyDescent="0.2">
      <c r="A71" s="442"/>
      <c r="B71" s="788" t="s">
        <v>1061</v>
      </c>
      <c r="C71" s="782"/>
      <c r="D71" s="782"/>
      <c r="E71" s="782"/>
      <c r="F71" s="782"/>
      <c r="G71" s="782"/>
      <c r="H71" s="782"/>
      <c r="I71" s="782"/>
      <c r="J71" s="782"/>
      <c r="K71" s="782"/>
      <c r="L71" s="782"/>
      <c r="M71" s="782"/>
      <c r="N71" s="782"/>
      <c r="O71" s="782"/>
      <c r="P71" s="782"/>
      <c r="Q71" s="783"/>
      <c r="AY71" s="534"/>
      <c r="AZ71" s="534"/>
      <c r="BA71" s="534"/>
      <c r="BB71" s="534"/>
      <c r="BC71" s="534"/>
      <c r="BD71" s="661"/>
      <c r="BE71" s="661"/>
      <c r="BF71" s="661"/>
      <c r="BG71" s="534"/>
      <c r="BH71" s="214"/>
      <c r="BI71" s="534"/>
      <c r="BJ71" s="534"/>
    </row>
    <row r="72" spans="1:74" s="443" customFormat="1" ht="12" customHeight="1" x14ac:dyDescent="0.2">
      <c r="A72" s="442"/>
      <c r="B72" s="781" t="s">
        <v>1045</v>
      </c>
      <c r="C72" s="782"/>
      <c r="D72" s="782"/>
      <c r="E72" s="782"/>
      <c r="F72" s="782"/>
      <c r="G72" s="782"/>
      <c r="H72" s="782"/>
      <c r="I72" s="782"/>
      <c r="J72" s="782"/>
      <c r="K72" s="782"/>
      <c r="L72" s="782"/>
      <c r="M72" s="782"/>
      <c r="N72" s="782"/>
      <c r="O72" s="782"/>
      <c r="P72" s="782"/>
      <c r="Q72" s="783"/>
      <c r="AY72" s="534"/>
      <c r="AZ72" s="534"/>
      <c r="BA72" s="534"/>
      <c r="BB72" s="534"/>
      <c r="BC72" s="534"/>
      <c r="BD72" s="661"/>
      <c r="BE72" s="661"/>
      <c r="BF72" s="661"/>
      <c r="BG72" s="534"/>
      <c r="BH72" s="214"/>
      <c r="BI72" s="534"/>
      <c r="BJ72" s="534"/>
    </row>
    <row r="73" spans="1:74" s="443" customFormat="1" ht="12" customHeight="1" x14ac:dyDescent="0.2">
      <c r="A73" s="436"/>
      <c r="B73" s="803" t="s">
        <v>1147</v>
      </c>
      <c r="C73" s="783"/>
      <c r="D73" s="783"/>
      <c r="E73" s="783"/>
      <c r="F73" s="783"/>
      <c r="G73" s="783"/>
      <c r="H73" s="783"/>
      <c r="I73" s="783"/>
      <c r="J73" s="783"/>
      <c r="K73" s="783"/>
      <c r="L73" s="783"/>
      <c r="M73" s="783"/>
      <c r="N73" s="783"/>
      <c r="O73" s="783"/>
      <c r="P73" s="783"/>
      <c r="Q73" s="783"/>
      <c r="AY73" s="534"/>
      <c r="AZ73" s="534"/>
      <c r="BA73" s="534"/>
      <c r="BB73" s="534"/>
      <c r="BC73" s="534"/>
      <c r="BD73" s="661"/>
      <c r="BE73" s="661"/>
      <c r="BF73" s="661"/>
      <c r="BG73" s="534"/>
      <c r="BH73" s="214"/>
      <c r="BI73" s="534"/>
      <c r="BJ73" s="534"/>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646"/>
      <c r="BE74" s="646"/>
      <c r="BF74" s="646"/>
      <c r="BG74" s="405"/>
      <c r="BH74" s="214"/>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646"/>
      <c r="BE75" s="646"/>
      <c r="BF75" s="646"/>
      <c r="BG75" s="405"/>
      <c r="BH75" s="214"/>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646"/>
      <c r="BE76" s="646"/>
      <c r="BF76" s="646"/>
      <c r="BG76" s="405"/>
      <c r="BH76" s="214"/>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646"/>
      <c r="BE77" s="646"/>
      <c r="BF77" s="646"/>
      <c r="BG77" s="405"/>
      <c r="BH77" s="214"/>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646"/>
      <c r="BE78" s="646"/>
      <c r="BF78" s="646"/>
      <c r="BG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646"/>
      <c r="BE79" s="646"/>
      <c r="BF79" s="646"/>
      <c r="BG79" s="405"/>
      <c r="BI79" s="405"/>
      <c r="BJ79" s="405"/>
      <c r="BK79" s="405"/>
      <c r="BL79" s="405"/>
      <c r="BM79" s="405"/>
      <c r="BN79" s="405"/>
      <c r="BO79" s="405"/>
      <c r="BP79" s="405"/>
      <c r="BQ79" s="405"/>
      <c r="BR79" s="405"/>
      <c r="BS79" s="405"/>
      <c r="BT79" s="405"/>
      <c r="BU79" s="405"/>
      <c r="BV79" s="405"/>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405"/>
      <c r="AZ80" s="405"/>
      <c r="BA80" s="405"/>
      <c r="BB80" s="405"/>
      <c r="BC80" s="405"/>
      <c r="BD80" s="646"/>
      <c r="BE80" s="646"/>
      <c r="BF80" s="646"/>
      <c r="BG80" s="405"/>
      <c r="BI80" s="405"/>
      <c r="BJ80" s="405"/>
      <c r="BK80" s="405"/>
      <c r="BL80" s="405"/>
      <c r="BM80" s="405"/>
      <c r="BN80" s="405"/>
      <c r="BO80" s="405"/>
      <c r="BP80" s="405"/>
      <c r="BQ80" s="405"/>
      <c r="BR80" s="405"/>
      <c r="BS80" s="405"/>
      <c r="BT80" s="405"/>
      <c r="BU80" s="405"/>
      <c r="BV80" s="405"/>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405"/>
      <c r="AZ81" s="405"/>
      <c r="BA81" s="405"/>
      <c r="BB81" s="405"/>
      <c r="BC81" s="405"/>
      <c r="BD81" s="646"/>
      <c r="BE81" s="646"/>
      <c r="BF81" s="646"/>
      <c r="BG81" s="405"/>
      <c r="BI81" s="405"/>
      <c r="BJ81" s="405"/>
      <c r="BK81" s="405"/>
      <c r="BL81" s="405"/>
      <c r="BM81" s="405"/>
      <c r="BN81" s="405"/>
      <c r="BO81" s="405"/>
      <c r="BP81" s="405"/>
      <c r="BQ81" s="405"/>
      <c r="BR81" s="405"/>
      <c r="BS81" s="405"/>
      <c r="BT81" s="405"/>
      <c r="BU81" s="405"/>
      <c r="BV81" s="405"/>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405"/>
      <c r="AZ82" s="405"/>
      <c r="BA82" s="405"/>
      <c r="BB82" s="405"/>
      <c r="BC82" s="405"/>
      <c r="BD82" s="646"/>
      <c r="BE82" s="646"/>
      <c r="BF82" s="646"/>
      <c r="BG82" s="405"/>
      <c r="BI82" s="405"/>
      <c r="BJ82" s="405"/>
      <c r="BK82" s="405"/>
      <c r="BL82" s="405"/>
      <c r="BM82" s="405"/>
      <c r="BN82" s="405"/>
      <c r="BO82" s="405"/>
      <c r="BP82" s="405"/>
      <c r="BQ82" s="405"/>
      <c r="BR82" s="405"/>
      <c r="BS82" s="405"/>
      <c r="BT82" s="405"/>
      <c r="BU82" s="405"/>
      <c r="BV82" s="405"/>
    </row>
    <row r="83" spans="3:74" x14ac:dyDescent="0.2">
      <c r="BK83" s="406"/>
      <c r="BL83" s="406"/>
      <c r="BM83" s="406"/>
      <c r="BN83" s="406"/>
      <c r="BO83" s="406"/>
      <c r="BP83" s="406"/>
      <c r="BQ83" s="406"/>
      <c r="BR83" s="406"/>
      <c r="BS83" s="406"/>
      <c r="BT83" s="406"/>
      <c r="BU83" s="406"/>
      <c r="BV83" s="406"/>
    </row>
    <row r="84" spans="3:74" x14ac:dyDescent="0.2">
      <c r="BK84" s="406"/>
      <c r="BL84" s="406"/>
      <c r="BM84" s="406"/>
      <c r="BN84" s="406"/>
      <c r="BO84" s="406"/>
      <c r="BP84" s="406"/>
      <c r="BQ84" s="406"/>
      <c r="BR84" s="406"/>
      <c r="BS84" s="406"/>
      <c r="BT84" s="406"/>
      <c r="BU84" s="406"/>
      <c r="BV84" s="406"/>
    </row>
    <row r="85" spans="3:74" x14ac:dyDescent="0.2">
      <c r="BK85" s="406"/>
      <c r="BL85" s="406"/>
      <c r="BM85" s="406"/>
      <c r="BN85" s="406"/>
      <c r="BO85" s="406"/>
      <c r="BP85" s="406"/>
      <c r="BQ85" s="406"/>
      <c r="BR85" s="406"/>
      <c r="BS85" s="406"/>
      <c r="BT85" s="406"/>
      <c r="BU85" s="406"/>
      <c r="BV85" s="406"/>
    </row>
    <row r="86" spans="3:74" x14ac:dyDescent="0.2">
      <c r="BK86" s="406"/>
      <c r="BL86" s="406"/>
      <c r="BM86" s="406"/>
      <c r="BN86" s="406"/>
      <c r="BO86" s="406"/>
      <c r="BP86" s="406"/>
      <c r="BQ86" s="406"/>
      <c r="BR86" s="406"/>
      <c r="BS86" s="406"/>
      <c r="BT86" s="406"/>
      <c r="BU86" s="406"/>
      <c r="BV86" s="406"/>
    </row>
    <row r="87" spans="3:74" x14ac:dyDescent="0.2">
      <c r="BK87" s="406"/>
      <c r="BL87" s="406"/>
      <c r="BM87" s="406"/>
      <c r="BN87" s="406"/>
      <c r="BO87" s="406"/>
      <c r="BP87" s="406"/>
      <c r="BQ87" s="406"/>
      <c r="BR87" s="406"/>
      <c r="BS87" s="406"/>
      <c r="BT87" s="406"/>
      <c r="BU87" s="406"/>
      <c r="BV87" s="406"/>
    </row>
    <row r="88" spans="3:74" x14ac:dyDescent="0.2">
      <c r="BK88" s="406"/>
      <c r="BL88" s="406"/>
      <c r="BM88" s="406"/>
      <c r="BN88" s="406"/>
      <c r="BO88" s="406"/>
      <c r="BP88" s="406"/>
      <c r="BQ88" s="406"/>
      <c r="BR88" s="406"/>
      <c r="BS88" s="406"/>
      <c r="BT88" s="406"/>
      <c r="BU88" s="406"/>
      <c r="BV88" s="406"/>
    </row>
    <row r="89" spans="3:74" x14ac:dyDescent="0.2">
      <c r="BK89" s="406"/>
      <c r="BL89" s="406"/>
      <c r="BM89" s="406"/>
      <c r="BN89" s="406"/>
      <c r="BO89" s="406"/>
      <c r="BP89" s="406"/>
      <c r="BQ89" s="406"/>
      <c r="BR89" s="406"/>
      <c r="BS89" s="406"/>
      <c r="BT89" s="406"/>
      <c r="BU89" s="406"/>
      <c r="BV89" s="406"/>
    </row>
    <row r="90" spans="3:74" x14ac:dyDescent="0.2">
      <c r="BK90" s="406"/>
      <c r="BL90" s="406"/>
      <c r="BM90" s="406"/>
      <c r="BN90" s="406"/>
      <c r="BO90" s="406"/>
      <c r="BP90" s="406"/>
      <c r="BQ90" s="406"/>
      <c r="BR90" s="406"/>
      <c r="BS90" s="406"/>
      <c r="BT90" s="406"/>
      <c r="BU90" s="406"/>
      <c r="BV90" s="406"/>
    </row>
    <row r="91" spans="3:74" x14ac:dyDescent="0.2">
      <c r="BK91" s="406"/>
      <c r="BL91" s="406"/>
      <c r="BM91" s="406"/>
      <c r="BN91" s="406"/>
      <c r="BO91" s="406"/>
      <c r="BP91" s="406"/>
      <c r="BQ91" s="406"/>
      <c r="BR91" s="406"/>
      <c r="BS91" s="406"/>
      <c r="BT91" s="406"/>
      <c r="BU91" s="406"/>
      <c r="BV91" s="406"/>
    </row>
    <row r="92" spans="3:74" x14ac:dyDescent="0.2">
      <c r="BK92" s="406"/>
      <c r="BL92" s="406"/>
      <c r="BM92" s="406"/>
      <c r="BN92" s="406"/>
      <c r="BO92" s="406"/>
      <c r="BP92" s="406"/>
      <c r="BQ92" s="406"/>
      <c r="BR92" s="406"/>
      <c r="BS92" s="406"/>
      <c r="BT92" s="406"/>
      <c r="BU92" s="406"/>
      <c r="BV92" s="406"/>
    </row>
    <row r="93" spans="3:74" x14ac:dyDescent="0.2">
      <c r="BK93" s="406"/>
      <c r="BL93" s="406"/>
      <c r="BM93" s="406"/>
      <c r="BN93" s="406"/>
      <c r="BO93" s="406"/>
      <c r="BP93" s="406"/>
      <c r="BQ93" s="406"/>
      <c r="BR93" s="406"/>
      <c r="BS93" s="406"/>
      <c r="BT93" s="406"/>
      <c r="BU93" s="406"/>
      <c r="BV93" s="406"/>
    </row>
    <row r="94" spans="3:74" x14ac:dyDescent="0.2">
      <c r="BK94" s="406"/>
      <c r="BL94" s="406"/>
      <c r="BM94" s="406"/>
      <c r="BN94" s="406"/>
      <c r="BO94" s="406"/>
      <c r="BP94" s="406"/>
      <c r="BQ94" s="406"/>
      <c r="BR94" s="406"/>
      <c r="BS94" s="406"/>
      <c r="BT94" s="406"/>
      <c r="BU94" s="406"/>
      <c r="BV94" s="406"/>
    </row>
    <row r="95" spans="3:74" x14ac:dyDescent="0.2">
      <c r="BK95" s="406"/>
      <c r="BL95" s="406"/>
      <c r="BM95" s="406"/>
      <c r="BN95" s="406"/>
      <c r="BO95" s="406"/>
      <c r="BP95" s="406"/>
      <c r="BQ95" s="406"/>
      <c r="BR95" s="406"/>
      <c r="BS95" s="406"/>
      <c r="BT95" s="406"/>
      <c r="BU95" s="406"/>
      <c r="BV95" s="406"/>
    </row>
    <row r="96" spans="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row r="178" spans="63:74" x14ac:dyDescent="0.2">
      <c r="BK178" s="406"/>
      <c r="BL178" s="406"/>
      <c r="BM178" s="406"/>
      <c r="BN178" s="406"/>
      <c r="BO178" s="406"/>
      <c r="BP178" s="406"/>
      <c r="BQ178" s="406"/>
      <c r="BR178" s="406"/>
      <c r="BS178" s="406"/>
      <c r="BT178" s="406"/>
      <c r="BU178" s="406"/>
      <c r="BV178" s="406"/>
    </row>
    <row r="179" spans="63:74" x14ac:dyDescent="0.2">
      <c r="BK179" s="406"/>
      <c r="BL179" s="406"/>
      <c r="BM179" s="406"/>
      <c r="BN179" s="406"/>
      <c r="BO179" s="406"/>
      <c r="BP179" s="406"/>
      <c r="BQ179" s="406"/>
      <c r="BR179" s="406"/>
      <c r="BS179" s="406"/>
      <c r="BT179" s="406"/>
      <c r="BU179" s="406"/>
      <c r="BV179" s="406"/>
    </row>
    <row r="180" spans="63:74" x14ac:dyDescent="0.2">
      <c r="BK180" s="406"/>
      <c r="BL180" s="406"/>
      <c r="BM180" s="406"/>
      <c r="BN180" s="406"/>
      <c r="BO180" s="406"/>
      <c r="BP180" s="406"/>
      <c r="BQ180" s="406"/>
      <c r="BR180" s="406"/>
      <c r="BS180" s="406"/>
      <c r="BT180" s="406"/>
      <c r="BU180" s="406"/>
      <c r="BV180" s="406"/>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AV40" sqref="AV40"/>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403" customWidth="1"/>
    <col min="56" max="58" width="6.5703125" style="663" customWidth="1"/>
    <col min="59" max="62" width="6.5703125" style="403" customWidth="1"/>
    <col min="63" max="74" width="6.5703125" style="2" customWidth="1"/>
    <col min="75" max="16384" width="9.5703125" style="2"/>
  </cols>
  <sheetData>
    <row r="1" spans="1:74" ht="15.75" customHeight="1" x14ac:dyDescent="0.2">
      <c r="A1" s="789" t="s">
        <v>995</v>
      </c>
      <c r="B1" s="826" t="s">
        <v>250</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305"/>
    </row>
    <row r="2" spans="1:74" s="5" customFormat="1" ht="12.75" x14ac:dyDescent="0.2">
      <c r="A2" s="790"/>
      <c r="B2" s="541" t="str">
        <f>"U.S. Energy Information Administration  |  Short-Term Energy Outlook  - "&amp;Dates!D1</f>
        <v>U.S. Energy Information Administration  |  Short-Term Energy Outlook  - January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6"/>
      <c r="AY2" s="530"/>
      <c r="AZ2" s="530"/>
      <c r="BA2" s="530"/>
      <c r="BB2" s="530"/>
      <c r="BC2" s="530"/>
      <c r="BD2" s="664"/>
      <c r="BE2" s="664"/>
      <c r="BF2" s="664"/>
      <c r="BG2" s="530"/>
      <c r="BH2" s="530"/>
      <c r="BI2" s="530"/>
      <c r="BJ2" s="530"/>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ht="11.25"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3"/>
      <c r="B5" s="7" t="s">
        <v>137</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665"/>
      <c r="BE5" s="665"/>
      <c r="BF5" s="665"/>
      <c r="BG5" s="665"/>
      <c r="BH5" s="427"/>
      <c r="BI5" s="427"/>
      <c r="BJ5" s="427"/>
      <c r="BK5" s="427"/>
      <c r="BL5" s="427"/>
      <c r="BM5" s="427"/>
      <c r="BN5" s="427"/>
      <c r="BO5" s="427"/>
      <c r="BP5" s="427"/>
      <c r="BQ5" s="427"/>
      <c r="BR5" s="427"/>
      <c r="BS5" s="427"/>
      <c r="BT5" s="427"/>
      <c r="BU5" s="427"/>
      <c r="BV5" s="427"/>
    </row>
    <row r="6" spans="1:74" ht="11.1" customHeight="1" x14ac:dyDescent="0.2">
      <c r="A6" s="3" t="s">
        <v>966</v>
      </c>
      <c r="B6" s="182" t="s">
        <v>14</v>
      </c>
      <c r="C6" s="240">
        <v>260.39999999999998</v>
      </c>
      <c r="D6" s="240">
        <v>269.89999999999998</v>
      </c>
      <c r="E6" s="240">
        <v>285.5</v>
      </c>
      <c r="F6" s="240">
        <v>298.10000000000002</v>
      </c>
      <c r="G6" s="240">
        <v>295.10000000000002</v>
      </c>
      <c r="H6" s="240">
        <v>300.10000000000002</v>
      </c>
      <c r="I6" s="240">
        <v>285.5</v>
      </c>
      <c r="J6" s="240">
        <v>275.89999999999998</v>
      </c>
      <c r="K6" s="240">
        <v>266.89999999999998</v>
      </c>
      <c r="L6" s="240">
        <v>233.3</v>
      </c>
      <c r="M6" s="240">
        <v>211.1</v>
      </c>
      <c r="N6" s="240">
        <v>163.4</v>
      </c>
      <c r="O6" s="240">
        <v>136.6</v>
      </c>
      <c r="P6" s="240">
        <v>163.69999999999999</v>
      </c>
      <c r="Q6" s="240">
        <v>177</v>
      </c>
      <c r="R6" s="240">
        <v>183.5</v>
      </c>
      <c r="S6" s="240">
        <v>208</v>
      </c>
      <c r="T6" s="240">
        <v>212.1</v>
      </c>
      <c r="U6" s="240">
        <v>207.2</v>
      </c>
      <c r="V6" s="240">
        <v>183.8</v>
      </c>
      <c r="W6" s="240">
        <v>160.9</v>
      </c>
      <c r="X6" s="240">
        <v>155.80000000000001</v>
      </c>
      <c r="Y6" s="240">
        <v>142.6</v>
      </c>
      <c r="Z6" s="240">
        <v>135.6</v>
      </c>
      <c r="AA6" s="240">
        <v>118.7</v>
      </c>
      <c r="AB6" s="240">
        <v>104.6</v>
      </c>
      <c r="AC6" s="240">
        <v>133.5</v>
      </c>
      <c r="AD6" s="240">
        <v>147.6</v>
      </c>
      <c r="AE6" s="240">
        <v>161.30000000000001</v>
      </c>
      <c r="AF6" s="240">
        <v>164.3</v>
      </c>
      <c r="AG6" s="240">
        <v>149</v>
      </c>
      <c r="AH6" s="240">
        <v>150.80000000000001</v>
      </c>
      <c r="AI6" s="240">
        <v>151.4</v>
      </c>
      <c r="AJ6" s="240">
        <v>156.80000000000001</v>
      </c>
      <c r="AK6" s="240">
        <v>142.69999999999999</v>
      </c>
      <c r="AL6" s="240">
        <v>158.5</v>
      </c>
      <c r="AM6" s="240">
        <v>162.69999999999999</v>
      </c>
      <c r="AN6" s="240">
        <v>162.5</v>
      </c>
      <c r="AO6" s="240">
        <v>163.4</v>
      </c>
      <c r="AP6" s="240">
        <v>172.3</v>
      </c>
      <c r="AQ6" s="240">
        <v>166.8</v>
      </c>
      <c r="AR6" s="240">
        <v>157.4</v>
      </c>
      <c r="AS6" s="240">
        <v>162.1</v>
      </c>
      <c r="AT6" s="240">
        <v>171.1</v>
      </c>
      <c r="AU6" s="240">
        <v>182.6</v>
      </c>
      <c r="AV6" s="240">
        <v>173.1</v>
      </c>
      <c r="AW6" s="240">
        <v>186.1985</v>
      </c>
      <c r="AX6" s="240">
        <v>178.21610000000001</v>
      </c>
      <c r="AY6" s="333">
        <v>175.09649999999999</v>
      </c>
      <c r="AZ6" s="333">
        <v>168.1968</v>
      </c>
      <c r="BA6" s="333">
        <v>178.4666</v>
      </c>
      <c r="BB6" s="333">
        <v>182.8629</v>
      </c>
      <c r="BC6" s="333">
        <v>184.28200000000001</v>
      </c>
      <c r="BD6" s="333">
        <v>183.16560000000001</v>
      </c>
      <c r="BE6" s="333">
        <v>183.4495</v>
      </c>
      <c r="BF6" s="333">
        <v>184.88210000000001</v>
      </c>
      <c r="BG6" s="333">
        <v>183.3066</v>
      </c>
      <c r="BH6" s="333">
        <v>179.3338</v>
      </c>
      <c r="BI6" s="333">
        <v>172.4033</v>
      </c>
      <c r="BJ6" s="333">
        <v>169.97669999999999</v>
      </c>
      <c r="BK6" s="333">
        <v>163.83009999999999</v>
      </c>
      <c r="BL6" s="333">
        <v>167.2183</v>
      </c>
      <c r="BM6" s="333">
        <v>178.43440000000001</v>
      </c>
      <c r="BN6" s="333">
        <v>185.37180000000001</v>
      </c>
      <c r="BO6" s="333">
        <v>189.23929999999999</v>
      </c>
      <c r="BP6" s="333">
        <v>190.36189999999999</v>
      </c>
      <c r="BQ6" s="333">
        <v>190.78870000000001</v>
      </c>
      <c r="BR6" s="333">
        <v>188.28059999999999</v>
      </c>
      <c r="BS6" s="333">
        <v>181.4211</v>
      </c>
      <c r="BT6" s="333">
        <v>179.31819999999999</v>
      </c>
      <c r="BU6" s="333">
        <v>175.64609999999999</v>
      </c>
      <c r="BV6" s="333">
        <v>171.0205</v>
      </c>
    </row>
    <row r="7" spans="1:74" ht="11.1" customHeight="1" x14ac:dyDescent="0.2">
      <c r="A7" s="1"/>
      <c r="B7" s="7" t="s">
        <v>15</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397"/>
      <c r="AZ7" s="397"/>
      <c r="BA7" s="397"/>
      <c r="BB7" s="397"/>
      <c r="BC7" s="397"/>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629</v>
      </c>
      <c r="B8" s="183" t="s">
        <v>550</v>
      </c>
      <c r="C8" s="240">
        <v>340.3</v>
      </c>
      <c r="D8" s="240">
        <v>339.47500000000002</v>
      </c>
      <c r="E8" s="240">
        <v>351.38</v>
      </c>
      <c r="F8" s="240">
        <v>363.875</v>
      </c>
      <c r="G8" s="240">
        <v>367.3</v>
      </c>
      <c r="H8" s="240">
        <v>365.28</v>
      </c>
      <c r="I8" s="240">
        <v>360.45</v>
      </c>
      <c r="J8" s="240">
        <v>345.125</v>
      </c>
      <c r="K8" s="240">
        <v>337.52</v>
      </c>
      <c r="L8" s="240">
        <v>318.25</v>
      </c>
      <c r="M8" s="240">
        <v>292.5</v>
      </c>
      <c r="N8" s="240">
        <v>263.18</v>
      </c>
      <c r="O8" s="240">
        <v>221.8</v>
      </c>
      <c r="P8" s="240">
        <v>220.9</v>
      </c>
      <c r="Q8" s="240">
        <v>238.8</v>
      </c>
      <c r="R8" s="240">
        <v>241.67500000000001</v>
      </c>
      <c r="S8" s="240">
        <v>262.02499999999998</v>
      </c>
      <c r="T8" s="240">
        <v>271.2</v>
      </c>
      <c r="U8" s="240">
        <v>267.85000000000002</v>
      </c>
      <c r="V8" s="240">
        <v>247.36</v>
      </c>
      <c r="W8" s="240">
        <v>223.77500000000001</v>
      </c>
      <c r="X8" s="240">
        <v>216.47499999999999</v>
      </c>
      <c r="Y8" s="240">
        <v>212.54</v>
      </c>
      <c r="Z8" s="240">
        <v>204.17500000000001</v>
      </c>
      <c r="AA8" s="240">
        <v>193.5</v>
      </c>
      <c r="AB8" s="240">
        <v>177.14</v>
      </c>
      <c r="AC8" s="240">
        <v>190.52500000000001</v>
      </c>
      <c r="AD8" s="240">
        <v>207.22499999999999</v>
      </c>
      <c r="AE8" s="240">
        <v>223.68</v>
      </c>
      <c r="AF8" s="240">
        <v>228.875</v>
      </c>
      <c r="AG8" s="240">
        <v>217.65</v>
      </c>
      <c r="AH8" s="240">
        <v>210.78</v>
      </c>
      <c r="AI8" s="240">
        <v>217.875</v>
      </c>
      <c r="AJ8" s="240">
        <v>222.46</v>
      </c>
      <c r="AK8" s="240">
        <v>219.82499999999999</v>
      </c>
      <c r="AL8" s="240">
        <v>227.32499999999999</v>
      </c>
      <c r="AM8" s="240">
        <v>236.46</v>
      </c>
      <c r="AN8" s="240">
        <v>229.35</v>
      </c>
      <c r="AO8" s="240">
        <v>227.5</v>
      </c>
      <c r="AP8" s="240">
        <v>237.25</v>
      </c>
      <c r="AQ8" s="240">
        <v>234.46</v>
      </c>
      <c r="AR8" s="240">
        <v>228.75</v>
      </c>
      <c r="AS8" s="240">
        <v>224.18</v>
      </c>
      <c r="AT8" s="240">
        <v>232.57499999999999</v>
      </c>
      <c r="AU8" s="240">
        <v>269.64999999999998</v>
      </c>
      <c r="AV8" s="240">
        <v>249.58</v>
      </c>
      <c r="AW8" s="240">
        <v>251.42500000000001</v>
      </c>
      <c r="AX8" s="240">
        <v>245.5</v>
      </c>
      <c r="AY8" s="333">
        <v>253.2619</v>
      </c>
      <c r="AZ8" s="333">
        <v>247.9853</v>
      </c>
      <c r="BA8" s="333">
        <v>253.02860000000001</v>
      </c>
      <c r="BB8" s="333">
        <v>256.01510000000002</v>
      </c>
      <c r="BC8" s="333">
        <v>258.43579999999997</v>
      </c>
      <c r="BD8" s="333">
        <v>257.40249999999997</v>
      </c>
      <c r="BE8" s="333">
        <v>257.78570000000002</v>
      </c>
      <c r="BF8" s="333">
        <v>258.4932</v>
      </c>
      <c r="BG8" s="333">
        <v>257.68630000000002</v>
      </c>
      <c r="BH8" s="333">
        <v>257.07339999999999</v>
      </c>
      <c r="BI8" s="333">
        <v>251.30199999999999</v>
      </c>
      <c r="BJ8" s="333">
        <v>250.26410000000001</v>
      </c>
      <c r="BK8" s="333">
        <v>245.709</v>
      </c>
      <c r="BL8" s="333">
        <v>243.54050000000001</v>
      </c>
      <c r="BM8" s="333">
        <v>253.46360000000001</v>
      </c>
      <c r="BN8" s="333">
        <v>258.93920000000003</v>
      </c>
      <c r="BO8" s="333">
        <v>264.233</v>
      </c>
      <c r="BP8" s="333">
        <v>264.47899999999998</v>
      </c>
      <c r="BQ8" s="333">
        <v>265.84570000000002</v>
      </c>
      <c r="BR8" s="333">
        <v>264.29340000000002</v>
      </c>
      <c r="BS8" s="333">
        <v>258.77379999999999</v>
      </c>
      <c r="BT8" s="333">
        <v>258.26420000000002</v>
      </c>
      <c r="BU8" s="333">
        <v>255.46549999999999</v>
      </c>
      <c r="BV8" s="333">
        <v>253.22489999999999</v>
      </c>
    </row>
    <row r="9" spans="1:74" ht="11.1" customHeight="1" x14ac:dyDescent="0.2">
      <c r="A9" s="1" t="s">
        <v>630</v>
      </c>
      <c r="B9" s="183" t="s">
        <v>551</v>
      </c>
      <c r="C9" s="240">
        <v>322.35000000000002</v>
      </c>
      <c r="D9" s="240">
        <v>332.77499999999998</v>
      </c>
      <c r="E9" s="240">
        <v>354.96</v>
      </c>
      <c r="F9" s="240">
        <v>362.82499999999999</v>
      </c>
      <c r="G9" s="240">
        <v>361.32499999999999</v>
      </c>
      <c r="H9" s="240">
        <v>369.66</v>
      </c>
      <c r="I9" s="240">
        <v>351.47500000000002</v>
      </c>
      <c r="J9" s="240">
        <v>341.47500000000002</v>
      </c>
      <c r="K9" s="240">
        <v>336.02</v>
      </c>
      <c r="L9" s="240">
        <v>308.10000000000002</v>
      </c>
      <c r="M9" s="240">
        <v>287.07499999999999</v>
      </c>
      <c r="N9" s="240">
        <v>240.6</v>
      </c>
      <c r="O9" s="240">
        <v>194.45</v>
      </c>
      <c r="P9" s="240">
        <v>217.65</v>
      </c>
      <c r="Q9" s="240">
        <v>235.42</v>
      </c>
      <c r="R9" s="240">
        <v>236.27500000000001</v>
      </c>
      <c r="S9" s="240">
        <v>256.47500000000002</v>
      </c>
      <c r="T9" s="240">
        <v>272.88</v>
      </c>
      <c r="U9" s="240">
        <v>267.77499999999998</v>
      </c>
      <c r="V9" s="240">
        <v>258.38</v>
      </c>
      <c r="W9" s="240">
        <v>230.52500000000001</v>
      </c>
      <c r="X9" s="240">
        <v>232.125</v>
      </c>
      <c r="Y9" s="240">
        <v>207.6</v>
      </c>
      <c r="Z9" s="240">
        <v>187.75</v>
      </c>
      <c r="AA9" s="240">
        <v>175.57499999999999</v>
      </c>
      <c r="AB9" s="240">
        <v>159.86000000000001</v>
      </c>
      <c r="AC9" s="240">
        <v>191</v>
      </c>
      <c r="AD9" s="240">
        <v>202.67500000000001</v>
      </c>
      <c r="AE9" s="240">
        <v>221.94</v>
      </c>
      <c r="AF9" s="240">
        <v>238.4</v>
      </c>
      <c r="AG9" s="240">
        <v>214.82499999999999</v>
      </c>
      <c r="AH9" s="240">
        <v>214.18</v>
      </c>
      <c r="AI9" s="240">
        <v>215.32499999999999</v>
      </c>
      <c r="AJ9" s="240">
        <v>214.62</v>
      </c>
      <c r="AK9" s="240">
        <v>203.22499999999999</v>
      </c>
      <c r="AL9" s="240">
        <v>218.52500000000001</v>
      </c>
      <c r="AM9" s="240">
        <v>227.22</v>
      </c>
      <c r="AN9" s="240">
        <v>219.85</v>
      </c>
      <c r="AO9" s="240">
        <v>222.22499999999999</v>
      </c>
      <c r="AP9" s="240">
        <v>233.42500000000001</v>
      </c>
      <c r="AQ9" s="240">
        <v>228.12</v>
      </c>
      <c r="AR9" s="240">
        <v>223.05</v>
      </c>
      <c r="AS9" s="240">
        <v>220.68</v>
      </c>
      <c r="AT9" s="240">
        <v>228.47499999999999</v>
      </c>
      <c r="AU9" s="240">
        <v>247.32499999999999</v>
      </c>
      <c r="AV9" s="240">
        <v>238.62</v>
      </c>
      <c r="AW9" s="240">
        <v>249.75</v>
      </c>
      <c r="AX9" s="240">
        <v>236.52500000000001</v>
      </c>
      <c r="AY9" s="333">
        <v>247.11369999999999</v>
      </c>
      <c r="AZ9" s="333">
        <v>235.83779999999999</v>
      </c>
      <c r="BA9" s="333">
        <v>243.22409999999999</v>
      </c>
      <c r="BB9" s="333">
        <v>248.9614</v>
      </c>
      <c r="BC9" s="333">
        <v>253.99350000000001</v>
      </c>
      <c r="BD9" s="333">
        <v>255.4111</v>
      </c>
      <c r="BE9" s="333">
        <v>253.9795</v>
      </c>
      <c r="BF9" s="333">
        <v>255.64779999999999</v>
      </c>
      <c r="BG9" s="333">
        <v>254.97219999999999</v>
      </c>
      <c r="BH9" s="333">
        <v>250.94149999999999</v>
      </c>
      <c r="BI9" s="333">
        <v>241.0136</v>
      </c>
      <c r="BJ9" s="333">
        <v>236.6088</v>
      </c>
      <c r="BK9" s="333">
        <v>227.28639999999999</v>
      </c>
      <c r="BL9" s="333">
        <v>231.4632</v>
      </c>
      <c r="BM9" s="333">
        <v>244.39850000000001</v>
      </c>
      <c r="BN9" s="333">
        <v>252.60329999999999</v>
      </c>
      <c r="BO9" s="333">
        <v>259.56369999999998</v>
      </c>
      <c r="BP9" s="333">
        <v>263.31920000000002</v>
      </c>
      <c r="BQ9" s="333">
        <v>261.93450000000001</v>
      </c>
      <c r="BR9" s="333">
        <v>259.97469999999998</v>
      </c>
      <c r="BS9" s="333">
        <v>254.22970000000001</v>
      </c>
      <c r="BT9" s="333">
        <v>251.7902</v>
      </c>
      <c r="BU9" s="333">
        <v>245.0856</v>
      </c>
      <c r="BV9" s="333">
        <v>238.6456</v>
      </c>
    </row>
    <row r="10" spans="1:74" ht="11.1" customHeight="1" x14ac:dyDescent="0.2">
      <c r="A10" s="1" t="s">
        <v>631</v>
      </c>
      <c r="B10" s="183" t="s">
        <v>552</v>
      </c>
      <c r="C10" s="240">
        <v>310.64999999999998</v>
      </c>
      <c r="D10" s="240">
        <v>313.92500000000001</v>
      </c>
      <c r="E10" s="240">
        <v>328.48</v>
      </c>
      <c r="F10" s="240">
        <v>346.15</v>
      </c>
      <c r="G10" s="240">
        <v>344.4</v>
      </c>
      <c r="H10" s="240">
        <v>345.26</v>
      </c>
      <c r="I10" s="240">
        <v>341.125</v>
      </c>
      <c r="J10" s="240">
        <v>326.97500000000002</v>
      </c>
      <c r="K10" s="240">
        <v>317.89999999999998</v>
      </c>
      <c r="L10" s="240">
        <v>296.47500000000002</v>
      </c>
      <c r="M10" s="240">
        <v>268.95</v>
      </c>
      <c r="N10" s="240">
        <v>230.96</v>
      </c>
      <c r="O10" s="240">
        <v>189.95</v>
      </c>
      <c r="P10" s="240">
        <v>200.67500000000001</v>
      </c>
      <c r="Q10" s="240">
        <v>220.82</v>
      </c>
      <c r="R10" s="240">
        <v>222.95</v>
      </c>
      <c r="S10" s="240">
        <v>244.3</v>
      </c>
      <c r="T10" s="240">
        <v>254.56</v>
      </c>
      <c r="U10" s="240">
        <v>249.375</v>
      </c>
      <c r="V10" s="240">
        <v>230.96</v>
      </c>
      <c r="W10" s="240">
        <v>206.7</v>
      </c>
      <c r="X10" s="240">
        <v>200.85</v>
      </c>
      <c r="Y10" s="240">
        <v>189.84</v>
      </c>
      <c r="Z10" s="240">
        <v>178.625</v>
      </c>
      <c r="AA10" s="240">
        <v>169.42500000000001</v>
      </c>
      <c r="AB10" s="240">
        <v>155.28</v>
      </c>
      <c r="AC10" s="240">
        <v>175.42500000000001</v>
      </c>
      <c r="AD10" s="240">
        <v>188.17500000000001</v>
      </c>
      <c r="AE10" s="240">
        <v>202.46</v>
      </c>
      <c r="AF10" s="240">
        <v>211.75</v>
      </c>
      <c r="AG10" s="240">
        <v>202.65</v>
      </c>
      <c r="AH10" s="240">
        <v>195.66</v>
      </c>
      <c r="AI10" s="240">
        <v>197.72499999999999</v>
      </c>
      <c r="AJ10" s="240">
        <v>203.72</v>
      </c>
      <c r="AK10" s="240">
        <v>195.35</v>
      </c>
      <c r="AL10" s="240">
        <v>203</v>
      </c>
      <c r="AM10" s="240">
        <v>213.42</v>
      </c>
      <c r="AN10" s="240">
        <v>207.22499999999999</v>
      </c>
      <c r="AO10" s="240">
        <v>208.2</v>
      </c>
      <c r="AP10" s="240">
        <v>219.55</v>
      </c>
      <c r="AQ10" s="240">
        <v>215.94</v>
      </c>
      <c r="AR10" s="240">
        <v>211.4</v>
      </c>
      <c r="AS10" s="240">
        <v>204.34</v>
      </c>
      <c r="AT10" s="240">
        <v>214.32499999999999</v>
      </c>
      <c r="AU10" s="240">
        <v>247.375</v>
      </c>
      <c r="AV10" s="240">
        <v>228</v>
      </c>
      <c r="AW10" s="240">
        <v>227.45</v>
      </c>
      <c r="AX10" s="240">
        <v>220</v>
      </c>
      <c r="AY10" s="333">
        <v>225.48330000000001</v>
      </c>
      <c r="AZ10" s="333">
        <v>219.7252</v>
      </c>
      <c r="BA10" s="333">
        <v>226.38810000000001</v>
      </c>
      <c r="BB10" s="333">
        <v>232.70339999999999</v>
      </c>
      <c r="BC10" s="333">
        <v>234.14109999999999</v>
      </c>
      <c r="BD10" s="333">
        <v>233.18620000000001</v>
      </c>
      <c r="BE10" s="333">
        <v>232.46979999999999</v>
      </c>
      <c r="BF10" s="333">
        <v>233.94829999999999</v>
      </c>
      <c r="BG10" s="333">
        <v>231.72819999999999</v>
      </c>
      <c r="BH10" s="333">
        <v>229.1893</v>
      </c>
      <c r="BI10" s="333">
        <v>222.86519999999999</v>
      </c>
      <c r="BJ10" s="333">
        <v>219.63489999999999</v>
      </c>
      <c r="BK10" s="333">
        <v>214.95480000000001</v>
      </c>
      <c r="BL10" s="333">
        <v>216.32900000000001</v>
      </c>
      <c r="BM10" s="333">
        <v>225.9717</v>
      </c>
      <c r="BN10" s="333">
        <v>234.68620000000001</v>
      </c>
      <c r="BO10" s="333">
        <v>238.5992</v>
      </c>
      <c r="BP10" s="333">
        <v>239.97239999999999</v>
      </c>
      <c r="BQ10" s="333">
        <v>239.72890000000001</v>
      </c>
      <c r="BR10" s="333">
        <v>237.9358</v>
      </c>
      <c r="BS10" s="333">
        <v>230.74029999999999</v>
      </c>
      <c r="BT10" s="333">
        <v>228.946</v>
      </c>
      <c r="BU10" s="333">
        <v>225.4906</v>
      </c>
      <c r="BV10" s="333">
        <v>220.84</v>
      </c>
    </row>
    <row r="11" spans="1:74" ht="11.1" customHeight="1" x14ac:dyDescent="0.2">
      <c r="A11" s="1" t="s">
        <v>632</v>
      </c>
      <c r="B11" s="183" t="s">
        <v>553</v>
      </c>
      <c r="C11" s="240">
        <v>313.67500000000001</v>
      </c>
      <c r="D11" s="240">
        <v>320.57499999999999</v>
      </c>
      <c r="E11" s="240">
        <v>343.8</v>
      </c>
      <c r="F11" s="240">
        <v>345.3</v>
      </c>
      <c r="G11" s="240">
        <v>350.45</v>
      </c>
      <c r="H11" s="240">
        <v>355.52</v>
      </c>
      <c r="I11" s="240">
        <v>364.27499999999998</v>
      </c>
      <c r="J11" s="240">
        <v>365.05</v>
      </c>
      <c r="K11" s="240">
        <v>357.92</v>
      </c>
      <c r="L11" s="240">
        <v>330.57499999999999</v>
      </c>
      <c r="M11" s="240">
        <v>304</v>
      </c>
      <c r="N11" s="240">
        <v>255.98</v>
      </c>
      <c r="O11" s="240">
        <v>197.02500000000001</v>
      </c>
      <c r="P11" s="240">
        <v>196.22499999999999</v>
      </c>
      <c r="Q11" s="240">
        <v>225.18</v>
      </c>
      <c r="R11" s="240">
        <v>239.375</v>
      </c>
      <c r="S11" s="240">
        <v>265.42500000000001</v>
      </c>
      <c r="T11" s="240">
        <v>277.2</v>
      </c>
      <c r="U11" s="240">
        <v>283.125</v>
      </c>
      <c r="V11" s="240">
        <v>280.98</v>
      </c>
      <c r="W11" s="240">
        <v>263.95</v>
      </c>
      <c r="X11" s="240">
        <v>238.97499999999999</v>
      </c>
      <c r="Y11" s="240">
        <v>214.02</v>
      </c>
      <c r="Z11" s="240">
        <v>199.375</v>
      </c>
      <c r="AA11" s="240">
        <v>191.92500000000001</v>
      </c>
      <c r="AB11" s="240">
        <v>172.44</v>
      </c>
      <c r="AC11" s="240">
        <v>187.5</v>
      </c>
      <c r="AD11" s="240">
        <v>204.1</v>
      </c>
      <c r="AE11" s="240">
        <v>224.8</v>
      </c>
      <c r="AF11" s="240">
        <v>232.125</v>
      </c>
      <c r="AG11" s="240">
        <v>228.32499999999999</v>
      </c>
      <c r="AH11" s="240">
        <v>223.68</v>
      </c>
      <c r="AI11" s="240">
        <v>226.3</v>
      </c>
      <c r="AJ11" s="240">
        <v>226.68</v>
      </c>
      <c r="AK11" s="240">
        <v>220.85</v>
      </c>
      <c r="AL11" s="240">
        <v>213.8</v>
      </c>
      <c r="AM11" s="240">
        <v>225.36</v>
      </c>
      <c r="AN11" s="240">
        <v>224.7</v>
      </c>
      <c r="AO11" s="240">
        <v>229.97499999999999</v>
      </c>
      <c r="AP11" s="240">
        <v>235.47499999999999</v>
      </c>
      <c r="AQ11" s="240">
        <v>239.68</v>
      </c>
      <c r="AR11" s="240">
        <v>241.4</v>
      </c>
      <c r="AS11" s="240">
        <v>234</v>
      </c>
      <c r="AT11" s="240">
        <v>243.45</v>
      </c>
      <c r="AU11" s="240">
        <v>259.95</v>
      </c>
      <c r="AV11" s="240">
        <v>253.58</v>
      </c>
      <c r="AW11" s="240">
        <v>254</v>
      </c>
      <c r="AX11" s="240">
        <v>249.35</v>
      </c>
      <c r="AY11" s="333">
        <v>245.00630000000001</v>
      </c>
      <c r="AZ11" s="333">
        <v>236.44800000000001</v>
      </c>
      <c r="BA11" s="333">
        <v>239.24850000000001</v>
      </c>
      <c r="BB11" s="333">
        <v>244.56829999999999</v>
      </c>
      <c r="BC11" s="333">
        <v>252.2766</v>
      </c>
      <c r="BD11" s="333">
        <v>252.93430000000001</v>
      </c>
      <c r="BE11" s="333">
        <v>255.3528</v>
      </c>
      <c r="BF11" s="333">
        <v>261.35590000000002</v>
      </c>
      <c r="BG11" s="333">
        <v>261.05020000000002</v>
      </c>
      <c r="BH11" s="333">
        <v>258.01549999999997</v>
      </c>
      <c r="BI11" s="333">
        <v>249.9966</v>
      </c>
      <c r="BJ11" s="333">
        <v>235.85599999999999</v>
      </c>
      <c r="BK11" s="333">
        <v>224.53630000000001</v>
      </c>
      <c r="BL11" s="333">
        <v>225.17310000000001</v>
      </c>
      <c r="BM11" s="333">
        <v>237.54839999999999</v>
      </c>
      <c r="BN11" s="333">
        <v>245.69839999999999</v>
      </c>
      <c r="BO11" s="333">
        <v>256.02359999999999</v>
      </c>
      <c r="BP11" s="333">
        <v>258.95089999999999</v>
      </c>
      <c r="BQ11" s="333">
        <v>262.94080000000002</v>
      </c>
      <c r="BR11" s="333">
        <v>267.13060000000002</v>
      </c>
      <c r="BS11" s="333">
        <v>262.69909999999999</v>
      </c>
      <c r="BT11" s="333">
        <v>258.39350000000002</v>
      </c>
      <c r="BU11" s="333">
        <v>252.47389999999999</v>
      </c>
      <c r="BV11" s="333">
        <v>237.97450000000001</v>
      </c>
    </row>
    <row r="12" spans="1:74" ht="11.1" customHeight="1" x14ac:dyDescent="0.2">
      <c r="A12" s="1" t="s">
        <v>633</v>
      </c>
      <c r="B12" s="183" t="s">
        <v>554</v>
      </c>
      <c r="C12" s="240">
        <v>351.27499999999998</v>
      </c>
      <c r="D12" s="240">
        <v>355.82499999999999</v>
      </c>
      <c r="E12" s="240">
        <v>378.96</v>
      </c>
      <c r="F12" s="240">
        <v>398.92500000000001</v>
      </c>
      <c r="G12" s="240">
        <v>402.4</v>
      </c>
      <c r="H12" s="240">
        <v>400.96</v>
      </c>
      <c r="I12" s="240">
        <v>397.92500000000001</v>
      </c>
      <c r="J12" s="240">
        <v>385.77499999999998</v>
      </c>
      <c r="K12" s="240">
        <v>372.8</v>
      </c>
      <c r="L12" s="240">
        <v>347.35</v>
      </c>
      <c r="M12" s="240">
        <v>314.17500000000001</v>
      </c>
      <c r="N12" s="240">
        <v>282.10000000000002</v>
      </c>
      <c r="O12" s="240">
        <v>244.57499999999999</v>
      </c>
      <c r="P12" s="240">
        <v>254.55</v>
      </c>
      <c r="Q12" s="240">
        <v>309.5</v>
      </c>
      <c r="R12" s="240">
        <v>300.64999999999998</v>
      </c>
      <c r="S12" s="240">
        <v>346.5</v>
      </c>
      <c r="T12" s="240">
        <v>335.86</v>
      </c>
      <c r="U12" s="240">
        <v>350.875</v>
      </c>
      <c r="V12" s="240">
        <v>332.98</v>
      </c>
      <c r="W12" s="240">
        <v>295.75</v>
      </c>
      <c r="X12" s="240">
        <v>272.72500000000002</v>
      </c>
      <c r="Y12" s="240">
        <v>261.58</v>
      </c>
      <c r="Z12" s="240">
        <v>256.27499999999998</v>
      </c>
      <c r="AA12" s="240">
        <v>256.875</v>
      </c>
      <c r="AB12" s="240">
        <v>225.06</v>
      </c>
      <c r="AC12" s="240">
        <v>242.2</v>
      </c>
      <c r="AD12" s="240">
        <v>258.25</v>
      </c>
      <c r="AE12" s="240">
        <v>264.88</v>
      </c>
      <c r="AF12" s="240">
        <v>272.57499999999999</v>
      </c>
      <c r="AG12" s="240">
        <v>272.02499999999998</v>
      </c>
      <c r="AH12" s="240">
        <v>257.72000000000003</v>
      </c>
      <c r="AI12" s="240">
        <v>263.17500000000001</v>
      </c>
      <c r="AJ12" s="240">
        <v>268.2</v>
      </c>
      <c r="AK12" s="240">
        <v>262.35000000000002</v>
      </c>
      <c r="AL12" s="240">
        <v>257.05</v>
      </c>
      <c r="AM12" s="240">
        <v>267.36</v>
      </c>
      <c r="AN12" s="240">
        <v>274.45</v>
      </c>
      <c r="AO12" s="240">
        <v>284.5</v>
      </c>
      <c r="AP12" s="240">
        <v>287.5</v>
      </c>
      <c r="AQ12" s="240">
        <v>290.12</v>
      </c>
      <c r="AR12" s="240">
        <v>288</v>
      </c>
      <c r="AS12" s="240">
        <v>281.64</v>
      </c>
      <c r="AT12" s="240">
        <v>287.39999999999998</v>
      </c>
      <c r="AU12" s="240">
        <v>302.02499999999998</v>
      </c>
      <c r="AV12" s="240">
        <v>294.26</v>
      </c>
      <c r="AW12" s="240">
        <v>305.47500000000002</v>
      </c>
      <c r="AX12" s="240">
        <v>297.67500000000001</v>
      </c>
      <c r="AY12" s="333">
        <v>298.3503</v>
      </c>
      <c r="AZ12" s="333">
        <v>288.77300000000002</v>
      </c>
      <c r="BA12" s="333">
        <v>295.87970000000001</v>
      </c>
      <c r="BB12" s="333">
        <v>306.44310000000002</v>
      </c>
      <c r="BC12" s="333">
        <v>312.13929999999999</v>
      </c>
      <c r="BD12" s="333">
        <v>312.97269999999997</v>
      </c>
      <c r="BE12" s="333">
        <v>312.23329999999999</v>
      </c>
      <c r="BF12" s="333">
        <v>311.4083</v>
      </c>
      <c r="BG12" s="333">
        <v>307.35610000000003</v>
      </c>
      <c r="BH12" s="333">
        <v>303.33010000000002</v>
      </c>
      <c r="BI12" s="333">
        <v>294.14920000000001</v>
      </c>
      <c r="BJ12" s="333">
        <v>285.68560000000002</v>
      </c>
      <c r="BK12" s="333">
        <v>275.36630000000002</v>
      </c>
      <c r="BL12" s="333">
        <v>279.64159999999998</v>
      </c>
      <c r="BM12" s="333">
        <v>294.48079999999999</v>
      </c>
      <c r="BN12" s="333">
        <v>306.98540000000003</v>
      </c>
      <c r="BO12" s="333">
        <v>314.54450000000003</v>
      </c>
      <c r="BP12" s="333">
        <v>317.3646</v>
      </c>
      <c r="BQ12" s="333">
        <v>317.5317</v>
      </c>
      <c r="BR12" s="333">
        <v>313.95069999999998</v>
      </c>
      <c r="BS12" s="333">
        <v>305.42759999999998</v>
      </c>
      <c r="BT12" s="333">
        <v>300.50189999999998</v>
      </c>
      <c r="BU12" s="333">
        <v>293.6961</v>
      </c>
      <c r="BV12" s="333">
        <v>284.02350000000001</v>
      </c>
    </row>
    <row r="13" spans="1:74" ht="11.1" customHeight="1" x14ac:dyDescent="0.2">
      <c r="A13" s="1" t="s">
        <v>634</v>
      </c>
      <c r="B13" s="183" t="s">
        <v>592</v>
      </c>
      <c r="C13" s="240">
        <v>331.25</v>
      </c>
      <c r="D13" s="240">
        <v>335.625</v>
      </c>
      <c r="E13" s="240">
        <v>353.32</v>
      </c>
      <c r="F13" s="240">
        <v>366.07499999999999</v>
      </c>
      <c r="G13" s="240">
        <v>367.27499999999998</v>
      </c>
      <c r="H13" s="240">
        <v>369.16</v>
      </c>
      <c r="I13" s="240">
        <v>361.125</v>
      </c>
      <c r="J13" s="240">
        <v>348.65</v>
      </c>
      <c r="K13" s="240">
        <v>340.62</v>
      </c>
      <c r="L13" s="240">
        <v>317.05</v>
      </c>
      <c r="M13" s="240">
        <v>291.22500000000002</v>
      </c>
      <c r="N13" s="240">
        <v>254.26</v>
      </c>
      <c r="O13" s="240">
        <v>211.57499999999999</v>
      </c>
      <c r="P13" s="240">
        <v>221.625</v>
      </c>
      <c r="Q13" s="240">
        <v>246.36</v>
      </c>
      <c r="R13" s="240">
        <v>246.9</v>
      </c>
      <c r="S13" s="240">
        <v>271.82499999999999</v>
      </c>
      <c r="T13" s="240">
        <v>280.16000000000003</v>
      </c>
      <c r="U13" s="240">
        <v>279.35000000000002</v>
      </c>
      <c r="V13" s="240">
        <v>263.62</v>
      </c>
      <c r="W13" s="240">
        <v>236.52500000000001</v>
      </c>
      <c r="X13" s="240">
        <v>229</v>
      </c>
      <c r="Y13" s="240">
        <v>215.8</v>
      </c>
      <c r="Z13" s="240">
        <v>203.75</v>
      </c>
      <c r="AA13" s="240">
        <v>194.85</v>
      </c>
      <c r="AB13" s="240">
        <v>176.36</v>
      </c>
      <c r="AC13" s="240">
        <v>196.875</v>
      </c>
      <c r="AD13" s="240">
        <v>211.27500000000001</v>
      </c>
      <c r="AE13" s="240">
        <v>226.82</v>
      </c>
      <c r="AF13" s="240">
        <v>236.55</v>
      </c>
      <c r="AG13" s="240">
        <v>223.9</v>
      </c>
      <c r="AH13" s="240">
        <v>217.76</v>
      </c>
      <c r="AI13" s="240">
        <v>221.85</v>
      </c>
      <c r="AJ13" s="240">
        <v>224.94</v>
      </c>
      <c r="AK13" s="240">
        <v>218.15</v>
      </c>
      <c r="AL13" s="240">
        <v>225.42500000000001</v>
      </c>
      <c r="AM13" s="240">
        <v>234.9</v>
      </c>
      <c r="AN13" s="240">
        <v>230.4</v>
      </c>
      <c r="AO13" s="240">
        <v>232.5</v>
      </c>
      <c r="AP13" s="240">
        <v>241.72499999999999</v>
      </c>
      <c r="AQ13" s="240">
        <v>239.14</v>
      </c>
      <c r="AR13" s="240">
        <v>234.65</v>
      </c>
      <c r="AS13" s="240">
        <v>229.98</v>
      </c>
      <c r="AT13" s="240">
        <v>238.02500000000001</v>
      </c>
      <c r="AU13" s="240">
        <v>264.52499999999998</v>
      </c>
      <c r="AV13" s="240">
        <v>250.5</v>
      </c>
      <c r="AW13" s="240">
        <v>256.35000000000002</v>
      </c>
      <c r="AX13" s="240">
        <v>247.67500000000001</v>
      </c>
      <c r="AY13" s="333">
        <v>254.41239999999999</v>
      </c>
      <c r="AZ13" s="333">
        <v>246.5386</v>
      </c>
      <c r="BA13" s="333">
        <v>252.92529999999999</v>
      </c>
      <c r="BB13" s="333">
        <v>258.51060000000001</v>
      </c>
      <c r="BC13" s="333">
        <v>262.28030000000001</v>
      </c>
      <c r="BD13" s="333">
        <v>262.38479999999998</v>
      </c>
      <c r="BE13" s="333">
        <v>261.91699999999997</v>
      </c>
      <c r="BF13" s="333">
        <v>262.6463</v>
      </c>
      <c r="BG13" s="333">
        <v>261.42259999999999</v>
      </c>
      <c r="BH13" s="333">
        <v>258.77449999999999</v>
      </c>
      <c r="BI13" s="333">
        <v>250.81370000000001</v>
      </c>
      <c r="BJ13" s="333">
        <v>246.88910000000001</v>
      </c>
      <c r="BK13" s="333">
        <v>239.79239999999999</v>
      </c>
      <c r="BL13" s="333">
        <v>241.2347</v>
      </c>
      <c r="BM13" s="333">
        <v>253.03919999999999</v>
      </c>
      <c r="BN13" s="333">
        <v>261.0095</v>
      </c>
      <c r="BO13" s="333">
        <v>267.14850000000001</v>
      </c>
      <c r="BP13" s="333">
        <v>269.16050000000001</v>
      </c>
      <c r="BQ13" s="333">
        <v>269.33350000000002</v>
      </c>
      <c r="BR13" s="333">
        <v>267.17590000000001</v>
      </c>
      <c r="BS13" s="333">
        <v>261.1497</v>
      </c>
      <c r="BT13" s="333">
        <v>258.9273</v>
      </c>
      <c r="BU13" s="333">
        <v>253.85759999999999</v>
      </c>
      <c r="BV13" s="333">
        <v>248.48490000000001</v>
      </c>
    </row>
    <row r="14" spans="1:74" ht="11.1" customHeight="1" x14ac:dyDescent="0.2">
      <c r="A14" s="1" t="s">
        <v>657</v>
      </c>
      <c r="B14" s="10" t="s">
        <v>16</v>
      </c>
      <c r="C14" s="240">
        <v>339.2</v>
      </c>
      <c r="D14" s="240">
        <v>343.42500000000001</v>
      </c>
      <c r="E14" s="240">
        <v>360.58</v>
      </c>
      <c r="F14" s="240">
        <v>373.52499999999998</v>
      </c>
      <c r="G14" s="240">
        <v>375</v>
      </c>
      <c r="H14" s="240">
        <v>376.6</v>
      </c>
      <c r="I14" s="240">
        <v>368.82499999999999</v>
      </c>
      <c r="J14" s="240">
        <v>356.45</v>
      </c>
      <c r="K14" s="240">
        <v>348.42</v>
      </c>
      <c r="L14" s="240">
        <v>325.45</v>
      </c>
      <c r="M14" s="240">
        <v>299.67500000000001</v>
      </c>
      <c r="N14" s="240">
        <v>263.24</v>
      </c>
      <c r="O14" s="240">
        <v>220.75</v>
      </c>
      <c r="P14" s="240">
        <v>230.07499999999999</v>
      </c>
      <c r="Q14" s="240">
        <v>254.64</v>
      </c>
      <c r="R14" s="240">
        <v>255.47499999999999</v>
      </c>
      <c r="S14" s="240">
        <v>280.22500000000002</v>
      </c>
      <c r="T14" s="240">
        <v>288.48</v>
      </c>
      <c r="U14" s="240">
        <v>287.95</v>
      </c>
      <c r="V14" s="240">
        <v>272.60000000000002</v>
      </c>
      <c r="W14" s="240">
        <v>246.15</v>
      </c>
      <c r="X14" s="240">
        <v>238.67500000000001</v>
      </c>
      <c r="Y14" s="240">
        <v>226.02</v>
      </c>
      <c r="Z14" s="240">
        <v>214.42500000000001</v>
      </c>
      <c r="AA14" s="240">
        <v>205.65</v>
      </c>
      <c r="AB14" s="240">
        <v>187.2</v>
      </c>
      <c r="AC14" s="240">
        <v>207.07499999999999</v>
      </c>
      <c r="AD14" s="240">
        <v>221.57499999999999</v>
      </c>
      <c r="AE14" s="240">
        <v>237.1</v>
      </c>
      <c r="AF14" s="240">
        <v>246.7</v>
      </c>
      <c r="AG14" s="240">
        <v>234.5</v>
      </c>
      <c r="AH14" s="240">
        <v>228.38</v>
      </c>
      <c r="AI14" s="240">
        <v>232.65</v>
      </c>
      <c r="AJ14" s="240">
        <v>235.92</v>
      </c>
      <c r="AK14" s="240">
        <v>229.5</v>
      </c>
      <c r="AL14" s="240">
        <v>236.55</v>
      </c>
      <c r="AM14" s="240">
        <v>245.84</v>
      </c>
      <c r="AN14" s="240">
        <v>241.6</v>
      </c>
      <c r="AO14" s="240">
        <v>243.67500000000001</v>
      </c>
      <c r="AP14" s="240">
        <v>252.75</v>
      </c>
      <c r="AQ14" s="240">
        <v>250.26</v>
      </c>
      <c r="AR14" s="240">
        <v>246.02500000000001</v>
      </c>
      <c r="AS14" s="240">
        <v>241.44</v>
      </c>
      <c r="AT14" s="240">
        <v>249.4</v>
      </c>
      <c r="AU14" s="240">
        <v>276.125</v>
      </c>
      <c r="AV14" s="240">
        <v>262.10000000000002</v>
      </c>
      <c r="AW14" s="240">
        <v>267.75</v>
      </c>
      <c r="AX14" s="240">
        <v>259.375</v>
      </c>
      <c r="AY14" s="333">
        <v>265.78289999999998</v>
      </c>
      <c r="AZ14" s="333">
        <v>257.81290000000001</v>
      </c>
      <c r="BA14" s="333">
        <v>263.92129999999997</v>
      </c>
      <c r="BB14" s="333">
        <v>269.51350000000002</v>
      </c>
      <c r="BC14" s="333">
        <v>273.31420000000003</v>
      </c>
      <c r="BD14" s="333">
        <v>273.30930000000001</v>
      </c>
      <c r="BE14" s="333">
        <v>273.04039999999998</v>
      </c>
      <c r="BF14" s="333">
        <v>273.82990000000001</v>
      </c>
      <c r="BG14" s="333">
        <v>272.69549999999998</v>
      </c>
      <c r="BH14" s="333">
        <v>270.22710000000001</v>
      </c>
      <c r="BI14" s="333">
        <v>262.42509999999999</v>
      </c>
      <c r="BJ14" s="333">
        <v>258.67020000000002</v>
      </c>
      <c r="BK14" s="333">
        <v>251.47020000000001</v>
      </c>
      <c r="BL14" s="333">
        <v>252.9391</v>
      </c>
      <c r="BM14" s="333">
        <v>264.53120000000001</v>
      </c>
      <c r="BN14" s="333">
        <v>272.54509999999999</v>
      </c>
      <c r="BO14" s="333">
        <v>278.73270000000002</v>
      </c>
      <c r="BP14" s="333">
        <v>280.64170000000001</v>
      </c>
      <c r="BQ14" s="333">
        <v>281.0163</v>
      </c>
      <c r="BR14" s="333">
        <v>278.92809999999997</v>
      </c>
      <c r="BS14" s="333">
        <v>273.01010000000002</v>
      </c>
      <c r="BT14" s="333">
        <v>270.97840000000002</v>
      </c>
      <c r="BU14" s="333">
        <v>266.06709999999998</v>
      </c>
      <c r="BV14" s="333">
        <v>260.86779999999999</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398"/>
      <c r="AZ15" s="398"/>
      <c r="BA15" s="398"/>
      <c r="BB15" s="398"/>
      <c r="BC15" s="398"/>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944</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399"/>
      <c r="AZ16" s="399"/>
      <c r="BA16" s="399"/>
      <c r="BB16" s="399"/>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123</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619</v>
      </c>
      <c r="B18" s="183" t="s">
        <v>550</v>
      </c>
      <c r="C18" s="68">
        <v>64.453999999999994</v>
      </c>
      <c r="D18" s="68">
        <v>59.911999999999999</v>
      </c>
      <c r="E18" s="68">
        <v>57.656999999999996</v>
      </c>
      <c r="F18" s="68">
        <v>54.935000000000002</v>
      </c>
      <c r="G18" s="68">
        <v>62.576999999999998</v>
      </c>
      <c r="H18" s="68">
        <v>63.14</v>
      </c>
      <c r="I18" s="68">
        <v>59.765000000000001</v>
      </c>
      <c r="J18" s="68">
        <v>57.773000000000003</v>
      </c>
      <c r="K18" s="68">
        <v>55.712000000000003</v>
      </c>
      <c r="L18" s="68">
        <v>50.685000000000002</v>
      </c>
      <c r="M18" s="68">
        <v>53.624000000000002</v>
      </c>
      <c r="N18" s="68">
        <v>62.085000000000001</v>
      </c>
      <c r="O18" s="68">
        <v>69.031999999999996</v>
      </c>
      <c r="P18" s="68">
        <v>68.141999999999996</v>
      </c>
      <c r="Q18" s="68">
        <v>64.542000000000002</v>
      </c>
      <c r="R18" s="68">
        <v>63.271999999999998</v>
      </c>
      <c r="S18" s="68">
        <v>61.203000000000003</v>
      </c>
      <c r="T18" s="68">
        <v>61.35</v>
      </c>
      <c r="U18" s="68">
        <v>58.703000000000003</v>
      </c>
      <c r="V18" s="68">
        <v>60.374000000000002</v>
      </c>
      <c r="W18" s="68">
        <v>62.622</v>
      </c>
      <c r="X18" s="68">
        <v>59.686999999999998</v>
      </c>
      <c r="Y18" s="68">
        <v>58.578000000000003</v>
      </c>
      <c r="Z18" s="68">
        <v>60.722000000000001</v>
      </c>
      <c r="AA18" s="68">
        <v>70.308999999999997</v>
      </c>
      <c r="AB18" s="68">
        <v>71.066000000000003</v>
      </c>
      <c r="AC18" s="68">
        <v>65.92</v>
      </c>
      <c r="AD18" s="68">
        <v>69.090999999999994</v>
      </c>
      <c r="AE18" s="68">
        <v>69.707999999999998</v>
      </c>
      <c r="AF18" s="68">
        <v>73.138000000000005</v>
      </c>
      <c r="AG18" s="68">
        <v>72.616</v>
      </c>
      <c r="AH18" s="68">
        <v>65.183999999999997</v>
      </c>
      <c r="AI18" s="68">
        <v>58.841999999999999</v>
      </c>
      <c r="AJ18" s="68">
        <v>60.975000000000001</v>
      </c>
      <c r="AK18" s="68">
        <v>63.052</v>
      </c>
      <c r="AL18" s="68">
        <v>65.379000000000005</v>
      </c>
      <c r="AM18" s="68">
        <v>74.254000000000005</v>
      </c>
      <c r="AN18" s="68">
        <v>72.760999999999996</v>
      </c>
      <c r="AO18" s="68">
        <v>65.27</v>
      </c>
      <c r="AP18" s="68">
        <v>68.271000000000001</v>
      </c>
      <c r="AQ18" s="68">
        <v>70.430000000000007</v>
      </c>
      <c r="AR18" s="68">
        <v>67.222999999999999</v>
      </c>
      <c r="AS18" s="68">
        <v>64.144000000000005</v>
      </c>
      <c r="AT18" s="68">
        <v>60.417000000000002</v>
      </c>
      <c r="AU18" s="68">
        <v>58.805</v>
      </c>
      <c r="AV18" s="68">
        <v>54.220999999999997</v>
      </c>
      <c r="AW18" s="68">
        <v>58.45</v>
      </c>
      <c r="AX18" s="68">
        <v>58.736114839000003</v>
      </c>
      <c r="AY18" s="329">
        <v>65.965050000000005</v>
      </c>
      <c r="AZ18" s="329">
        <v>67.342269999999999</v>
      </c>
      <c r="BA18" s="329">
        <v>64.81071</v>
      </c>
      <c r="BB18" s="329">
        <v>64.137630000000001</v>
      </c>
      <c r="BC18" s="329">
        <v>65.203850000000003</v>
      </c>
      <c r="BD18" s="329">
        <v>65.887429999999995</v>
      </c>
      <c r="BE18" s="329">
        <v>64.951719999999995</v>
      </c>
      <c r="BF18" s="329">
        <v>63.812359999999998</v>
      </c>
      <c r="BG18" s="329">
        <v>62.43242</v>
      </c>
      <c r="BH18" s="329">
        <v>59.163350000000001</v>
      </c>
      <c r="BI18" s="329">
        <v>60.440930000000002</v>
      </c>
      <c r="BJ18" s="329">
        <v>65.353960000000001</v>
      </c>
      <c r="BK18" s="329">
        <v>69.819810000000004</v>
      </c>
      <c r="BL18" s="329">
        <v>69.885509999999996</v>
      </c>
      <c r="BM18" s="329">
        <v>67.129720000000006</v>
      </c>
      <c r="BN18" s="329">
        <v>66.292810000000003</v>
      </c>
      <c r="BO18" s="329">
        <v>67.458550000000002</v>
      </c>
      <c r="BP18" s="329">
        <v>67.562529999999995</v>
      </c>
      <c r="BQ18" s="329">
        <v>66.284729999999996</v>
      </c>
      <c r="BR18" s="329">
        <v>65.174059999999997</v>
      </c>
      <c r="BS18" s="329">
        <v>63.894680000000001</v>
      </c>
      <c r="BT18" s="329">
        <v>60.74259</v>
      </c>
      <c r="BU18" s="329">
        <v>62.262779999999999</v>
      </c>
      <c r="BV18" s="329">
        <v>67.162130000000005</v>
      </c>
    </row>
    <row r="19" spans="1:74" ht="11.1" customHeight="1" x14ac:dyDescent="0.2">
      <c r="A19" s="1" t="s">
        <v>620</v>
      </c>
      <c r="B19" s="183" t="s">
        <v>551</v>
      </c>
      <c r="C19" s="68">
        <v>52.87</v>
      </c>
      <c r="D19" s="68">
        <v>53.250999999999998</v>
      </c>
      <c r="E19" s="68">
        <v>49.093000000000004</v>
      </c>
      <c r="F19" s="68">
        <v>50.506999999999998</v>
      </c>
      <c r="G19" s="68">
        <v>46.914000000000001</v>
      </c>
      <c r="H19" s="68">
        <v>49.74</v>
      </c>
      <c r="I19" s="68">
        <v>48.264000000000003</v>
      </c>
      <c r="J19" s="68">
        <v>46.77</v>
      </c>
      <c r="K19" s="68">
        <v>47.082999999999998</v>
      </c>
      <c r="L19" s="68">
        <v>44.073999999999998</v>
      </c>
      <c r="M19" s="68">
        <v>45.415999999999997</v>
      </c>
      <c r="N19" s="68">
        <v>52.44</v>
      </c>
      <c r="O19" s="68">
        <v>53.424999999999997</v>
      </c>
      <c r="P19" s="68">
        <v>53.384999999999998</v>
      </c>
      <c r="Q19" s="68">
        <v>52.860999999999997</v>
      </c>
      <c r="R19" s="68">
        <v>53.286000000000001</v>
      </c>
      <c r="S19" s="68">
        <v>49.145000000000003</v>
      </c>
      <c r="T19" s="68">
        <v>50.387</v>
      </c>
      <c r="U19" s="68">
        <v>48.21</v>
      </c>
      <c r="V19" s="68">
        <v>49.387</v>
      </c>
      <c r="W19" s="68">
        <v>47.040999999999997</v>
      </c>
      <c r="X19" s="68">
        <v>45.966999999999999</v>
      </c>
      <c r="Y19" s="68">
        <v>50.052999999999997</v>
      </c>
      <c r="Z19" s="68">
        <v>53.673999999999999</v>
      </c>
      <c r="AA19" s="68">
        <v>62.335999999999999</v>
      </c>
      <c r="AB19" s="68">
        <v>60.365000000000002</v>
      </c>
      <c r="AC19" s="68">
        <v>57.094000000000001</v>
      </c>
      <c r="AD19" s="68">
        <v>54.581000000000003</v>
      </c>
      <c r="AE19" s="68">
        <v>54.210999999999999</v>
      </c>
      <c r="AF19" s="68">
        <v>53.898000000000003</v>
      </c>
      <c r="AG19" s="68">
        <v>51.933</v>
      </c>
      <c r="AH19" s="68">
        <v>51.959000000000003</v>
      </c>
      <c r="AI19" s="68">
        <v>51.100999999999999</v>
      </c>
      <c r="AJ19" s="68">
        <v>49.811</v>
      </c>
      <c r="AK19" s="68">
        <v>50.31</v>
      </c>
      <c r="AL19" s="68">
        <v>53.228999999999999</v>
      </c>
      <c r="AM19" s="68">
        <v>60.081000000000003</v>
      </c>
      <c r="AN19" s="68">
        <v>59.963999999999999</v>
      </c>
      <c r="AO19" s="68">
        <v>56.984999999999999</v>
      </c>
      <c r="AP19" s="68">
        <v>56.805</v>
      </c>
      <c r="AQ19" s="68">
        <v>55.29</v>
      </c>
      <c r="AR19" s="68">
        <v>53.579000000000001</v>
      </c>
      <c r="AS19" s="68">
        <v>53.122999999999998</v>
      </c>
      <c r="AT19" s="68">
        <v>51.503999999999998</v>
      </c>
      <c r="AU19" s="68">
        <v>50.351999999999997</v>
      </c>
      <c r="AV19" s="68">
        <v>45.856999999999999</v>
      </c>
      <c r="AW19" s="68">
        <v>47.247</v>
      </c>
      <c r="AX19" s="68">
        <v>51.186042581000002</v>
      </c>
      <c r="AY19" s="329">
        <v>55.341900000000003</v>
      </c>
      <c r="AZ19" s="329">
        <v>55.832169999999998</v>
      </c>
      <c r="BA19" s="329">
        <v>53.265039999999999</v>
      </c>
      <c r="BB19" s="329">
        <v>51.499360000000003</v>
      </c>
      <c r="BC19" s="329">
        <v>49.521999999999998</v>
      </c>
      <c r="BD19" s="329">
        <v>50.843870000000003</v>
      </c>
      <c r="BE19" s="329">
        <v>50.544119999999999</v>
      </c>
      <c r="BF19" s="329">
        <v>49.687359999999998</v>
      </c>
      <c r="BG19" s="329">
        <v>49.596330000000002</v>
      </c>
      <c r="BH19" s="329">
        <v>47.360050000000001</v>
      </c>
      <c r="BI19" s="329">
        <v>48.695189999999997</v>
      </c>
      <c r="BJ19" s="329">
        <v>52.042749999999998</v>
      </c>
      <c r="BK19" s="329">
        <v>56.07414</v>
      </c>
      <c r="BL19" s="329">
        <v>56.768410000000003</v>
      </c>
      <c r="BM19" s="329">
        <v>54.335160000000002</v>
      </c>
      <c r="BN19" s="329">
        <v>52.808070000000001</v>
      </c>
      <c r="BO19" s="329">
        <v>50.659149999999997</v>
      </c>
      <c r="BP19" s="329">
        <v>52.037840000000003</v>
      </c>
      <c r="BQ19" s="329">
        <v>51.62312</v>
      </c>
      <c r="BR19" s="329">
        <v>50.813720000000004</v>
      </c>
      <c r="BS19" s="329">
        <v>50.814480000000003</v>
      </c>
      <c r="BT19" s="329">
        <v>48.531140000000001</v>
      </c>
      <c r="BU19" s="329">
        <v>49.914560000000002</v>
      </c>
      <c r="BV19" s="329">
        <v>53.290559999999999</v>
      </c>
    </row>
    <row r="20" spans="1:74" ht="11.1" customHeight="1" x14ac:dyDescent="0.2">
      <c r="A20" s="1" t="s">
        <v>621</v>
      </c>
      <c r="B20" s="183" t="s">
        <v>552</v>
      </c>
      <c r="C20" s="68">
        <v>77.477999999999994</v>
      </c>
      <c r="D20" s="68">
        <v>78.179000000000002</v>
      </c>
      <c r="E20" s="68">
        <v>78.495000000000005</v>
      </c>
      <c r="F20" s="68">
        <v>76.575999999999993</v>
      </c>
      <c r="G20" s="68">
        <v>74.337000000000003</v>
      </c>
      <c r="H20" s="68">
        <v>73.213999999999999</v>
      </c>
      <c r="I20" s="68">
        <v>75.789000000000001</v>
      </c>
      <c r="J20" s="68">
        <v>74.349000000000004</v>
      </c>
      <c r="K20" s="68">
        <v>74.918000000000006</v>
      </c>
      <c r="L20" s="68">
        <v>75.433999999999997</v>
      </c>
      <c r="M20" s="68">
        <v>82.728999999999999</v>
      </c>
      <c r="N20" s="68">
        <v>84.2</v>
      </c>
      <c r="O20" s="68">
        <v>80.766000000000005</v>
      </c>
      <c r="P20" s="68">
        <v>81.436000000000007</v>
      </c>
      <c r="Q20" s="68">
        <v>79.84</v>
      </c>
      <c r="R20" s="68">
        <v>76.581000000000003</v>
      </c>
      <c r="S20" s="68">
        <v>76.801000000000002</v>
      </c>
      <c r="T20" s="68">
        <v>74.575000000000003</v>
      </c>
      <c r="U20" s="68">
        <v>77.251999999999995</v>
      </c>
      <c r="V20" s="68">
        <v>74.930000000000007</v>
      </c>
      <c r="W20" s="68">
        <v>78.105000000000004</v>
      </c>
      <c r="X20" s="68">
        <v>76.052000000000007</v>
      </c>
      <c r="Y20" s="68">
        <v>77.370999999999995</v>
      </c>
      <c r="Z20" s="68">
        <v>84.606999999999999</v>
      </c>
      <c r="AA20" s="68">
        <v>86.569000000000003</v>
      </c>
      <c r="AB20" s="68">
        <v>83.823999999999998</v>
      </c>
      <c r="AC20" s="68">
        <v>82.876999999999995</v>
      </c>
      <c r="AD20" s="68">
        <v>82.477000000000004</v>
      </c>
      <c r="AE20" s="68">
        <v>82.111000000000004</v>
      </c>
      <c r="AF20" s="68">
        <v>80.28</v>
      </c>
      <c r="AG20" s="68">
        <v>79.007000000000005</v>
      </c>
      <c r="AH20" s="68">
        <v>78.138000000000005</v>
      </c>
      <c r="AI20" s="68">
        <v>83.221000000000004</v>
      </c>
      <c r="AJ20" s="68">
        <v>79.302000000000007</v>
      </c>
      <c r="AK20" s="68">
        <v>82.506</v>
      </c>
      <c r="AL20" s="68">
        <v>82.783000000000001</v>
      </c>
      <c r="AM20" s="68">
        <v>86.144999999999996</v>
      </c>
      <c r="AN20" s="68">
        <v>81.147999999999996</v>
      </c>
      <c r="AO20" s="68">
        <v>79.072000000000003</v>
      </c>
      <c r="AP20" s="68">
        <v>80.591999999999999</v>
      </c>
      <c r="AQ20" s="68">
        <v>81.251000000000005</v>
      </c>
      <c r="AR20" s="68">
        <v>82.415999999999997</v>
      </c>
      <c r="AS20" s="68">
        <v>81.813999999999993</v>
      </c>
      <c r="AT20" s="68">
        <v>80.510000000000005</v>
      </c>
      <c r="AU20" s="68">
        <v>78.513999999999996</v>
      </c>
      <c r="AV20" s="68">
        <v>81.668999999999997</v>
      </c>
      <c r="AW20" s="68">
        <v>78.399000000000001</v>
      </c>
      <c r="AX20" s="68">
        <v>84.353395805999995</v>
      </c>
      <c r="AY20" s="329">
        <v>83.370149999999995</v>
      </c>
      <c r="AZ20" s="329">
        <v>82.033730000000006</v>
      </c>
      <c r="BA20" s="329">
        <v>81.359120000000004</v>
      </c>
      <c r="BB20" s="329">
        <v>80.786240000000006</v>
      </c>
      <c r="BC20" s="329">
        <v>81.677989999999994</v>
      </c>
      <c r="BD20" s="329">
        <v>80.629729999999995</v>
      </c>
      <c r="BE20" s="329">
        <v>81.555930000000004</v>
      </c>
      <c r="BF20" s="329">
        <v>79.746669999999995</v>
      </c>
      <c r="BG20" s="329">
        <v>80.537899999999993</v>
      </c>
      <c r="BH20" s="329">
        <v>80.156059999999997</v>
      </c>
      <c r="BI20" s="329">
        <v>83.257530000000003</v>
      </c>
      <c r="BJ20" s="329">
        <v>84.765050000000002</v>
      </c>
      <c r="BK20" s="329">
        <v>84.920580000000001</v>
      </c>
      <c r="BL20" s="329">
        <v>84.017099999999999</v>
      </c>
      <c r="BM20" s="329">
        <v>83.381039999999999</v>
      </c>
      <c r="BN20" s="329">
        <v>82.726910000000004</v>
      </c>
      <c r="BO20" s="329">
        <v>83.712280000000007</v>
      </c>
      <c r="BP20" s="329">
        <v>83.046049999999994</v>
      </c>
      <c r="BQ20" s="329">
        <v>84.202200000000005</v>
      </c>
      <c r="BR20" s="329">
        <v>82.354110000000006</v>
      </c>
      <c r="BS20" s="329">
        <v>83.084130000000002</v>
      </c>
      <c r="BT20" s="329">
        <v>82.573610000000002</v>
      </c>
      <c r="BU20" s="329">
        <v>85.506320000000002</v>
      </c>
      <c r="BV20" s="329">
        <v>86.476900000000001</v>
      </c>
    </row>
    <row r="21" spans="1:74" ht="11.1" customHeight="1" x14ac:dyDescent="0.2">
      <c r="A21" s="1" t="s">
        <v>622</v>
      </c>
      <c r="B21" s="183" t="s">
        <v>553</v>
      </c>
      <c r="C21" s="68">
        <v>7.1470000000000002</v>
      </c>
      <c r="D21" s="68">
        <v>6.2560000000000002</v>
      </c>
      <c r="E21" s="68">
        <v>6.431</v>
      </c>
      <c r="F21" s="68">
        <v>6.2839999999999998</v>
      </c>
      <c r="G21" s="68">
        <v>6.6639999999999997</v>
      </c>
      <c r="H21" s="68">
        <v>6.0960000000000001</v>
      </c>
      <c r="I21" s="68">
        <v>6.5389999999999997</v>
      </c>
      <c r="J21" s="68">
        <v>6.891</v>
      </c>
      <c r="K21" s="68">
        <v>7.41</v>
      </c>
      <c r="L21" s="68">
        <v>6.52</v>
      </c>
      <c r="M21" s="68">
        <v>7.8579999999999997</v>
      </c>
      <c r="N21" s="68">
        <v>7.9020000000000001</v>
      </c>
      <c r="O21" s="68">
        <v>7.6509999999999998</v>
      </c>
      <c r="P21" s="68">
        <v>7.7709999999999999</v>
      </c>
      <c r="Q21" s="68">
        <v>6.46</v>
      </c>
      <c r="R21" s="68">
        <v>6.7919999999999998</v>
      </c>
      <c r="S21" s="68">
        <v>7.0640000000000001</v>
      </c>
      <c r="T21" s="68">
        <v>6.7610000000000001</v>
      </c>
      <c r="U21" s="68">
        <v>6.4480000000000004</v>
      </c>
      <c r="V21" s="68">
        <v>6.8620000000000001</v>
      </c>
      <c r="W21" s="68">
        <v>7.1539999999999999</v>
      </c>
      <c r="X21" s="68">
        <v>6.8</v>
      </c>
      <c r="Y21" s="68">
        <v>7.226</v>
      </c>
      <c r="Z21" s="68">
        <v>7.7160000000000002</v>
      </c>
      <c r="AA21" s="68">
        <v>8.0009999999999994</v>
      </c>
      <c r="AB21" s="68">
        <v>8.3789999999999996</v>
      </c>
      <c r="AC21" s="68">
        <v>8.3859999999999992</v>
      </c>
      <c r="AD21" s="68">
        <v>7.6059999999999999</v>
      </c>
      <c r="AE21" s="68">
        <v>7.5670000000000002</v>
      </c>
      <c r="AF21" s="68">
        <v>7.444</v>
      </c>
      <c r="AG21" s="68">
        <v>7.4180000000000001</v>
      </c>
      <c r="AH21" s="68">
        <v>6.8330000000000002</v>
      </c>
      <c r="AI21" s="68">
        <v>6.9370000000000003</v>
      </c>
      <c r="AJ21" s="68">
        <v>7.2949999999999999</v>
      </c>
      <c r="AK21" s="68">
        <v>8.0960000000000001</v>
      </c>
      <c r="AL21" s="68">
        <v>7.91</v>
      </c>
      <c r="AM21" s="68">
        <v>8.6180000000000003</v>
      </c>
      <c r="AN21" s="68">
        <v>8.4559999999999995</v>
      </c>
      <c r="AO21" s="68">
        <v>7.94</v>
      </c>
      <c r="AP21" s="68">
        <v>7.8090000000000002</v>
      </c>
      <c r="AQ21" s="68">
        <v>7.6760000000000002</v>
      </c>
      <c r="AR21" s="68">
        <v>7.0209999999999999</v>
      </c>
      <c r="AS21" s="68">
        <v>6.6959999999999997</v>
      </c>
      <c r="AT21" s="68">
        <v>6.5069999999999997</v>
      </c>
      <c r="AU21" s="68">
        <v>6.8940000000000001</v>
      </c>
      <c r="AV21" s="68">
        <v>7.0609999999999999</v>
      </c>
      <c r="AW21" s="68">
        <v>7.0369999999999999</v>
      </c>
      <c r="AX21" s="68">
        <v>7.2853921612999999</v>
      </c>
      <c r="AY21" s="329">
        <v>7.3793550000000003</v>
      </c>
      <c r="AZ21" s="329">
        <v>7.4083129999999997</v>
      </c>
      <c r="BA21" s="329">
        <v>7.3191259999999998</v>
      </c>
      <c r="BB21" s="329">
        <v>7.1645009999999996</v>
      </c>
      <c r="BC21" s="329">
        <v>7.209854</v>
      </c>
      <c r="BD21" s="329">
        <v>7.421176</v>
      </c>
      <c r="BE21" s="329">
        <v>7.3758010000000001</v>
      </c>
      <c r="BF21" s="329">
        <v>7.23116</v>
      </c>
      <c r="BG21" s="329">
        <v>7.3230149999999998</v>
      </c>
      <c r="BH21" s="329">
        <v>7.3623399999999997</v>
      </c>
      <c r="BI21" s="329">
        <v>7.9607859999999997</v>
      </c>
      <c r="BJ21" s="329">
        <v>7.8903379999999999</v>
      </c>
      <c r="BK21" s="329">
        <v>7.7646470000000001</v>
      </c>
      <c r="BL21" s="329">
        <v>7.6631900000000002</v>
      </c>
      <c r="BM21" s="329">
        <v>7.5872359999999999</v>
      </c>
      <c r="BN21" s="329">
        <v>7.4142450000000002</v>
      </c>
      <c r="BO21" s="329">
        <v>7.4477929999999999</v>
      </c>
      <c r="BP21" s="329">
        <v>7.6186689999999997</v>
      </c>
      <c r="BQ21" s="329">
        <v>7.6266239999999996</v>
      </c>
      <c r="BR21" s="329">
        <v>7.4653929999999997</v>
      </c>
      <c r="BS21" s="329">
        <v>7.4977840000000002</v>
      </c>
      <c r="BT21" s="329">
        <v>7.4587830000000004</v>
      </c>
      <c r="BU21" s="329">
        <v>8.1027229999999992</v>
      </c>
      <c r="BV21" s="329">
        <v>7.9859439999999999</v>
      </c>
    </row>
    <row r="22" spans="1:74" ht="11.1" customHeight="1" x14ac:dyDescent="0.2">
      <c r="A22" s="1" t="s">
        <v>623</v>
      </c>
      <c r="B22" s="183" t="s">
        <v>554</v>
      </c>
      <c r="C22" s="68">
        <v>33.905999999999999</v>
      </c>
      <c r="D22" s="68">
        <v>31.901</v>
      </c>
      <c r="E22" s="68">
        <v>29.936</v>
      </c>
      <c r="F22" s="68">
        <v>28.457999999999998</v>
      </c>
      <c r="G22" s="68">
        <v>27.66</v>
      </c>
      <c r="H22" s="68">
        <v>27.062000000000001</v>
      </c>
      <c r="I22" s="68">
        <v>27.204000000000001</v>
      </c>
      <c r="J22" s="68">
        <v>26.361999999999998</v>
      </c>
      <c r="K22" s="68">
        <v>27.327999999999999</v>
      </c>
      <c r="L22" s="68">
        <v>26.96</v>
      </c>
      <c r="M22" s="68">
        <v>29.928000000000001</v>
      </c>
      <c r="N22" s="68">
        <v>33.741</v>
      </c>
      <c r="O22" s="68">
        <v>33.103000000000002</v>
      </c>
      <c r="P22" s="68">
        <v>30.614000000000001</v>
      </c>
      <c r="Q22" s="68">
        <v>29.228000000000002</v>
      </c>
      <c r="R22" s="68">
        <v>28.65</v>
      </c>
      <c r="S22" s="68">
        <v>28.370999999999999</v>
      </c>
      <c r="T22" s="68">
        <v>28.026</v>
      </c>
      <c r="U22" s="68">
        <v>27.106000000000002</v>
      </c>
      <c r="V22" s="68">
        <v>26.702000000000002</v>
      </c>
      <c r="W22" s="68">
        <v>30.294</v>
      </c>
      <c r="X22" s="68">
        <v>28.85</v>
      </c>
      <c r="Y22" s="68">
        <v>29.709</v>
      </c>
      <c r="Z22" s="68">
        <v>28.745999999999999</v>
      </c>
      <c r="AA22" s="68">
        <v>34.433</v>
      </c>
      <c r="AB22" s="68">
        <v>32.585000000000001</v>
      </c>
      <c r="AC22" s="68">
        <v>29.439</v>
      </c>
      <c r="AD22" s="68">
        <v>29.724</v>
      </c>
      <c r="AE22" s="68">
        <v>29.812000000000001</v>
      </c>
      <c r="AF22" s="68">
        <v>27.902000000000001</v>
      </c>
      <c r="AG22" s="68">
        <v>29.957999999999998</v>
      </c>
      <c r="AH22" s="68">
        <v>28.297000000000001</v>
      </c>
      <c r="AI22" s="68">
        <v>27.596</v>
      </c>
      <c r="AJ22" s="68">
        <v>28.210999999999999</v>
      </c>
      <c r="AK22" s="68">
        <v>29.878</v>
      </c>
      <c r="AL22" s="68">
        <v>29.286000000000001</v>
      </c>
      <c r="AM22" s="68">
        <v>30.949000000000002</v>
      </c>
      <c r="AN22" s="68">
        <v>30.789000000000001</v>
      </c>
      <c r="AO22" s="68">
        <v>29.686</v>
      </c>
      <c r="AP22" s="68">
        <v>30.238</v>
      </c>
      <c r="AQ22" s="68">
        <v>27.474</v>
      </c>
      <c r="AR22" s="68">
        <v>27.704000000000001</v>
      </c>
      <c r="AS22" s="68">
        <v>27.28</v>
      </c>
      <c r="AT22" s="68">
        <v>27.254000000000001</v>
      </c>
      <c r="AU22" s="68">
        <v>29.244</v>
      </c>
      <c r="AV22" s="68">
        <v>28.129000000000001</v>
      </c>
      <c r="AW22" s="68">
        <v>29.748999999999999</v>
      </c>
      <c r="AX22" s="68">
        <v>33.020449999999997</v>
      </c>
      <c r="AY22" s="329">
        <v>34.20543</v>
      </c>
      <c r="AZ22" s="329">
        <v>32.626759999999997</v>
      </c>
      <c r="BA22" s="329">
        <v>30.738199999999999</v>
      </c>
      <c r="BB22" s="329">
        <v>29.063310000000001</v>
      </c>
      <c r="BC22" s="329">
        <v>28.402159999999999</v>
      </c>
      <c r="BD22" s="329">
        <v>28.421479999999999</v>
      </c>
      <c r="BE22" s="329">
        <v>28.195150000000002</v>
      </c>
      <c r="BF22" s="329">
        <v>27.74267</v>
      </c>
      <c r="BG22" s="329">
        <v>28.002009999999999</v>
      </c>
      <c r="BH22" s="329">
        <v>28.166879999999999</v>
      </c>
      <c r="BI22" s="329">
        <v>29.872119999999999</v>
      </c>
      <c r="BJ22" s="329">
        <v>31.428049999999999</v>
      </c>
      <c r="BK22" s="329">
        <v>33.099319999999999</v>
      </c>
      <c r="BL22" s="329">
        <v>31.835190000000001</v>
      </c>
      <c r="BM22" s="329">
        <v>30.205780000000001</v>
      </c>
      <c r="BN22" s="329">
        <v>28.726120000000002</v>
      </c>
      <c r="BO22" s="329">
        <v>28.195080000000001</v>
      </c>
      <c r="BP22" s="329">
        <v>28.31897</v>
      </c>
      <c r="BQ22" s="329">
        <v>28.210470000000001</v>
      </c>
      <c r="BR22" s="329">
        <v>27.81991</v>
      </c>
      <c r="BS22" s="329">
        <v>28.15061</v>
      </c>
      <c r="BT22" s="329">
        <v>28.320779999999999</v>
      </c>
      <c r="BU22" s="329">
        <v>30.0654</v>
      </c>
      <c r="BV22" s="329">
        <v>31.566130000000001</v>
      </c>
    </row>
    <row r="23" spans="1:74" ht="11.1" customHeight="1" x14ac:dyDescent="0.2">
      <c r="A23" s="1" t="s">
        <v>624</v>
      </c>
      <c r="B23" s="183" t="s">
        <v>122</v>
      </c>
      <c r="C23" s="68">
        <v>235.85499999999999</v>
      </c>
      <c r="D23" s="68">
        <v>229.499</v>
      </c>
      <c r="E23" s="68">
        <v>221.61199999999999</v>
      </c>
      <c r="F23" s="68">
        <v>216.76</v>
      </c>
      <c r="G23" s="68">
        <v>218.15199999999999</v>
      </c>
      <c r="H23" s="68">
        <v>219.25200000000001</v>
      </c>
      <c r="I23" s="68">
        <v>217.56100000000001</v>
      </c>
      <c r="J23" s="68">
        <v>212.14500000000001</v>
      </c>
      <c r="K23" s="68">
        <v>212.45099999999999</v>
      </c>
      <c r="L23" s="68">
        <v>203.673</v>
      </c>
      <c r="M23" s="68">
        <v>219.55500000000001</v>
      </c>
      <c r="N23" s="68">
        <v>240.36799999999999</v>
      </c>
      <c r="O23" s="68">
        <v>243.977</v>
      </c>
      <c r="P23" s="68">
        <v>241.34800000000001</v>
      </c>
      <c r="Q23" s="68">
        <v>232.93100000000001</v>
      </c>
      <c r="R23" s="68">
        <v>228.58099999999999</v>
      </c>
      <c r="S23" s="68">
        <v>222.584</v>
      </c>
      <c r="T23" s="68">
        <v>221.09899999999999</v>
      </c>
      <c r="U23" s="68">
        <v>217.71899999999999</v>
      </c>
      <c r="V23" s="68">
        <v>218.255</v>
      </c>
      <c r="W23" s="68">
        <v>225.21600000000001</v>
      </c>
      <c r="X23" s="68">
        <v>217.35599999999999</v>
      </c>
      <c r="Y23" s="68">
        <v>222.93700000000001</v>
      </c>
      <c r="Z23" s="68">
        <v>235.465</v>
      </c>
      <c r="AA23" s="68">
        <v>261.64800000000002</v>
      </c>
      <c r="AB23" s="68">
        <v>256.21899999999999</v>
      </c>
      <c r="AC23" s="68">
        <v>243.71600000000001</v>
      </c>
      <c r="AD23" s="68">
        <v>243.47900000000001</v>
      </c>
      <c r="AE23" s="68">
        <v>243.40899999999999</v>
      </c>
      <c r="AF23" s="68">
        <v>242.66200000000001</v>
      </c>
      <c r="AG23" s="68">
        <v>240.93199999999999</v>
      </c>
      <c r="AH23" s="68">
        <v>230.411</v>
      </c>
      <c r="AI23" s="68">
        <v>227.697</v>
      </c>
      <c r="AJ23" s="68">
        <v>225.59399999999999</v>
      </c>
      <c r="AK23" s="68">
        <v>233.84200000000001</v>
      </c>
      <c r="AL23" s="68">
        <v>238.58699999999999</v>
      </c>
      <c r="AM23" s="68">
        <v>260.04700000000003</v>
      </c>
      <c r="AN23" s="68">
        <v>253.11799999999999</v>
      </c>
      <c r="AO23" s="68">
        <v>238.953</v>
      </c>
      <c r="AP23" s="68">
        <v>243.715</v>
      </c>
      <c r="AQ23" s="68">
        <v>242.12100000000001</v>
      </c>
      <c r="AR23" s="68">
        <v>237.94300000000001</v>
      </c>
      <c r="AS23" s="68">
        <v>233.05699999999999</v>
      </c>
      <c r="AT23" s="68">
        <v>226.19200000000001</v>
      </c>
      <c r="AU23" s="68">
        <v>223.809</v>
      </c>
      <c r="AV23" s="68">
        <v>216.93700000000001</v>
      </c>
      <c r="AW23" s="68">
        <v>220.88200000000001</v>
      </c>
      <c r="AX23" s="68">
        <v>234.58139539000001</v>
      </c>
      <c r="AY23" s="329">
        <v>246.2619</v>
      </c>
      <c r="AZ23" s="329">
        <v>245.2432</v>
      </c>
      <c r="BA23" s="329">
        <v>237.4922</v>
      </c>
      <c r="BB23" s="329">
        <v>232.65100000000001</v>
      </c>
      <c r="BC23" s="329">
        <v>232.01580000000001</v>
      </c>
      <c r="BD23" s="329">
        <v>233.2037</v>
      </c>
      <c r="BE23" s="329">
        <v>232.62270000000001</v>
      </c>
      <c r="BF23" s="329">
        <v>228.22020000000001</v>
      </c>
      <c r="BG23" s="329">
        <v>227.89169999999999</v>
      </c>
      <c r="BH23" s="329">
        <v>222.20869999999999</v>
      </c>
      <c r="BI23" s="329">
        <v>230.22659999999999</v>
      </c>
      <c r="BJ23" s="329">
        <v>241.48009999999999</v>
      </c>
      <c r="BK23" s="329">
        <v>251.67850000000001</v>
      </c>
      <c r="BL23" s="329">
        <v>250.1694</v>
      </c>
      <c r="BM23" s="329">
        <v>242.63890000000001</v>
      </c>
      <c r="BN23" s="329">
        <v>237.9682</v>
      </c>
      <c r="BO23" s="329">
        <v>237.47280000000001</v>
      </c>
      <c r="BP23" s="329">
        <v>238.58410000000001</v>
      </c>
      <c r="BQ23" s="329">
        <v>237.94710000000001</v>
      </c>
      <c r="BR23" s="329">
        <v>233.62719999999999</v>
      </c>
      <c r="BS23" s="329">
        <v>233.4417</v>
      </c>
      <c r="BT23" s="329">
        <v>227.62690000000001</v>
      </c>
      <c r="BU23" s="329">
        <v>235.8518</v>
      </c>
      <c r="BV23" s="329">
        <v>246.48169999999999</v>
      </c>
    </row>
    <row r="24" spans="1:74" ht="11.1" customHeight="1" x14ac:dyDescent="0.2">
      <c r="A24" s="1"/>
      <c r="B24" s="7" t="s">
        <v>124</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400"/>
      <c r="AZ24" s="400"/>
      <c r="BA24" s="400"/>
      <c r="BB24" s="400"/>
      <c r="BC24" s="400"/>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625</v>
      </c>
      <c r="B25" s="183" t="s">
        <v>122</v>
      </c>
      <c r="C25" s="68">
        <v>39.395000000000003</v>
      </c>
      <c r="D25" s="68">
        <v>37.718000000000004</v>
      </c>
      <c r="E25" s="68">
        <v>34.372</v>
      </c>
      <c r="F25" s="68">
        <v>31.138000000000002</v>
      </c>
      <c r="G25" s="68">
        <v>31.484999999999999</v>
      </c>
      <c r="H25" s="68">
        <v>28.785</v>
      </c>
      <c r="I25" s="68">
        <v>28.864000000000001</v>
      </c>
      <c r="J25" s="68">
        <v>27.721</v>
      </c>
      <c r="K25" s="68">
        <v>28.353999999999999</v>
      </c>
      <c r="L25" s="68">
        <v>27.798999999999999</v>
      </c>
      <c r="M25" s="68">
        <v>29.72</v>
      </c>
      <c r="N25" s="68">
        <v>31.236000000000001</v>
      </c>
      <c r="O25" s="68">
        <v>30.54</v>
      </c>
      <c r="P25" s="68">
        <v>30.423999999999999</v>
      </c>
      <c r="Q25" s="68">
        <v>26.725000000000001</v>
      </c>
      <c r="R25" s="68">
        <v>25.096</v>
      </c>
      <c r="S25" s="68">
        <v>26.062000000000001</v>
      </c>
      <c r="T25" s="68">
        <v>25.212</v>
      </c>
      <c r="U25" s="68">
        <v>24.056000000000001</v>
      </c>
      <c r="V25" s="68">
        <v>26.03</v>
      </c>
      <c r="W25" s="68">
        <v>29.026</v>
      </c>
      <c r="X25" s="68">
        <v>27.698</v>
      </c>
      <c r="Y25" s="68">
        <v>27.754000000000001</v>
      </c>
      <c r="Z25" s="68">
        <v>28.594999999999999</v>
      </c>
      <c r="AA25" s="68">
        <v>26.513000000000002</v>
      </c>
      <c r="AB25" s="68">
        <v>26.896999999999998</v>
      </c>
      <c r="AC25" s="68">
        <v>26.262</v>
      </c>
      <c r="AD25" s="68">
        <v>24.664999999999999</v>
      </c>
      <c r="AE25" s="68">
        <v>23.375</v>
      </c>
      <c r="AF25" s="68">
        <v>24.655999999999999</v>
      </c>
      <c r="AG25" s="68">
        <v>24.445</v>
      </c>
      <c r="AH25" s="68">
        <v>25.552</v>
      </c>
      <c r="AI25" s="68">
        <v>24.803000000000001</v>
      </c>
      <c r="AJ25" s="68">
        <v>25.751999999999999</v>
      </c>
      <c r="AK25" s="68">
        <v>26.134</v>
      </c>
      <c r="AL25" s="68">
        <v>28.382999999999999</v>
      </c>
      <c r="AM25" s="68">
        <v>28.495999999999999</v>
      </c>
      <c r="AN25" s="68">
        <v>25.727</v>
      </c>
      <c r="AO25" s="68">
        <v>21.728000000000002</v>
      </c>
      <c r="AP25" s="68">
        <v>21.827999999999999</v>
      </c>
      <c r="AQ25" s="68">
        <v>21.983000000000001</v>
      </c>
      <c r="AR25" s="68">
        <v>22.48</v>
      </c>
      <c r="AS25" s="68">
        <v>23.157</v>
      </c>
      <c r="AT25" s="68">
        <v>24.584</v>
      </c>
      <c r="AU25" s="68">
        <v>21.765000000000001</v>
      </c>
      <c r="AV25" s="68">
        <v>23.154</v>
      </c>
      <c r="AW25" s="68">
        <v>23.706</v>
      </c>
      <c r="AX25" s="68">
        <v>25.341729677</v>
      </c>
      <c r="AY25" s="329">
        <v>27.17895</v>
      </c>
      <c r="AZ25" s="329">
        <v>28.049009999999999</v>
      </c>
      <c r="BA25" s="329">
        <v>24.716280000000001</v>
      </c>
      <c r="BB25" s="329">
        <v>22.098649999999999</v>
      </c>
      <c r="BC25" s="329">
        <v>23.119589999999999</v>
      </c>
      <c r="BD25" s="329">
        <v>23.414400000000001</v>
      </c>
      <c r="BE25" s="329">
        <v>23.35942</v>
      </c>
      <c r="BF25" s="329">
        <v>23.822120000000002</v>
      </c>
      <c r="BG25" s="329">
        <v>23.984570000000001</v>
      </c>
      <c r="BH25" s="329">
        <v>23.42568</v>
      </c>
      <c r="BI25" s="329">
        <v>28.050560000000001</v>
      </c>
      <c r="BJ25" s="329">
        <v>27.240469999999998</v>
      </c>
      <c r="BK25" s="329">
        <v>27.59149</v>
      </c>
      <c r="BL25" s="329">
        <v>27.979410000000001</v>
      </c>
      <c r="BM25" s="329">
        <v>24.86375</v>
      </c>
      <c r="BN25" s="329">
        <v>22.415559999999999</v>
      </c>
      <c r="BO25" s="329">
        <v>23.576640000000001</v>
      </c>
      <c r="BP25" s="329">
        <v>23.794750000000001</v>
      </c>
      <c r="BQ25" s="329">
        <v>23.68384</v>
      </c>
      <c r="BR25" s="329">
        <v>24.229099999999999</v>
      </c>
      <c r="BS25" s="329">
        <v>24.534579999999998</v>
      </c>
      <c r="BT25" s="329">
        <v>24.085509999999999</v>
      </c>
      <c r="BU25" s="329">
        <v>24.648579999999999</v>
      </c>
      <c r="BV25" s="329">
        <v>25.36476</v>
      </c>
    </row>
    <row r="26" spans="1:74" ht="11.1" customHeight="1" x14ac:dyDescent="0.2">
      <c r="A26" s="1"/>
      <c r="B26" s="7" t="s">
        <v>125</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401"/>
      <c r="AZ26" s="401"/>
      <c r="BA26" s="401"/>
      <c r="BB26" s="401"/>
      <c r="BC26" s="401"/>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626</v>
      </c>
      <c r="B27" s="184" t="s">
        <v>122</v>
      </c>
      <c r="C27" s="69">
        <v>196.46</v>
      </c>
      <c r="D27" s="69">
        <v>191.78100000000001</v>
      </c>
      <c r="E27" s="69">
        <v>187.24</v>
      </c>
      <c r="F27" s="69">
        <v>185.62200000000001</v>
      </c>
      <c r="G27" s="69">
        <v>186.667</v>
      </c>
      <c r="H27" s="69">
        <v>190.46700000000001</v>
      </c>
      <c r="I27" s="69">
        <v>188.697</v>
      </c>
      <c r="J27" s="69">
        <v>184.42400000000001</v>
      </c>
      <c r="K27" s="69">
        <v>184.09700000000001</v>
      </c>
      <c r="L27" s="69">
        <v>175.874</v>
      </c>
      <c r="M27" s="69">
        <v>189.83500000000001</v>
      </c>
      <c r="N27" s="69">
        <v>209.13200000000001</v>
      </c>
      <c r="O27" s="69">
        <v>213.43700000000001</v>
      </c>
      <c r="P27" s="69">
        <v>210.92400000000001</v>
      </c>
      <c r="Q27" s="69">
        <v>206.20599999999999</v>
      </c>
      <c r="R27" s="69">
        <v>203.48500000000001</v>
      </c>
      <c r="S27" s="69">
        <v>196.52199999999999</v>
      </c>
      <c r="T27" s="69">
        <v>195.887</v>
      </c>
      <c r="U27" s="69">
        <v>193.66300000000001</v>
      </c>
      <c r="V27" s="69">
        <v>192.22499999999999</v>
      </c>
      <c r="W27" s="69">
        <v>196.19</v>
      </c>
      <c r="X27" s="69">
        <v>189.65799999999999</v>
      </c>
      <c r="Y27" s="69">
        <v>195.18299999999999</v>
      </c>
      <c r="Z27" s="69">
        <v>206.87</v>
      </c>
      <c r="AA27" s="69">
        <v>235.13499999999999</v>
      </c>
      <c r="AB27" s="69">
        <v>229.322</v>
      </c>
      <c r="AC27" s="69">
        <v>217.45400000000001</v>
      </c>
      <c r="AD27" s="69">
        <v>218.81399999999999</v>
      </c>
      <c r="AE27" s="69">
        <v>220.03399999999999</v>
      </c>
      <c r="AF27" s="69">
        <v>218.006</v>
      </c>
      <c r="AG27" s="69">
        <v>216.48699999999999</v>
      </c>
      <c r="AH27" s="69">
        <v>204.85900000000001</v>
      </c>
      <c r="AI27" s="69">
        <v>202.89400000000001</v>
      </c>
      <c r="AJ27" s="69">
        <v>199.84200000000001</v>
      </c>
      <c r="AK27" s="69">
        <v>207.708</v>
      </c>
      <c r="AL27" s="69">
        <v>210.20400000000001</v>
      </c>
      <c r="AM27" s="69">
        <v>231.55099999999999</v>
      </c>
      <c r="AN27" s="69">
        <v>227.39099999999999</v>
      </c>
      <c r="AO27" s="69">
        <v>217.22499999999999</v>
      </c>
      <c r="AP27" s="69">
        <v>221.887</v>
      </c>
      <c r="AQ27" s="69">
        <v>220.13800000000001</v>
      </c>
      <c r="AR27" s="69">
        <v>215.46299999999999</v>
      </c>
      <c r="AS27" s="69">
        <v>209.9</v>
      </c>
      <c r="AT27" s="69">
        <v>201.608</v>
      </c>
      <c r="AU27" s="69">
        <v>202.04400000000001</v>
      </c>
      <c r="AV27" s="69">
        <v>193.78299999999999</v>
      </c>
      <c r="AW27" s="69">
        <v>197.17599999999999</v>
      </c>
      <c r="AX27" s="69">
        <v>209.23966773999999</v>
      </c>
      <c r="AY27" s="350">
        <v>219.0829</v>
      </c>
      <c r="AZ27" s="350">
        <v>217.1942</v>
      </c>
      <c r="BA27" s="350">
        <v>212.77590000000001</v>
      </c>
      <c r="BB27" s="350">
        <v>210.55240000000001</v>
      </c>
      <c r="BC27" s="350">
        <v>208.8963</v>
      </c>
      <c r="BD27" s="350">
        <v>209.7893</v>
      </c>
      <c r="BE27" s="350">
        <v>209.26329999999999</v>
      </c>
      <c r="BF27" s="350">
        <v>204.3981</v>
      </c>
      <c r="BG27" s="350">
        <v>203.90710000000001</v>
      </c>
      <c r="BH27" s="350">
        <v>198.78299999999999</v>
      </c>
      <c r="BI27" s="350">
        <v>202.17599999999999</v>
      </c>
      <c r="BJ27" s="350">
        <v>214.2397</v>
      </c>
      <c r="BK27" s="350">
        <v>224.08699999999999</v>
      </c>
      <c r="BL27" s="350">
        <v>222.19</v>
      </c>
      <c r="BM27" s="350">
        <v>217.77520000000001</v>
      </c>
      <c r="BN27" s="350">
        <v>215.55260000000001</v>
      </c>
      <c r="BO27" s="350">
        <v>213.89619999999999</v>
      </c>
      <c r="BP27" s="350">
        <v>214.7893</v>
      </c>
      <c r="BQ27" s="350">
        <v>214.26329999999999</v>
      </c>
      <c r="BR27" s="350">
        <v>209.3981</v>
      </c>
      <c r="BS27" s="350">
        <v>208.90710000000001</v>
      </c>
      <c r="BT27" s="350">
        <v>203.54140000000001</v>
      </c>
      <c r="BU27" s="350">
        <v>211.20320000000001</v>
      </c>
      <c r="BV27" s="350">
        <v>221.11689999999999</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279"/>
      <c r="BE28" s="279"/>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800" t="s">
        <v>1016</v>
      </c>
      <c r="C29" s="797"/>
      <c r="D29" s="797"/>
      <c r="E29" s="797"/>
      <c r="F29" s="797"/>
      <c r="G29" s="797"/>
      <c r="H29" s="797"/>
      <c r="I29" s="797"/>
      <c r="J29" s="797"/>
      <c r="K29" s="797"/>
      <c r="L29" s="797"/>
      <c r="M29" s="797"/>
      <c r="N29" s="797"/>
      <c r="O29" s="797"/>
      <c r="P29" s="797"/>
      <c r="Q29" s="797"/>
      <c r="AY29" s="531"/>
      <c r="AZ29" s="531"/>
      <c r="BA29" s="531"/>
      <c r="BB29" s="531"/>
      <c r="BC29" s="531"/>
      <c r="BD29" s="666"/>
      <c r="BE29" s="666"/>
      <c r="BF29" s="666"/>
      <c r="BG29" s="531"/>
      <c r="BH29" s="531"/>
      <c r="BI29" s="531"/>
      <c r="BJ29" s="531"/>
    </row>
    <row r="30" spans="1:74" s="280" customFormat="1" ht="12" customHeight="1" x14ac:dyDescent="0.2">
      <c r="A30" s="1"/>
      <c r="B30" s="802" t="s">
        <v>138</v>
      </c>
      <c r="C30" s="797"/>
      <c r="D30" s="797"/>
      <c r="E30" s="797"/>
      <c r="F30" s="797"/>
      <c r="G30" s="797"/>
      <c r="H30" s="797"/>
      <c r="I30" s="797"/>
      <c r="J30" s="797"/>
      <c r="K30" s="797"/>
      <c r="L30" s="797"/>
      <c r="M30" s="797"/>
      <c r="N30" s="797"/>
      <c r="O30" s="797"/>
      <c r="P30" s="797"/>
      <c r="Q30" s="797"/>
      <c r="AY30" s="531"/>
      <c r="AZ30" s="531"/>
      <c r="BA30" s="531"/>
      <c r="BB30" s="531"/>
      <c r="BC30" s="531"/>
      <c r="BD30" s="666"/>
      <c r="BE30" s="666"/>
      <c r="BF30" s="666"/>
      <c r="BG30" s="531"/>
      <c r="BH30" s="531"/>
      <c r="BI30" s="531"/>
      <c r="BJ30" s="531"/>
    </row>
    <row r="31" spans="1:74" s="446" customFormat="1" ht="12" customHeight="1" x14ac:dyDescent="0.2">
      <c r="A31" s="445"/>
      <c r="B31" s="786" t="s">
        <v>1041</v>
      </c>
      <c r="C31" s="787"/>
      <c r="D31" s="787"/>
      <c r="E31" s="787"/>
      <c r="F31" s="787"/>
      <c r="G31" s="787"/>
      <c r="H31" s="787"/>
      <c r="I31" s="787"/>
      <c r="J31" s="787"/>
      <c r="K31" s="787"/>
      <c r="L31" s="787"/>
      <c r="M31" s="787"/>
      <c r="N31" s="787"/>
      <c r="O31" s="787"/>
      <c r="P31" s="787"/>
      <c r="Q31" s="783"/>
      <c r="AY31" s="532"/>
      <c r="AZ31" s="532"/>
      <c r="BA31" s="532"/>
      <c r="BB31" s="532"/>
      <c r="BC31" s="532"/>
      <c r="BD31" s="667"/>
      <c r="BE31" s="667"/>
      <c r="BF31" s="667"/>
      <c r="BG31" s="532"/>
      <c r="BH31" s="532"/>
      <c r="BI31" s="532"/>
      <c r="BJ31" s="532"/>
    </row>
    <row r="32" spans="1:74" s="446" customFormat="1" ht="12" customHeight="1" x14ac:dyDescent="0.2">
      <c r="A32" s="445"/>
      <c r="B32" s="781" t="s">
        <v>1062</v>
      </c>
      <c r="C32" s="783"/>
      <c r="D32" s="783"/>
      <c r="E32" s="783"/>
      <c r="F32" s="783"/>
      <c r="G32" s="783"/>
      <c r="H32" s="783"/>
      <c r="I32" s="783"/>
      <c r="J32" s="783"/>
      <c r="K32" s="783"/>
      <c r="L32" s="783"/>
      <c r="M32" s="783"/>
      <c r="N32" s="783"/>
      <c r="O32" s="783"/>
      <c r="P32" s="783"/>
      <c r="Q32" s="783"/>
      <c r="AY32" s="532"/>
      <c r="AZ32" s="532"/>
      <c r="BA32" s="532"/>
      <c r="BB32" s="532"/>
      <c r="BC32" s="532"/>
      <c r="BD32" s="667"/>
      <c r="BE32" s="667"/>
      <c r="BF32" s="667"/>
      <c r="BG32" s="532"/>
      <c r="BH32" s="532"/>
      <c r="BI32" s="532"/>
      <c r="BJ32" s="532"/>
    </row>
    <row r="33" spans="1:74" s="446" customFormat="1" ht="12" customHeight="1" x14ac:dyDescent="0.2">
      <c r="A33" s="445"/>
      <c r="B33" s="825" t="s">
        <v>1063</v>
      </c>
      <c r="C33" s="783"/>
      <c r="D33" s="783"/>
      <c r="E33" s="783"/>
      <c r="F33" s="783"/>
      <c r="G33" s="783"/>
      <c r="H33" s="783"/>
      <c r="I33" s="783"/>
      <c r="J33" s="783"/>
      <c r="K33" s="783"/>
      <c r="L33" s="783"/>
      <c r="M33" s="783"/>
      <c r="N33" s="783"/>
      <c r="O33" s="783"/>
      <c r="P33" s="783"/>
      <c r="Q33" s="783"/>
      <c r="AY33" s="532"/>
      <c r="AZ33" s="532"/>
      <c r="BA33" s="532"/>
      <c r="BB33" s="532"/>
      <c r="BC33" s="532"/>
      <c r="BD33" s="667"/>
      <c r="BE33" s="667"/>
      <c r="BF33" s="667"/>
      <c r="BG33" s="532"/>
      <c r="BH33" s="532"/>
      <c r="BI33" s="532"/>
      <c r="BJ33" s="532"/>
    </row>
    <row r="34" spans="1:74" s="446" customFormat="1" ht="12" customHeight="1" x14ac:dyDescent="0.2">
      <c r="A34" s="445"/>
      <c r="B34" s="786" t="s">
        <v>1065</v>
      </c>
      <c r="C34" s="787"/>
      <c r="D34" s="787"/>
      <c r="E34" s="787"/>
      <c r="F34" s="787"/>
      <c r="G34" s="787"/>
      <c r="H34" s="787"/>
      <c r="I34" s="787"/>
      <c r="J34" s="787"/>
      <c r="K34" s="787"/>
      <c r="L34" s="787"/>
      <c r="M34" s="787"/>
      <c r="N34" s="787"/>
      <c r="O34" s="787"/>
      <c r="P34" s="787"/>
      <c r="Q34" s="783"/>
      <c r="AY34" s="532"/>
      <c r="AZ34" s="532"/>
      <c r="BA34" s="532"/>
      <c r="BB34" s="532"/>
      <c r="BC34" s="532"/>
      <c r="BD34" s="667"/>
      <c r="BE34" s="667"/>
      <c r="BF34" s="667"/>
      <c r="BG34" s="532"/>
      <c r="BH34" s="532"/>
      <c r="BI34" s="532"/>
      <c r="BJ34" s="532"/>
    </row>
    <row r="35" spans="1:74" s="446" customFormat="1" ht="12" customHeight="1" x14ac:dyDescent="0.2">
      <c r="A35" s="445"/>
      <c r="B35" s="788" t="s">
        <v>1066</v>
      </c>
      <c r="C35" s="782"/>
      <c r="D35" s="782"/>
      <c r="E35" s="782"/>
      <c r="F35" s="782"/>
      <c r="G35" s="782"/>
      <c r="H35" s="782"/>
      <c r="I35" s="782"/>
      <c r="J35" s="782"/>
      <c r="K35" s="782"/>
      <c r="L35" s="782"/>
      <c r="M35" s="782"/>
      <c r="N35" s="782"/>
      <c r="O35" s="782"/>
      <c r="P35" s="782"/>
      <c r="Q35" s="783"/>
      <c r="AY35" s="532"/>
      <c r="AZ35" s="532"/>
      <c r="BA35" s="532"/>
      <c r="BB35" s="532"/>
      <c r="BC35" s="532"/>
      <c r="BD35" s="667"/>
      <c r="BE35" s="667"/>
      <c r="BF35" s="667"/>
      <c r="BG35" s="532"/>
      <c r="BH35" s="532"/>
      <c r="BI35" s="532"/>
      <c r="BJ35" s="532"/>
    </row>
    <row r="36" spans="1:74" s="446" customFormat="1" ht="12" customHeight="1" x14ac:dyDescent="0.2">
      <c r="A36" s="445"/>
      <c r="B36" s="781" t="s">
        <v>1045</v>
      </c>
      <c r="C36" s="782"/>
      <c r="D36" s="782"/>
      <c r="E36" s="782"/>
      <c r="F36" s="782"/>
      <c r="G36" s="782"/>
      <c r="H36" s="782"/>
      <c r="I36" s="782"/>
      <c r="J36" s="782"/>
      <c r="K36" s="782"/>
      <c r="L36" s="782"/>
      <c r="M36" s="782"/>
      <c r="N36" s="782"/>
      <c r="O36" s="782"/>
      <c r="P36" s="782"/>
      <c r="Q36" s="783"/>
      <c r="AY36" s="532"/>
      <c r="AZ36" s="532"/>
      <c r="BA36" s="532"/>
      <c r="BB36" s="532"/>
      <c r="BC36" s="532"/>
      <c r="BD36" s="667"/>
      <c r="BE36" s="667"/>
      <c r="BF36" s="667"/>
      <c r="BG36" s="532"/>
      <c r="BH36" s="532"/>
      <c r="BI36" s="532"/>
      <c r="BJ36" s="532"/>
    </row>
    <row r="37" spans="1:74" s="447" customFormat="1" ht="12" customHeight="1" x14ac:dyDescent="0.2">
      <c r="A37" s="436"/>
      <c r="B37" s="803" t="s">
        <v>1147</v>
      </c>
      <c r="C37" s="783"/>
      <c r="D37" s="783"/>
      <c r="E37" s="783"/>
      <c r="F37" s="783"/>
      <c r="G37" s="783"/>
      <c r="H37" s="783"/>
      <c r="I37" s="783"/>
      <c r="J37" s="783"/>
      <c r="K37" s="783"/>
      <c r="L37" s="783"/>
      <c r="M37" s="783"/>
      <c r="N37" s="783"/>
      <c r="O37" s="783"/>
      <c r="P37" s="783"/>
      <c r="Q37" s="783"/>
      <c r="AY37" s="533"/>
      <c r="AZ37" s="533"/>
      <c r="BA37" s="533"/>
      <c r="BB37" s="533"/>
      <c r="BC37" s="533"/>
      <c r="BD37" s="668"/>
      <c r="BE37" s="668"/>
      <c r="BF37" s="668"/>
      <c r="BG37" s="533"/>
      <c r="BH37" s="533"/>
      <c r="BI37" s="533"/>
      <c r="BJ37" s="533"/>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3"/>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E44" sqref="BE44"/>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6" customWidth="1"/>
    <col min="56" max="58" width="6.5703125" style="669" customWidth="1"/>
    <col min="59" max="62" width="6.5703125" style="396" customWidth="1"/>
    <col min="63" max="74" width="6.5703125" style="72" customWidth="1"/>
    <col min="75" max="16384" width="9.5703125" style="72"/>
  </cols>
  <sheetData>
    <row r="1" spans="1:74" ht="13.35" customHeight="1" x14ac:dyDescent="0.2">
      <c r="A1" s="789" t="s">
        <v>995</v>
      </c>
      <c r="B1" s="830" t="s">
        <v>251</v>
      </c>
      <c r="C1" s="831"/>
      <c r="D1" s="831"/>
      <c r="E1" s="831"/>
      <c r="F1" s="831"/>
      <c r="G1" s="831"/>
      <c r="H1" s="831"/>
      <c r="I1" s="831"/>
      <c r="J1" s="831"/>
      <c r="K1" s="831"/>
      <c r="L1" s="831"/>
      <c r="M1" s="831"/>
      <c r="N1" s="831"/>
      <c r="O1" s="831"/>
      <c r="P1" s="831"/>
      <c r="Q1" s="831"/>
      <c r="R1" s="831"/>
      <c r="S1" s="831"/>
      <c r="T1" s="831"/>
      <c r="U1" s="831"/>
      <c r="V1" s="831"/>
      <c r="W1" s="831"/>
      <c r="X1" s="831"/>
      <c r="Y1" s="831"/>
      <c r="Z1" s="831"/>
      <c r="AA1" s="831"/>
      <c r="AB1" s="831"/>
      <c r="AC1" s="831"/>
      <c r="AD1" s="831"/>
      <c r="AE1" s="831"/>
      <c r="AF1" s="831"/>
      <c r="AG1" s="831"/>
      <c r="AH1" s="831"/>
      <c r="AI1" s="831"/>
      <c r="AJ1" s="831"/>
      <c r="AK1" s="831"/>
      <c r="AL1" s="831"/>
      <c r="AM1" s="304"/>
    </row>
    <row r="2" spans="1:74" ht="12.75" x14ac:dyDescent="0.2">
      <c r="A2" s="790"/>
      <c r="B2" s="541" t="str">
        <f>"U.S. Energy Information Administration  |  Short-Term Energy Outlook  - "&amp;Dates!D1</f>
        <v>U.S. Energy Information Administration  |  Short-Term Energy Outlook  - January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73"/>
      <c r="B5" s="74" t="s">
        <v>977</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40"/>
      <c r="BA5" s="740"/>
      <c r="BB5" s="740"/>
      <c r="BC5" s="740"/>
      <c r="BD5" s="775"/>
      <c r="BE5" s="75"/>
      <c r="BF5" s="75"/>
      <c r="BG5" s="75"/>
      <c r="BH5" s="75"/>
      <c r="BI5" s="75"/>
      <c r="BJ5" s="426"/>
      <c r="BK5" s="426"/>
      <c r="BL5" s="426"/>
      <c r="BM5" s="426"/>
      <c r="BN5" s="426"/>
      <c r="BO5" s="426"/>
      <c r="BP5" s="426"/>
      <c r="BQ5" s="426"/>
      <c r="BR5" s="426"/>
      <c r="BS5" s="426"/>
      <c r="BT5" s="426"/>
      <c r="BU5" s="426"/>
      <c r="BV5" s="426"/>
    </row>
    <row r="6" spans="1:74" ht="11.1" customHeight="1" x14ac:dyDescent="0.2">
      <c r="A6" s="76" t="s">
        <v>971</v>
      </c>
      <c r="B6" s="185" t="s">
        <v>555</v>
      </c>
      <c r="C6" s="214">
        <v>70.928873096999993</v>
      </c>
      <c r="D6" s="214">
        <v>72.608525321000002</v>
      </c>
      <c r="E6" s="214">
        <v>73.133472452000007</v>
      </c>
      <c r="F6" s="214">
        <v>74.922566099999997</v>
      </c>
      <c r="G6" s="214">
        <v>74.517992160999995</v>
      </c>
      <c r="H6" s="214">
        <v>74.902743666999996</v>
      </c>
      <c r="I6" s="214">
        <v>76.495453194000007</v>
      </c>
      <c r="J6" s="214">
        <v>76.912024129000002</v>
      </c>
      <c r="K6" s="214">
        <v>76.884800400000003</v>
      </c>
      <c r="L6" s="214">
        <v>77.647430870999997</v>
      </c>
      <c r="M6" s="214">
        <v>77.150550233000004</v>
      </c>
      <c r="N6" s="214">
        <v>77.748464322999993</v>
      </c>
      <c r="O6" s="214">
        <v>78.075868548000003</v>
      </c>
      <c r="P6" s="214">
        <v>78.463815107000002</v>
      </c>
      <c r="Q6" s="214">
        <v>78.810305774</v>
      </c>
      <c r="R6" s="214">
        <v>79.947986</v>
      </c>
      <c r="S6" s="214">
        <v>78.797208032</v>
      </c>
      <c r="T6" s="214">
        <v>78.613866866999999</v>
      </c>
      <c r="U6" s="214">
        <v>78.862992581</v>
      </c>
      <c r="V6" s="214">
        <v>78.952723355000003</v>
      </c>
      <c r="W6" s="214">
        <v>79.451042999999999</v>
      </c>
      <c r="X6" s="214">
        <v>78.872316902999998</v>
      </c>
      <c r="Y6" s="214">
        <v>78.541217433</v>
      </c>
      <c r="Z6" s="214">
        <v>78.545799935000005</v>
      </c>
      <c r="AA6" s="214">
        <v>78.802749839000001</v>
      </c>
      <c r="AB6" s="214">
        <v>79.814588240999996</v>
      </c>
      <c r="AC6" s="214">
        <v>78.989994676999999</v>
      </c>
      <c r="AD6" s="214">
        <v>78.876574466999998</v>
      </c>
      <c r="AE6" s="214">
        <v>78.498340515999999</v>
      </c>
      <c r="AF6" s="214">
        <v>77.428476867000001</v>
      </c>
      <c r="AG6" s="214">
        <v>78.086887161000007</v>
      </c>
      <c r="AH6" s="214">
        <v>77.261902774000006</v>
      </c>
      <c r="AI6" s="214">
        <v>76.788316832999996</v>
      </c>
      <c r="AJ6" s="214">
        <v>76.287394903000006</v>
      </c>
      <c r="AK6" s="214">
        <v>76.990765167000006</v>
      </c>
      <c r="AL6" s="214">
        <v>76.012760903</v>
      </c>
      <c r="AM6" s="214">
        <v>75.456597548000005</v>
      </c>
      <c r="AN6" s="214">
        <v>76.713840500000003</v>
      </c>
      <c r="AO6" s="214">
        <v>76.813630548000006</v>
      </c>
      <c r="AP6" s="214">
        <v>76.935265866999998</v>
      </c>
      <c r="AQ6" s="214">
        <v>77.133766613000006</v>
      </c>
      <c r="AR6" s="214">
        <v>78.026131433000003</v>
      </c>
      <c r="AS6" s="214">
        <v>78.820342676999999</v>
      </c>
      <c r="AT6" s="214">
        <v>78.829114290000007</v>
      </c>
      <c r="AU6" s="214">
        <v>80.218701267</v>
      </c>
      <c r="AV6" s="214">
        <v>80.797078773999999</v>
      </c>
      <c r="AW6" s="214">
        <v>82.883260000000007</v>
      </c>
      <c r="AX6" s="214">
        <v>83.851010000000002</v>
      </c>
      <c r="AY6" s="355">
        <v>84.617369999999994</v>
      </c>
      <c r="AZ6" s="355">
        <v>85.227410000000006</v>
      </c>
      <c r="BA6" s="355">
        <v>85.639840000000007</v>
      </c>
      <c r="BB6" s="355">
        <v>85.717690000000005</v>
      </c>
      <c r="BC6" s="355">
        <v>86.068839999999994</v>
      </c>
      <c r="BD6" s="355">
        <v>86.523420000000002</v>
      </c>
      <c r="BE6" s="355">
        <v>86.931560000000005</v>
      </c>
      <c r="BF6" s="355">
        <v>87.264740000000003</v>
      </c>
      <c r="BG6" s="355">
        <v>87.207579999999993</v>
      </c>
      <c r="BH6" s="355">
        <v>87.300600000000003</v>
      </c>
      <c r="BI6" s="355">
        <v>87.350480000000005</v>
      </c>
      <c r="BJ6" s="355">
        <v>87.405169999999998</v>
      </c>
      <c r="BK6" s="355">
        <v>87.676190000000005</v>
      </c>
      <c r="BL6" s="355">
        <v>88.060820000000007</v>
      </c>
      <c r="BM6" s="355">
        <v>88.448679999999996</v>
      </c>
      <c r="BN6" s="355">
        <v>88.626419999999996</v>
      </c>
      <c r="BO6" s="355">
        <v>88.92689</v>
      </c>
      <c r="BP6" s="355">
        <v>89.223200000000006</v>
      </c>
      <c r="BQ6" s="355">
        <v>89.560019999999994</v>
      </c>
      <c r="BR6" s="355">
        <v>89.988659999999996</v>
      </c>
      <c r="BS6" s="355">
        <v>90.193479999999994</v>
      </c>
      <c r="BT6" s="355">
        <v>90.532160000000005</v>
      </c>
      <c r="BU6" s="355">
        <v>90.897589999999994</v>
      </c>
      <c r="BV6" s="355">
        <v>91.300899999999999</v>
      </c>
    </row>
    <row r="7" spans="1:74" ht="11.1" customHeight="1" x14ac:dyDescent="0.2">
      <c r="A7" s="76" t="s">
        <v>972</v>
      </c>
      <c r="B7" s="185" t="s">
        <v>556</v>
      </c>
      <c r="C7" s="214">
        <v>1.0023497419</v>
      </c>
      <c r="D7" s="214">
        <v>1.0031504285999999</v>
      </c>
      <c r="E7" s="214">
        <v>0.96831829032000005</v>
      </c>
      <c r="F7" s="214">
        <v>0.96638239999999997</v>
      </c>
      <c r="G7" s="214">
        <v>0.92849719355000004</v>
      </c>
      <c r="H7" s="214">
        <v>0.90168006667</v>
      </c>
      <c r="I7" s="214">
        <v>0.83760864516</v>
      </c>
      <c r="J7" s="214">
        <v>0.83561203226000003</v>
      </c>
      <c r="K7" s="214">
        <v>0.95005620000000002</v>
      </c>
      <c r="L7" s="214">
        <v>0.96415700000000004</v>
      </c>
      <c r="M7" s="214">
        <v>0.98130286667</v>
      </c>
      <c r="N7" s="214">
        <v>1.0195545805999999</v>
      </c>
      <c r="O7" s="214">
        <v>1.0141756773999999</v>
      </c>
      <c r="P7" s="214">
        <v>0.98249407143</v>
      </c>
      <c r="Q7" s="214">
        <v>0.98460487097000005</v>
      </c>
      <c r="R7" s="214">
        <v>0.99196016666999998</v>
      </c>
      <c r="S7" s="214">
        <v>0.93947148387000001</v>
      </c>
      <c r="T7" s="214">
        <v>0.86666433333000004</v>
      </c>
      <c r="U7" s="214">
        <v>0.86069874193999996</v>
      </c>
      <c r="V7" s="214">
        <v>0.81213077419000002</v>
      </c>
      <c r="W7" s="214">
        <v>0.91999966666999999</v>
      </c>
      <c r="X7" s="214">
        <v>0.94134241934999996</v>
      </c>
      <c r="Y7" s="214">
        <v>0.98966583333000002</v>
      </c>
      <c r="Z7" s="214">
        <v>0.99811180644999997</v>
      </c>
      <c r="AA7" s="214">
        <v>0.98985696773999998</v>
      </c>
      <c r="AB7" s="214">
        <v>0.98047362068999999</v>
      </c>
      <c r="AC7" s="214">
        <v>0.96446416129000001</v>
      </c>
      <c r="AD7" s="214">
        <v>0.87527080000000002</v>
      </c>
      <c r="AE7" s="214">
        <v>0.87380251613000004</v>
      </c>
      <c r="AF7" s="214">
        <v>0.82939439999999998</v>
      </c>
      <c r="AG7" s="214">
        <v>0.80725641935000003</v>
      </c>
      <c r="AH7" s="214">
        <v>0.80381354838999997</v>
      </c>
      <c r="AI7" s="214">
        <v>0.83234090000000005</v>
      </c>
      <c r="AJ7" s="214">
        <v>0.92084509677000004</v>
      </c>
      <c r="AK7" s="214">
        <v>1.1925930667</v>
      </c>
      <c r="AL7" s="214">
        <v>1.0197435483999999</v>
      </c>
      <c r="AM7" s="214">
        <v>1.0007277742</v>
      </c>
      <c r="AN7" s="214">
        <v>1.0051831429</v>
      </c>
      <c r="AO7" s="214">
        <v>1.0110912258</v>
      </c>
      <c r="AP7" s="214">
        <v>1.0124299333</v>
      </c>
      <c r="AQ7" s="214">
        <v>0.98061022581000001</v>
      </c>
      <c r="AR7" s="214">
        <v>0.91696866666999999</v>
      </c>
      <c r="AS7" s="214">
        <v>0.77498987097000005</v>
      </c>
      <c r="AT7" s="214">
        <v>0.78796548386999998</v>
      </c>
      <c r="AU7" s="214">
        <v>0.90684136667000004</v>
      </c>
      <c r="AV7" s="214">
        <v>0.95277609676999997</v>
      </c>
      <c r="AW7" s="214">
        <v>0.96711860000000005</v>
      </c>
      <c r="AX7" s="214">
        <v>0.975132</v>
      </c>
      <c r="AY7" s="355">
        <v>0.9771145</v>
      </c>
      <c r="AZ7" s="355">
        <v>1.0223720000000001</v>
      </c>
      <c r="BA7" s="355">
        <v>1.010696</v>
      </c>
      <c r="BB7" s="355">
        <v>0.92300389999999999</v>
      </c>
      <c r="BC7" s="355">
        <v>0.84474099999999996</v>
      </c>
      <c r="BD7" s="355">
        <v>0.78253079999999997</v>
      </c>
      <c r="BE7" s="355">
        <v>0.65844049999999998</v>
      </c>
      <c r="BF7" s="355">
        <v>0.80391489999999999</v>
      </c>
      <c r="BG7" s="355">
        <v>0.85488450000000005</v>
      </c>
      <c r="BH7" s="355">
        <v>0.88936179999999998</v>
      </c>
      <c r="BI7" s="355">
        <v>0.94434059999999997</v>
      </c>
      <c r="BJ7" s="355">
        <v>0.96929900000000002</v>
      </c>
      <c r="BK7" s="355">
        <v>0.97592840000000003</v>
      </c>
      <c r="BL7" s="355">
        <v>1.0257879999999999</v>
      </c>
      <c r="BM7" s="355">
        <v>1.0195339999999999</v>
      </c>
      <c r="BN7" s="355">
        <v>0.94173770000000001</v>
      </c>
      <c r="BO7" s="355">
        <v>0.85279590000000005</v>
      </c>
      <c r="BP7" s="355">
        <v>0.78231490000000004</v>
      </c>
      <c r="BQ7" s="355">
        <v>0.65690119999999996</v>
      </c>
      <c r="BR7" s="355">
        <v>0.80783539999999998</v>
      </c>
      <c r="BS7" s="355">
        <v>0.87078</v>
      </c>
      <c r="BT7" s="355">
        <v>0.89092680000000002</v>
      </c>
      <c r="BU7" s="355">
        <v>0.94144799999999995</v>
      </c>
      <c r="BV7" s="355">
        <v>0.96501990000000004</v>
      </c>
    </row>
    <row r="8" spans="1:74" ht="11.1" customHeight="1" x14ac:dyDescent="0.2">
      <c r="A8" s="76" t="s">
        <v>975</v>
      </c>
      <c r="B8" s="185" t="s">
        <v>134</v>
      </c>
      <c r="C8" s="214">
        <v>3.2364734838999998</v>
      </c>
      <c r="D8" s="214">
        <v>3.3454396429000002</v>
      </c>
      <c r="E8" s="214">
        <v>3.3340279677</v>
      </c>
      <c r="F8" s="214">
        <v>3.4844088666999999</v>
      </c>
      <c r="G8" s="214">
        <v>3.5324142903000002</v>
      </c>
      <c r="H8" s="214">
        <v>3.5237740333000001</v>
      </c>
      <c r="I8" s="214">
        <v>3.4913942258000001</v>
      </c>
      <c r="J8" s="214">
        <v>3.5162393548000002</v>
      </c>
      <c r="K8" s="214">
        <v>3.4942406333</v>
      </c>
      <c r="L8" s="214">
        <v>3.5165595161000001</v>
      </c>
      <c r="M8" s="214">
        <v>3.3360489667</v>
      </c>
      <c r="N8" s="214">
        <v>3.4003628387</v>
      </c>
      <c r="O8" s="214">
        <v>3.4163715483999999</v>
      </c>
      <c r="P8" s="214">
        <v>3.3588606071</v>
      </c>
      <c r="Q8" s="214">
        <v>3.0849011289999999</v>
      </c>
      <c r="R8" s="214">
        <v>3.5699841666999999</v>
      </c>
      <c r="S8" s="214">
        <v>3.5924043548000002</v>
      </c>
      <c r="T8" s="214">
        <v>3.5121537332999999</v>
      </c>
      <c r="U8" s="214">
        <v>3.7630379676999999</v>
      </c>
      <c r="V8" s="214">
        <v>3.8430978386999999</v>
      </c>
      <c r="W8" s="214">
        <v>3.8741262333000002</v>
      </c>
      <c r="X8" s="214">
        <v>3.5772226129</v>
      </c>
      <c r="Y8" s="214">
        <v>3.3795202999999998</v>
      </c>
      <c r="Z8" s="214">
        <v>3.4914604194000001</v>
      </c>
      <c r="AA8" s="214">
        <v>3.3836677742000001</v>
      </c>
      <c r="AB8" s="214">
        <v>3.3510010000000001</v>
      </c>
      <c r="AC8" s="214">
        <v>3.4631873548000001</v>
      </c>
      <c r="AD8" s="214">
        <v>3.2638519666999999</v>
      </c>
      <c r="AE8" s="214">
        <v>3.4481251290000001</v>
      </c>
      <c r="AF8" s="214">
        <v>3.1231889332999998</v>
      </c>
      <c r="AG8" s="214">
        <v>3.1915445161</v>
      </c>
      <c r="AH8" s="214">
        <v>3.3021173548</v>
      </c>
      <c r="AI8" s="214">
        <v>3.1273675666999998</v>
      </c>
      <c r="AJ8" s="214">
        <v>3.2552880000000002</v>
      </c>
      <c r="AK8" s="214">
        <v>3.2728111000000002</v>
      </c>
      <c r="AL8" s="214">
        <v>3.3603478065000001</v>
      </c>
      <c r="AM8" s="214">
        <v>3.2790364194000001</v>
      </c>
      <c r="AN8" s="214">
        <v>3.2280752143</v>
      </c>
      <c r="AO8" s="214">
        <v>3.2786619355000002</v>
      </c>
      <c r="AP8" s="214">
        <v>2.9928531333000001</v>
      </c>
      <c r="AQ8" s="214">
        <v>3.0659200645000002</v>
      </c>
      <c r="AR8" s="214">
        <v>2.9208150332999998</v>
      </c>
      <c r="AS8" s="214">
        <v>3.0457113870999999</v>
      </c>
      <c r="AT8" s="214">
        <v>2.8583156128999998</v>
      </c>
      <c r="AU8" s="214">
        <v>2.8329103999999998</v>
      </c>
      <c r="AV8" s="214">
        <v>2.4947794515999999</v>
      </c>
      <c r="AW8" s="214">
        <v>3.219312</v>
      </c>
      <c r="AX8" s="214">
        <v>3.275226</v>
      </c>
      <c r="AY8" s="355">
        <v>3.4221360000000001</v>
      </c>
      <c r="AZ8" s="355">
        <v>3.460413</v>
      </c>
      <c r="BA8" s="355">
        <v>3.4794200000000002</v>
      </c>
      <c r="BB8" s="355">
        <v>3.3932370000000001</v>
      </c>
      <c r="BC8" s="355">
        <v>3.3569300000000002</v>
      </c>
      <c r="BD8" s="355">
        <v>3.2399369999999998</v>
      </c>
      <c r="BE8" s="355">
        <v>3.290524</v>
      </c>
      <c r="BF8" s="355">
        <v>3.2498079999999998</v>
      </c>
      <c r="BG8" s="355">
        <v>3.093099</v>
      </c>
      <c r="BH8" s="355">
        <v>3.1618170000000001</v>
      </c>
      <c r="BI8" s="355">
        <v>3.219312</v>
      </c>
      <c r="BJ8" s="355">
        <v>3.275226</v>
      </c>
      <c r="BK8" s="355">
        <v>3.4221360000000001</v>
      </c>
      <c r="BL8" s="355">
        <v>3.460413</v>
      </c>
      <c r="BM8" s="355">
        <v>3.4794200000000002</v>
      </c>
      <c r="BN8" s="355">
        <v>3.3432369999999998</v>
      </c>
      <c r="BO8" s="355">
        <v>3.3069299999999999</v>
      </c>
      <c r="BP8" s="355">
        <v>3.189937</v>
      </c>
      <c r="BQ8" s="355">
        <v>3.2405240000000002</v>
      </c>
      <c r="BR8" s="355">
        <v>3.199808</v>
      </c>
      <c r="BS8" s="355">
        <v>3.0430990000000002</v>
      </c>
      <c r="BT8" s="355">
        <v>3.1118169999999998</v>
      </c>
      <c r="BU8" s="355">
        <v>3.1693120000000001</v>
      </c>
      <c r="BV8" s="355">
        <v>3.2252260000000001</v>
      </c>
    </row>
    <row r="9" spans="1:74" ht="11.1" customHeight="1" x14ac:dyDescent="0.2">
      <c r="A9" s="76" t="s">
        <v>976</v>
      </c>
      <c r="B9" s="185" t="s">
        <v>126</v>
      </c>
      <c r="C9" s="214">
        <v>66.690049870999999</v>
      </c>
      <c r="D9" s="214">
        <v>68.259935249999998</v>
      </c>
      <c r="E9" s="214">
        <v>68.831126194000007</v>
      </c>
      <c r="F9" s="214">
        <v>70.471774832999998</v>
      </c>
      <c r="G9" s="214">
        <v>70.057080677000002</v>
      </c>
      <c r="H9" s="214">
        <v>70.477289567</v>
      </c>
      <c r="I9" s="214">
        <v>72.166450323000007</v>
      </c>
      <c r="J9" s="214">
        <v>72.560172742000006</v>
      </c>
      <c r="K9" s="214">
        <v>72.440503566999993</v>
      </c>
      <c r="L9" s="214">
        <v>73.166714354999996</v>
      </c>
      <c r="M9" s="214">
        <v>72.833198400000001</v>
      </c>
      <c r="N9" s="214">
        <v>73.328546903000003</v>
      </c>
      <c r="O9" s="214">
        <v>73.645321323000005</v>
      </c>
      <c r="P9" s="214">
        <v>74.122460429</v>
      </c>
      <c r="Q9" s="214">
        <v>74.740799773999996</v>
      </c>
      <c r="R9" s="214">
        <v>75.386041667000001</v>
      </c>
      <c r="S9" s="214">
        <v>74.265332193999996</v>
      </c>
      <c r="T9" s="214">
        <v>74.235048800000001</v>
      </c>
      <c r="U9" s="214">
        <v>74.239255870999997</v>
      </c>
      <c r="V9" s="214">
        <v>74.297494741999998</v>
      </c>
      <c r="W9" s="214">
        <v>74.656917100000001</v>
      </c>
      <c r="X9" s="214">
        <v>74.353751871</v>
      </c>
      <c r="Y9" s="214">
        <v>74.1720313</v>
      </c>
      <c r="Z9" s="214">
        <v>74.056227710000002</v>
      </c>
      <c r="AA9" s="214">
        <v>74.429225097</v>
      </c>
      <c r="AB9" s="214">
        <v>75.483113621000001</v>
      </c>
      <c r="AC9" s="214">
        <v>74.562343161000001</v>
      </c>
      <c r="AD9" s="214">
        <v>74.737451699999994</v>
      </c>
      <c r="AE9" s="214">
        <v>74.176412870999997</v>
      </c>
      <c r="AF9" s="214">
        <v>73.475893533000004</v>
      </c>
      <c r="AG9" s="214">
        <v>74.088086226000001</v>
      </c>
      <c r="AH9" s="214">
        <v>73.155971871000006</v>
      </c>
      <c r="AI9" s="214">
        <v>72.828608367000001</v>
      </c>
      <c r="AJ9" s="214">
        <v>72.111261806000002</v>
      </c>
      <c r="AK9" s="214">
        <v>72.525361000000004</v>
      </c>
      <c r="AL9" s="214">
        <v>71.632669547999996</v>
      </c>
      <c r="AM9" s="214">
        <v>71.176833354999999</v>
      </c>
      <c r="AN9" s="214">
        <v>72.480582143000007</v>
      </c>
      <c r="AO9" s="214">
        <v>72.523877386999999</v>
      </c>
      <c r="AP9" s="214">
        <v>72.929982800000005</v>
      </c>
      <c r="AQ9" s="214">
        <v>73.087236322999999</v>
      </c>
      <c r="AR9" s="214">
        <v>74.188347733000001</v>
      </c>
      <c r="AS9" s="214">
        <v>74.999641419</v>
      </c>
      <c r="AT9" s="214">
        <v>75.182833193999997</v>
      </c>
      <c r="AU9" s="214">
        <v>76.478949499999999</v>
      </c>
      <c r="AV9" s="214">
        <v>77.349523226000002</v>
      </c>
      <c r="AW9" s="214">
        <v>78.696830000000006</v>
      </c>
      <c r="AX9" s="214">
        <v>79.600650000000002</v>
      </c>
      <c r="AY9" s="355">
        <v>80.218119999999999</v>
      </c>
      <c r="AZ9" s="355">
        <v>80.744619999999998</v>
      </c>
      <c r="BA9" s="355">
        <v>81.149730000000005</v>
      </c>
      <c r="BB9" s="355">
        <v>81.401449999999997</v>
      </c>
      <c r="BC9" s="355">
        <v>81.867170000000002</v>
      </c>
      <c r="BD9" s="355">
        <v>82.500950000000003</v>
      </c>
      <c r="BE9" s="355">
        <v>82.982600000000005</v>
      </c>
      <c r="BF9" s="355">
        <v>83.211020000000005</v>
      </c>
      <c r="BG9" s="355">
        <v>83.259600000000006</v>
      </c>
      <c r="BH9" s="355">
        <v>83.249420000000001</v>
      </c>
      <c r="BI9" s="355">
        <v>83.18683</v>
      </c>
      <c r="BJ9" s="355">
        <v>83.160650000000004</v>
      </c>
      <c r="BK9" s="355">
        <v>83.278120000000001</v>
      </c>
      <c r="BL9" s="355">
        <v>83.574619999999996</v>
      </c>
      <c r="BM9" s="355">
        <v>83.949730000000002</v>
      </c>
      <c r="BN9" s="355">
        <v>84.341449999999995</v>
      </c>
      <c r="BO9" s="355">
        <v>84.767169999999993</v>
      </c>
      <c r="BP9" s="355">
        <v>85.250950000000003</v>
      </c>
      <c r="BQ9" s="355">
        <v>85.662599999999998</v>
      </c>
      <c r="BR9" s="355">
        <v>85.981020000000001</v>
      </c>
      <c r="BS9" s="355">
        <v>86.279600000000002</v>
      </c>
      <c r="BT9" s="355">
        <v>86.529420000000002</v>
      </c>
      <c r="BU9" s="355">
        <v>86.786829999999995</v>
      </c>
      <c r="BV9" s="355">
        <v>87.110650000000007</v>
      </c>
    </row>
    <row r="10" spans="1:74" ht="11.1" customHeight="1" x14ac:dyDescent="0.2">
      <c r="A10" s="76" t="s">
        <v>666</v>
      </c>
      <c r="B10" s="185" t="s">
        <v>557</v>
      </c>
      <c r="C10" s="214">
        <v>66.780741934999995</v>
      </c>
      <c r="D10" s="214">
        <v>68.362142856999995</v>
      </c>
      <c r="E10" s="214">
        <v>68.856387096999995</v>
      </c>
      <c r="F10" s="214">
        <v>70.540866667000003</v>
      </c>
      <c r="G10" s="214">
        <v>70.159935484000002</v>
      </c>
      <c r="H10" s="214">
        <v>70.522199999999998</v>
      </c>
      <c r="I10" s="214">
        <v>72.021774194000002</v>
      </c>
      <c r="J10" s="214">
        <v>72.413967741999997</v>
      </c>
      <c r="K10" s="214">
        <v>72.388333333000006</v>
      </c>
      <c r="L10" s="214">
        <v>73.106354839000005</v>
      </c>
      <c r="M10" s="214">
        <v>72.638533332999998</v>
      </c>
      <c r="N10" s="214">
        <v>73.201483870999994</v>
      </c>
      <c r="O10" s="214">
        <v>73.444870968000004</v>
      </c>
      <c r="P10" s="214">
        <v>73.809785714</v>
      </c>
      <c r="Q10" s="214">
        <v>74.135741934999999</v>
      </c>
      <c r="R10" s="214">
        <v>75.205933333000004</v>
      </c>
      <c r="S10" s="214">
        <v>74.123419354999996</v>
      </c>
      <c r="T10" s="214">
        <v>73.950966667000003</v>
      </c>
      <c r="U10" s="214">
        <v>74.185290323000004</v>
      </c>
      <c r="V10" s="214">
        <v>74.269709676999994</v>
      </c>
      <c r="W10" s="214">
        <v>74.738466666999997</v>
      </c>
      <c r="X10" s="214">
        <v>74.194064515999997</v>
      </c>
      <c r="Y10" s="214">
        <v>73.882599999999996</v>
      </c>
      <c r="Z10" s="214">
        <v>73.886935484000006</v>
      </c>
      <c r="AA10" s="214">
        <v>73.776419355000002</v>
      </c>
      <c r="AB10" s="214">
        <v>74.723689655000001</v>
      </c>
      <c r="AC10" s="214">
        <v>73.951709676999997</v>
      </c>
      <c r="AD10" s="214">
        <v>73.845533333000006</v>
      </c>
      <c r="AE10" s="214">
        <v>73.491419355000005</v>
      </c>
      <c r="AF10" s="214">
        <v>72.489800000000002</v>
      </c>
      <c r="AG10" s="214">
        <v>73.106193547999993</v>
      </c>
      <c r="AH10" s="214">
        <v>72.333838709999995</v>
      </c>
      <c r="AI10" s="214">
        <v>71.890466666999998</v>
      </c>
      <c r="AJ10" s="214">
        <v>71.421483871000007</v>
      </c>
      <c r="AK10" s="214">
        <v>72.08</v>
      </c>
      <c r="AL10" s="214">
        <v>71.164387097000002</v>
      </c>
      <c r="AM10" s="214">
        <v>70.666129032000001</v>
      </c>
      <c r="AN10" s="214">
        <v>71.591392857000002</v>
      </c>
      <c r="AO10" s="214">
        <v>71.615709676999998</v>
      </c>
      <c r="AP10" s="214">
        <v>71.751599999999996</v>
      </c>
      <c r="AQ10" s="214">
        <v>71.831580645000003</v>
      </c>
      <c r="AR10" s="214">
        <v>72.681899999999999</v>
      </c>
      <c r="AS10" s="214">
        <v>73.450193548000001</v>
      </c>
      <c r="AT10" s="214">
        <v>73.567838710000004</v>
      </c>
      <c r="AU10" s="214">
        <v>74.990399999999994</v>
      </c>
      <c r="AV10" s="214">
        <v>75.125741934999994</v>
      </c>
      <c r="AW10" s="214">
        <v>77.267160000000004</v>
      </c>
      <c r="AX10" s="214">
        <v>78.141199999999998</v>
      </c>
      <c r="AY10" s="355">
        <v>78.773219999999995</v>
      </c>
      <c r="AZ10" s="355">
        <v>79.373189999999994</v>
      </c>
      <c r="BA10" s="355">
        <v>79.730819999999994</v>
      </c>
      <c r="BB10" s="355">
        <v>79.77749</v>
      </c>
      <c r="BC10" s="355">
        <v>80.097740000000002</v>
      </c>
      <c r="BD10" s="355">
        <v>80.501170000000002</v>
      </c>
      <c r="BE10" s="355">
        <v>80.863479999999996</v>
      </c>
      <c r="BF10" s="355">
        <v>81.158680000000004</v>
      </c>
      <c r="BG10" s="355">
        <v>81.088059999999999</v>
      </c>
      <c r="BH10" s="355">
        <v>81.157830000000004</v>
      </c>
      <c r="BI10" s="355">
        <v>81.187709999999996</v>
      </c>
      <c r="BJ10" s="355">
        <v>81.221419999999995</v>
      </c>
      <c r="BK10" s="355">
        <v>81.457769999999996</v>
      </c>
      <c r="BL10" s="355">
        <v>81.79862</v>
      </c>
      <c r="BM10" s="355">
        <v>82.142449999999997</v>
      </c>
      <c r="BN10" s="355">
        <v>82.291319999999999</v>
      </c>
      <c r="BO10" s="355">
        <v>82.55395</v>
      </c>
      <c r="BP10" s="355">
        <v>82.812709999999996</v>
      </c>
      <c r="BQ10" s="355">
        <v>83.108959999999996</v>
      </c>
      <c r="BR10" s="355">
        <v>83.490200000000002</v>
      </c>
      <c r="BS10" s="355">
        <v>83.663659999999993</v>
      </c>
      <c r="BT10" s="355">
        <v>83.961179999999999</v>
      </c>
      <c r="BU10" s="355">
        <v>84.283320000000003</v>
      </c>
      <c r="BV10" s="355">
        <v>84.640389999999996</v>
      </c>
    </row>
    <row r="11" spans="1:74" ht="11.1" customHeight="1" x14ac:dyDescent="0.2">
      <c r="A11" s="635" t="s">
        <v>672</v>
      </c>
      <c r="B11" s="636" t="s">
        <v>1188</v>
      </c>
      <c r="C11" s="214">
        <v>0.27535322580999999</v>
      </c>
      <c r="D11" s="214">
        <v>0.13656892857</v>
      </c>
      <c r="E11" s="214">
        <v>8.7134967741999997E-2</v>
      </c>
      <c r="F11" s="214">
        <v>0.10020546667000001</v>
      </c>
      <c r="G11" s="214">
        <v>9.0517290323000002E-2</v>
      </c>
      <c r="H11" s="214">
        <v>0.32666273333000001</v>
      </c>
      <c r="I11" s="214">
        <v>0.20339206452</v>
      </c>
      <c r="J11" s="214">
        <v>5.0553451612999997E-2</v>
      </c>
      <c r="K11" s="214">
        <v>0.19150036667000001</v>
      </c>
      <c r="L11" s="214">
        <v>0.22494225806000001</v>
      </c>
      <c r="M11" s="214">
        <v>0</v>
      </c>
      <c r="N11" s="214">
        <v>0.25842312902999998</v>
      </c>
      <c r="O11" s="214">
        <v>0.37470693548</v>
      </c>
      <c r="P11" s="214">
        <v>0.43579732143</v>
      </c>
      <c r="Q11" s="214">
        <v>0.47260416128999999</v>
      </c>
      <c r="R11" s="214">
        <v>9.6095266666999996E-2</v>
      </c>
      <c r="S11" s="214">
        <v>5.5065516129E-2</v>
      </c>
      <c r="T11" s="214">
        <v>8.6591433332999998E-2</v>
      </c>
      <c r="U11" s="214">
        <v>0.23140287097000001</v>
      </c>
      <c r="V11" s="214">
        <v>0.36146448387000002</v>
      </c>
      <c r="W11" s="214">
        <v>0.18845123333</v>
      </c>
      <c r="X11" s="214">
        <v>0.28027732257999999</v>
      </c>
      <c r="Y11" s="214">
        <v>0.25051279999999998</v>
      </c>
      <c r="Z11" s="214">
        <v>0.18121761289999999</v>
      </c>
      <c r="AA11" s="214">
        <v>0.38865748386999999</v>
      </c>
      <c r="AB11" s="214">
        <v>0.33545096551999998</v>
      </c>
      <c r="AC11" s="214">
        <v>0.27637138709999998</v>
      </c>
      <c r="AD11" s="214">
        <v>0.15891150000000001</v>
      </c>
      <c r="AE11" s="214">
        <v>0.16774222581000001</v>
      </c>
      <c r="AF11" s="214">
        <v>0.25460490000000002</v>
      </c>
      <c r="AG11" s="214">
        <v>0.18622654839</v>
      </c>
      <c r="AH11" s="214">
        <v>0.26071296774000002</v>
      </c>
      <c r="AI11" s="214">
        <v>9.6082733333000006E-2</v>
      </c>
      <c r="AJ11" s="214">
        <v>0.18558383871</v>
      </c>
      <c r="AK11" s="214">
        <v>0.30244036667000002</v>
      </c>
      <c r="AL11" s="214">
        <v>0.28560287096999998</v>
      </c>
      <c r="AM11" s="214">
        <v>0.41789790322999998</v>
      </c>
      <c r="AN11" s="214">
        <v>0.30274167857000001</v>
      </c>
      <c r="AO11" s="214">
        <v>0.15735993547999999</v>
      </c>
      <c r="AP11" s="214">
        <v>0.17235723333</v>
      </c>
      <c r="AQ11" s="214">
        <v>0.17722793547999999</v>
      </c>
      <c r="AR11" s="214">
        <v>0.1879007</v>
      </c>
      <c r="AS11" s="214">
        <v>0.16738283871000001</v>
      </c>
      <c r="AT11" s="214">
        <v>0.25362032258</v>
      </c>
      <c r="AU11" s="214">
        <v>9.3380966667000007E-2</v>
      </c>
      <c r="AV11" s="214">
        <v>7.9250741934999994E-2</v>
      </c>
      <c r="AW11" s="214">
        <v>0.215</v>
      </c>
      <c r="AX11" s="214">
        <v>0.215</v>
      </c>
      <c r="AY11" s="355">
        <v>0.375</v>
      </c>
      <c r="AZ11" s="355">
        <v>0.29499999999999998</v>
      </c>
      <c r="BA11" s="355">
        <v>0.19500000000000001</v>
      </c>
      <c r="BB11" s="355">
        <v>0.15390000000000001</v>
      </c>
      <c r="BC11" s="355">
        <v>0.16274193547999999</v>
      </c>
      <c r="BD11" s="355">
        <v>0.17</v>
      </c>
      <c r="BE11" s="355">
        <v>0.18096774194000001</v>
      </c>
      <c r="BF11" s="355">
        <v>0.18</v>
      </c>
      <c r="BG11" s="355">
        <v>0.18</v>
      </c>
      <c r="BH11" s="355">
        <v>0.22</v>
      </c>
      <c r="BI11" s="355">
        <v>0.22</v>
      </c>
      <c r="BJ11" s="355">
        <v>0.22</v>
      </c>
      <c r="BK11" s="355">
        <v>0.375</v>
      </c>
      <c r="BL11" s="355">
        <v>0.29499999999999998</v>
      </c>
      <c r="BM11" s="355">
        <v>0.19500000000000001</v>
      </c>
      <c r="BN11" s="355">
        <v>0.15390000000000001</v>
      </c>
      <c r="BO11" s="355">
        <v>0.16274193547999999</v>
      </c>
      <c r="BP11" s="355">
        <v>0.17</v>
      </c>
      <c r="BQ11" s="355">
        <v>0.18096774194000001</v>
      </c>
      <c r="BR11" s="355">
        <v>0.18</v>
      </c>
      <c r="BS11" s="355">
        <v>0.18</v>
      </c>
      <c r="BT11" s="355">
        <v>0.25</v>
      </c>
      <c r="BU11" s="355">
        <v>0.25</v>
      </c>
      <c r="BV11" s="355">
        <v>0.25</v>
      </c>
    </row>
    <row r="12" spans="1:74" ht="11.1" customHeight="1" x14ac:dyDescent="0.2">
      <c r="A12" s="635" t="s">
        <v>1189</v>
      </c>
      <c r="B12" s="636" t="s">
        <v>1190</v>
      </c>
      <c r="C12" s="214">
        <v>9.5051612903E-4</v>
      </c>
      <c r="D12" s="214">
        <v>9.6226464285999999E-2</v>
      </c>
      <c r="E12" s="214">
        <v>9.0480645161000002E-4</v>
      </c>
      <c r="F12" s="214">
        <v>8.4023333333000001E-4</v>
      </c>
      <c r="G12" s="214">
        <v>6.1529806451999999E-2</v>
      </c>
      <c r="H12" s="214">
        <v>5.5763333332999997E-4</v>
      </c>
      <c r="I12" s="214">
        <v>9.1185483871000006E-2</v>
      </c>
      <c r="J12" s="214">
        <v>9.2361548387000003E-2</v>
      </c>
      <c r="K12" s="214">
        <v>9.6807433333000001E-2</v>
      </c>
      <c r="L12" s="214">
        <v>9.3671903225999997E-2</v>
      </c>
      <c r="M12" s="214">
        <v>9.0260000000000004E-4</v>
      </c>
      <c r="N12" s="214">
        <v>9.1135483870999996E-4</v>
      </c>
      <c r="O12" s="214">
        <v>9.1344806451999994E-2</v>
      </c>
      <c r="P12" s="214">
        <v>9.8148571429000006E-2</v>
      </c>
      <c r="Q12" s="214">
        <v>7.3132258065000005E-4</v>
      </c>
      <c r="R12" s="214">
        <v>8.0453333332999996E-4</v>
      </c>
      <c r="S12" s="214">
        <v>8.9333580644999994E-2</v>
      </c>
      <c r="T12" s="214">
        <v>9.2474266666999996E-2</v>
      </c>
      <c r="U12" s="214">
        <v>8.9371064516000007E-2</v>
      </c>
      <c r="V12" s="214">
        <v>8.9127967742000005E-2</v>
      </c>
      <c r="W12" s="214">
        <v>9.2231499999999994E-2</v>
      </c>
      <c r="X12" s="214">
        <v>8.9317741935E-2</v>
      </c>
      <c r="Y12" s="214">
        <v>9.8963933333000006E-2</v>
      </c>
      <c r="Z12" s="214">
        <v>0.10232645160999999</v>
      </c>
      <c r="AA12" s="214">
        <v>8.5219354838999997E-4</v>
      </c>
      <c r="AB12" s="214">
        <v>0.11411737931</v>
      </c>
      <c r="AC12" s="214">
        <v>0.32509825805999998</v>
      </c>
      <c r="AD12" s="214">
        <v>0.33453966667000001</v>
      </c>
      <c r="AE12" s="214">
        <v>0.31852203225999998</v>
      </c>
      <c r="AF12" s="214">
        <v>0.54815313333000004</v>
      </c>
      <c r="AG12" s="214">
        <v>0.50770445161</v>
      </c>
      <c r="AH12" s="214">
        <v>0.86347745161</v>
      </c>
      <c r="AI12" s="214">
        <v>0.55881003333000001</v>
      </c>
      <c r="AJ12" s="214">
        <v>9.6773967742000006E-2</v>
      </c>
      <c r="AK12" s="214">
        <v>1.0991992333</v>
      </c>
      <c r="AL12" s="214">
        <v>1.3492001935</v>
      </c>
      <c r="AM12" s="214">
        <v>1.6561823548000001</v>
      </c>
      <c r="AN12" s="214">
        <v>1.8586267857000001</v>
      </c>
      <c r="AO12" s="214">
        <v>1.4049404838999999</v>
      </c>
      <c r="AP12" s="214">
        <v>1.6889637666999999</v>
      </c>
      <c r="AQ12" s="214">
        <v>1.9607187419000001</v>
      </c>
      <c r="AR12" s="214">
        <v>1.7487261000000001</v>
      </c>
      <c r="AS12" s="214">
        <v>1.7287880968</v>
      </c>
      <c r="AT12" s="214">
        <v>1.4693055483999999</v>
      </c>
      <c r="AU12" s="214">
        <v>1.8244232332999999</v>
      </c>
      <c r="AV12" s="214">
        <v>2.5869341934999999</v>
      </c>
      <c r="AW12" s="214">
        <v>2.653</v>
      </c>
      <c r="AX12" s="214">
        <v>2.7229999999999999</v>
      </c>
      <c r="AY12" s="355">
        <v>2.8980000000000001</v>
      </c>
      <c r="AZ12" s="355">
        <v>3</v>
      </c>
      <c r="BA12" s="355">
        <v>2.9049999999999998</v>
      </c>
      <c r="BB12" s="355">
        <v>2.7650000000000001</v>
      </c>
      <c r="BC12" s="355">
        <v>2.9049999999999998</v>
      </c>
      <c r="BD12" s="355">
        <v>2.903</v>
      </c>
      <c r="BE12" s="355">
        <v>2.9180000000000001</v>
      </c>
      <c r="BF12" s="355">
        <v>2.9119999999999999</v>
      </c>
      <c r="BG12" s="355">
        <v>2.7330000000000001</v>
      </c>
      <c r="BH12" s="355">
        <v>3.1240000000000001</v>
      </c>
      <c r="BI12" s="355">
        <v>3.4742000000000002</v>
      </c>
      <c r="BJ12" s="355">
        <v>3.8330000000000002</v>
      </c>
      <c r="BK12" s="355">
        <v>4.0868000000000002</v>
      </c>
      <c r="BL12" s="355">
        <v>4.2309999999999999</v>
      </c>
      <c r="BM12" s="355">
        <v>3.7092999999999998</v>
      </c>
      <c r="BN12" s="355">
        <v>3.8123999999999998</v>
      </c>
      <c r="BO12" s="355">
        <v>4.1494999999999997</v>
      </c>
      <c r="BP12" s="355">
        <v>4.7117000000000004</v>
      </c>
      <c r="BQ12" s="355">
        <v>4.8783000000000003</v>
      </c>
      <c r="BR12" s="355">
        <v>5.2901999999999996</v>
      </c>
      <c r="BS12" s="355">
        <v>5.2687999999999997</v>
      </c>
      <c r="BT12" s="355">
        <v>5.8402000000000003</v>
      </c>
      <c r="BU12" s="355">
        <v>5.91</v>
      </c>
      <c r="BV12" s="355">
        <v>5.93</v>
      </c>
    </row>
    <row r="13" spans="1:74" ht="11.1" customHeight="1" x14ac:dyDescent="0.2">
      <c r="A13" s="635" t="s">
        <v>671</v>
      </c>
      <c r="B13" s="636" t="s">
        <v>1152</v>
      </c>
      <c r="C13" s="214">
        <v>9.2511872580999999</v>
      </c>
      <c r="D13" s="214">
        <v>8.6275373214000002</v>
      </c>
      <c r="E13" s="214">
        <v>7.466380129</v>
      </c>
      <c r="F13" s="214">
        <v>6.5877834000000002</v>
      </c>
      <c r="G13" s="214">
        <v>6.5755219355000003</v>
      </c>
      <c r="H13" s="214">
        <v>6.3942833666999999</v>
      </c>
      <c r="I13" s="214">
        <v>6.2854825161000001</v>
      </c>
      <c r="J13" s="214">
        <v>6.6118713870999999</v>
      </c>
      <c r="K13" s="214">
        <v>6.5285301000000002</v>
      </c>
      <c r="L13" s="214">
        <v>6.8986341935000004</v>
      </c>
      <c r="M13" s="214">
        <v>7.5819029000000002</v>
      </c>
      <c r="N13" s="214">
        <v>7.9255984194</v>
      </c>
      <c r="O13" s="214">
        <v>8.6371359999999999</v>
      </c>
      <c r="P13" s="214">
        <v>8.6427004643000007</v>
      </c>
      <c r="Q13" s="214">
        <v>7.8253319677000004</v>
      </c>
      <c r="R13" s="214">
        <v>6.7403003666999997</v>
      </c>
      <c r="S13" s="214">
        <v>6.5362186452</v>
      </c>
      <c r="T13" s="214">
        <v>6.7885391332999996</v>
      </c>
      <c r="U13" s="214">
        <v>6.7670561935000002</v>
      </c>
      <c r="V13" s="214">
        <v>6.5370708387000001</v>
      </c>
      <c r="W13" s="214">
        <v>6.7716539999999998</v>
      </c>
      <c r="X13" s="214">
        <v>7.0185917418999999</v>
      </c>
      <c r="Y13" s="214">
        <v>7.0234679</v>
      </c>
      <c r="Z13" s="214">
        <v>7.1488211289999999</v>
      </c>
      <c r="AA13" s="214">
        <v>8.4361684193999995</v>
      </c>
      <c r="AB13" s="214">
        <v>8.3454744482999992</v>
      </c>
      <c r="AC13" s="214">
        <v>7.4891598065</v>
      </c>
      <c r="AD13" s="214">
        <v>7.8840567332999996</v>
      </c>
      <c r="AE13" s="214">
        <v>7.8415600968000003</v>
      </c>
      <c r="AF13" s="214">
        <v>7.8076207333000003</v>
      </c>
      <c r="AG13" s="214">
        <v>8.3620493871000008</v>
      </c>
      <c r="AH13" s="214">
        <v>8.1897790644999997</v>
      </c>
      <c r="AI13" s="214">
        <v>7.8531397332999999</v>
      </c>
      <c r="AJ13" s="214">
        <v>7.2797125484</v>
      </c>
      <c r="AK13" s="214">
        <v>7.3983096000000002</v>
      </c>
      <c r="AL13" s="214">
        <v>8.7712862903000008</v>
      </c>
      <c r="AM13" s="214">
        <v>8.9894624515999997</v>
      </c>
      <c r="AN13" s="214">
        <v>8.7857919642999995</v>
      </c>
      <c r="AO13" s="214">
        <v>8.8921149031999995</v>
      </c>
      <c r="AP13" s="214">
        <v>7.7692269999999999</v>
      </c>
      <c r="AQ13" s="214">
        <v>7.6969101289999999</v>
      </c>
      <c r="AR13" s="214">
        <v>7.8046515333000004</v>
      </c>
      <c r="AS13" s="214">
        <v>7.9126568065000003</v>
      </c>
      <c r="AT13" s="214">
        <v>7.7418490323000002</v>
      </c>
      <c r="AU13" s="214">
        <v>7.5558286667000001</v>
      </c>
      <c r="AV13" s="214">
        <v>7.3301507096999998</v>
      </c>
      <c r="AW13" s="214">
        <v>7.311687</v>
      </c>
      <c r="AX13" s="214">
        <v>7.8736540000000002</v>
      </c>
      <c r="AY13" s="355">
        <v>8.4406239999999997</v>
      </c>
      <c r="AZ13" s="355">
        <v>8.5802230000000002</v>
      </c>
      <c r="BA13" s="355">
        <v>7.837383</v>
      </c>
      <c r="BB13" s="355">
        <v>7.8341950000000002</v>
      </c>
      <c r="BC13" s="355">
        <v>8.0743449999999992</v>
      </c>
      <c r="BD13" s="355">
        <v>7.6031219999999999</v>
      </c>
      <c r="BE13" s="355">
        <v>7.401707</v>
      </c>
      <c r="BF13" s="355">
        <v>7.4507820000000002</v>
      </c>
      <c r="BG13" s="355">
        <v>7.2004320000000002</v>
      </c>
      <c r="BH13" s="355">
        <v>6.9833879999999997</v>
      </c>
      <c r="BI13" s="355">
        <v>7.2469000000000001</v>
      </c>
      <c r="BJ13" s="355">
        <v>7.7812640000000002</v>
      </c>
      <c r="BK13" s="355">
        <v>8.7176329999999993</v>
      </c>
      <c r="BL13" s="355">
        <v>8.9063300000000005</v>
      </c>
      <c r="BM13" s="355">
        <v>8.1371090000000006</v>
      </c>
      <c r="BN13" s="355">
        <v>7.8352219999999999</v>
      </c>
      <c r="BO13" s="355">
        <v>8.1389949999999995</v>
      </c>
      <c r="BP13" s="355">
        <v>7.7549760000000001</v>
      </c>
      <c r="BQ13" s="355">
        <v>7.96</v>
      </c>
      <c r="BR13" s="355">
        <v>8.11</v>
      </c>
      <c r="BS13" s="355">
        <v>7.2733129999999999</v>
      </c>
      <c r="BT13" s="355">
        <v>7.5679999999999996</v>
      </c>
      <c r="BU13" s="355">
        <v>7.5598999999999998</v>
      </c>
      <c r="BV13" s="355">
        <v>8.3419969999999992</v>
      </c>
    </row>
    <row r="14" spans="1:74" ht="11.1" customHeight="1" x14ac:dyDescent="0.2">
      <c r="A14" s="635" t="s">
        <v>1191</v>
      </c>
      <c r="B14" s="636" t="s">
        <v>1153</v>
      </c>
      <c r="C14" s="214">
        <v>4.3476615483999996</v>
      </c>
      <c r="D14" s="214">
        <v>4.8519771070999997</v>
      </c>
      <c r="E14" s="214">
        <v>4.8219328709999996</v>
      </c>
      <c r="F14" s="214">
        <v>4.0634287667000004</v>
      </c>
      <c r="G14" s="214">
        <v>3.6192752903000001</v>
      </c>
      <c r="H14" s="214">
        <v>3.9949061666999999</v>
      </c>
      <c r="I14" s="214">
        <v>4.0152870644999998</v>
      </c>
      <c r="J14" s="214">
        <v>3.6294406128999999</v>
      </c>
      <c r="K14" s="214">
        <v>3.8995690000000001</v>
      </c>
      <c r="L14" s="214">
        <v>3.6182256451999999</v>
      </c>
      <c r="M14" s="214">
        <v>4.0278137999999997</v>
      </c>
      <c r="N14" s="214">
        <v>4.4178671935000002</v>
      </c>
      <c r="O14" s="214">
        <v>4.5706498064999996</v>
      </c>
      <c r="P14" s="214">
        <v>5.0788049642999997</v>
      </c>
      <c r="Q14" s="214">
        <v>5.2885353225999996</v>
      </c>
      <c r="R14" s="214">
        <v>4.3434550666999998</v>
      </c>
      <c r="S14" s="214">
        <v>4.2420925160999996</v>
      </c>
      <c r="T14" s="214">
        <v>4.5135048332999999</v>
      </c>
      <c r="U14" s="214">
        <v>4.5499740644999997</v>
      </c>
      <c r="V14" s="214">
        <v>4.5845694194000002</v>
      </c>
      <c r="W14" s="214">
        <v>5.3268550000000001</v>
      </c>
      <c r="X14" s="214">
        <v>5.0241462258</v>
      </c>
      <c r="Y14" s="214">
        <v>5.0923354666999998</v>
      </c>
      <c r="Z14" s="214">
        <v>5.1155458387000001</v>
      </c>
      <c r="AA14" s="214">
        <v>5.435301129</v>
      </c>
      <c r="AB14" s="214">
        <v>5.4981893102999999</v>
      </c>
      <c r="AC14" s="214">
        <v>5.9624773547999999</v>
      </c>
      <c r="AD14" s="214">
        <v>5.5938986667000004</v>
      </c>
      <c r="AE14" s="214">
        <v>5.7548317097000004</v>
      </c>
      <c r="AF14" s="214">
        <v>5.5522819999999999</v>
      </c>
      <c r="AG14" s="214">
        <v>5.5788244839000001</v>
      </c>
      <c r="AH14" s="214">
        <v>6.0470359355000003</v>
      </c>
      <c r="AI14" s="214">
        <v>6.1740625667</v>
      </c>
      <c r="AJ14" s="214">
        <v>5.5956819677</v>
      </c>
      <c r="AK14" s="214">
        <v>6.4981045333000003</v>
      </c>
      <c r="AL14" s="214">
        <v>6.7422766128999996</v>
      </c>
      <c r="AM14" s="214">
        <v>7.1137447096999997</v>
      </c>
      <c r="AN14" s="214">
        <v>7.2498734643000002</v>
      </c>
      <c r="AO14" s="214">
        <v>7.3641849677</v>
      </c>
      <c r="AP14" s="214">
        <v>6.5527512999999997</v>
      </c>
      <c r="AQ14" s="214">
        <v>6.2284323225999998</v>
      </c>
      <c r="AR14" s="214">
        <v>6.6953293</v>
      </c>
      <c r="AS14" s="214">
        <v>6.2850159031999997</v>
      </c>
      <c r="AT14" s="214">
        <v>6.4984021289999996</v>
      </c>
      <c r="AU14" s="214">
        <v>6.4553839000000002</v>
      </c>
      <c r="AV14" s="214">
        <v>6.2847103225999996</v>
      </c>
      <c r="AW14" s="214">
        <v>6.3647720000000003</v>
      </c>
      <c r="AX14" s="214">
        <v>6.5955940000000002</v>
      </c>
      <c r="AY14" s="355">
        <v>7.7556339999999997</v>
      </c>
      <c r="AZ14" s="355">
        <v>8.2681369999999994</v>
      </c>
      <c r="BA14" s="355">
        <v>7.8966630000000002</v>
      </c>
      <c r="BB14" s="355">
        <v>6.7931980000000003</v>
      </c>
      <c r="BC14" s="355">
        <v>7.0504300000000004</v>
      </c>
      <c r="BD14" s="355">
        <v>6.7902420000000001</v>
      </c>
      <c r="BE14" s="355">
        <v>6.7841110000000002</v>
      </c>
      <c r="BF14" s="355">
        <v>6.9032229999999997</v>
      </c>
      <c r="BG14" s="355">
        <v>7.1585260000000002</v>
      </c>
      <c r="BH14" s="355">
        <v>6.70078</v>
      </c>
      <c r="BI14" s="355">
        <v>7.0006190000000004</v>
      </c>
      <c r="BJ14" s="355">
        <v>7.378444</v>
      </c>
      <c r="BK14" s="355">
        <v>8.5840750000000003</v>
      </c>
      <c r="BL14" s="355">
        <v>8.8688509999999994</v>
      </c>
      <c r="BM14" s="355">
        <v>9.0535069999999997</v>
      </c>
      <c r="BN14" s="355">
        <v>7.9568219999999998</v>
      </c>
      <c r="BO14" s="355">
        <v>7.5404900000000001</v>
      </c>
      <c r="BP14" s="355">
        <v>7.5915520000000001</v>
      </c>
      <c r="BQ14" s="355">
        <v>7.6432359999999999</v>
      </c>
      <c r="BR14" s="355">
        <v>7.7545840000000004</v>
      </c>
      <c r="BS14" s="355">
        <v>8.015663</v>
      </c>
      <c r="BT14" s="355">
        <v>7.4965289999999998</v>
      </c>
      <c r="BU14" s="355">
        <v>7.7072500000000002</v>
      </c>
      <c r="BV14" s="355">
        <v>8.0377729999999996</v>
      </c>
    </row>
    <row r="15" spans="1:74" ht="11.1" customHeight="1" x14ac:dyDescent="0.2">
      <c r="A15" s="76" t="s">
        <v>673</v>
      </c>
      <c r="B15" s="185" t="s">
        <v>558</v>
      </c>
      <c r="C15" s="214">
        <v>0.15383870967999999</v>
      </c>
      <c r="D15" s="214">
        <v>0.15746428571000001</v>
      </c>
      <c r="E15" s="214">
        <v>0.15861290322999999</v>
      </c>
      <c r="F15" s="214">
        <v>0.16250000000000001</v>
      </c>
      <c r="G15" s="214">
        <v>0.16161290322999999</v>
      </c>
      <c r="H15" s="214">
        <v>0.16243333333000001</v>
      </c>
      <c r="I15" s="214">
        <v>0.16590322581</v>
      </c>
      <c r="J15" s="214">
        <v>0.16680645160999999</v>
      </c>
      <c r="K15" s="214">
        <v>0.16673333333000001</v>
      </c>
      <c r="L15" s="214">
        <v>0.16838709676999999</v>
      </c>
      <c r="M15" s="214">
        <v>0.16733333333</v>
      </c>
      <c r="N15" s="214">
        <v>0.16861290323</v>
      </c>
      <c r="O15" s="214">
        <v>0.15906451613</v>
      </c>
      <c r="P15" s="214">
        <v>0.15985714286</v>
      </c>
      <c r="Q15" s="214">
        <v>0.16058064516000001</v>
      </c>
      <c r="R15" s="214">
        <v>0.16289999999999999</v>
      </c>
      <c r="S15" s="214">
        <v>0.1605483871</v>
      </c>
      <c r="T15" s="214">
        <v>0.16016666667000001</v>
      </c>
      <c r="U15" s="214">
        <v>0.16067741934999999</v>
      </c>
      <c r="V15" s="214">
        <v>0.16087096774000001</v>
      </c>
      <c r="W15" s="214">
        <v>0.16186666666999999</v>
      </c>
      <c r="X15" s="214">
        <v>0.16067741934999999</v>
      </c>
      <c r="Y15" s="214">
        <v>0.16003333333</v>
      </c>
      <c r="Z15" s="214">
        <v>0.16003225805999999</v>
      </c>
      <c r="AA15" s="214">
        <v>0.15822580645000001</v>
      </c>
      <c r="AB15" s="214">
        <v>0.16024137930999999</v>
      </c>
      <c r="AC15" s="214">
        <v>0.15861290322999999</v>
      </c>
      <c r="AD15" s="214">
        <v>0.15836666666999999</v>
      </c>
      <c r="AE15" s="214">
        <v>0.15761290322999999</v>
      </c>
      <c r="AF15" s="214">
        <v>0.15546666667</v>
      </c>
      <c r="AG15" s="214">
        <v>0.15677419355</v>
      </c>
      <c r="AH15" s="214">
        <v>0.15512903225999999</v>
      </c>
      <c r="AI15" s="214">
        <v>0.15416666667000001</v>
      </c>
      <c r="AJ15" s="214">
        <v>0.15316129032</v>
      </c>
      <c r="AK15" s="214">
        <v>0.15459999999999999</v>
      </c>
      <c r="AL15" s="214">
        <v>0.15261290323000001</v>
      </c>
      <c r="AM15" s="214">
        <v>0.15587096774</v>
      </c>
      <c r="AN15" s="214">
        <v>0.16210714286</v>
      </c>
      <c r="AO15" s="214">
        <v>0.15616129032000001</v>
      </c>
      <c r="AP15" s="214">
        <v>0.16356666667</v>
      </c>
      <c r="AQ15" s="214">
        <v>9.3709677419000006E-2</v>
      </c>
      <c r="AR15" s="214">
        <v>0.13356666667</v>
      </c>
      <c r="AS15" s="214">
        <v>0.15941935484</v>
      </c>
      <c r="AT15" s="214">
        <v>0.15593548387</v>
      </c>
      <c r="AU15" s="214">
        <v>0.17496666666999999</v>
      </c>
      <c r="AV15" s="214">
        <v>0.13641935484000001</v>
      </c>
      <c r="AW15" s="214">
        <v>0.15969179999999999</v>
      </c>
      <c r="AX15" s="214">
        <v>0.16149830000000001</v>
      </c>
      <c r="AY15" s="355">
        <v>0.16280449999999999</v>
      </c>
      <c r="AZ15" s="355">
        <v>0.16404450000000001</v>
      </c>
      <c r="BA15" s="355">
        <v>0.16478370000000001</v>
      </c>
      <c r="BB15" s="355">
        <v>0.1648801</v>
      </c>
      <c r="BC15" s="355">
        <v>0.16554199999999999</v>
      </c>
      <c r="BD15" s="355">
        <v>0.16637579999999999</v>
      </c>
      <c r="BE15" s="355">
        <v>0.16712460000000001</v>
      </c>
      <c r="BF15" s="355">
        <v>0.16773469999999999</v>
      </c>
      <c r="BG15" s="355">
        <v>0.16758870000000001</v>
      </c>
      <c r="BH15" s="355">
        <v>0.16773299999999999</v>
      </c>
      <c r="BI15" s="355">
        <v>0.16779469999999999</v>
      </c>
      <c r="BJ15" s="355">
        <v>0.1678644</v>
      </c>
      <c r="BK15" s="355">
        <v>0.1683528</v>
      </c>
      <c r="BL15" s="355">
        <v>0.16905729999999999</v>
      </c>
      <c r="BM15" s="355">
        <v>0.1697679</v>
      </c>
      <c r="BN15" s="355">
        <v>0.17007559999999999</v>
      </c>
      <c r="BO15" s="355">
        <v>0.1706184</v>
      </c>
      <c r="BP15" s="355">
        <v>0.17115320000000001</v>
      </c>
      <c r="BQ15" s="355">
        <v>0.17176540000000001</v>
      </c>
      <c r="BR15" s="355">
        <v>0.1725534</v>
      </c>
      <c r="BS15" s="355">
        <v>0.17291190000000001</v>
      </c>
      <c r="BT15" s="355">
        <v>0.17352680000000001</v>
      </c>
      <c r="BU15" s="355">
        <v>0.1741925</v>
      </c>
      <c r="BV15" s="355">
        <v>0.17493049999999999</v>
      </c>
    </row>
    <row r="16" spans="1:74" ht="11.1" customHeight="1" x14ac:dyDescent="0.2">
      <c r="A16" s="76" t="s">
        <v>18</v>
      </c>
      <c r="B16" s="185" t="s">
        <v>559</v>
      </c>
      <c r="C16" s="214">
        <v>31.990225806000002</v>
      </c>
      <c r="D16" s="214">
        <v>26.610499999999998</v>
      </c>
      <c r="E16" s="214">
        <v>11.721548387</v>
      </c>
      <c r="F16" s="214">
        <v>-7.4661333333000002</v>
      </c>
      <c r="G16" s="214">
        <v>-15.753387096999999</v>
      </c>
      <c r="H16" s="214">
        <v>-15.763233333000001</v>
      </c>
      <c r="I16" s="214">
        <v>-13.189806451999999</v>
      </c>
      <c r="J16" s="214">
        <v>-12.340483871</v>
      </c>
      <c r="K16" s="214">
        <v>-14.367566667</v>
      </c>
      <c r="L16" s="214">
        <v>-13.208516128999999</v>
      </c>
      <c r="M16" s="214">
        <v>5.6120000000000001</v>
      </c>
      <c r="N16" s="214">
        <v>9.5203225806000003</v>
      </c>
      <c r="O16" s="214">
        <v>23.892387097</v>
      </c>
      <c r="P16" s="214">
        <v>27.043214286000001</v>
      </c>
      <c r="Q16" s="214">
        <v>6.4772903226</v>
      </c>
      <c r="R16" s="214">
        <v>-10.975466666999999</v>
      </c>
      <c r="S16" s="214">
        <v>-16.357516129</v>
      </c>
      <c r="T16" s="214">
        <v>-12.334533333</v>
      </c>
      <c r="U16" s="214">
        <v>-9.4065483871000009</v>
      </c>
      <c r="V16" s="214">
        <v>-10.223451613</v>
      </c>
      <c r="W16" s="214">
        <v>-12.6866</v>
      </c>
      <c r="X16" s="214">
        <v>-10.926741935000001</v>
      </c>
      <c r="Y16" s="214">
        <v>0.54916666667000003</v>
      </c>
      <c r="Z16" s="214">
        <v>8.7804838709999995</v>
      </c>
      <c r="AA16" s="214">
        <v>23.909645161</v>
      </c>
      <c r="AB16" s="214">
        <v>14.179517240999999</v>
      </c>
      <c r="AC16" s="214">
        <v>1.701483871</v>
      </c>
      <c r="AD16" s="214">
        <v>-5.6926666667000001</v>
      </c>
      <c r="AE16" s="214">
        <v>-10.876193548</v>
      </c>
      <c r="AF16" s="214">
        <v>-7.6366333332999998</v>
      </c>
      <c r="AG16" s="214">
        <v>-4.4879677419000004</v>
      </c>
      <c r="AH16" s="214">
        <v>-4.1895161290000003</v>
      </c>
      <c r="AI16" s="214">
        <v>-8.9964999999999993</v>
      </c>
      <c r="AJ16" s="214">
        <v>-10.215193548</v>
      </c>
      <c r="AK16" s="214">
        <v>1.2884666667</v>
      </c>
      <c r="AL16" s="214">
        <v>22.179419355</v>
      </c>
      <c r="AM16" s="214">
        <v>21.777774193999999</v>
      </c>
      <c r="AN16" s="214">
        <v>10.194714286</v>
      </c>
      <c r="AO16" s="214">
        <v>8.8442580645</v>
      </c>
      <c r="AP16" s="214">
        <v>-7.6661000000000001</v>
      </c>
      <c r="AQ16" s="214">
        <v>-11.004064516</v>
      </c>
      <c r="AR16" s="214">
        <v>-8.3157666667000001</v>
      </c>
      <c r="AS16" s="214">
        <v>-4.8120645161000004</v>
      </c>
      <c r="AT16" s="214">
        <v>-6.2813225806000004</v>
      </c>
      <c r="AU16" s="214">
        <v>-10.587433333</v>
      </c>
      <c r="AV16" s="214">
        <v>-7.9792903225999998</v>
      </c>
      <c r="AW16" s="214">
        <v>2.7943238094999998</v>
      </c>
      <c r="AX16" s="214">
        <v>19.787695852999999</v>
      </c>
      <c r="AY16" s="355">
        <v>24.695630000000001</v>
      </c>
      <c r="AZ16" s="355">
        <v>19.319269999999999</v>
      </c>
      <c r="BA16" s="355">
        <v>6.1310770000000003</v>
      </c>
      <c r="BB16" s="355">
        <v>-8.4973510000000001</v>
      </c>
      <c r="BC16" s="355">
        <v>-12.63166</v>
      </c>
      <c r="BD16" s="355">
        <v>-11.263629999999999</v>
      </c>
      <c r="BE16" s="355">
        <v>-8.5155709999999996</v>
      </c>
      <c r="BF16" s="355">
        <v>-9.5388009999999994</v>
      </c>
      <c r="BG16" s="355">
        <v>-12.60887</v>
      </c>
      <c r="BH16" s="355">
        <v>-10.1698</v>
      </c>
      <c r="BI16" s="355">
        <v>2.0163470000000001</v>
      </c>
      <c r="BJ16" s="355">
        <v>17.613240000000001</v>
      </c>
      <c r="BK16" s="355">
        <v>25.11645</v>
      </c>
      <c r="BL16" s="355">
        <v>19.599070000000001</v>
      </c>
      <c r="BM16" s="355">
        <v>6.2506870000000001</v>
      </c>
      <c r="BN16" s="355">
        <v>-6.7708659999999998</v>
      </c>
      <c r="BO16" s="355">
        <v>-12.598380000000001</v>
      </c>
      <c r="BP16" s="355">
        <v>-10.48714</v>
      </c>
      <c r="BQ16" s="355">
        <v>-7.3280000000000003</v>
      </c>
      <c r="BR16" s="355">
        <v>-7.0715199999999996</v>
      </c>
      <c r="BS16" s="355">
        <v>-10.38585</v>
      </c>
      <c r="BT16" s="355">
        <v>-8.8149850000000001</v>
      </c>
      <c r="BU16" s="355">
        <v>3.4460869999999999</v>
      </c>
      <c r="BV16" s="355">
        <v>16.849329999999998</v>
      </c>
    </row>
    <row r="17" spans="1:74" ht="11.1" customHeight="1" x14ac:dyDescent="0.2">
      <c r="A17" s="71" t="s">
        <v>969</v>
      </c>
      <c r="B17" s="185" t="s">
        <v>561</v>
      </c>
      <c r="C17" s="214">
        <v>104.10381116000001</v>
      </c>
      <c r="D17" s="214">
        <v>98.946986820999996</v>
      </c>
      <c r="E17" s="214">
        <v>83.468186000000003</v>
      </c>
      <c r="F17" s="214">
        <v>65.861926199999999</v>
      </c>
      <c r="G17" s="214">
        <v>57.553696871</v>
      </c>
      <c r="H17" s="214">
        <v>57.647758832999997</v>
      </c>
      <c r="I17" s="214">
        <v>61.380931128999997</v>
      </c>
      <c r="J17" s="214">
        <v>63.181520806000002</v>
      </c>
      <c r="K17" s="214">
        <v>60.911871767000001</v>
      </c>
      <c r="L17" s="214">
        <v>63.478780258</v>
      </c>
      <c r="M17" s="214">
        <v>81.971976366999996</v>
      </c>
      <c r="N17" s="214">
        <v>86.656686386999993</v>
      </c>
      <c r="O17" s="214">
        <v>101.84713658</v>
      </c>
      <c r="P17" s="214">
        <v>104.91555193000001</v>
      </c>
      <c r="Q17" s="214">
        <v>83.783503065000005</v>
      </c>
      <c r="R17" s="214">
        <v>66.886441567000006</v>
      </c>
      <c r="S17" s="214">
        <v>60.186912581000001</v>
      </c>
      <c r="T17" s="214">
        <v>64.046372766999994</v>
      </c>
      <c r="U17" s="214">
        <v>67.299194709999995</v>
      </c>
      <c r="V17" s="214">
        <v>66.432635160999993</v>
      </c>
      <c r="W17" s="214">
        <v>63.755244732999998</v>
      </c>
      <c r="X17" s="214">
        <v>65.614078742000004</v>
      </c>
      <c r="Y17" s="214">
        <v>76.675239067000007</v>
      </c>
      <c r="Z17" s="214">
        <v>84.940463547999997</v>
      </c>
      <c r="AA17" s="214">
        <v>101.23394019</v>
      </c>
      <c r="AB17" s="214">
        <v>92.133052758999995</v>
      </c>
      <c r="AC17" s="214">
        <v>77.290820547999999</v>
      </c>
      <c r="AD17" s="214">
        <v>70.426707132999994</v>
      </c>
      <c r="AE17" s="214">
        <v>64.709718194000004</v>
      </c>
      <c r="AF17" s="214">
        <v>66.971040900000006</v>
      </c>
      <c r="AG17" s="214">
        <v>71.237560645000002</v>
      </c>
      <c r="AH17" s="214">
        <v>69.839986870999994</v>
      </c>
      <c r="AI17" s="214">
        <v>64.264972833000002</v>
      </c>
      <c r="AJ17" s="214">
        <v>63.133091612999998</v>
      </c>
      <c r="AK17" s="214">
        <v>73.627241932999993</v>
      </c>
      <c r="AL17" s="214">
        <v>94.462714613000003</v>
      </c>
      <c r="AM17" s="214">
        <v>93.238334323000004</v>
      </c>
      <c r="AN17" s="214">
        <v>81.929159786</v>
      </c>
      <c r="AO17" s="214">
        <v>80.897562355000005</v>
      </c>
      <c r="AP17" s="214">
        <v>63.949981033</v>
      </c>
      <c r="AQ17" s="214">
        <v>60.607118032000002</v>
      </c>
      <c r="AR17" s="214">
        <v>64.049147232999999</v>
      </c>
      <c r="AS17" s="214">
        <v>68.864649903</v>
      </c>
      <c r="AT17" s="214">
        <v>67.471117613000004</v>
      </c>
      <c r="AU17" s="214">
        <v>63.948179766999999</v>
      </c>
      <c r="AV17" s="214">
        <v>65.821332193999993</v>
      </c>
      <c r="AW17" s="214">
        <v>78.730090610000005</v>
      </c>
      <c r="AX17" s="214">
        <v>96.860454153000006</v>
      </c>
      <c r="AY17" s="355">
        <v>101.7936</v>
      </c>
      <c r="AZ17" s="355">
        <v>96.463589999999996</v>
      </c>
      <c r="BA17" s="355">
        <v>83.257400000000004</v>
      </c>
      <c r="BB17" s="355">
        <v>69.87491</v>
      </c>
      <c r="BC17" s="355">
        <v>65.91328</v>
      </c>
      <c r="BD17" s="355">
        <v>67.483789999999999</v>
      </c>
      <c r="BE17" s="355">
        <v>70.395589999999999</v>
      </c>
      <c r="BF17" s="355">
        <v>69.603170000000006</v>
      </c>
      <c r="BG17" s="355">
        <v>66.135689999999997</v>
      </c>
      <c r="BH17" s="355">
        <v>68.534369999999996</v>
      </c>
      <c r="BI17" s="355">
        <v>80.363929999999996</v>
      </c>
      <c r="BJ17" s="355">
        <v>95.792349999999999</v>
      </c>
      <c r="BK17" s="355">
        <v>103.1643</v>
      </c>
      <c r="BL17" s="355">
        <v>97.668229999999994</v>
      </c>
      <c r="BM17" s="355">
        <v>84.132199999999997</v>
      </c>
      <c r="BN17" s="355">
        <v>71.910430000000005</v>
      </c>
      <c r="BO17" s="355">
        <v>66.737939999999995</v>
      </c>
      <c r="BP17" s="355">
        <v>68.118440000000007</v>
      </c>
      <c r="BQ17" s="355">
        <v>71.572159999999997</v>
      </c>
      <c r="BR17" s="355">
        <v>71.836449999999999</v>
      </c>
      <c r="BS17" s="355">
        <v>67.619579999999999</v>
      </c>
      <c r="BT17" s="355">
        <v>69.800989999999999</v>
      </c>
      <c r="BU17" s="355">
        <v>82.096249999999998</v>
      </c>
      <c r="BV17" s="355">
        <v>96.288870000000003</v>
      </c>
    </row>
    <row r="18" spans="1:74" ht="11.1" customHeight="1" x14ac:dyDescent="0.2">
      <c r="A18" s="76" t="s">
        <v>675</v>
      </c>
      <c r="B18" s="185" t="s">
        <v>144</v>
      </c>
      <c r="C18" s="214">
        <v>-0.74490835</v>
      </c>
      <c r="D18" s="214">
        <v>-1.0456669686</v>
      </c>
      <c r="E18" s="214">
        <v>-0.95571819419000004</v>
      </c>
      <c r="F18" s="214">
        <v>-0.47276036666999999</v>
      </c>
      <c r="G18" s="214">
        <v>0.84047276999999998</v>
      </c>
      <c r="H18" s="214">
        <v>0.53045479666999995</v>
      </c>
      <c r="I18" s="214">
        <v>-0.70306397194000003</v>
      </c>
      <c r="J18" s="214">
        <v>-0.82482405999999997</v>
      </c>
      <c r="K18" s="214">
        <v>-0.60227887000000002</v>
      </c>
      <c r="L18" s="214">
        <v>-1.7753054471</v>
      </c>
      <c r="M18" s="214">
        <v>-3.3880784632999998</v>
      </c>
      <c r="N18" s="214">
        <v>-0.23210367484</v>
      </c>
      <c r="O18" s="214">
        <v>-1.3639098381000001</v>
      </c>
      <c r="P18" s="214">
        <v>-0.44518613857</v>
      </c>
      <c r="Q18" s="214">
        <v>-0.19234248676999999</v>
      </c>
      <c r="R18" s="214">
        <v>4.4191103332999998E-2</v>
      </c>
      <c r="S18" s="214">
        <v>-0.24672777644999999</v>
      </c>
      <c r="T18" s="214">
        <v>-0.71625013000000004</v>
      </c>
      <c r="U18" s="214">
        <v>-0.59887138934999995</v>
      </c>
      <c r="V18" s="214">
        <v>-0.21570999902999999</v>
      </c>
      <c r="W18" s="214">
        <v>-0.37741647</v>
      </c>
      <c r="X18" s="214">
        <v>-1.5073766097000001</v>
      </c>
      <c r="Y18" s="214">
        <v>-1.7039772967</v>
      </c>
      <c r="Z18" s="214">
        <v>-1.4512587454999999</v>
      </c>
      <c r="AA18" s="214">
        <v>-1.3967913877</v>
      </c>
      <c r="AB18" s="214">
        <v>-0.58488303137999997</v>
      </c>
      <c r="AC18" s="214">
        <v>-1.1827422916000001</v>
      </c>
      <c r="AD18" s="214">
        <v>-0.85818570000000005</v>
      </c>
      <c r="AE18" s="214">
        <v>-1.1571599032</v>
      </c>
      <c r="AF18" s="214">
        <v>-0.15577703333000001</v>
      </c>
      <c r="AG18" s="214">
        <v>-0.55607061451999995</v>
      </c>
      <c r="AH18" s="214">
        <v>1.5377601932</v>
      </c>
      <c r="AI18" s="214">
        <v>0.79177589667000003</v>
      </c>
      <c r="AJ18" s="214">
        <v>-0.91712670581</v>
      </c>
      <c r="AK18" s="214">
        <v>-1.5320467333000001</v>
      </c>
      <c r="AL18" s="214">
        <v>-1.9047266755000001</v>
      </c>
      <c r="AM18" s="214">
        <v>0.29212361128999997</v>
      </c>
      <c r="AN18" s="214">
        <v>1.1483727185999999</v>
      </c>
      <c r="AO18" s="214">
        <v>2.0774627774000001</v>
      </c>
      <c r="AP18" s="214">
        <v>0.27189683666999998</v>
      </c>
      <c r="AQ18" s="214">
        <v>0.63303200289999995</v>
      </c>
      <c r="AR18" s="214">
        <v>-0.29478980332999999</v>
      </c>
      <c r="AS18" s="214">
        <v>0.27051954484000001</v>
      </c>
      <c r="AT18" s="214">
        <v>1.5448900603</v>
      </c>
      <c r="AU18" s="214">
        <v>0.37759233332999997</v>
      </c>
      <c r="AV18" s="214">
        <v>-0.16779906452000001</v>
      </c>
      <c r="AW18" s="214">
        <v>-1.9523986095000001</v>
      </c>
      <c r="AX18" s="214">
        <v>-2.1337641525</v>
      </c>
      <c r="AY18" s="355">
        <v>6.5149899999999997E-2</v>
      </c>
      <c r="AZ18" s="355">
        <v>-0.4221106</v>
      </c>
      <c r="BA18" s="355">
        <v>1.6461669999999999</v>
      </c>
      <c r="BB18" s="355">
        <v>-0.86615790000000004</v>
      </c>
      <c r="BC18" s="355">
        <v>-0.20257449999999999</v>
      </c>
      <c r="BD18" s="355">
        <v>-0.32736539999999997</v>
      </c>
      <c r="BE18" s="355">
        <v>-0.70560679999999998</v>
      </c>
      <c r="BF18" s="355">
        <v>0.15397530000000001</v>
      </c>
      <c r="BG18" s="355">
        <v>-0.90371699999999999</v>
      </c>
      <c r="BH18" s="355">
        <v>-0.9790238</v>
      </c>
      <c r="BI18" s="355">
        <v>-1.6248020000000001</v>
      </c>
      <c r="BJ18" s="355">
        <v>-0.3103014</v>
      </c>
      <c r="BK18" s="355">
        <v>5.71961E-2</v>
      </c>
      <c r="BL18" s="355">
        <v>-0.64337040000000001</v>
      </c>
      <c r="BM18" s="355">
        <v>2.4263910000000002</v>
      </c>
      <c r="BN18" s="355">
        <v>-1.3339319999999999</v>
      </c>
      <c r="BO18" s="355">
        <v>1.122188</v>
      </c>
      <c r="BP18" s="355">
        <v>1.4791449999999999</v>
      </c>
      <c r="BQ18" s="355">
        <v>0.91392309999999999</v>
      </c>
      <c r="BR18" s="355">
        <v>1.053957</v>
      </c>
      <c r="BS18" s="355">
        <v>0.58707929999999997</v>
      </c>
      <c r="BT18" s="355">
        <v>0.28678670000000001</v>
      </c>
      <c r="BU18" s="355">
        <v>-1.0157659999999999</v>
      </c>
      <c r="BV18" s="355">
        <v>1.446828</v>
      </c>
    </row>
    <row r="19" spans="1:74" ht="11.1" customHeight="1" x14ac:dyDescent="0.2">
      <c r="A19" s="77" t="s">
        <v>970</v>
      </c>
      <c r="B19" s="185" t="s">
        <v>560</v>
      </c>
      <c r="C19" s="214">
        <v>103.35890281</v>
      </c>
      <c r="D19" s="214">
        <v>97.901319853000004</v>
      </c>
      <c r="E19" s="214">
        <v>82.512467806000004</v>
      </c>
      <c r="F19" s="214">
        <v>65.389165833000007</v>
      </c>
      <c r="G19" s="214">
        <v>58.394169640999998</v>
      </c>
      <c r="H19" s="214">
        <v>58.178213630000002</v>
      </c>
      <c r="I19" s="214">
        <v>60.677867157000001</v>
      </c>
      <c r="J19" s="214">
        <v>62.356696745999997</v>
      </c>
      <c r="K19" s="214">
        <v>60.309592897000002</v>
      </c>
      <c r="L19" s="214">
        <v>61.703474811</v>
      </c>
      <c r="M19" s="214">
        <v>78.583897902999993</v>
      </c>
      <c r="N19" s="214">
        <v>86.424582712000003</v>
      </c>
      <c r="O19" s="214">
        <v>100.48322674000001</v>
      </c>
      <c r="P19" s="214">
        <v>104.47036579</v>
      </c>
      <c r="Q19" s="214">
        <v>83.591160578</v>
      </c>
      <c r="R19" s="214">
        <v>66.930632669999994</v>
      </c>
      <c r="S19" s="214">
        <v>59.940184803999998</v>
      </c>
      <c r="T19" s="214">
        <v>63.330122637000002</v>
      </c>
      <c r="U19" s="214">
        <v>66.700323319999995</v>
      </c>
      <c r="V19" s="214">
        <v>66.216925161999995</v>
      </c>
      <c r="W19" s="214">
        <v>63.377828262999998</v>
      </c>
      <c r="X19" s="214">
        <v>64.106702131999995</v>
      </c>
      <c r="Y19" s="214">
        <v>74.971261769999998</v>
      </c>
      <c r="Z19" s="214">
        <v>83.489204803000007</v>
      </c>
      <c r="AA19" s="214">
        <v>99.837148806000002</v>
      </c>
      <c r="AB19" s="214">
        <v>91.548169727000001</v>
      </c>
      <c r="AC19" s="214">
        <v>76.108078257000003</v>
      </c>
      <c r="AD19" s="214">
        <v>69.568521433000001</v>
      </c>
      <c r="AE19" s="214">
        <v>63.55255829</v>
      </c>
      <c r="AF19" s="214">
        <v>66.815263866999999</v>
      </c>
      <c r="AG19" s="214">
        <v>70.681490030999996</v>
      </c>
      <c r="AH19" s="214">
        <v>71.377747064000005</v>
      </c>
      <c r="AI19" s="214">
        <v>65.056748729999995</v>
      </c>
      <c r="AJ19" s="214">
        <v>62.215964907</v>
      </c>
      <c r="AK19" s="214">
        <v>72.095195200000006</v>
      </c>
      <c r="AL19" s="214">
        <v>92.557987936999993</v>
      </c>
      <c r="AM19" s="214">
        <v>93.530457933999998</v>
      </c>
      <c r="AN19" s="214">
        <v>83.077532504000004</v>
      </c>
      <c r="AO19" s="214">
        <v>82.975025131999999</v>
      </c>
      <c r="AP19" s="214">
        <v>64.22187787</v>
      </c>
      <c r="AQ19" s="214">
        <v>61.240150034999999</v>
      </c>
      <c r="AR19" s="214">
        <v>63.754357429999999</v>
      </c>
      <c r="AS19" s="214">
        <v>69.135169447999999</v>
      </c>
      <c r="AT19" s="214">
        <v>69.016007673000004</v>
      </c>
      <c r="AU19" s="214">
        <v>64.325772099999995</v>
      </c>
      <c r="AV19" s="214">
        <v>65.653533128999996</v>
      </c>
      <c r="AW19" s="214">
        <v>76.777692000000002</v>
      </c>
      <c r="AX19" s="214">
        <v>94.726690000000005</v>
      </c>
      <c r="AY19" s="355">
        <v>101.8588</v>
      </c>
      <c r="AZ19" s="355">
        <v>96.041480000000007</v>
      </c>
      <c r="BA19" s="355">
        <v>84.903570000000002</v>
      </c>
      <c r="BB19" s="355">
        <v>69.008750000000006</v>
      </c>
      <c r="BC19" s="355">
        <v>65.710700000000003</v>
      </c>
      <c r="BD19" s="355">
        <v>67.15643</v>
      </c>
      <c r="BE19" s="355">
        <v>69.689989999999995</v>
      </c>
      <c r="BF19" s="355">
        <v>69.757149999999996</v>
      </c>
      <c r="BG19" s="355">
        <v>65.231970000000004</v>
      </c>
      <c r="BH19" s="355">
        <v>67.555350000000004</v>
      </c>
      <c r="BI19" s="355">
        <v>78.739130000000003</v>
      </c>
      <c r="BJ19" s="355">
        <v>95.482039999999998</v>
      </c>
      <c r="BK19" s="355">
        <v>103.22150000000001</v>
      </c>
      <c r="BL19" s="355">
        <v>97.024860000000004</v>
      </c>
      <c r="BM19" s="355">
        <v>86.558589999999995</v>
      </c>
      <c r="BN19" s="355">
        <v>70.576490000000007</v>
      </c>
      <c r="BO19" s="355">
        <v>67.860129999999998</v>
      </c>
      <c r="BP19" s="355">
        <v>69.597589999999997</v>
      </c>
      <c r="BQ19" s="355">
        <v>72.486080000000001</v>
      </c>
      <c r="BR19" s="355">
        <v>72.890410000000003</v>
      </c>
      <c r="BS19" s="355">
        <v>68.206659999999999</v>
      </c>
      <c r="BT19" s="355">
        <v>70.087779999999995</v>
      </c>
      <c r="BU19" s="355">
        <v>81.080479999999994</v>
      </c>
      <c r="BV19" s="355">
        <v>97.735699999999994</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355"/>
      <c r="AZ20" s="355"/>
      <c r="BA20" s="355"/>
      <c r="BB20" s="355"/>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978</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393"/>
      <c r="AZ21" s="393"/>
      <c r="BA21" s="393"/>
      <c r="BB21" s="393"/>
      <c r="BC21" s="393"/>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676</v>
      </c>
      <c r="B22" s="185" t="s">
        <v>562</v>
      </c>
      <c r="C22" s="214">
        <v>33.457935483999997</v>
      </c>
      <c r="D22" s="214">
        <v>30.461678571</v>
      </c>
      <c r="E22" s="214">
        <v>22.578064516000001</v>
      </c>
      <c r="F22" s="214">
        <v>11.871366667</v>
      </c>
      <c r="G22" s="214">
        <v>6.5630967741999999</v>
      </c>
      <c r="H22" s="214">
        <v>4.1864999999999997</v>
      </c>
      <c r="I22" s="214">
        <v>3.6382258064999999</v>
      </c>
      <c r="J22" s="214">
        <v>3.3931290323000001</v>
      </c>
      <c r="K22" s="214">
        <v>4.0578333332999996</v>
      </c>
      <c r="L22" s="214">
        <v>6.8412258064999998</v>
      </c>
      <c r="M22" s="214">
        <v>18.117933333</v>
      </c>
      <c r="N22" s="214">
        <v>23.126000000000001</v>
      </c>
      <c r="O22" s="214">
        <v>30.256548386999999</v>
      </c>
      <c r="P22" s="214">
        <v>32.227285713999997</v>
      </c>
      <c r="Q22" s="214">
        <v>20.421967742</v>
      </c>
      <c r="R22" s="214">
        <v>10.642833333</v>
      </c>
      <c r="S22" s="214">
        <v>5.7280322580999998</v>
      </c>
      <c r="T22" s="214">
        <v>4.1355333332999997</v>
      </c>
      <c r="U22" s="214">
        <v>3.4889999999999999</v>
      </c>
      <c r="V22" s="214">
        <v>3.3179032257999999</v>
      </c>
      <c r="W22" s="214">
        <v>3.6163666666999998</v>
      </c>
      <c r="X22" s="214">
        <v>6.5012580645</v>
      </c>
      <c r="Y22" s="214">
        <v>13.553666667</v>
      </c>
      <c r="Z22" s="214">
        <v>19.061645161000001</v>
      </c>
      <c r="AA22" s="214">
        <v>28.343967742</v>
      </c>
      <c r="AB22" s="214">
        <v>23.787413792999999</v>
      </c>
      <c r="AC22" s="214">
        <v>14.671870968</v>
      </c>
      <c r="AD22" s="214">
        <v>10.930533333</v>
      </c>
      <c r="AE22" s="214">
        <v>6.252516129</v>
      </c>
      <c r="AF22" s="214">
        <v>4.0860333332999996</v>
      </c>
      <c r="AG22" s="214">
        <v>3.4312580645000001</v>
      </c>
      <c r="AH22" s="214">
        <v>3.2389677418999998</v>
      </c>
      <c r="AI22" s="214">
        <v>3.6577666667000002</v>
      </c>
      <c r="AJ22" s="214">
        <v>6.0420645160999999</v>
      </c>
      <c r="AK22" s="214">
        <v>12.653666667</v>
      </c>
      <c r="AL22" s="214">
        <v>25.611290322999999</v>
      </c>
      <c r="AM22" s="214">
        <v>26.836290323</v>
      </c>
      <c r="AN22" s="214">
        <v>20.773535714000001</v>
      </c>
      <c r="AO22" s="214">
        <v>18.768677418999999</v>
      </c>
      <c r="AP22" s="214">
        <v>9.3567</v>
      </c>
      <c r="AQ22" s="214">
        <v>6.4662258064999998</v>
      </c>
      <c r="AR22" s="214">
        <v>4.1318666666999997</v>
      </c>
      <c r="AS22" s="214">
        <v>3.4674838710000002</v>
      </c>
      <c r="AT22" s="214">
        <v>3.3629677418999999</v>
      </c>
      <c r="AU22" s="214">
        <v>3.8375333333000001</v>
      </c>
      <c r="AV22" s="214">
        <v>6.5615161290000001</v>
      </c>
      <c r="AW22" s="214">
        <v>15.190899999999999</v>
      </c>
      <c r="AX22" s="214">
        <v>25.09497</v>
      </c>
      <c r="AY22" s="355">
        <v>29.859279999999998</v>
      </c>
      <c r="AZ22" s="355">
        <v>26.239170000000001</v>
      </c>
      <c r="BA22" s="355">
        <v>19.71941</v>
      </c>
      <c r="BB22" s="355">
        <v>10.651260000000001</v>
      </c>
      <c r="BC22" s="355">
        <v>6.6539380000000001</v>
      </c>
      <c r="BD22" s="355">
        <v>4.1492370000000003</v>
      </c>
      <c r="BE22" s="355">
        <v>3.3067730000000002</v>
      </c>
      <c r="BF22" s="355">
        <v>3.2313879999999999</v>
      </c>
      <c r="BG22" s="355">
        <v>3.9436960000000001</v>
      </c>
      <c r="BH22" s="355">
        <v>7.4534200000000004</v>
      </c>
      <c r="BI22" s="355">
        <v>14.783609999999999</v>
      </c>
      <c r="BJ22" s="355">
        <v>24.955670000000001</v>
      </c>
      <c r="BK22" s="355">
        <v>29.548269999999999</v>
      </c>
      <c r="BL22" s="355">
        <v>26.000720000000001</v>
      </c>
      <c r="BM22" s="355">
        <v>19.571570000000001</v>
      </c>
      <c r="BN22" s="355">
        <v>10.50067</v>
      </c>
      <c r="BO22" s="355">
        <v>6.6865959999999998</v>
      </c>
      <c r="BP22" s="355">
        <v>4.1221560000000004</v>
      </c>
      <c r="BQ22" s="355">
        <v>3.3059509999999999</v>
      </c>
      <c r="BR22" s="355">
        <v>3.2301319999999998</v>
      </c>
      <c r="BS22" s="355">
        <v>3.9243589999999999</v>
      </c>
      <c r="BT22" s="355">
        <v>7.3864289999999997</v>
      </c>
      <c r="BU22" s="355">
        <v>14.641260000000001</v>
      </c>
      <c r="BV22" s="355">
        <v>25.41076</v>
      </c>
    </row>
    <row r="23" spans="1:74" ht="11.1" customHeight="1" x14ac:dyDescent="0.2">
      <c r="A23" s="76" t="s">
        <v>677</v>
      </c>
      <c r="B23" s="185" t="s">
        <v>563</v>
      </c>
      <c r="C23" s="214">
        <v>18.443322581</v>
      </c>
      <c r="D23" s="214">
        <v>17.50375</v>
      </c>
      <c r="E23" s="214">
        <v>13.578483871</v>
      </c>
      <c r="F23" s="214">
        <v>8.3679333332999999</v>
      </c>
      <c r="G23" s="214">
        <v>5.7017096774000002</v>
      </c>
      <c r="H23" s="214">
        <v>4.7149999999999999</v>
      </c>
      <c r="I23" s="214">
        <v>4.4389677419</v>
      </c>
      <c r="J23" s="214">
        <v>4.4232580644999997</v>
      </c>
      <c r="K23" s="214">
        <v>4.9637333333000004</v>
      </c>
      <c r="L23" s="214">
        <v>6.5277096773999999</v>
      </c>
      <c r="M23" s="214">
        <v>12.051</v>
      </c>
      <c r="N23" s="214">
        <v>13.766161289999999</v>
      </c>
      <c r="O23" s="214">
        <v>17.181645160999999</v>
      </c>
      <c r="P23" s="214">
        <v>18.476464285999999</v>
      </c>
      <c r="Q23" s="214">
        <v>12.444258065</v>
      </c>
      <c r="R23" s="214">
        <v>7.7400333333000004</v>
      </c>
      <c r="S23" s="214">
        <v>5.1777741935000003</v>
      </c>
      <c r="T23" s="214">
        <v>4.5148333333000004</v>
      </c>
      <c r="U23" s="214">
        <v>4.3137741934999996</v>
      </c>
      <c r="V23" s="214">
        <v>4.3638387097000004</v>
      </c>
      <c r="W23" s="214">
        <v>4.6041666667000003</v>
      </c>
      <c r="X23" s="214">
        <v>6.2890322580999998</v>
      </c>
      <c r="Y23" s="214">
        <v>9.4410333333000001</v>
      </c>
      <c r="Z23" s="214">
        <v>11.37116129</v>
      </c>
      <c r="AA23" s="214">
        <v>16.210903225999999</v>
      </c>
      <c r="AB23" s="214">
        <v>14.237068966000001</v>
      </c>
      <c r="AC23" s="214">
        <v>9.6065161289999992</v>
      </c>
      <c r="AD23" s="214">
        <v>7.7544666667</v>
      </c>
      <c r="AE23" s="214">
        <v>5.5166451612999996</v>
      </c>
      <c r="AF23" s="214">
        <v>4.6043666666999998</v>
      </c>
      <c r="AG23" s="214">
        <v>4.3363548387000002</v>
      </c>
      <c r="AH23" s="214">
        <v>4.5259999999999998</v>
      </c>
      <c r="AI23" s="214">
        <v>4.7300333332999998</v>
      </c>
      <c r="AJ23" s="214">
        <v>6.1700645161000001</v>
      </c>
      <c r="AK23" s="214">
        <v>9.3442666666999994</v>
      </c>
      <c r="AL23" s="214">
        <v>14.911387097</v>
      </c>
      <c r="AM23" s="214">
        <v>15.517064516</v>
      </c>
      <c r="AN23" s="214">
        <v>12.901785714000001</v>
      </c>
      <c r="AO23" s="214">
        <v>12.03283871</v>
      </c>
      <c r="AP23" s="214">
        <v>7.1043333332999996</v>
      </c>
      <c r="AQ23" s="214">
        <v>5.7796129032000003</v>
      </c>
      <c r="AR23" s="214">
        <v>4.6108666666999998</v>
      </c>
      <c r="AS23" s="214">
        <v>4.3287419355000001</v>
      </c>
      <c r="AT23" s="214">
        <v>4.4918064515999996</v>
      </c>
      <c r="AU23" s="214">
        <v>4.8545666667000003</v>
      </c>
      <c r="AV23" s="214">
        <v>6.4567741935000003</v>
      </c>
      <c r="AW23" s="214">
        <v>10.466379999999999</v>
      </c>
      <c r="AX23" s="214">
        <v>14.908060000000001</v>
      </c>
      <c r="AY23" s="355">
        <v>16.874110000000002</v>
      </c>
      <c r="AZ23" s="355">
        <v>15.73597</v>
      </c>
      <c r="BA23" s="355">
        <v>12.100070000000001</v>
      </c>
      <c r="BB23" s="355">
        <v>7.7909699999999997</v>
      </c>
      <c r="BC23" s="355">
        <v>5.8223539999999998</v>
      </c>
      <c r="BD23" s="355">
        <v>4.7081939999999998</v>
      </c>
      <c r="BE23" s="355">
        <v>4.4406689999999998</v>
      </c>
      <c r="BF23" s="355">
        <v>4.5156989999999997</v>
      </c>
      <c r="BG23" s="355">
        <v>4.8076720000000002</v>
      </c>
      <c r="BH23" s="355">
        <v>6.8335860000000004</v>
      </c>
      <c r="BI23" s="355">
        <v>10.474119999999999</v>
      </c>
      <c r="BJ23" s="355">
        <v>14.79951</v>
      </c>
      <c r="BK23" s="355">
        <v>16.622689999999999</v>
      </c>
      <c r="BL23" s="355">
        <v>15.58868</v>
      </c>
      <c r="BM23" s="355">
        <v>12.069330000000001</v>
      </c>
      <c r="BN23" s="355">
        <v>7.7801640000000001</v>
      </c>
      <c r="BO23" s="355">
        <v>5.8139560000000001</v>
      </c>
      <c r="BP23" s="355">
        <v>4.7014420000000001</v>
      </c>
      <c r="BQ23" s="355">
        <v>4.4346750000000004</v>
      </c>
      <c r="BR23" s="355">
        <v>4.5100860000000003</v>
      </c>
      <c r="BS23" s="355">
        <v>4.8026790000000004</v>
      </c>
      <c r="BT23" s="355">
        <v>6.8284779999999996</v>
      </c>
      <c r="BU23" s="355">
        <v>10.46749</v>
      </c>
      <c r="BV23" s="355">
        <v>14.752470000000001</v>
      </c>
    </row>
    <row r="24" spans="1:74" ht="11.1" customHeight="1" x14ac:dyDescent="0.2">
      <c r="A24" s="76" t="s">
        <v>679</v>
      </c>
      <c r="B24" s="185" t="s">
        <v>564</v>
      </c>
      <c r="C24" s="214">
        <v>23.300870968000002</v>
      </c>
      <c r="D24" s="214">
        <v>23.5425</v>
      </c>
      <c r="E24" s="214">
        <v>21.955935484000001</v>
      </c>
      <c r="F24" s="214">
        <v>20.926166667</v>
      </c>
      <c r="G24" s="214">
        <v>19.550516128999998</v>
      </c>
      <c r="H24" s="214">
        <v>19.527000000000001</v>
      </c>
      <c r="I24" s="214">
        <v>19.517741935</v>
      </c>
      <c r="J24" s="214">
        <v>19.630096773999998</v>
      </c>
      <c r="K24" s="214">
        <v>19.699633333000001</v>
      </c>
      <c r="L24" s="214">
        <v>19.674709676999999</v>
      </c>
      <c r="M24" s="214">
        <v>21.987433332999998</v>
      </c>
      <c r="N24" s="214">
        <v>22.261645161000001</v>
      </c>
      <c r="O24" s="214">
        <v>23.171580644999999</v>
      </c>
      <c r="P24" s="214">
        <v>23.557964286000001</v>
      </c>
      <c r="Q24" s="214">
        <v>21.342290323</v>
      </c>
      <c r="R24" s="214">
        <v>20.264399999999998</v>
      </c>
      <c r="S24" s="214">
        <v>19.446548387</v>
      </c>
      <c r="T24" s="214">
        <v>19.156033333</v>
      </c>
      <c r="U24" s="214">
        <v>19.093516129000001</v>
      </c>
      <c r="V24" s="214">
        <v>19.350516128999999</v>
      </c>
      <c r="W24" s="214">
        <v>19.302033333000001</v>
      </c>
      <c r="X24" s="214">
        <v>19.773967742</v>
      </c>
      <c r="Y24" s="214">
        <v>21.284566667</v>
      </c>
      <c r="Z24" s="214">
        <v>21.759096774</v>
      </c>
      <c r="AA24" s="214">
        <v>23.239548386999999</v>
      </c>
      <c r="AB24" s="214">
        <v>22.829931034000001</v>
      </c>
      <c r="AC24" s="214">
        <v>21.356709677000001</v>
      </c>
      <c r="AD24" s="214">
        <v>20.650466667</v>
      </c>
      <c r="AE24" s="214">
        <v>19.747612903</v>
      </c>
      <c r="AF24" s="214">
        <v>19.665299999999998</v>
      </c>
      <c r="AG24" s="214">
        <v>19.873903225999999</v>
      </c>
      <c r="AH24" s="214">
        <v>20.234354839000002</v>
      </c>
      <c r="AI24" s="214">
        <v>20.116866667</v>
      </c>
      <c r="AJ24" s="214">
        <v>20.073354839</v>
      </c>
      <c r="AK24" s="214">
        <v>21.784300000000002</v>
      </c>
      <c r="AL24" s="214">
        <v>23.657387097000001</v>
      </c>
      <c r="AM24" s="214">
        <v>23.576258065000001</v>
      </c>
      <c r="AN24" s="214">
        <v>23.022214286000001</v>
      </c>
      <c r="AO24" s="214">
        <v>22.300387097000002</v>
      </c>
      <c r="AP24" s="214">
        <v>20.847866667000002</v>
      </c>
      <c r="AQ24" s="214">
        <v>20.15016129</v>
      </c>
      <c r="AR24" s="214">
        <v>20.372833332999999</v>
      </c>
      <c r="AS24" s="214">
        <v>20.096258065000001</v>
      </c>
      <c r="AT24" s="214">
        <v>20.478838710000002</v>
      </c>
      <c r="AU24" s="214">
        <v>20.4422</v>
      </c>
      <c r="AV24" s="214">
        <v>21.054225806000002</v>
      </c>
      <c r="AW24" s="214">
        <v>21.981210000000001</v>
      </c>
      <c r="AX24" s="214">
        <v>23.041930000000001</v>
      </c>
      <c r="AY24" s="355">
        <v>23.800439999999998</v>
      </c>
      <c r="AZ24" s="355">
        <v>23.359829999999999</v>
      </c>
      <c r="BA24" s="355">
        <v>22.470130000000001</v>
      </c>
      <c r="BB24" s="355">
        <v>21.465579999999999</v>
      </c>
      <c r="BC24" s="355">
        <v>20.57893</v>
      </c>
      <c r="BD24" s="355">
        <v>20.507709999999999</v>
      </c>
      <c r="BE24" s="355">
        <v>20.293679999999998</v>
      </c>
      <c r="BF24" s="355">
        <v>20.491440000000001</v>
      </c>
      <c r="BG24" s="355">
        <v>20.68704</v>
      </c>
      <c r="BH24" s="355">
        <v>20.90776</v>
      </c>
      <c r="BI24" s="355">
        <v>22.559740000000001</v>
      </c>
      <c r="BJ24" s="355">
        <v>23.270340000000001</v>
      </c>
      <c r="BK24" s="355">
        <v>24.270520000000001</v>
      </c>
      <c r="BL24" s="355">
        <v>23.856179999999998</v>
      </c>
      <c r="BM24" s="355">
        <v>23.001300000000001</v>
      </c>
      <c r="BN24" s="355">
        <v>22.041499999999999</v>
      </c>
      <c r="BO24" s="355">
        <v>21.18928</v>
      </c>
      <c r="BP24" s="355">
        <v>21.136420000000001</v>
      </c>
      <c r="BQ24" s="355">
        <v>20.930510000000002</v>
      </c>
      <c r="BR24" s="355">
        <v>21.140879999999999</v>
      </c>
      <c r="BS24" s="355">
        <v>21.346640000000001</v>
      </c>
      <c r="BT24" s="355">
        <v>21.55808</v>
      </c>
      <c r="BU24" s="355">
        <v>23.214220000000001</v>
      </c>
      <c r="BV24" s="355">
        <v>23.467320000000001</v>
      </c>
    </row>
    <row r="25" spans="1:74" ht="11.1" customHeight="1" x14ac:dyDescent="0.2">
      <c r="A25" s="76" t="s">
        <v>680</v>
      </c>
      <c r="B25" s="185" t="s">
        <v>145</v>
      </c>
      <c r="C25" s="214">
        <v>21.383257650000001</v>
      </c>
      <c r="D25" s="214">
        <v>19.682462709999999</v>
      </c>
      <c r="E25" s="214">
        <v>18.090564579999999</v>
      </c>
      <c r="F25" s="214">
        <v>18.296632500000001</v>
      </c>
      <c r="G25" s="214">
        <v>20.868685769999999</v>
      </c>
      <c r="H25" s="214">
        <v>24.02501363</v>
      </c>
      <c r="I25" s="214">
        <v>27.203318769999999</v>
      </c>
      <c r="J25" s="214">
        <v>28.961470940000002</v>
      </c>
      <c r="K25" s="214">
        <v>25.69822623</v>
      </c>
      <c r="L25" s="214">
        <v>22.689990940000001</v>
      </c>
      <c r="M25" s="214">
        <v>20.013064570000001</v>
      </c>
      <c r="N25" s="214">
        <v>20.60545368</v>
      </c>
      <c r="O25" s="214">
        <v>22.945936419999999</v>
      </c>
      <c r="P25" s="214">
        <v>23.15511579</v>
      </c>
      <c r="Q25" s="214">
        <v>22.862289610000001</v>
      </c>
      <c r="R25" s="214">
        <v>22.142532670000001</v>
      </c>
      <c r="S25" s="214">
        <v>23.693088029999998</v>
      </c>
      <c r="T25" s="214">
        <v>29.549155970000001</v>
      </c>
      <c r="U25" s="214">
        <v>33.727162030000002</v>
      </c>
      <c r="V25" s="214">
        <v>33.11579613</v>
      </c>
      <c r="W25" s="214">
        <v>29.834794930000001</v>
      </c>
      <c r="X25" s="214">
        <v>25.533573100000002</v>
      </c>
      <c r="Y25" s="214">
        <v>24.413761770000001</v>
      </c>
      <c r="Z25" s="214">
        <v>24.79375319</v>
      </c>
      <c r="AA25" s="214">
        <v>24.966245579999999</v>
      </c>
      <c r="AB25" s="214">
        <v>23.786204210000001</v>
      </c>
      <c r="AC25" s="214">
        <v>24.02469116</v>
      </c>
      <c r="AD25" s="214">
        <v>23.9630881</v>
      </c>
      <c r="AE25" s="214">
        <v>25.949397000000001</v>
      </c>
      <c r="AF25" s="214">
        <v>32.343597199999998</v>
      </c>
      <c r="AG25" s="214">
        <v>36.773167450000003</v>
      </c>
      <c r="AH25" s="214">
        <v>37.136650289999999</v>
      </c>
      <c r="AI25" s="214">
        <v>30.509548729999999</v>
      </c>
      <c r="AJ25" s="214">
        <v>23.99341652</v>
      </c>
      <c r="AK25" s="214">
        <v>22.068195200000002</v>
      </c>
      <c r="AL25" s="214">
        <v>21.63827826</v>
      </c>
      <c r="AM25" s="214">
        <v>20.896522449999999</v>
      </c>
      <c r="AN25" s="214">
        <v>19.870746789999998</v>
      </c>
      <c r="AO25" s="214">
        <v>23.360896100000001</v>
      </c>
      <c r="AP25" s="214">
        <v>20.86977787</v>
      </c>
      <c r="AQ25" s="214">
        <v>22.865569390000001</v>
      </c>
      <c r="AR25" s="214">
        <v>28.54655743</v>
      </c>
      <c r="AS25" s="214">
        <v>34.969137189999998</v>
      </c>
      <c r="AT25" s="214">
        <v>34.411394770000001</v>
      </c>
      <c r="AU25" s="214">
        <v>28.961872100000001</v>
      </c>
      <c r="AV25" s="214">
        <v>25.285468612999999</v>
      </c>
      <c r="AW25" s="214">
        <v>22.465820000000001</v>
      </c>
      <c r="AX25" s="214">
        <v>24.533069999999999</v>
      </c>
      <c r="AY25" s="355">
        <v>23.94932</v>
      </c>
      <c r="AZ25" s="355">
        <v>23.422350000000002</v>
      </c>
      <c r="BA25" s="355">
        <v>23.57452</v>
      </c>
      <c r="BB25" s="355">
        <v>22.439029999999999</v>
      </c>
      <c r="BC25" s="355">
        <v>26.037120000000002</v>
      </c>
      <c r="BD25" s="355">
        <v>31.11486</v>
      </c>
      <c r="BE25" s="355">
        <v>34.890039999999999</v>
      </c>
      <c r="BF25" s="355">
        <v>34.740659999999998</v>
      </c>
      <c r="BG25" s="355">
        <v>29.140999999999998</v>
      </c>
      <c r="BH25" s="355">
        <v>25.610939999999999</v>
      </c>
      <c r="BI25" s="355">
        <v>23.876090000000001</v>
      </c>
      <c r="BJ25" s="355">
        <v>24.985189999999999</v>
      </c>
      <c r="BK25" s="355">
        <v>25.086980000000001</v>
      </c>
      <c r="BL25" s="355">
        <v>23.99466</v>
      </c>
      <c r="BM25" s="355">
        <v>24.603960000000001</v>
      </c>
      <c r="BN25" s="355">
        <v>23.292069999999999</v>
      </c>
      <c r="BO25" s="355">
        <v>27.221810000000001</v>
      </c>
      <c r="BP25" s="355">
        <v>32.577770000000001</v>
      </c>
      <c r="BQ25" s="355">
        <v>36.653619999999997</v>
      </c>
      <c r="BR25" s="355">
        <v>36.774999999999999</v>
      </c>
      <c r="BS25" s="355">
        <v>30.998059999999999</v>
      </c>
      <c r="BT25" s="355">
        <v>27.06203</v>
      </c>
      <c r="BU25" s="355">
        <v>25.22343</v>
      </c>
      <c r="BV25" s="355">
        <v>26.16142</v>
      </c>
    </row>
    <row r="26" spans="1:74" ht="11.1" customHeight="1" x14ac:dyDescent="0.2">
      <c r="A26" s="76" t="s">
        <v>678</v>
      </c>
      <c r="B26" s="185" t="s">
        <v>565</v>
      </c>
      <c r="C26" s="214">
        <v>3.900483871</v>
      </c>
      <c r="D26" s="214">
        <v>3.9928214286000001</v>
      </c>
      <c r="E26" s="214">
        <v>4.0217096773999996</v>
      </c>
      <c r="F26" s="214">
        <v>4.1200999999999999</v>
      </c>
      <c r="G26" s="214">
        <v>4.0978387097000004</v>
      </c>
      <c r="H26" s="214">
        <v>4.1189999999999998</v>
      </c>
      <c r="I26" s="214">
        <v>4.2065806451999999</v>
      </c>
      <c r="J26" s="214">
        <v>4.2294838710000002</v>
      </c>
      <c r="K26" s="214">
        <v>4.2279999999999998</v>
      </c>
      <c r="L26" s="214">
        <v>4.2699354839000003</v>
      </c>
      <c r="M26" s="214">
        <v>4.2426000000000004</v>
      </c>
      <c r="N26" s="214">
        <v>4.2754838709999996</v>
      </c>
      <c r="O26" s="214">
        <v>4.2776774193999998</v>
      </c>
      <c r="P26" s="214">
        <v>4.2989285714000003</v>
      </c>
      <c r="Q26" s="214">
        <v>4.3179032258000003</v>
      </c>
      <c r="R26" s="214">
        <v>4.3802333332999996</v>
      </c>
      <c r="S26" s="214">
        <v>4.3171935483999997</v>
      </c>
      <c r="T26" s="214">
        <v>4.3071666666999997</v>
      </c>
      <c r="U26" s="214">
        <v>4.3208064516000002</v>
      </c>
      <c r="V26" s="214">
        <v>4.3257096773999999</v>
      </c>
      <c r="W26" s="214">
        <v>4.3530333333</v>
      </c>
      <c r="X26" s="214">
        <v>4.3213225806000004</v>
      </c>
      <c r="Y26" s="214">
        <v>4.3031666667000001</v>
      </c>
      <c r="Z26" s="214">
        <v>4.3034193547999999</v>
      </c>
      <c r="AA26" s="214">
        <v>4.3991935484000004</v>
      </c>
      <c r="AB26" s="214">
        <v>4.4556551724000002</v>
      </c>
      <c r="AC26" s="214">
        <v>4.4096451613000003</v>
      </c>
      <c r="AD26" s="214">
        <v>4.4032999999999998</v>
      </c>
      <c r="AE26" s="214">
        <v>4.3821935484000001</v>
      </c>
      <c r="AF26" s="214">
        <v>4.3224666666999996</v>
      </c>
      <c r="AG26" s="214">
        <v>4.3592258064999996</v>
      </c>
      <c r="AH26" s="214">
        <v>4.3131612903000001</v>
      </c>
      <c r="AI26" s="214">
        <v>4.2867333332999999</v>
      </c>
      <c r="AJ26" s="214">
        <v>4.2587741934999999</v>
      </c>
      <c r="AK26" s="214">
        <v>4.2980333333000003</v>
      </c>
      <c r="AL26" s="214">
        <v>4.2434193548000003</v>
      </c>
      <c r="AM26" s="214">
        <v>4.2123870967999997</v>
      </c>
      <c r="AN26" s="214">
        <v>4.2825714285999998</v>
      </c>
      <c r="AO26" s="214">
        <v>4.2881290322999996</v>
      </c>
      <c r="AP26" s="214">
        <v>4.2949333333000004</v>
      </c>
      <c r="AQ26" s="214">
        <v>4.306</v>
      </c>
      <c r="AR26" s="214">
        <v>4.3558333332999997</v>
      </c>
      <c r="AS26" s="214">
        <v>4.4001612902999998</v>
      </c>
      <c r="AT26" s="214">
        <v>4.4006451612999999</v>
      </c>
      <c r="AU26" s="214">
        <v>4.4782333333000004</v>
      </c>
      <c r="AV26" s="214">
        <v>4.510516129</v>
      </c>
      <c r="AW26" s="214">
        <v>4.6269780000000003</v>
      </c>
      <c r="AX26" s="214">
        <v>4.6810029999999996</v>
      </c>
      <c r="AY26" s="355">
        <v>4.7237850000000003</v>
      </c>
      <c r="AZ26" s="355">
        <v>4.757841</v>
      </c>
      <c r="BA26" s="355">
        <v>4.7808650000000004</v>
      </c>
      <c r="BB26" s="355">
        <v>4.7852110000000003</v>
      </c>
      <c r="BC26" s="355">
        <v>4.8048140000000004</v>
      </c>
      <c r="BD26" s="355">
        <v>4.8301910000000001</v>
      </c>
      <c r="BE26" s="355">
        <v>4.852976</v>
      </c>
      <c r="BF26" s="355">
        <v>4.871575</v>
      </c>
      <c r="BG26" s="355">
        <v>4.8683839999999998</v>
      </c>
      <c r="BH26" s="355">
        <v>4.873577</v>
      </c>
      <c r="BI26" s="355">
        <v>4.8763620000000003</v>
      </c>
      <c r="BJ26" s="355">
        <v>4.8794149999999998</v>
      </c>
      <c r="BK26" s="355">
        <v>4.8945439999999998</v>
      </c>
      <c r="BL26" s="355">
        <v>4.9160170000000001</v>
      </c>
      <c r="BM26" s="355">
        <v>4.9376689999999996</v>
      </c>
      <c r="BN26" s="355">
        <v>4.9475920000000002</v>
      </c>
      <c r="BO26" s="355">
        <v>4.9643649999999999</v>
      </c>
      <c r="BP26" s="355">
        <v>4.9809070000000002</v>
      </c>
      <c r="BQ26" s="355">
        <v>4.9997100000000003</v>
      </c>
      <c r="BR26" s="355">
        <v>5.0236390000000002</v>
      </c>
      <c r="BS26" s="355">
        <v>5.0350729999999997</v>
      </c>
      <c r="BT26" s="355">
        <v>5.0539800000000001</v>
      </c>
      <c r="BU26" s="355">
        <v>5.0743799999999997</v>
      </c>
      <c r="BV26" s="355">
        <v>5.096895</v>
      </c>
    </row>
    <row r="27" spans="1:74" ht="11.1" customHeight="1" x14ac:dyDescent="0.2">
      <c r="A27" s="76" t="s">
        <v>682</v>
      </c>
      <c r="B27" s="185" t="s">
        <v>1015</v>
      </c>
      <c r="C27" s="214">
        <v>2.7763870968000002</v>
      </c>
      <c r="D27" s="214">
        <v>2.6214642857000001</v>
      </c>
      <c r="E27" s="214">
        <v>2.1910645161</v>
      </c>
      <c r="F27" s="214">
        <v>1.7103333332999999</v>
      </c>
      <c r="G27" s="214">
        <v>1.5156774194</v>
      </c>
      <c r="H27" s="214">
        <v>1.5090666666999999</v>
      </c>
      <c r="I27" s="214">
        <v>1.5763870968</v>
      </c>
      <c r="J27" s="214">
        <v>1.6226129032000001</v>
      </c>
      <c r="K27" s="214">
        <v>1.5655333333000001</v>
      </c>
      <c r="L27" s="214">
        <v>1.6032580645000001</v>
      </c>
      <c r="M27" s="214">
        <v>2.0752333332999999</v>
      </c>
      <c r="N27" s="214">
        <v>2.2931935484000001</v>
      </c>
      <c r="O27" s="214">
        <v>2.5419354839000001</v>
      </c>
      <c r="P27" s="214">
        <v>2.6467142856999999</v>
      </c>
      <c r="Q27" s="214">
        <v>2.0945483871000001</v>
      </c>
      <c r="R27" s="214">
        <v>1.6527000000000001</v>
      </c>
      <c r="S27" s="214">
        <v>1.4696451612999999</v>
      </c>
      <c r="T27" s="214">
        <v>1.5595000000000001</v>
      </c>
      <c r="U27" s="214">
        <v>1.6481612903</v>
      </c>
      <c r="V27" s="214">
        <v>1.6352580645000001</v>
      </c>
      <c r="W27" s="214">
        <v>1.5595333333000001</v>
      </c>
      <c r="X27" s="214">
        <v>1.5796451613</v>
      </c>
      <c r="Y27" s="214">
        <v>1.8671666667</v>
      </c>
      <c r="Z27" s="214">
        <v>2.0922258065000001</v>
      </c>
      <c r="AA27" s="214">
        <v>2.5677741935</v>
      </c>
      <c r="AB27" s="214">
        <v>2.3423793103000001</v>
      </c>
      <c r="AC27" s="214">
        <v>1.9291290323000001</v>
      </c>
      <c r="AD27" s="214">
        <v>1.7571666667000001</v>
      </c>
      <c r="AE27" s="214">
        <v>1.5946774194</v>
      </c>
      <c r="AF27" s="214">
        <v>1.6839999999999999</v>
      </c>
      <c r="AG27" s="214">
        <v>1.7880967742</v>
      </c>
      <c r="AH27" s="214">
        <v>1.8091290323</v>
      </c>
      <c r="AI27" s="214">
        <v>1.6363333333000001</v>
      </c>
      <c r="AJ27" s="214">
        <v>1.5588064516</v>
      </c>
      <c r="AK27" s="214">
        <v>1.8272666666999999</v>
      </c>
      <c r="AL27" s="214">
        <v>2.3767419355000001</v>
      </c>
      <c r="AM27" s="214">
        <v>2.3732903225999999</v>
      </c>
      <c r="AN27" s="214">
        <v>2.1080357143000001</v>
      </c>
      <c r="AO27" s="214">
        <v>2.1054516129</v>
      </c>
      <c r="AP27" s="214">
        <v>1.6295999999999999</v>
      </c>
      <c r="AQ27" s="214">
        <v>1.5539354838999999</v>
      </c>
      <c r="AR27" s="214">
        <v>1.6177333332999999</v>
      </c>
      <c r="AS27" s="214">
        <v>1.7542580645000001</v>
      </c>
      <c r="AT27" s="214">
        <v>1.7512258064999999</v>
      </c>
      <c r="AU27" s="214">
        <v>1.6322333333000001</v>
      </c>
      <c r="AV27" s="214">
        <v>1.6659032257999999</v>
      </c>
      <c r="AW27" s="214">
        <v>1.9272750000000001</v>
      </c>
      <c r="AX27" s="214">
        <v>2.3485279999999999</v>
      </c>
      <c r="AY27" s="355">
        <v>2.5297290000000001</v>
      </c>
      <c r="AZ27" s="355">
        <v>2.4041860000000002</v>
      </c>
      <c r="BA27" s="355">
        <v>2.1364390000000002</v>
      </c>
      <c r="BB27" s="355">
        <v>1.7545679999999999</v>
      </c>
      <c r="BC27" s="355">
        <v>1.6914130000000001</v>
      </c>
      <c r="BD27" s="355">
        <v>1.72411</v>
      </c>
      <c r="BE27" s="355">
        <v>1.78372</v>
      </c>
      <c r="BF27" s="355">
        <v>1.784259</v>
      </c>
      <c r="BG27" s="355">
        <v>1.6620520000000001</v>
      </c>
      <c r="BH27" s="355">
        <v>1.753932</v>
      </c>
      <c r="BI27" s="355">
        <v>2.047072</v>
      </c>
      <c r="BJ27" s="355">
        <v>2.469786</v>
      </c>
      <c r="BK27" s="355">
        <v>2.6733899999999999</v>
      </c>
      <c r="BL27" s="355">
        <v>2.5434760000000001</v>
      </c>
      <c r="BM27" s="355">
        <v>2.2496330000000002</v>
      </c>
      <c r="BN27" s="355">
        <v>1.8893580000000001</v>
      </c>
      <c r="BO27" s="355">
        <v>1.8589929999999999</v>
      </c>
      <c r="BP27" s="355">
        <v>1.953765</v>
      </c>
      <c r="BQ27" s="355">
        <v>2.0364949999999999</v>
      </c>
      <c r="BR27" s="355">
        <v>2.0855410000000001</v>
      </c>
      <c r="BS27" s="355">
        <v>1.9747189999999999</v>
      </c>
      <c r="BT27" s="355">
        <v>2.073661</v>
      </c>
      <c r="BU27" s="355">
        <v>2.3345769999999999</v>
      </c>
      <c r="BV27" s="355">
        <v>2.721714</v>
      </c>
    </row>
    <row r="28" spans="1:74" ht="11.1" customHeight="1" x14ac:dyDescent="0.2">
      <c r="A28" s="76" t="s">
        <v>693</v>
      </c>
      <c r="B28" s="185" t="s">
        <v>566</v>
      </c>
      <c r="C28" s="214">
        <v>9.6645161290000003E-2</v>
      </c>
      <c r="D28" s="214">
        <v>9.6642857142999999E-2</v>
      </c>
      <c r="E28" s="214">
        <v>9.6645161290000003E-2</v>
      </c>
      <c r="F28" s="214">
        <v>9.6633333333000004E-2</v>
      </c>
      <c r="G28" s="214">
        <v>9.6645161290000003E-2</v>
      </c>
      <c r="H28" s="214">
        <v>9.6633333333000004E-2</v>
      </c>
      <c r="I28" s="214">
        <v>9.6645161290000003E-2</v>
      </c>
      <c r="J28" s="214">
        <v>9.6645161290000003E-2</v>
      </c>
      <c r="K28" s="214">
        <v>9.6633333333000004E-2</v>
      </c>
      <c r="L28" s="214">
        <v>9.6645161290000003E-2</v>
      </c>
      <c r="M28" s="214">
        <v>9.6633333333000004E-2</v>
      </c>
      <c r="N28" s="214">
        <v>9.6645161290000003E-2</v>
      </c>
      <c r="O28" s="214">
        <v>0.10790322581</v>
      </c>
      <c r="P28" s="214">
        <v>0.10789285714000001</v>
      </c>
      <c r="Q28" s="214">
        <v>0.10790322581</v>
      </c>
      <c r="R28" s="214">
        <v>0.1079</v>
      </c>
      <c r="S28" s="214">
        <v>0.10790322581</v>
      </c>
      <c r="T28" s="214">
        <v>0.1079</v>
      </c>
      <c r="U28" s="214">
        <v>0.10790322581</v>
      </c>
      <c r="V28" s="214">
        <v>0.10790322581</v>
      </c>
      <c r="W28" s="214">
        <v>0.1079</v>
      </c>
      <c r="X28" s="214">
        <v>0.10790322581</v>
      </c>
      <c r="Y28" s="214">
        <v>0.1079</v>
      </c>
      <c r="Z28" s="214">
        <v>0.10790322581</v>
      </c>
      <c r="AA28" s="214">
        <v>0.10951612903000001</v>
      </c>
      <c r="AB28" s="214">
        <v>0.10951724138</v>
      </c>
      <c r="AC28" s="214">
        <v>0.10951612903000001</v>
      </c>
      <c r="AD28" s="214">
        <v>0.1095</v>
      </c>
      <c r="AE28" s="214">
        <v>0.10951612903000001</v>
      </c>
      <c r="AF28" s="214">
        <v>0.1095</v>
      </c>
      <c r="AG28" s="214">
        <v>0.11948387097</v>
      </c>
      <c r="AH28" s="214">
        <v>0.11948387097</v>
      </c>
      <c r="AI28" s="214">
        <v>0.11946666667</v>
      </c>
      <c r="AJ28" s="214">
        <v>0.11948387097</v>
      </c>
      <c r="AK28" s="214">
        <v>0.11946666667</v>
      </c>
      <c r="AL28" s="214">
        <v>0.11948387097</v>
      </c>
      <c r="AM28" s="214">
        <v>0.11864516129</v>
      </c>
      <c r="AN28" s="214">
        <v>0.11864285714</v>
      </c>
      <c r="AO28" s="214">
        <v>0.11864516129</v>
      </c>
      <c r="AP28" s="214">
        <v>0.11866666667</v>
      </c>
      <c r="AQ28" s="214">
        <v>0.11864516129</v>
      </c>
      <c r="AR28" s="214">
        <v>0.11866666667</v>
      </c>
      <c r="AS28" s="214">
        <v>0.11912903226</v>
      </c>
      <c r="AT28" s="214">
        <v>0.11912903226</v>
      </c>
      <c r="AU28" s="214">
        <v>0.11913333332999999</v>
      </c>
      <c r="AV28" s="214">
        <v>0.11912903226</v>
      </c>
      <c r="AW28" s="214">
        <v>0.119129</v>
      </c>
      <c r="AX28" s="214">
        <v>0.119129</v>
      </c>
      <c r="AY28" s="355">
        <v>0.122129</v>
      </c>
      <c r="AZ28" s="355">
        <v>0.122129</v>
      </c>
      <c r="BA28" s="355">
        <v>0.122129</v>
      </c>
      <c r="BB28" s="355">
        <v>0.122129</v>
      </c>
      <c r="BC28" s="355">
        <v>0.122129</v>
      </c>
      <c r="BD28" s="355">
        <v>0.122129</v>
      </c>
      <c r="BE28" s="355">
        <v>0.122129</v>
      </c>
      <c r="BF28" s="355">
        <v>0.122129</v>
      </c>
      <c r="BG28" s="355">
        <v>0.122129</v>
      </c>
      <c r="BH28" s="355">
        <v>0.122129</v>
      </c>
      <c r="BI28" s="355">
        <v>0.122129</v>
      </c>
      <c r="BJ28" s="355">
        <v>0.122129</v>
      </c>
      <c r="BK28" s="355">
        <v>0.12512899999999999</v>
      </c>
      <c r="BL28" s="355">
        <v>0.12512899999999999</v>
      </c>
      <c r="BM28" s="355">
        <v>0.12512899999999999</v>
      </c>
      <c r="BN28" s="355">
        <v>0.12512899999999999</v>
      </c>
      <c r="BO28" s="355">
        <v>0.12512899999999999</v>
      </c>
      <c r="BP28" s="355">
        <v>0.12512899999999999</v>
      </c>
      <c r="BQ28" s="355">
        <v>0.12512899999999999</v>
      </c>
      <c r="BR28" s="355">
        <v>0.12512899999999999</v>
      </c>
      <c r="BS28" s="355">
        <v>0.12512899999999999</v>
      </c>
      <c r="BT28" s="355">
        <v>0.12512899999999999</v>
      </c>
      <c r="BU28" s="355">
        <v>0.12512899999999999</v>
      </c>
      <c r="BV28" s="355">
        <v>0.12512899999999999</v>
      </c>
    </row>
    <row r="29" spans="1:74" ht="11.1" customHeight="1" x14ac:dyDescent="0.2">
      <c r="A29" s="77" t="s">
        <v>681</v>
      </c>
      <c r="B29" s="186" t="s">
        <v>980</v>
      </c>
      <c r="C29" s="214">
        <v>103.35890281</v>
      </c>
      <c r="D29" s="214">
        <v>97.901319853000004</v>
      </c>
      <c r="E29" s="214">
        <v>82.512467806000004</v>
      </c>
      <c r="F29" s="214">
        <v>65.389165833000007</v>
      </c>
      <c r="G29" s="214">
        <v>58.394169640999998</v>
      </c>
      <c r="H29" s="214">
        <v>58.178213630000002</v>
      </c>
      <c r="I29" s="214">
        <v>60.677867157000001</v>
      </c>
      <c r="J29" s="214">
        <v>62.356696745999997</v>
      </c>
      <c r="K29" s="214">
        <v>60.309592897000002</v>
      </c>
      <c r="L29" s="214">
        <v>61.703474811</v>
      </c>
      <c r="M29" s="214">
        <v>78.583897902999993</v>
      </c>
      <c r="N29" s="214">
        <v>86.424582712000003</v>
      </c>
      <c r="O29" s="214">
        <v>100.48322674000001</v>
      </c>
      <c r="P29" s="214">
        <v>104.47036579</v>
      </c>
      <c r="Q29" s="214">
        <v>83.591160578</v>
      </c>
      <c r="R29" s="214">
        <v>66.930632669999994</v>
      </c>
      <c r="S29" s="214">
        <v>59.940184803999998</v>
      </c>
      <c r="T29" s="214">
        <v>63.330122637000002</v>
      </c>
      <c r="U29" s="214">
        <v>66.700323319999995</v>
      </c>
      <c r="V29" s="214">
        <v>66.216925161999995</v>
      </c>
      <c r="W29" s="214">
        <v>63.377828262999998</v>
      </c>
      <c r="X29" s="214">
        <v>64.106702131999995</v>
      </c>
      <c r="Y29" s="214">
        <v>74.971261769999998</v>
      </c>
      <c r="Z29" s="214">
        <v>83.489204803000007</v>
      </c>
      <c r="AA29" s="214">
        <v>99.837148806000002</v>
      </c>
      <c r="AB29" s="214">
        <v>91.548169727000001</v>
      </c>
      <c r="AC29" s="214">
        <v>76.108078257000003</v>
      </c>
      <c r="AD29" s="214">
        <v>69.568521433000001</v>
      </c>
      <c r="AE29" s="214">
        <v>63.55255829</v>
      </c>
      <c r="AF29" s="214">
        <v>66.815263866999999</v>
      </c>
      <c r="AG29" s="214">
        <v>70.681490030999996</v>
      </c>
      <c r="AH29" s="214">
        <v>71.377747064000005</v>
      </c>
      <c r="AI29" s="214">
        <v>65.056748729999995</v>
      </c>
      <c r="AJ29" s="214">
        <v>62.215964907</v>
      </c>
      <c r="AK29" s="214">
        <v>72.095195200000006</v>
      </c>
      <c r="AL29" s="214">
        <v>92.557987936999993</v>
      </c>
      <c r="AM29" s="214">
        <v>93.530457933999998</v>
      </c>
      <c r="AN29" s="214">
        <v>83.077532504000004</v>
      </c>
      <c r="AO29" s="214">
        <v>82.975025131999999</v>
      </c>
      <c r="AP29" s="214">
        <v>64.22187787</v>
      </c>
      <c r="AQ29" s="214">
        <v>61.240150034999999</v>
      </c>
      <c r="AR29" s="214">
        <v>63.754357429999999</v>
      </c>
      <c r="AS29" s="214">
        <v>69.135169447999999</v>
      </c>
      <c r="AT29" s="214">
        <v>69.016007673000004</v>
      </c>
      <c r="AU29" s="214">
        <v>64.325772099999995</v>
      </c>
      <c r="AV29" s="214">
        <v>65.653533128999996</v>
      </c>
      <c r="AW29" s="214">
        <v>76.777692000000002</v>
      </c>
      <c r="AX29" s="214">
        <v>94.726690000000005</v>
      </c>
      <c r="AY29" s="355">
        <v>101.8588</v>
      </c>
      <c r="AZ29" s="355">
        <v>96.041480000000007</v>
      </c>
      <c r="BA29" s="355">
        <v>84.903570000000002</v>
      </c>
      <c r="BB29" s="355">
        <v>69.008750000000006</v>
      </c>
      <c r="BC29" s="355">
        <v>65.710700000000003</v>
      </c>
      <c r="BD29" s="355">
        <v>67.15643</v>
      </c>
      <c r="BE29" s="355">
        <v>69.689989999999995</v>
      </c>
      <c r="BF29" s="355">
        <v>69.757149999999996</v>
      </c>
      <c r="BG29" s="355">
        <v>65.231970000000004</v>
      </c>
      <c r="BH29" s="355">
        <v>67.555350000000004</v>
      </c>
      <c r="BI29" s="355">
        <v>78.739130000000003</v>
      </c>
      <c r="BJ29" s="355">
        <v>95.482039999999998</v>
      </c>
      <c r="BK29" s="355">
        <v>103.22150000000001</v>
      </c>
      <c r="BL29" s="355">
        <v>97.024860000000004</v>
      </c>
      <c r="BM29" s="355">
        <v>86.558589999999995</v>
      </c>
      <c r="BN29" s="355">
        <v>70.576490000000007</v>
      </c>
      <c r="BO29" s="355">
        <v>67.860129999999998</v>
      </c>
      <c r="BP29" s="355">
        <v>69.597589999999997</v>
      </c>
      <c r="BQ29" s="355">
        <v>72.486080000000001</v>
      </c>
      <c r="BR29" s="355">
        <v>72.890410000000003</v>
      </c>
      <c r="BS29" s="355">
        <v>68.206659999999999</v>
      </c>
      <c r="BT29" s="355">
        <v>70.087779999999995</v>
      </c>
      <c r="BU29" s="355">
        <v>81.080479999999994</v>
      </c>
      <c r="BV29" s="355">
        <v>97.735699999999994</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355"/>
      <c r="AZ30" s="355"/>
      <c r="BA30" s="355"/>
      <c r="BB30" s="355"/>
      <c r="BC30" s="355"/>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979</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394"/>
      <c r="AZ31" s="394"/>
      <c r="BA31" s="394"/>
      <c r="BB31" s="394"/>
      <c r="BC31" s="394"/>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674</v>
      </c>
      <c r="B32" s="185" t="s">
        <v>567</v>
      </c>
      <c r="C32" s="259">
        <v>1924.922</v>
      </c>
      <c r="D32" s="259">
        <v>1199.9870000000001</v>
      </c>
      <c r="E32" s="259">
        <v>857.31</v>
      </c>
      <c r="F32" s="259">
        <v>1066.3800000000001</v>
      </c>
      <c r="G32" s="259">
        <v>1547.944</v>
      </c>
      <c r="H32" s="259">
        <v>2005.4749999999999</v>
      </c>
      <c r="I32" s="259">
        <v>2399.9740000000002</v>
      </c>
      <c r="J32" s="259">
        <v>2768.3980000000001</v>
      </c>
      <c r="K32" s="259">
        <v>3187.0160000000001</v>
      </c>
      <c r="L32" s="259">
        <v>3587.27</v>
      </c>
      <c r="M32" s="259">
        <v>3426.8679999999999</v>
      </c>
      <c r="N32" s="259">
        <v>3141.2220000000002</v>
      </c>
      <c r="O32" s="259">
        <v>2407.1210000000001</v>
      </c>
      <c r="P32" s="259">
        <v>1665.548</v>
      </c>
      <c r="Q32" s="259">
        <v>1471.4760000000001</v>
      </c>
      <c r="R32" s="259">
        <v>1793.086</v>
      </c>
      <c r="S32" s="259">
        <v>2287.2379999999998</v>
      </c>
      <c r="T32" s="259">
        <v>2646.5329999999999</v>
      </c>
      <c r="U32" s="259">
        <v>2924.4259999999999</v>
      </c>
      <c r="V32" s="259">
        <v>3241.6309999999999</v>
      </c>
      <c r="W32" s="259">
        <v>3614.08</v>
      </c>
      <c r="X32" s="259">
        <v>3942.279</v>
      </c>
      <c r="Y32" s="259">
        <v>3926.8220000000001</v>
      </c>
      <c r="Z32" s="259">
        <v>3666.6320000000001</v>
      </c>
      <c r="AA32" s="259">
        <v>2938.0889999999999</v>
      </c>
      <c r="AB32" s="259">
        <v>2534.2919999999999</v>
      </c>
      <c r="AC32" s="259">
        <v>2486.3220000000001</v>
      </c>
      <c r="AD32" s="259">
        <v>2645.56</v>
      </c>
      <c r="AE32" s="259">
        <v>2966.2649999999999</v>
      </c>
      <c r="AF32" s="259">
        <v>3186.0320000000002</v>
      </c>
      <c r="AG32" s="259">
        <v>3318.1390000000001</v>
      </c>
      <c r="AH32" s="259">
        <v>3441.3249999999998</v>
      </c>
      <c r="AI32" s="259">
        <v>3705.1610000000001</v>
      </c>
      <c r="AJ32" s="259">
        <v>4012.723</v>
      </c>
      <c r="AK32" s="259">
        <v>3976.5810000000001</v>
      </c>
      <c r="AL32" s="259">
        <v>3296.944</v>
      </c>
      <c r="AM32" s="259">
        <v>2622.8119999999999</v>
      </c>
      <c r="AN32" s="259">
        <v>2337.9520000000002</v>
      </c>
      <c r="AO32" s="259">
        <v>2063.3629999999998</v>
      </c>
      <c r="AP32" s="259">
        <v>2292.1579999999999</v>
      </c>
      <c r="AQ32" s="259">
        <v>2627.4479999999999</v>
      </c>
      <c r="AR32" s="259">
        <v>2907.7640000000001</v>
      </c>
      <c r="AS32" s="259">
        <v>3055.0920000000001</v>
      </c>
      <c r="AT32" s="259">
        <v>3250.252</v>
      </c>
      <c r="AU32" s="259">
        <v>3567.6930000000002</v>
      </c>
      <c r="AV32" s="259">
        <v>3816.7910000000002</v>
      </c>
      <c r="AW32" s="259">
        <v>3732.9612857000002</v>
      </c>
      <c r="AX32" s="259">
        <v>3119.5427143000002</v>
      </c>
      <c r="AY32" s="374">
        <v>2353.9780000000001</v>
      </c>
      <c r="AZ32" s="374">
        <v>1813.039</v>
      </c>
      <c r="BA32" s="374">
        <v>1622.9760000000001</v>
      </c>
      <c r="BB32" s="374">
        <v>1877.896</v>
      </c>
      <c r="BC32" s="374">
        <v>2269.4769999999999</v>
      </c>
      <c r="BD32" s="374">
        <v>2607.3870000000002</v>
      </c>
      <c r="BE32" s="374">
        <v>2871.3690000000001</v>
      </c>
      <c r="BF32" s="374">
        <v>3167.0720000000001</v>
      </c>
      <c r="BG32" s="374">
        <v>3545.3380000000002</v>
      </c>
      <c r="BH32" s="374">
        <v>3860.6019999999999</v>
      </c>
      <c r="BI32" s="374">
        <v>3800.1120000000001</v>
      </c>
      <c r="BJ32" s="374">
        <v>3254.1010000000001</v>
      </c>
      <c r="BK32" s="374">
        <v>2475.491</v>
      </c>
      <c r="BL32" s="374">
        <v>1926.7170000000001</v>
      </c>
      <c r="BM32" s="374">
        <v>1732.9459999999999</v>
      </c>
      <c r="BN32" s="374">
        <v>1936.0719999999999</v>
      </c>
      <c r="BO32" s="374">
        <v>2326.6210000000001</v>
      </c>
      <c r="BP32" s="374">
        <v>2641.2359999999999</v>
      </c>
      <c r="BQ32" s="374">
        <v>2868.404</v>
      </c>
      <c r="BR32" s="374">
        <v>3087.6210000000001</v>
      </c>
      <c r="BS32" s="374">
        <v>3399.1959999999999</v>
      </c>
      <c r="BT32" s="374">
        <v>3672.4609999999998</v>
      </c>
      <c r="BU32" s="374">
        <v>3569.078</v>
      </c>
      <c r="BV32" s="374">
        <v>3046.7489999999998</v>
      </c>
    </row>
    <row r="33" spans="1:74" ht="11.1" customHeight="1" x14ac:dyDescent="0.2">
      <c r="A33" s="635" t="s">
        <v>1227</v>
      </c>
      <c r="B33" s="636" t="s">
        <v>1232</v>
      </c>
      <c r="C33" s="259">
        <v>451.33499999999998</v>
      </c>
      <c r="D33" s="259">
        <v>271.80099999999999</v>
      </c>
      <c r="E33" s="259">
        <v>167.715</v>
      </c>
      <c r="F33" s="259">
        <v>213.47499999999999</v>
      </c>
      <c r="G33" s="259">
        <v>349.73899999999998</v>
      </c>
      <c r="H33" s="259">
        <v>474.62400000000002</v>
      </c>
      <c r="I33" s="259">
        <v>580.93700000000001</v>
      </c>
      <c r="J33" s="259">
        <v>689.32799999999997</v>
      </c>
      <c r="K33" s="259">
        <v>805.73299999999995</v>
      </c>
      <c r="L33" s="259">
        <v>892.32799999999997</v>
      </c>
      <c r="M33" s="259">
        <v>831.39800000000002</v>
      </c>
      <c r="N33" s="259">
        <v>742.48599999999999</v>
      </c>
      <c r="O33" s="259">
        <v>533.53700000000003</v>
      </c>
      <c r="P33" s="259">
        <v>338.726</v>
      </c>
      <c r="Q33" s="259">
        <v>239.291</v>
      </c>
      <c r="R33" s="259">
        <v>308.66399999999999</v>
      </c>
      <c r="S33" s="259">
        <v>451.77300000000002</v>
      </c>
      <c r="T33" s="259">
        <v>572.87800000000004</v>
      </c>
      <c r="U33" s="259">
        <v>657.59100000000001</v>
      </c>
      <c r="V33" s="259">
        <v>762.51800000000003</v>
      </c>
      <c r="W33" s="259">
        <v>856.30799999999999</v>
      </c>
      <c r="X33" s="259">
        <v>915.09400000000005</v>
      </c>
      <c r="Y33" s="259">
        <v>910.24599999999998</v>
      </c>
      <c r="Z33" s="259">
        <v>852.87599999999998</v>
      </c>
      <c r="AA33" s="259">
        <v>627.86800000000005</v>
      </c>
      <c r="AB33" s="259">
        <v>481.19099999999997</v>
      </c>
      <c r="AC33" s="259">
        <v>436.46100000000001</v>
      </c>
      <c r="AD33" s="259">
        <v>463.35300000000001</v>
      </c>
      <c r="AE33" s="259">
        <v>556.928</v>
      </c>
      <c r="AF33" s="259">
        <v>654.32500000000005</v>
      </c>
      <c r="AG33" s="259">
        <v>734.84400000000005</v>
      </c>
      <c r="AH33" s="259">
        <v>804.40300000000002</v>
      </c>
      <c r="AI33" s="259">
        <v>898.34900000000005</v>
      </c>
      <c r="AJ33" s="259">
        <v>939.61400000000003</v>
      </c>
      <c r="AK33" s="259">
        <v>898.59400000000005</v>
      </c>
      <c r="AL33" s="259">
        <v>720.84900000000005</v>
      </c>
      <c r="AM33" s="259">
        <v>527.73299999999995</v>
      </c>
      <c r="AN33" s="259">
        <v>406.20600000000002</v>
      </c>
      <c r="AO33" s="259">
        <v>259.67399999999998</v>
      </c>
      <c r="AP33" s="259">
        <v>335.06799999999998</v>
      </c>
      <c r="AQ33" s="259">
        <v>448.483</v>
      </c>
      <c r="AR33" s="259">
        <v>562.86500000000001</v>
      </c>
      <c r="AS33" s="259">
        <v>661.56</v>
      </c>
      <c r="AT33" s="259">
        <v>777.28700000000003</v>
      </c>
      <c r="AU33" s="259">
        <v>865.95299999999997</v>
      </c>
      <c r="AV33" s="259">
        <v>923.947</v>
      </c>
      <c r="AW33" s="259">
        <v>869.14285714000005</v>
      </c>
      <c r="AX33" s="259">
        <v>729.6</v>
      </c>
      <c r="AY33" s="374">
        <v>512.39599999999996</v>
      </c>
      <c r="AZ33" s="374">
        <v>341.94510000000002</v>
      </c>
      <c r="BA33" s="374">
        <v>243.87479999999999</v>
      </c>
      <c r="BB33" s="374">
        <v>310.32260000000002</v>
      </c>
      <c r="BC33" s="374">
        <v>429.94990000000001</v>
      </c>
      <c r="BD33" s="374">
        <v>543.77670000000001</v>
      </c>
      <c r="BE33" s="374">
        <v>633.57240000000002</v>
      </c>
      <c r="BF33" s="374">
        <v>746.85609999999997</v>
      </c>
      <c r="BG33" s="374">
        <v>849.26689999999996</v>
      </c>
      <c r="BH33" s="374">
        <v>912.77970000000005</v>
      </c>
      <c r="BI33" s="374">
        <v>876.7663</v>
      </c>
      <c r="BJ33" s="374">
        <v>736.7663</v>
      </c>
      <c r="BK33" s="374">
        <v>520.14269999999999</v>
      </c>
      <c r="BL33" s="374">
        <v>348.30380000000002</v>
      </c>
      <c r="BM33" s="374">
        <v>247.01669999999999</v>
      </c>
      <c r="BN33" s="374">
        <v>303.52910000000003</v>
      </c>
      <c r="BO33" s="374">
        <v>425.97649999999999</v>
      </c>
      <c r="BP33" s="374">
        <v>539.45770000000005</v>
      </c>
      <c r="BQ33" s="374">
        <v>624.40859999999998</v>
      </c>
      <c r="BR33" s="374">
        <v>714.04259999999999</v>
      </c>
      <c r="BS33" s="374">
        <v>803.78470000000004</v>
      </c>
      <c r="BT33" s="374">
        <v>864.08860000000004</v>
      </c>
      <c r="BU33" s="374">
        <v>819.00900000000001</v>
      </c>
      <c r="BV33" s="374">
        <v>699.50959999999998</v>
      </c>
    </row>
    <row r="34" spans="1:74" ht="11.1" customHeight="1" x14ac:dyDescent="0.2">
      <c r="A34" s="635" t="s">
        <v>1228</v>
      </c>
      <c r="B34" s="636" t="s">
        <v>1233</v>
      </c>
      <c r="C34" s="259">
        <v>449.673</v>
      </c>
      <c r="D34" s="259">
        <v>237.999</v>
      </c>
      <c r="E34" s="259">
        <v>142.51300000000001</v>
      </c>
      <c r="F34" s="259">
        <v>179.33799999999999</v>
      </c>
      <c r="G34" s="259">
        <v>317.90100000000001</v>
      </c>
      <c r="H34" s="259">
        <v>471.76499999999999</v>
      </c>
      <c r="I34" s="259">
        <v>625.76400000000001</v>
      </c>
      <c r="J34" s="259">
        <v>788.93</v>
      </c>
      <c r="K34" s="259">
        <v>935.822</v>
      </c>
      <c r="L34" s="259">
        <v>1047.6089999999999</v>
      </c>
      <c r="M34" s="259">
        <v>972.803</v>
      </c>
      <c r="N34" s="259">
        <v>854.54499999999996</v>
      </c>
      <c r="O34" s="259">
        <v>618.38300000000004</v>
      </c>
      <c r="P34" s="259">
        <v>345.66199999999998</v>
      </c>
      <c r="Q34" s="259">
        <v>252.518</v>
      </c>
      <c r="R34" s="259">
        <v>309.71899999999999</v>
      </c>
      <c r="S34" s="259">
        <v>438.863</v>
      </c>
      <c r="T34" s="259">
        <v>565.72400000000005</v>
      </c>
      <c r="U34" s="259">
        <v>684.54600000000005</v>
      </c>
      <c r="V34" s="259">
        <v>831.99199999999996</v>
      </c>
      <c r="W34" s="259">
        <v>973.04</v>
      </c>
      <c r="X34" s="259">
        <v>1095.3969999999999</v>
      </c>
      <c r="Y34" s="259">
        <v>1091.8340000000001</v>
      </c>
      <c r="Z34" s="259">
        <v>988.57600000000002</v>
      </c>
      <c r="AA34" s="259">
        <v>764.67499999999995</v>
      </c>
      <c r="AB34" s="259">
        <v>608.13900000000001</v>
      </c>
      <c r="AC34" s="259">
        <v>543.495</v>
      </c>
      <c r="AD34" s="259">
        <v>566.51300000000003</v>
      </c>
      <c r="AE34" s="259">
        <v>671.28399999999999</v>
      </c>
      <c r="AF34" s="259">
        <v>763.16099999999994</v>
      </c>
      <c r="AG34" s="259">
        <v>834.06399999999996</v>
      </c>
      <c r="AH34" s="259">
        <v>920.52800000000002</v>
      </c>
      <c r="AI34" s="259">
        <v>1041.7809999999999</v>
      </c>
      <c r="AJ34" s="259">
        <v>1133.663</v>
      </c>
      <c r="AK34" s="259">
        <v>1112.086</v>
      </c>
      <c r="AL34" s="259">
        <v>905.71100000000001</v>
      </c>
      <c r="AM34" s="259">
        <v>699.26300000000003</v>
      </c>
      <c r="AN34" s="259">
        <v>589.54200000000003</v>
      </c>
      <c r="AO34" s="259">
        <v>477.62099999999998</v>
      </c>
      <c r="AP34" s="259">
        <v>525.03200000000004</v>
      </c>
      <c r="AQ34" s="259">
        <v>609.476</v>
      </c>
      <c r="AR34" s="259">
        <v>701.63699999999994</v>
      </c>
      <c r="AS34" s="259">
        <v>764.35500000000002</v>
      </c>
      <c r="AT34" s="259">
        <v>868.88699999999994</v>
      </c>
      <c r="AU34" s="259">
        <v>993.60400000000004</v>
      </c>
      <c r="AV34" s="259">
        <v>1101.2719999999999</v>
      </c>
      <c r="AW34" s="259">
        <v>1059.4285714</v>
      </c>
      <c r="AX34" s="259">
        <v>860.88571429000001</v>
      </c>
      <c r="AY34" s="374">
        <v>604.79129999999998</v>
      </c>
      <c r="AZ34" s="374">
        <v>418.21339999999998</v>
      </c>
      <c r="BA34" s="374">
        <v>331.42270000000002</v>
      </c>
      <c r="BB34" s="374">
        <v>385.47930000000002</v>
      </c>
      <c r="BC34" s="374">
        <v>488.6001</v>
      </c>
      <c r="BD34" s="374">
        <v>604.82470000000001</v>
      </c>
      <c r="BE34" s="374">
        <v>715.803</v>
      </c>
      <c r="BF34" s="374">
        <v>849.46870000000001</v>
      </c>
      <c r="BG34" s="374">
        <v>984.30399999999997</v>
      </c>
      <c r="BH34" s="374">
        <v>1088.877</v>
      </c>
      <c r="BI34" s="374">
        <v>1056.8510000000001</v>
      </c>
      <c r="BJ34" s="374">
        <v>860.23580000000004</v>
      </c>
      <c r="BK34" s="374">
        <v>608.13819999999998</v>
      </c>
      <c r="BL34" s="374">
        <v>416.33640000000003</v>
      </c>
      <c r="BM34" s="374">
        <v>321.55079999999998</v>
      </c>
      <c r="BN34" s="374">
        <v>358.98520000000002</v>
      </c>
      <c r="BO34" s="374">
        <v>464.49119999999999</v>
      </c>
      <c r="BP34" s="374">
        <v>580.71050000000002</v>
      </c>
      <c r="BQ34" s="374">
        <v>686.69939999999997</v>
      </c>
      <c r="BR34" s="374">
        <v>810.27650000000006</v>
      </c>
      <c r="BS34" s="374">
        <v>932.76900000000001</v>
      </c>
      <c r="BT34" s="374">
        <v>1035.9179999999999</v>
      </c>
      <c r="BU34" s="374">
        <v>998.56460000000004</v>
      </c>
      <c r="BV34" s="374">
        <v>826.0675</v>
      </c>
    </row>
    <row r="35" spans="1:74" ht="11.1" customHeight="1" x14ac:dyDescent="0.2">
      <c r="A35" s="635" t="s">
        <v>1229</v>
      </c>
      <c r="B35" s="636" t="s">
        <v>1234</v>
      </c>
      <c r="C35" s="259">
        <v>668.54</v>
      </c>
      <c r="D35" s="259">
        <v>452.77800000000002</v>
      </c>
      <c r="E35" s="259">
        <v>337.59199999999998</v>
      </c>
      <c r="F35" s="259">
        <v>426.79300000000001</v>
      </c>
      <c r="G35" s="259">
        <v>560.42899999999997</v>
      </c>
      <c r="H35" s="259">
        <v>666.01499999999999</v>
      </c>
      <c r="I35" s="259">
        <v>755.57899999999995</v>
      </c>
      <c r="J35" s="259">
        <v>806.41800000000001</v>
      </c>
      <c r="K35" s="259">
        <v>929.01199999999994</v>
      </c>
      <c r="L35" s="259">
        <v>1090.604</v>
      </c>
      <c r="M35" s="259">
        <v>1084.413</v>
      </c>
      <c r="N35" s="259">
        <v>1044.8330000000001</v>
      </c>
      <c r="O35" s="259">
        <v>823.44799999999998</v>
      </c>
      <c r="P35" s="259">
        <v>567.50199999999995</v>
      </c>
      <c r="Q35" s="259">
        <v>566.25900000000001</v>
      </c>
      <c r="R35" s="259">
        <v>740.80600000000004</v>
      </c>
      <c r="S35" s="259">
        <v>911.67499999999995</v>
      </c>
      <c r="T35" s="259">
        <v>992.96799999999996</v>
      </c>
      <c r="U35" s="259">
        <v>1041.732</v>
      </c>
      <c r="V35" s="259">
        <v>1087.5440000000001</v>
      </c>
      <c r="W35" s="259">
        <v>1198.0239999999999</v>
      </c>
      <c r="X35" s="259">
        <v>1313</v>
      </c>
      <c r="Y35" s="259">
        <v>1324.0840000000001</v>
      </c>
      <c r="Z35" s="259">
        <v>1295.393</v>
      </c>
      <c r="AA35" s="259">
        <v>1089.4359999999999</v>
      </c>
      <c r="AB35" s="259">
        <v>1014.478</v>
      </c>
      <c r="AC35" s="259">
        <v>1071.277</v>
      </c>
      <c r="AD35" s="259">
        <v>1150.2809999999999</v>
      </c>
      <c r="AE35" s="259">
        <v>1227.482</v>
      </c>
      <c r="AF35" s="259">
        <v>1226.6369999999999</v>
      </c>
      <c r="AG35" s="259">
        <v>1192.9960000000001</v>
      </c>
      <c r="AH35" s="259">
        <v>1148.991</v>
      </c>
      <c r="AI35" s="259">
        <v>1175.818</v>
      </c>
      <c r="AJ35" s="259">
        <v>1324.854</v>
      </c>
      <c r="AK35" s="259">
        <v>1351.828</v>
      </c>
      <c r="AL35" s="259">
        <v>1161.9100000000001</v>
      </c>
      <c r="AM35" s="259">
        <v>996.60500000000002</v>
      </c>
      <c r="AN35" s="259">
        <v>972.01</v>
      </c>
      <c r="AO35" s="259">
        <v>938.24800000000005</v>
      </c>
      <c r="AP35" s="259">
        <v>1014.744</v>
      </c>
      <c r="AQ35" s="259">
        <v>1102.731</v>
      </c>
      <c r="AR35" s="259">
        <v>1139.1220000000001</v>
      </c>
      <c r="AS35" s="259">
        <v>1102.0239999999999</v>
      </c>
      <c r="AT35" s="259">
        <v>1068.3869999999999</v>
      </c>
      <c r="AU35" s="259">
        <v>1137.421</v>
      </c>
      <c r="AV35" s="259">
        <v>1214.289</v>
      </c>
      <c r="AW35" s="259">
        <v>1232</v>
      </c>
      <c r="AX35" s="259">
        <v>1049.4857142999999</v>
      </c>
      <c r="AY35" s="374">
        <v>872.34879999999998</v>
      </c>
      <c r="AZ35" s="374">
        <v>743.79510000000005</v>
      </c>
      <c r="BA35" s="374">
        <v>747.36329999999998</v>
      </c>
      <c r="BB35" s="374">
        <v>843.55340000000001</v>
      </c>
      <c r="BC35" s="374">
        <v>948.80380000000002</v>
      </c>
      <c r="BD35" s="374">
        <v>999.4556</v>
      </c>
      <c r="BE35" s="374">
        <v>1027.9390000000001</v>
      </c>
      <c r="BF35" s="374">
        <v>1052.278</v>
      </c>
      <c r="BG35" s="374">
        <v>1154.3109999999999</v>
      </c>
      <c r="BH35" s="374">
        <v>1266.7719999999999</v>
      </c>
      <c r="BI35" s="374">
        <v>1281.1600000000001</v>
      </c>
      <c r="BJ35" s="374">
        <v>1150.5060000000001</v>
      </c>
      <c r="BK35" s="374">
        <v>936.64679999999998</v>
      </c>
      <c r="BL35" s="374">
        <v>794.82230000000004</v>
      </c>
      <c r="BM35" s="374">
        <v>792.77139999999997</v>
      </c>
      <c r="BN35" s="374">
        <v>870.0367</v>
      </c>
      <c r="BO35" s="374">
        <v>973.53819999999996</v>
      </c>
      <c r="BP35" s="374">
        <v>1009.135</v>
      </c>
      <c r="BQ35" s="374">
        <v>1020.152</v>
      </c>
      <c r="BR35" s="374">
        <v>1012.2670000000001</v>
      </c>
      <c r="BS35" s="374">
        <v>1081.779</v>
      </c>
      <c r="BT35" s="374">
        <v>1171.9169999999999</v>
      </c>
      <c r="BU35" s="374">
        <v>1167.5530000000001</v>
      </c>
      <c r="BV35" s="374">
        <v>1027.298</v>
      </c>
    </row>
    <row r="36" spans="1:74" ht="11.1" customHeight="1" x14ac:dyDescent="0.2">
      <c r="A36" s="635" t="s">
        <v>1230</v>
      </c>
      <c r="B36" s="736" t="s">
        <v>1235</v>
      </c>
      <c r="C36" s="259">
        <v>137.37799999999999</v>
      </c>
      <c r="D36" s="259">
        <v>102.50700000000001</v>
      </c>
      <c r="E36" s="259">
        <v>83.983000000000004</v>
      </c>
      <c r="F36" s="259">
        <v>82.058000000000007</v>
      </c>
      <c r="G36" s="259">
        <v>98.716999999999999</v>
      </c>
      <c r="H36" s="259">
        <v>121.623</v>
      </c>
      <c r="I36" s="259">
        <v>140.46100000000001</v>
      </c>
      <c r="J36" s="259">
        <v>157.71600000000001</v>
      </c>
      <c r="K36" s="259">
        <v>174.61</v>
      </c>
      <c r="L36" s="259">
        <v>187.375</v>
      </c>
      <c r="M36" s="259">
        <v>174.78299999999999</v>
      </c>
      <c r="N36" s="259">
        <v>151.84100000000001</v>
      </c>
      <c r="O36" s="259">
        <v>130.96600000000001</v>
      </c>
      <c r="P36" s="259">
        <v>115.88200000000001</v>
      </c>
      <c r="Q36" s="259">
        <v>113.34099999999999</v>
      </c>
      <c r="R36" s="259">
        <v>116.13200000000001</v>
      </c>
      <c r="S36" s="259">
        <v>135.19300000000001</v>
      </c>
      <c r="T36" s="259">
        <v>154.61099999999999</v>
      </c>
      <c r="U36" s="259">
        <v>171.815</v>
      </c>
      <c r="V36" s="259">
        <v>187.11600000000001</v>
      </c>
      <c r="W36" s="259">
        <v>203.226</v>
      </c>
      <c r="X36" s="259">
        <v>214.69200000000001</v>
      </c>
      <c r="Y36" s="259">
        <v>207.32300000000001</v>
      </c>
      <c r="Z36" s="259">
        <v>185.72900000000001</v>
      </c>
      <c r="AA36" s="259">
        <v>155.61799999999999</v>
      </c>
      <c r="AB36" s="259">
        <v>143.12899999999999</v>
      </c>
      <c r="AC36" s="259">
        <v>144.05600000000001</v>
      </c>
      <c r="AD36" s="259">
        <v>151.738</v>
      </c>
      <c r="AE36" s="259">
        <v>176.251</v>
      </c>
      <c r="AF36" s="259">
        <v>196.01300000000001</v>
      </c>
      <c r="AG36" s="259">
        <v>207.988</v>
      </c>
      <c r="AH36" s="259">
        <v>218.798</v>
      </c>
      <c r="AI36" s="259">
        <v>232.21700000000001</v>
      </c>
      <c r="AJ36" s="259">
        <v>248.10900000000001</v>
      </c>
      <c r="AK36" s="259">
        <v>251.25299999999999</v>
      </c>
      <c r="AL36" s="259">
        <v>204.43600000000001</v>
      </c>
      <c r="AM36" s="259">
        <v>159.19999999999999</v>
      </c>
      <c r="AN36" s="259">
        <v>140.52500000000001</v>
      </c>
      <c r="AO36" s="259">
        <v>141.654</v>
      </c>
      <c r="AP36" s="259">
        <v>151.00299999999999</v>
      </c>
      <c r="AQ36" s="259">
        <v>166.70099999999999</v>
      </c>
      <c r="AR36" s="259">
        <v>183.84100000000001</v>
      </c>
      <c r="AS36" s="259">
        <v>197.392</v>
      </c>
      <c r="AT36" s="259">
        <v>201.68199999999999</v>
      </c>
      <c r="AU36" s="259">
        <v>218.381</v>
      </c>
      <c r="AV36" s="259">
        <v>220.62</v>
      </c>
      <c r="AW36" s="259">
        <v>221</v>
      </c>
      <c r="AX36" s="259">
        <v>180.31428571000001</v>
      </c>
      <c r="AY36" s="374">
        <v>133.28739999999999</v>
      </c>
      <c r="AZ36" s="374">
        <v>106.4584</v>
      </c>
      <c r="BA36" s="374">
        <v>90.949380000000005</v>
      </c>
      <c r="BB36" s="374">
        <v>100.5762</v>
      </c>
      <c r="BC36" s="374">
        <v>117.8956</v>
      </c>
      <c r="BD36" s="374">
        <v>139.2259</v>
      </c>
      <c r="BE36" s="374">
        <v>158.86259999999999</v>
      </c>
      <c r="BF36" s="374">
        <v>177.85</v>
      </c>
      <c r="BG36" s="374">
        <v>198.49619999999999</v>
      </c>
      <c r="BH36" s="374">
        <v>213.8503</v>
      </c>
      <c r="BI36" s="374">
        <v>213.649</v>
      </c>
      <c r="BJ36" s="374">
        <v>186.50899999999999</v>
      </c>
      <c r="BK36" s="374">
        <v>150.46850000000001</v>
      </c>
      <c r="BL36" s="374">
        <v>135.1379</v>
      </c>
      <c r="BM36" s="374">
        <v>134.20230000000001</v>
      </c>
      <c r="BN36" s="374">
        <v>139.9023</v>
      </c>
      <c r="BO36" s="374">
        <v>155.05850000000001</v>
      </c>
      <c r="BP36" s="374">
        <v>170.58629999999999</v>
      </c>
      <c r="BQ36" s="374">
        <v>182.74250000000001</v>
      </c>
      <c r="BR36" s="374">
        <v>193.2713</v>
      </c>
      <c r="BS36" s="374">
        <v>206.68469999999999</v>
      </c>
      <c r="BT36" s="374">
        <v>214.75649999999999</v>
      </c>
      <c r="BU36" s="374">
        <v>207.58009999999999</v>
      </c>
      <c r="BV36" s="374">
        <v>170.93199999999999</v>
      </c>
    </row>
    <row r="37" spans="1:74" ht="11.1" customHeight="1" x14ac:dyDescent="0.2">
      <c r="A37" s="635" t="s">
        <v>1231</v>
      </c>
      <c r="B37" s="736" t="s">
        <v>1236</v>
      </c>
      <c r="C37" s="259">
        <v>197.953</v>
      </c>
      <c r="D37" s="259">
        <v>115.235</v>
      </c>
      <c r="E37" s="259">
        <v>104.941</v>
      </c>
      <c r="F37" s="259">
        <v>144.268</v>
      </c>
      <c r="G37" s="259">
        <v>200.453</v>
      </c>
      <c r="H37" s="259">
        <v>249.196</v>
      </c>
      <c r="I37" s="259">
        <v>274.72500000000002</v>
      </c>
      <c r="J37" s="259">
        <v>302.75200000000001</v>
      </c>
      <c r="K37" s="259">
        <v>318.02</v>
      </c>
      <c r="L37" s="259">
        <v>345.64</v>
      </c>
      <c r="M37" s="259">
        <v>339.20100000000002</v>
      </c>
      <c r="N37" s="259">
        <v>322.52</v>
      </c>
      <c r="O37" s="259">
        <v>275.97699999999998</v>
      </c>
      <c r="P37" s="259">
        <v>273.15100000000001</v>
      </c>
      <c r="Q37" s="259">
        <v>275.67700000000002</v>
      </c>
      <c r="R37" s="259">
        <v>293.55700000000002</v>
      </c>
      <c r="S37" s="259">
        <v>325.45600000000002</v>
      </c>
      <c r="T37" s="259">
        <v>335.995</v>
      </c>
      <c r="U37" s="259">
        <v>344.21499999999997</v>
      </c>
      <c r="V37" s="259">
        <v>347.827</v>
      </c>
      <c r="W37" s="259">
        <v>358.94099999999997</v>
      </c>
      <c r="X37" s="259">
        <v>379.50099999999998</v>
      </c>
      <c r="Y37" s="259">
        <v>368.875</v>
      </c>
      <c r="Z37" s="259">
        <v>319.74</v>
      </c>
      <c r="AA37" s="259">
        <v>276.19600000000003</v>
      </c>
      <c r="AB37" s="259">
        <v>262.56599999999997</v>
      </c>
      <c r="AC37" s="259">
        <v>265.79199999999997</v>
      </c>
      <c r="AD37" s="259">
        <v>286.99299999999999</v>
      </c>
      <c r="AE37" s="259">
        <v>305.68099999999998</v>
      </c>
      <c r="AF37" s="259">
        <v>315.78899999999999</v>
      </c>
      <c r="AG37" s="259">
        <v>316.16399999999999</v>
      </c>
      <c r="AH37" s="259">
        <v>314.524</v>
      </c>
      <c r="AI37" s="259">
        <v>321.43799999999999</v>
      </c>
      <c r="AJ37" s="259">
        <v>331.21899999999999</v>
      </c>
      <c r="AK37" s="259">
        <v>328.428</v>
      </c>
      <c r="AL37" s="259">
        <v>271.43599999999998</v>
      </c>
      <c r="AM37" s="259">
        <v>209.62299999999999</v>
      </c>
      <c r="AN37" s="259">
        <v>200.68899999999999</v>
      </c>
      <c r="AO37" s="259">
        <v>218.75800000000001</v>
      </c>
      <c r="AP37" s="259">
        <v>237.82599999999999</v>
      </c>
      <c r="AQ37" s="259">
        <v>270.048</v>
      </c>
      <c r="AR37" s="259">
        <v>288.18200000000002</v>
      </c>
      <c r="AS37" s="259">
        <v>295.22000000000003</v>
      </c>
      <c r="AT37" s="259">
        <v>296.99099999999999</v>
      </c>
      <c r="AU37" s="259">
        <v>313.69299999999998</v>
      </c>
      <c r="AV37" s="259">
        <v>317.54500000000002</v>
      </c>
      <c r="AW37" s="259">
        <v>313.14285713999999</v>
      </c>
      <c r="AX37" s="259">
        <v>262.8</v>
      </c>
      <c r="AY37" s="374">
        <v>194.6978</v>
      </c>
      <c r="AZ37" s="374">
        <v>166.16990000000001</v>
      </c>
      <c r="BA37" s="374">
        <v>172.9083</v>
      </c>
      <c r="BB37" s="374">
        <v>201.50749999999999</v>
      </c>
      <c r="BC37" s="374">
        <v>247.77109999999999</v>
      </c>
      <c r="BD37" s="374">
        <v>283.64659999999998</v>
      </c>
      <c r="BE37" s="374">
        <v>298.73520000000002</v>
      </c>
      <c r="BF37" s="374">
        <v>304.16180000000003</v>
      </c>
      <c r="BG37" s="374">
        <v>322.50299999999999</v>
      </c>
      <c r="BH37" s="374">
        <v>341.8664</v>
      </c>
      <c r="BI37" s="374">
        <v>335.22859999999997</v>
      </c>
      <c r="BJ37" s="374">
        <v>283.62689999999998</v>
      </c>
      <c r="BK37" s="374">
        <v>223.6379</v>
      </c>
      <c r="BL37" s="374">
        <v>195.65960000000001</v>
      </c>
      <c r="BM37" s="374">
        <v>200.94749999999999</v>
      </c>
      <c r="BN37" s="374">
        <v>227.16139999999999</v>
      </c>
      <c r="BO37" s="374">
        <v>271.09989999999999</v>
      </c>
      <c r="BP37" s="374">
        <v>304.88900000000001</v>
      </c>
      <c r="BQ37" s="374">
        <v>317.94450000000001</v>
      </c>
      <c r="BR37" s="374">
        <v>321.30599999999998</v>
      </c>
      <c r="BS37" s="374">
        <v>337.72160000000002</v>
      </c>
      <c r="BT37" s="374">
        <v>349.3236</v>
      </c>
      <c r="BU37" s="374">
        <v>339.91469999999998</v>
      </c>
      <c r="BV37" s="374">
        <v>286.48500000000001</v>
      </c>
    </row>
    <row r="38" spans="1:74" ht="11.1" customHeight="1" x14ac:dyDescent="0.2">
      <c r="A38" s="635" t="s">
        <v>1237</v>
      </c>
      <c r="B38" s="735" t="s">
        <v>556</v>
      </c>
      <c r="C38" s="255">
        <v>20.042999999999999</v>
      </c>
      <c r="D38" s="255">
        <v>19.667999999999999</v>
      </c>
      <c r="E38" s="255">
        <v>20.565999999999999</v>
      </c>
      <c r="F38" s="255">
        <v>20.446999999999999</v>
      </c>
      <c r="G38" s="255">
        <v>20.704999999999998</v>
      </c>
      <c r="H38" s="255">
        <v>22.251999999999999</v>
      </c>
      <c r="I38" s="255">
        <v>22.507999999999999</v>
      </c>
      <c r="J38" s="255">
        <v>23.254000000000001</v>
      </c>
      <c r="K38" s="255">
        <v>23.82</v>
      </c>
      <c r="L38" s="255">
        <v>23.713999999999999</v>
      </c>
      <c r="M38" s="255">
        <v>24.271999999999998</v>
      </c>
      <c r="N38" s="255">
        <v>24.997</v>
      </c>
      <c r="O38" s="255">
        <v>24.811</v>
      </c>
      <c r="P38" s="255">
        <v>24.626000000000001</v>
      </c>
      <c r="Q38" s="255">
        <v>24.390999999999998</v>
      </c>
      <c r="R38" s="255">
        <v>24.207999999999998</v>
      </c>
      <c r="S38" s="255">
        <v>24.279</v>
      </c>
      <c r="T38" s="255">
        <v>24.356999999999999</v>
      </c>
      <c r="U38" s="255">
        <v>24.527999999999999</v>
      </c>
      <c r="V38" s="255">
        <v>24.635000000000002</v>
      </c>
      <c r="W38" s="255">
        <v>24.542999999999999</v>
      </c>
      <c r="X38" s="255">
        <v>24.594999999999999</v>
      </c>
      <c r="Y38" s="255">
        <v>24.460999999999999</v>
      </c>
      <c r="Z38" s="255">
        <v>24.318999999999999</v>
      </c>
      <c r="AA38" s="255">
        <v>24.295000000000002</v>
      </c>
      <c r="AB38" s="255">
        <v>24.79</v>
      </c>
      <c r="AC38" s="255">
        <v>25.241</v>
      </c>
      <c r="AD38" s="255">
        <v>26.681999999999999</v>
      </c>
      <c r="AE38" s="255">
        <v>28.638999999999999</v>
      </c>
      <c r="AF38" s="255">
        <v>30.108000000000001</v>
      </c>
      <c r="AG38" s="255">
        <v>32.084000000000003</v>
      </c>
      <c r="AH38" s="255">
        <v>34.081000000000003</v>
      </c>
      <c r="AI38" s="255">
        <v>35.558999999999997</v>
      </c>
      <c r="AJ38" s="255">
        <v>35.262999999999998</v>
      </c>
      <c r="AK38" s="255">
        <v>34.392000000000003</v>
      </c>
      <c r="AL38" s="255">
        <v>32.601999999999997</v>
      </c>
      <c r="AM38" s="255">
        <v>30.388999999999999</v>
      </c>
      <c r="AN38" s="255">
        <v>28.981000000000002</v>
      </c>
      <c r="AO38" s="255">
        <v>27.408999999999999</v>
      </c>
      <c r="AP38" s="255">
        <v>28.484999999999999</v>
      </c>
      <c r="AQ38" s="255">
        <v>30.01</v>
      </c>
      <c r="AR38" s="255">
        <v>32.118000000000002</v>
      </c>
      <c r="AS38" s="255">
        <v>34.540999999999997</v>
      </c>
      <c r="AT38" s="255">
        <v>37.018000000000001</v>
      </c>
      <c r="AU38" s="255">
        <v>38.642000000000003</v>
      </c>
      <c r="AV38" s="255">
        <v>39.118000000000002</v>
      </c>
      <c r="AW38" s="255">
        <v>38.247</v>
      </c>
      <c r="AX38" s="255">
        <v>36.457000000000001</v>
      </c>
      <c r="AY38" s="342">
        <v>36.457000000000001</v>
      </c>
      <c r="AZ38" s="342">
        <v>36.457000000000001</v>
      </c>
      <c r="BA38" s="342">
        <v>36.457000000000001</v>
      </c>
      <c r="BB38" s="342">
        <v>36.457000000000001</v>
      </c>
      <c r="BC38" s="342">
        <v>36.457000000000001</v>
      </c>
      <c r="BD38" s="342">
        <v>36.457000000000001</v>
      </c>
      <c r="BE38" s="342">
        <v>36.457000000000001</v>
      </c>
      <c r="BF38" s="342">
        <v>36.457000000000001</v>
      </c>
      <c r="BG38" s="342">
        <v>36.457000000000001</v>
      </c>
      <c r="BH38" s="342">
        <v>36.457000000000001</v>
      </c>
      <c r="BI38" s="342">
        <v>36.457000000000001</v>
      </c>
      <c r="BJ38" s="342">
        <v>36.457000000000001</v>
      </c>
      <c r="BK38" s="342">
        <v>36.457000000000001</v>
      </c>
      <c r="BL38" s="342">
        <v>36.457000000000001</v>
      </c>
      <c r="BM38" s="342">
        <v>36.457000000000001</v>
      </c>
      <c r="BN38" s="342">
        <v>36.457000000000001</v>
      </c>
      <c r="BO38" s="342">
        <v>36.457000000000001</v>
      </c>
      <c r="BP38" s="342">
        <v>36.457000000000001</v>
      </c>
      <c r="BQ38" s="342">
        <v>36.457000000000001</v>
      </c>
      <c r="BR38" s="342">
        <v>36.457000000000001</v>
      </c>
      <c r="BS38" s="342">
        <v>36.457000000000001</v>
      </c>
      <c r="BT38" s="342">
        <v>36.457000000000001</v>
      </c>
      <c r="BU38" s="342">
        <v>36.457000000000001</v>
      </c>
      <c r="BV38" s="342">
        <v>36.457000000000001</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282"/>
      <c r="BE39" s="282"/>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800" t="s">
        <v>1016</v>
      </c>
      <c r="C40" s="797"/>
      <c r="D40" s="797"/>
      <c r="E40" s="797"/>
      <c r="F40" s="797"/>
      <c r="G40" s="797"/>
      <c r="H40" s="797"/>
      <c r="I40" s="797"/>
      <c r="J40" s="797"/>
      <c r="K40" s="797"/>
      <c r="L40" s="797"/>
      <c r="M40" s="797"/>
      <c r="N40" s="797"/>
      <c r="O40" s="797"/>
      <c r="P40" s="797"/>
      <c r="Q40" s="797"/>
      <c r="AY40" s="526"/>
      <c r="AZ40" s="526"/>
      <c r="BA40" s="526"/>
      <c r="BB40" s="526"/>
      <c r="BC40" s="526"/>
      <c r="BD40" s="670"/>
      <c r="BE40" s="670"/>
      <c r="BF40" s="670"/>
      <c r="BG40" s="526"/>
      <c r="BH40" s="526"/>
      <c r="BI40" s="526"/>
      <c r="BJ40" s="526"/>
    </row>
    <row r="41" spans="1:74" s="449" customFormat="1" ht="12" customHeight="1" x14ac:dyDescent="0.2">
      <c r="A41" s="448"/>
      <c r="B41" s="820" t="s">
        <v>1067</v>
      </c>
      <c r="C41" s="787"/>
      <c r="D41" s="787"/>
      <c r="E41" s="787"/>
      <c r="F41" s="787"/>
      <c r="G41" s="787"/>
      <c r="H41" s="787"/>
      <c r="I41" s="787"/>
      <c r="J41" s="787"/>
      <c r="K41" s="787"/>
      <c r="L41" s="787"/>
      <c r="M41" s="787"/>
      <c r="N41" s="787"/>
      <c r="O41" s="787"/>
      <c r="P41" s="787"/>
      <c r="Q41" s="783"/>
      <c r="AY41" s="527"/>
      <c r="AZ41" s="527"/>
      <c r="BA41" s="527"/>
      <c r="BB41" s="647"/>
      <c r="BC41" s="527"/>
      <c r="BD41" s="671"/>
      <c r="BE41" s="671"/>
      <c r="BF41" s="671"/>
      <c r="BG41" s="527"/>
      <c r="BH41" s="527"/>
      <c r="BI41" s="527"/>
      <c r="BJ41" s="527"/>
    </row>
    <row r="42" spans="1:74" s="449" customFormat="1" ht="12" customHeight="1" x14ac:dyDescent="0.2">
      <c r="A42" s="448"/>
      <c r="B42" s="829" t="s">
        <v>1071</v>
      </c>
      <c r="C42" s="787"/>
      <c r="D42" s="787"/>
      <c r="E42" s="787"/>
      <c r="F42" s="787"/>
      <c r="G42" s="787"/>
      <c r="H42" s="787"/>
      <c r="I42" s="787"/>
      <c r="J42" s="787"/>
      <c r="K42" s="787"/>
      <c r="L42" s="787"/>
      <c r="M42" s="787"/>
      <c r="N42" s="787"/>
      <c r="O42" s="787"/>
      <c r="P42" s="787"/>
      <c r="Q42" s="783"/>
      <c r="Y42" s="737"/>
      <c r="Z42" s="737"/>
      <c r="AA42" s="737"/>
      <c r="AB42" s="737"/>
      <c r="AY42" s="527"/>
      <c r="AZ42" s="527"/>
      <c r="BA42" s="527"/>
      <c r="BB42" s="527"/>
      <c r="BC42" s="527"/>
      <c r="BD42" s="671"/>
      <c r="BE42" s="671"/>
      <c r="BF42" s="671"/>
      <c r="BG42" s="527"/>
      <c r="BH42" s="527"/>
      <c r="BI42" s="527"/>
      <c r="BJ42" s="527"/>
    </row>
    <row r="43" spans="1:74" s="449" customFormat="1" ht="12" customHeight="1" x14ac:dyDescent="0.2">
      <c r="A43" s="448"/>
      <c r="B43" s="829" t="s">
        <v>1072</v>
      </c>
      <c r="C43" s="787"/>
      <c r="D43" s="787"/>
      <c r="E43" s="787"/>
      <c r="F43" s="787"/>
      <c r="G43" s="787"/>
      <c r="H43" s="787"/>
      <c r="I43" s="787"/>
      <c r="J43" s="787"/>
      <c r="K43" s="787"/>
      <c r="L43" s="787"/>
      <c r="M43" s="787"/>
      <c r="N43" s="787"/>
      <c r="O43" s="787"/>
      <c r="P43" s="787"/>
      <c r="Q43" s="783"/>
      <c r="AY43" s="527"/>
      <c r="AZ43" s="527"/>
      <c r="BA43" s="527"/>
      <c r="BB43" s="527"/>
      <c r="BC43" s="527"/>
      <c r="BD43" s="671"/>
      <c r="BE43" s="671"/>
      <c r="BF43" s="671"/>
      <c r="BG43" s="527"/>
      <c r="BH43" s="527"/>
      <c r="BI43" s="527"/>
      <c r="BJ43" s="527"/>
    </row>
    <row r="44" spans="1:74" s="449" customFormat="1" ht="12" customHeight="1" x14ac:dyDescent="0.2">
      <c r="A44" s="448"/>
      <c r="B44" s="827" t="s">
        <v>1238</v>
      </c>
      <c r="C44" s="783"/>
      <c r="D44" s="783"/>
      <c r="E44" s="783"/>
      <c r="F44" s="783"/>
      <c r="G44" s="783"/>
      <c r="H44" s="783"/>
      <c r="I44" s="783"/>
      <c r="J44" s="783"/>
      <c r="K44" s="783"/>
      <c r="L44" s="783"/>
      <c r="M44" s="783"/>
      <c r="N44" s="783"/>
      <c r="O44" s="783"/>
      <c r="P44" s="783"/>
      <c r="Q44" s="783"/>
      <c r="AY44" s="527"/>
      <c r="AZ44" s="527"/>
      <c r="BA44" s="527"/>
      <c r="BB44" s="527"/>
      <c r="BC44" s="527"/>
      <c r="BD44" s="671"/>
      <c r="BE44" s="671"/>
      <c r="BF44" s="671"/>
      <c r="BG44" s="527"/>
      <c r="BH44" s="527"/>
      <c r="BI44" s="527"/>
      <c r="BJ44" s="527"/>
    </row>
    <row r="45" spans="1:74" s="449" customFormat="1" ht="12" customHeight="1" x14ac:dyDescent="0.2">
      <c r="A45" s="448"/>
      <c r="B45" s="786" t="s">
        <v>1041</v>
      </c>
      <c r="C45" s="787"/>
      <c r="D45" s="787"/>
      <c r="E45" s="787"/>
      <c r="F45" s="787"/>
      <c r="G45" s="787"/>
      <c r="H45" s="787"/>
      <c r="I45" s="787"/>
      <c r="J45" s="787"/>
      <c r="K45" s="787"/>
      <c r="L45" s="787"/>
      <c r="M45" s="787"/>
      <c r="N45" s="787"/>
      <c r="O45" s="787"/>
      <c r="P45" s="787"/>
      <c r="Q45" s="783"/>
      <c r="AY45" s="527"/>
      <c r="AZ45" s="527"/>
      <c r="BA45" s="527"/>
      <c r="BB45" s="527"/>
      <c r="BC45" s="527"/>
      <c r="BD45" s="671"/>
      <c r="BE45" s="671"/>
      <c r="BF45" s="671"/>
      <c r="BG45" s="527"/>
      <c r="BH45" s="527"/>
      <c r="BI45" s="527"/>
      <c r="BJ45" s="527"/>
    </row>
    <row r="46" spans="1:74" s="449" customFormat="1" ht="12" customHeight="1" x14ac:dyDescent="0.2">
      <c r="A46" s="448"/>
      <c r="B46" s="828" t="s">
        <v>1076</v>
      </c>
      <c r="C46" s="828"/>
      <c r="D46" s="828"/>
      <c r="E46" s="828"/>
      <c r="F46" s="828"/>
      <c r="G46" s="828"/>
      <c r="H46" s="828"/>
      <c r="I46" s="828"/>
      <c r="J46" s="828"/>
      <c r="K46" s="828"/>
      <c r="L46" s="828"/>
      <c r="M46" s="828"/>
      <c r="N46" s="828"/>
      <c r="O46" s="828"/>
      <c r="P46" s="828"/>
      <c r="Q46" s="783"/>
      <c r="AY46" s="527"/>
      <c r="AZ46" s="527"/>
      <c r="BA46" s="527"/>
      <c r="BB46" s="527"/>
      <c r="BC46" s="527"/>
      <c r="BD46" s="671"/>
      <c r="BE46" s="671"/>
      <c r="BF46" s="671"/>
      <c r="BG46" s="527"/>
      <c r="BH46" s="527"/>
      <c r="BI46" s="527"/>
      <c r="BJ46" s="527"/>
    </row>
    <row r="47" spans="1:74" s="449" customFormat="1" ht="22.35" customHeight="1" x14ac:dyDescent="0.2">
      <c r="A47" s="448"/>
      <c r="B47" s="786" t="s">
        <v>1077</v>
      </c>
      <c r="C47" s="787"/>
      <c r="D47" s="787"/>
      <c r="E47" s="787"/>
      <c r="F47" s="787"/>
      <c r="G47" s="787"/>
      <c r="H47" s="787"/>
      <c r="I47" s="787"/>
      <c r="J47" s="787"/>
      <c r="K47" s="787"/>
      <c r="L47" s="787"/>
      <c r="M47" s="787"/>
      <c r="N47" s="787"/>
      <c r="O47" s="787"/>
      <c r="P47" s="787"/>
      <c r="Q47" s="783"/>
      <c r="AY47" s="527"/>
      <c r="AZ47" s="527"/>
      <c r="BA47" s="527"/>
      <c r="BB47" s="527"/>
      <c r="BC47" s="527"/>
      <c r="BD47" s="671"/>
      <c r="BE47" s="671"/>
      <c r="BF47" s="671"/>
      <c r="BG47" s="527"/>
      <c r="BH47" s="527"/>
      <c r="BI47" s="527"/>
      <c r="BJ47" s="527"/>
    </row>
    <row r="48" spans="1:74" s="449" customFormat="1" ht="12" customHeight="1" x14ac:dyDescent="0.2">
      <c r="A48" s="448"/>
      <c r="B48" s="781" t="s">
        <v>1045</v>
      </c>
      <c r="C48" s="782"/>
      <c r="D48" s="782"/>
      <c r="E48" s="782"/>
      <c r="F48" s="782"/>
      <c r="G48" s="782"/>
      <c r="H48" s="782"/>
      <c r="I48" s="782"/>
      <c r="J48" s="782"/>
      <c r="K48" s="782"/>
      <c r="L48" s="782"/>
      <c r="M48" s="782"/>
      <c r="N48" s="782"/>
      <c r="O48" s="782"/>
      <c r="P48" s="782"/>
      <c r="Q48" s="783"/>
      <c r="AY48" s="527"/>
      <c r="AZ48" s="527"/>
      <c r="BA48" s="527"/>
      <c r="BB48" s="527"/>
      <c r="BC48" s="527"/>
      <c r="BD48" s="671"/>
      <c r="BE48" s="671"/>
      <c r="BF48" s="671"/>
      <c r="BG48" s="527"/>
      <c r="BH48" s="527"/>
      <c r="BI48" s="527"/>
      <c r="BJ48" s="527"/>
    </row>
    <row r="49" spans="1:74" s="450" customFormat="1" ht="12" customHeight="1" x14ac:dyDescent="0.2">
      <c r="A49" s="436"/>
      <c r="B49" s="803" t="s">
        <v>1147</v>
      </c>
      <c r="C49" s="783"/>
      <c r="D49" s="783"/>
      <c r="E49" s="783"/>
      <c r="F49" s="783"/>
      <c r="G49" s="783"/>
      <c r="H49" s="783"/>
      <c r="I49" s="783"/>
      <c r="J49" s="783"/>
      <c r="K49" s="783"/>
      <c r="L49" s="783"/>
      <c r="M49" s="783"/>
      <c r="N49" s="783"/>
      <c r="O49" s="783"/>
      <c r="P49" s="783"/>
      <c r="Q49" s="783"/>
      <c r="AY49" s="528"/>
      <c r="AZ49" s="528"/>
      <c r="BA49" s="528"/>
      <c r="BB49" s="528"/>
      <c r="BC49" s="528"/>
      <c r="BD49" s="672"/>
      <c r="BE49" s="672"/>
      <c r="BF49" s="672"/>
      <c r="BG49" s="528"/>
      <c r="BH49" s="528"/>
      <c r="BI49" s="528"/>
      <c r="BJ49" s="528"/>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82"/>
      <c r="BE178" s="82"/>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82"/>
      <c r="BE179" s="82"/>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82"/>
      <c r="BE180" s="82"/>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82"/>
      <c r="BE181" s="82"/>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82"/>
      <c r="BE182" s="82"/>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9"/>
      <c r="AZ183" s="529"/>
      <c r="BA183" s="529"/>
      <c r="BB183" s="529"/>
      <c r="BC183" s="529"/>
      <c r="BD183" s="673"/>
      <c r="BE183" s="673"/>
      <c r="BF183" s="673"/>
      <c r="BG183" s="529"/>
      <c r="BH183" s="529"/>
      <c r="BI183" s="529"/>
      <c r="BJ183" s="529"/>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82"/>
      <c r="BE184" s="82"/>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82"/>
      <c r="BE185" s="82"/>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82"/>
      <c r="BE186" s="82"/>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82"/>
      <c r="BE187" s="82"/>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J5" activePane="bottomRight" state="frozen"/>
      <selection activeCell="BF63" sqref="BF63"/>
      <selection pane="topRight" activeCell="BF63" sqref="BF63"/>
      <selection pane="bottomLeft" activeCell="BF63" sqref="BF63"/>
      <selection pane="bottomRight" activeCell="BI47" sqref="BI47"/>
    </sheetView>
  </sheetViews>
  <sheetFormatPr defaultColWidth="9.5703125" defaultRowHeight="11.25" x14ac:dyDescent="0.2"/>
  <cols>
    <col min="1" max="1" width="12.5703125" style="6" customWidth="1"/>
    <col min="2" max="2" width="20" style="6" customWidth="1"/>
    <col min="3" max="50" width="6.5703125" style="6" customWidth="1"/>
    <col min="51" max="55" width="6.5703125" style="392" customWidth="1"/>
    <col min="56" max="59" width="6.5703125" style="674" customWidth="1"/>
    <col min="60" max="62" width="6.5703125" style="392" customWidth="1"/>
    <col min="63" max="74" width="6.5703125" style="6" customWidth="1"/>
    <col min="75" max="16384" width="9.5703125" style="6"/>
  </cols>
  <sheetData>
    <row r="1" spans="1:74" ht="13.35" customHeight="1" x14ac:dyDescent="0.2">
      <c r="A1" s="789" t="s">
        <v>995</v>
      </c>
      <c r="B1" s="832" t="s">
        <v>139</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85"/>
    </row>
    <row r="2" spans="1:74" s="72" customFormat="1" ht="12.75" x14ac:dyDescent="0.2">
      <c r="A2" s="790"/>
      <c r="B2" s="541" t="str">
        <f>"U.S. Energy Information Administration  |  Short-Term Energy Outlook  - "&amp;Dates!D1</f>
        <v>U.S. Energy Information Administration  |  Short-Term Energy Outlook  - January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669"/>
      <c r="BH2" s="396"/>
      <c r="BI2" s="396"/>
      <c r="BJ2" s="396"/>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84"/>
      <c r="B5" s="86" t="s">
        <v>98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87"/>
      <c r="BE5" s="87"/>
      <c r="BF5" s="87"/>
      <c r="BG5" s="87"/>
      <c r="BH5" s="87"/>
      <c r="BI5" s="87"/>
      <c r="BJ5" s="425"/>
      <c r="BK5" s="425"/>
      <c r="BL5" s="425"/>
      <c r="BM5" s="425"/>
      <c r="BN5" s="425"/>
      <c r="BO5" s="425"/>
      <c r="BP5" s="425"/>
      <c r="BQ5" s="425"/>
      <c r="BR5" s="425"/>
      <c r="BS5" s="425"/>
      <c r="BT5" s="425"/>
      <c r="BU5" s="425"/>
      <c r="BV5" s="425"/>
    </row>
    <row r="6" spans="1:74" ht="11.1" customHeight="1" x14ac:dyDescent="0.2">
      <c r="A6" s="84" t="s">
        <v>931</v>
      </c>
      <c r="B6" s="188" t="s">
        <v>8</v>
      </c>
      <c r="C6" s="214">
        <v>4.8685289999999997</v>
      </c>
      <c r="D6" s="214">
        <v>6.1969669999999999</v>
      </c>
      <c r="E6" s="214">
        <v>5.0647989999999998</v>
      </c>
      <c r="F6" s="214">
        <v>4.8117140000000003</v>
      </c>
      <c r="G6" s="214">
        <v>4.7321730000000004</v>
      </c>
      <c r="H6" s="214">
        <v>4.7394040000000004</v>
      </c>
      <c r="I6" s="214">
        <v>4.1826169999999996</v>
      </c>
      <c r="J6" s="214">
        <v>4.0410959999999996</v>
      </c>
      <c r="K6" s="214">
        <v>4.0534920000000003</v>
      </c>
      <c r="L6" s="214">
        <v>3.9057729999999999</v>
      </c>
      <c r="M6" s="214">
        <v>4.2580260000000001</v>
      </c>
      <c r="N6" s="214">
        <v>3.5969060000000002</v>
      </c>
      <c r="O6" s="214">
        <v>3.104778</v>
      </c>
      <c r="P6" s="214">
        <v>2.979301</v>
      </c>
      <c r="Q6" s="214">
        <v>2.9357470000000001</v>
      </c>
      <c r="R6" s="214">
        <v>2.7065700000000001</v>
      </c>
      <c r="S6" s="214">
        <v>2.9544130000000002</v>
      </c>
      <c r="T6" s="214">
        <v>2.8870079999999998</v>
      </c>
      <c r="U6" s="214">
        <v>2.9440430000000002</v>
      </c>
      <c r="V6" s="214">
        <v>2.8766379999999998</v>
      </c>
      <c r="W6" s="214">
        <v>2.7584200000000001</v>
      </c>
      <c r="X6" s="214">
        <v>2.4276170000000001</v>
      </c>
      <c r="Y6" s="214">
        <v>2.1704409999999998</v>
      </c>
      <c r="Z6" s="214">
        <v>2.0003730000000002</v>
      </c>
      <c r="AA6" s="214">
        <v>2.3674710000000001</v>
      </c>
      <c r="AB6" s="214">
        <v>2.0625930000000001</v>
      </c>
      <c r="AC6" s="214">
        <v>1.7929729999999999</v>
      </c>
      <c r="AD6" s="214">
        <v>1.9879290000000001</v>
      </c>
      <c r="AE6" s="214">
        <v>1.9931140000000001</v>
      </c>
      <c r="AF6" s="214">
        <v>2.6827190000000001</v>
      </c>
      <c r="AG6" s="214">
        <v>2.9264139999999998</v>
      </c>
      <c r="AH6" s="214">
        <v>2.9264139999999998</v>
      </c>
      <c r="AI6" s="214">
        <v>3.1027040000000001</v>
      </c>
      <c r="AJ6" s="214">
        <v>3.0871490000000001</v>
      </c>
      <c r="AK6" s="214">
        <v>2.6422759999999998</v>
      </c>
      <c r="AL6" s="214">
        <v>3.7238669999999998</v>
      </c>
      <c r="AM6" s="214">
        <v>3.4262480000000002</v>
      </c>
      <c r="AN6" s="214">
        <v>2.9575239999999998</v>
      </c>
      <c r="AO6" s="214">
        <v>2.9865599999999999</v>
      </c>
      <c r="AP6" s="214">
        <v>3.2178110000000002</v>
      </c>
      <c r="AQ6" s="214">
        <v>3.2665500000000001</v>
      </c>
      <c r="AR6" s="214">
        <v>3.0850749999999998</v>
      </c>
      <c r="AS6" s="214">
        <v>3.094408</v>
      </c>
      <c r="AT6" s="214">
        <v>3.0072999999999999</v>
      </c>
      <c r="AU6" s="214">
        <v>3.086112</v>
      </c>
      <c r="AV6" s="214">
        <v>2.9855230000000001</v>
      </c>
      <c r="AW6" s="214">
        <v>3.125518</v>
      </c>
      <c r="AX6" s="214">
        <v>2.9160439999999999</v>
      </c>
      <c r="AY6" s="355">
        <v>3.3909899999999999</v>
      </c>
      <c r="AZ6" s="355">
        <v>3.1421100000000002</v>
      </c>
      <c r="BA6" s="355">
        <v>3.0384099999999998</v>
      </c>
      <c r="BB6" s="355">
        <v>2.85175</v>
      </c>
      <c r="BC6" s="355">
        <v>2.84138</v>
      </c>
      <c r="BD6" s="355">
        <v>2.87249</v>
      </c>
      <c r="BE6" s="355">
        <v>2.9036</v>
      </c>
      <c r="BF6" s="355">
        <v>2.9139699999999999</v>
      </c>
      <c r="BG6" s="355">
        <v>2.87249</v>
      </c>
      <c r="BH6" s="355">
        <v>2.9139699999999999</v>
      </c>
      <c r="BI6" s="355">
        <v>2.9865599999999999</v>
      </c>
      <c r="BJ6" s="355">
        <v>3.1530740000000002</v>
      </c>
      <c r="BK6" s="355">
        <v>3.2867760000000001</v>
      </c>
      <c r="BL6" s="355">
        <v>3.2743509999999998</v>
      </c>
      <c r="BM6" s="355">
        <v>3.1982370000000002</v>
      </c>
      <c r="BN6" s="355">
        <v>2.8623470000000002</v>
      </c>
      <c r="BO6" s="355">
        <v>2.8482919999999998</v>
      </c>
      <c r="BP6" s="355">
        <v>2.8674689999999998</v>
      </c>
      <c r="BQ6" s="355">
        <v>2.9083199999999998</v>
      </c>
      <c r="BR6" s="355">
        <v>2.897996</v>
      </c>
      <c r="BS6" s="355">
        <v>2.898174</v>
      </c>
      <c r="BT6" s="355">
        <v>2.9604569999999999</v>
      </c>
      <c r="BU6" s="355">
        <v>3.0541459999999998</v>
      </c>
      <c r="BV6" s="355">
        <v>3.2490320000000001</v>
      </c>
    </row>
    <row r="7" spans="1:74" ht="11.1" customHeight="1" x14ac:dyDescent="0.2">
      <c r="A7" s="84"/>
      <c r="B7" s="88" t="s">
        <v>1244</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389"/>
      <c r="AZ7" s="389"/>
      <c r="BA7" s="389"/>
      <c r="BB7" s="389"/>
      <c r="BC7" s="389"/>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843</v>
      </c>
      <c r="B8" s="189" t="s">
        <v>568</v>
      </c>
      <c r="C8" s="214">
        <v>12.923414859999999</v>
      </c>
      <c r="D8" s="214">
        <v>13.64401977</v>
      </c>
      <c r="E8" s="214">
        <v>14.60888638</v>
      </c>
      <c r="F8" s="214">
        <v>15.81803406</v>
      </c>
      <c r="G8" s="214">
        <v>15.75982043</v>
      </c>
      <c r="H8" s="214">
        <v>17.173172269999998</v>
      </c>
      <c r="I8" s="214">
        <v>18.104269769999998</v>
      </c>
      <c r="J8" s="214">
        <v>18.423041489999999</v>
      </c>
      <c r="K8" s="214">
        <v>17.66093588</v>
      </c>
      <c r="L8" s="214">
        <v>15.081614289999999</v>
      </c>
      <c r="M8" s="214">
        <v>14.36786326</v>
      </c>
      <c r="N8" s="214">
        <v>14.254923939999999</v>
      </c>
      <c r="O8" s="214">
        <v>13.870037099999999</v>
      </c>
      <c r="P8" s="214">
        <v>13.07656023</v>
      </c>
      <c r="Q8" s="214">
        <v>12.309064490000001</v>
      </c>
      <c r="R8" s="214">
        <v>12.92086806</v>
      </c>
      <c r="S8" s="214">
        <v>13.62631682</v>
      </c>
      <c r="T8" s="214">
        <v>14.300172720000001</v>
      </c>
      <c r="U8" s="214">
        <v>15.58843909</v>
      </c>
      <c r="V8" s="214">
        <v>16.416357470000001</v>
      </c>
      <c r="W8" s="214">
        <v>16.562189020000002</v>
      </c>
      <c r="X8" s="214">
        <v>13.06487057</v>
      </c>
      <c r="Y8" s="214">
        <v>12.15008471</v>
      </c>
      <c r="Z8" s="214">
        <v>12.70116273</v>
      </c>
      <c r="AA8" s="214">
        <v>11.708624</v>
      </c>
      <c r="AB8" s="214">
        <v>11.729877500000001</v>
      </c>
      <c r="AC8" s="214">
        <v>11.76674545</v>
      </c>
      <c r="AD8" s="214">
        <v>12.329547290000001</v>
      </c>
      <c r="AE8" s="214">
        <v>13.295381949999999</v>
      </c>
      <c r="AF8" s="214">
        <v>15.17777083</v>
      </c>
      <c r="AG8" s="214">
        <v>17.1552975</v>
      </c>
      <c r="AH8" s="214">
        <v>18.303054169999999</v>
      </c>
      <c r="AI8" s="214">
        <v>17.767601859999999</v>
      </c>
      <c r="AJ8" s="214">
        <v>15.055857250000001</v>
      </c>
      <c r="AK8" s="214">
        <v>13.45701291</v>
      </c>
      <c r="AL8" s="214">
        <v>12.83138136</v>
      </c>
      <c r="AM8" s="214">
        <v>12.75744753</v>
      </c>
      <c r="AN8" s="214">
        <v>13.096268090000001</v>
      </c>
      <c r="AO8" s="214">
        <v>12.72623171</v>
      </c>
      <c r="AP8" s="214">
        <v>13.31799079</v>
      </c>
      <c r="AQ8" s="214">
        <v>14.50171437</v>
      </c>
      <c r="AR8" s="214">
        <v>15.31509089</v>
      </c>
      <c r="AS8" s="214">
        <v>17.863816889999999</v>
      </c>
      <c r="AT8" s="214">
        <v>18.56993533</v>
      </c>
      <c r="AU8" s="214">
        <v>17.931255889999999</v>
      </c>
      <c r="AV8" s="214">
        <v>15.16919532</v>
      </c>
      <c r="AW8" s="214">
        <v>14.065759999999999</v>
      </c>
      <c r="AX8" s="214">
        <v>13.40103</v>
      </c>
      <c r="AY8" s="355">
        <v>12.90108</v>
      </c>
      <c r="AZ8" s="355">
        <v>12.857430000000001</v>
      </c>
      <c r="BA8" s="355">
        <v>12.995979999999999</v>
      </c>
      <c r="BB8" s="355">
        <v>13.453060000000001</v>
      </c>
      <c r="BC8" s="355">
        <v>13.804740000000001</v>
      </c>
      <c r="BD8" s="355">
        <v>14.67043</v>
      </c>
      <c r="BE8" s="355">
        <v>16.24737</v>
      </c>
      <c r="BF8" s="355">
        <v>17.19858</v>
      </c>
      <c r="BG8" s="355">
        <v>16.645160000000001</v>
      </c>
      <c r="BH8" s="355">
        <v>13.86506</v>
      </c>
      <c r="BI8" s="355">
        <v>13.36998</v>
      </c>
      <c r="BJ8" s="355">
        <v>13.088050000000001</v>
      </c>
      <c r="BK8" s="355">
        <v>12.887510000000001</v>
      </c>
      <c r="BL8" s="355">
        <v>12.85211</v>
      </c>
      <c r="BM8" s="355">
        <v>13.07776</v>
      </c>
      <c r="BN8" s="355">
        <v>13.56907</v>
      </c>
      <c r="BO8" s="355">
        <v>13.87022</v>
      </c>
      <c r="BP8" s="355">
        <v>14.7113</v>
      </c>
      <c r="BQ8" s="355">
        <v>16.2713</v>
      </c>
      <c r="BR8" s="355">
        <v>17.212489999999999</v>
      </c>
      <c r="BS8" s="355">
        <v>16.633199999999999</v>
      </c>
      <c r="BT8" s="355">
        <v>13.84783</v>
      </c>
      <c r="BU8" s="355">
        <v>13.35646</v>
      </c>
      <c r="BV8" s="355">
        <v>13.086930000000001</v>
      </c>
    </row>
    <row r="9" spans="1:74" ht="11.1" customHeight="1" x14ac:dyDescent="0.2">
      <c r="A9" s="84" t="s">
        <v>844</v>
      </c>
      <c r="B9" s="187" t="s">
        <v>601</v>
      </c>
      <c r="C9" s="214">
        <v>10.574839730000001</v>
      </c>
      <c r="D9" s="214">
        <v>10.6807315</v>
      </c>
      <c r="E9" s="214">
        <v>10.901374580000001</v>
      </c>
      <c r="F9" s="214">
        <v>11.60394997</v>
      </c>
      <c r="G9" s="214">
        <v>13.67637055</v>
      </c>
      <c r="H9" s="214">
        <v>16.61699445</v>
      </c>
      <c r="I9" s="214">
        <v>17.587452649999999</v>
      </c>
      <c r="J9" s="214">
        <v>17.728700060000001</v>
      </c>
      <c r="K9" s="214">
        <v>16.865408590000001</v>
      </c>
      <c r="L9" s="214">
        <v>14.589098399999999</v>
      </c>
      <c r="M9" s="214">
        <v>11.299258740000001</v>
      </c>
      <c r="N9" s="214">
        <v>10.068911200000001</v>
      </c>
      <c r="O9" s="214">
        <v>9.8264624769999998</v>
      </c>
      <c r="P9" s="214">
        <v>9.4147427829999994</v>
      </c>
      <c r="Q9" s="214">
        <v>9.0145408289999995</v>
      </c>
      <c r="R9" s="214">
        <v>9.5197722589999998</v>
      </c>
      <c r="S9" s="214">
        <v>12.082926820000001</v>
      </c>
      <c r="T9" s="214">
        <v>14.92378514</v>
      </c>
      <c r="U9" s="214">
        <v>15.822646900000001</v>
      </c>
      <c r="V9" s="214">
        <v>16.380994340000001</v>
      </c>
      <c r="W9" s="214">
        <v>16.485419929999999</v>
      </c>
      <c r="X9" s="214">
        <v>12.80794646</v>
      </c>
      <c r="Y9" s="214">
        <v>11.033962130000001</v>
      </c>
      <c r="Z9" s="214">
        <v>10.11163275</v>
      </c>
      <c r="AA9" s="214">
        <v>8.8670843660000003</v>
      </c>
      <c r="AB9" s="214">
        <v>8.5612802709999993</v>
      </c>
      <c r="AC9" s="214">
        <v>9.2256568829999992</v>
      </c>
      <c r="AD9" s="214">
        <v>9.6319773709999996</v>
      </c>
      <c r="AE9" s="214">
        <v>10.66210826</v>
      </c>
      <c r="AF9" s="214">
        <v>13.821244569999999</v>
      </c>
      <c r="AG9" s="214">
        <v>15.505149810000001</v>
      </c>
      <c r="AH9" s="214">
        <v>16.804352219999998</v>
      </c>
      <c r="AI9" s="214">
        <v>16.240305230000001</v>
      </c>
      <c r="AJ9" s="214">
        <v>13.420055270000001</v>
      </c>
      <c r="AK9" s="214">
        <v>10.47767633</v>
      </c>
      <c r="AL9" s="214">
        <v>9.2778904789999999</v>
      </c>
      <c r="AM9" s="214">
        <v>9.503834178</v>
      </c>
      <c r="AN9" s="214">
        <v>10.204386639999999</v>
      </c>
      <c r="AO9" s="214">
        <v>10.135898859999999</v>
      </c>
      <c r="AP9" s="214">
        <v>10.51353999</v>
      </c>
      <c r="AQ9" s="214">
        <v>12.963677130000001</v>
      </c>
      <c r="AR9" s="214">
        <v>14.95744088</v>
      </c>
      <c r="AS9" s="214">
        <v>17.351810650000001</v>
      </c>
      <c r="AT9" s="214">
        <v>17.57808473</v>
      </c>
      <c r="AU9" s="214">
        <v>16.44172481</v>
      </c>
      <c r="AV9" s="214">
        <v>15.90141553</v>
      </c>
      <c r="AW9" s="214">
        <v>12.13348</v>
      </c>
      <c r="AX9" s="214">
        <v>10.205</v>
      </c>
      <c r="AY9" s="355">
        <v>9.8064929999999997</v>
      </c>
      <c r="AZ9" s="355">
        <v>9.9163569999999996</v>
      </c>
      <c r="BA9" s="355">
        <v>10.09953</v>
      </c>
      <c r="BB9" s="355">
        <v>10.29734</v>
      </c>
      <c r="BC9" s="355">
        <v>12.295170000000001</v>
      </c>
      <c r="BD9" s="355">
        <v>14.960129999999999</v>
      </c>
      <c r="BE9" s="355">
        <v>16.00461</v>
      </c>
      <c r="BF9" s="355">
        <v>16.589849999999998</v>
      </c>
      <c r="BG9" s="355">
        <v>16.106919999999999</v>
      </c>
      <c r="BH9" s="355">
        <v>13.66404</v>
      </c>
      <c r="BI9" s="355">
        <v>11.1287</v>
      </c>
      <c r="BJ9" s="355">
        <v>9.9463640000000009</v>
      </c>
      <c r="BK9" s="355">
        <v>9.864808</v>
      </c>
      <c r="BL9" s="355">
        <v>10.004099999999999</v>
      </c>
      <c r="BM9" s="355">
        <v>10.24039</v>
      </c>
      <c r="BN9" s="355">
        <v>10.42515</v>
      </c>
      <c r="BO9" s="355">
        <v>12.33977</v>
      </c>
      <c r="BP9" s="355">
        <v>14.9894</v>
      </c>
      <c r="BQ9" s="355">
        <v>16.02948</v>
      </c>
      <c r="BR9" s="355">
        <v>16.597159999999999</v>
      </c>
      <c r="BS9" s="355">
        <v>16.045059999999999</v>
      </c>
      <c r="BT9" s="355">
        <v>13.55471</v>
      </c>
      <c r="BU9" s="355">
        <v>10.998950000000001</v>
      </c>
      <c r="BV9" s="355">
        <v>9.8238979999999998</v>
      </c>
    </row>
    <row r="10" spans="1:74" ht="11.1" customHeight="1" x14ac:dyDescent="0.2">
      <c r="A10" s="84" t="s">
        <v>845</v>
      </c>
      <c r="B10" s="189" t="s">
        <v>569</v>
      </c>
      <c r="C10" s="214">
        <v>7.8555182300000004</v>
      </c>
      <c r="D10" s="214">
        <v>8.4899906190000003</v>
      </c>
      <c r="E10" s="214">
        <v>10.094554430000001</v>
      </c>
      <c r="F10" s="214">
        <v>11.409022159999999</v>
      </c>
      <c r="G10" s="214">
        <v>13.49581886</v>
      </c>
      <c r="H10" s="214">
        <v>16.888047190000002</v>
      </c>
      <c r="I10" s="214">
        <v>17.915117169999998</v>
      </c>
      <c r="J10" s="214">
        <v>18.035297190000001</v>
      </c>
      <c r="K10" s="214">
        <v>15.34818469</v>
      </c>
      <c r="L10" s="214">
        <v>10.75305651</v>
      </c>
      <c r="M10" s="214">
        <v>8.5296573200000001</v>
      </c>
      <c r="N10" s="214">
        <v>8.7174623810000007</v>
      </c>
      <c r="O10" s="214">
        <v>7.9822421569999999</v>
      </c>
      <c r="P10" s="214">
        <v>7.4729086169999999</v>
      </c>
      <c r="Q10" s="214">
        <v>8.0226488190000005</v>
      </c>
      <c r="R10" s="214">
        <v>8.7767485660000002</v>
      </c>
      <c r="S10" s="214">
        <v>11.66390135</v>
      </c>
      <c r="T10" s="214">
        <v>15.12616381</v>
      </c>
      <c r="U10" s="214">
        <v>16.75580815</v>
      </c>
      <c r="V10" s="214">
        <v>17.453047309999999</v>
      </c>
      <c r="W10" s="214">
        <v>16.34074378</v>
      </c>
      <c r="X10" s="214">
        <v>10.507817709999999</v>
      </c>
      <c r="Y10" s="214">
        <v>7.9577433879999999</v>
      </c>
      <c r="Z10" s="214">
        <v>7.0234415410000004</v>
      </c>
      <c r="AA10" s="214">
        <v>6.4869911729999998</v>
      </c>
      <c r="AB10" s="214">
        <v>6.7421645180000001</v>
      </c>
      <c r="AC10" s="214">
        <v>7.3958096830000004</v>
      </c>
      <c r="AD10" s="214">
        <v>7.72908917</v>
      </c>
      <c r="AE10" s="214">
        <v>10.27584343</v>
      </c>
      <c r="AF10" s="214">
        <v>14.093005590000001</v>
      </c>
      <c r="AG10" s="214">
        <v>17.420020480000002</v>
      </c>
      <c r="AH10" s="214">
        <v>18.76507548</v>
      </c>
      <c r="AI10" s="214">
        <v>17.27954566</v>
      </c>
      <c r="AJ10" s="214">
        <v>12.30727167</v>
      </c>
      <c r="AK10" s="214">
        <v>8.7366715320000008</v>
      </c>
      <c r="AL10" s="214">
        <v>7.1330706619999997</v>
      </c>
      <c r="AM10" s="214">
        <v>7.5182367360000004</v>
      </c>
      <c r="AN10" s="214">
        <v>8.1365742500000007</v>
      </c>
      <c r="AO10" s="214">
        <v>7.7529821820000002</v>
      </c>
      <c r="AP10" s="214">
        <v>9.9261555159999997</v>
      </c>
      <c r="AQ10" s="214">
        <v>11.20222961</v>
      </c>
      <c r="AR10" s="214">
        <v>16.572816499999998</v>
      </c>
      <c r="AS10" s="214">
        <v>18.311201350000001</v>
      </c>
      <c r="AT10" s="214">
        <v>18.627196189999999</v>
      </c>
      <c r="AU10" s="214">
        <v>16.632342229999999</v>
      </c>
      <c r="AV10" s="214">
        <v>11.05536783</v>
      </c>
      <c r="AW10" s="214">
        <v>8.7311800000000002</v>
      </c>
      <c r="AX10" s="214">
        <v>8.0869269999999993</v>
      </c>
      <c r="AY10" s="355">
        <v>7.7604730000000002</v>
      </c>
      <c r="AZ10" s="355">
        <v>7.8708030000000004</v>
      </c>
      <c r="BA10" s="355">
        <v>8.2098089999999999</v>
      </c>
      <c r="BB10" s="355">
        <v>9.1386719999999997</v>
      </c>
      <c r="BC10" s="355">
        <v>11.52961</v>
      </c>
      <c r="BD10" s="355">
        <v>14.56446</v>
      </c>
      <c r="BE10" s="355">
        <v>16.605340000000002</v>
      </c>
      <c r="BF10" s="355">
        <v>17.45833</v>
      </c>
      <c r="BG10" s="355">
        <v>15.434839999999999</v>
      </c>
      <c r="BH10" s="355">
        <v>10.825419999999999</v>
      </c>
      <c r="BI10" s="355">
        <v>8.7828630000000008</v>
      </c>
      <c r="BJ10" s="355">
        <v>8.0732099999999996</v>
      </c>
      <c r="BK10" s="355">
        <v>7.7787829999999998</v>
      </c>
      <c r="BL10" s="355">
        <v>7.8280989999999999</v>
      </c>
      <c r="BM10" s="355">
        <v>8.2012420000000006</v>
      </c>
      <c r="BN10" s="355">
        <v>9.1699099999999998</v>
      </c>
      <c r="BO10" s="355">
        <v>11.53678</v>
      </c>
      <c r="BP10" s="355">
        <v>14.55789</v>
      </c>
      <c r="BQ10" s="355">
        <v>16.586980000000001</v>
      </c>
      <c r="BR10" s="355">
        <v>17.434239999999999</v>
      </c>
      <c r="BS10" s="355">
        <v>15.398759999999999</v>
      </c>
      <c r="BT10" s="355">
        <v>10.79142</v>
      </c>
      <c r="BU10" s="355">
        <v>8.7586189999999995</v>
      </c>
      <c r="BV10" s="355">
        <v>8.0639099999999999</v>
      </c>
    </row>
    <row r="11" spans="1:74" ht="11.1" customHeight="1" x14ac:dyDescent="0.2">
      <c r="A11" s="84" t="s">
        <v>846</v>
      </c>
      <c r="B11" s="189" t="s">
        <v>570</v>
      </c>
      <c r="C11" s="214">
        <v>8.3517011330000006</v>
      </c>
      <c r="D11" s="214">
        <v>9.0069893360000002</v>
      </c>
      <c r="E11" s="214">
        <v>10.07619611</v>
      </c>
      <c r="F11" s="214">
        <v>10.380117459999999</v>
      </c>
      <c r="G11" s="214">
        <v>12.054375690000001</v>
      </c>
      <c r="H11" s="214">
        <v>16.817137110000001</v>
      </c>
      <c r="I11" s="214">
        <v>18.819783699999999</v>
      </c>
      <c r="J11" s="214">
        <v>18.581026269999999</v>
      </c>
      <c r="K11" s="214">
        <v>17.32148119</v>
      </c>
      <c r="L11" s="214">
        <v>13.09759212</v>
      </c>
      <c r="M11" s="214">
        <v>9.8949939069999999</v>
      </c>
      <c r="N11" s="214">
        <v>9.3070836749999994</v>
      </c>
      <c r="O11" s="214">
        <v>8.6467281590000002</v>
      </c>
      <c r="P11" s="214">
        <v>8.3804935470000004</v>
      </c>
      <c r="Q11" s="214">
        <v>8.9724813989999994</v>
      </c>
      <c r="R11" s="214">
        <v>10.24758196</v>
      </c>
      <c r="S11" s="214">
        <v>12.23411589</v>
      </c>
      <c r="T11" s="214">
        <v>15.545360329999999</v>
      </c>
      <c r="U11" s="214">
        <v>17.332887880000001</v>
      </c>
      <c r="V11" s="214">
        <v>18.17080357</v>
      </c>
      <c r="W11" s="214">
        <v>17.398472850000001</v>
      </c>
      <c r="X11" s="214">
        <v>13.35881292</v>
      </c>
      <c r="Y11" s="214">
        <v>9.3752592450000005</v>
      </c>
      <c r="Z11" s="214">
        <v>7.6954790470000001</v>
      </c>
      <c r="AA11" s="214">
        <v>7.1305066080000001</v>
      </c>
      <c r="AB11" s="214">
        <v>7.2592476829999999</v>
      </c>
      <c r="AC11" s="214">
        <v>8.0908645400000001</v>
      </c>
      <c r="AD11" s="214">
        <v>8.5991090959999994</v>
      </c>
      <c r="AE11" s="214">
        <v>11.269141830000001</v>
      </c>
      <c r="AF11" s="214">
        <v>15.033651109999999</v>
      </c>
      <c r="AG11" s="214">
        <v>17.76009831</v>
      </c>
      <c r="AH11" s="214">
        <v>18.503395749999999</v>
      </c>
      <c r="AI11" s="214">
        <v>17.17343631</v>
      </c>
      <c r="AJ11" s="214">
        <v>13.75496422</v>
      </c>
      <c r="AK11" s="214">
        <v>10.339063980000001</v>
      </c>
      <c r="AL11" s="214">
        <v>7.8103793259999996</v>
      </c>
      <c r="AM11" s="214">
        <v>8.0013957389999995</v>
      </c>
      <c r="AN11" s="214">
        <v>8.5630808379999994</v>
      </c>
      <c r="AO11" s="214">
        <v>8.5973424089999995</v>
      </c>
      <c r="AP11" s="214">
        <v>9.8815323230000001</v>
      </c>
      <c r="AQ11" s="214">
        <v>12.408791539999999</v>
      </c>
      <c r="AR11" s="214">
        <v>16.239102169999999</v>
      </c>
      <c r="AS11" s="214">
        <v>18.945639549999999</v>
      </c>
      <c r="AT11" s="214">
        <v>19.277970079999999</v>
      </c>
      <c r="AU11" s="214">
        <v>18.153390229999999</v>
      </c>
      <c r="AV11" s="214">
        <v>12.875784899999999</v>
      </c>
      <c r="AW11" s="214">
        <v>9.8568809999999996</v>
      </c>
      <c r="AX11" s="214">
        <v>8.5362679999999997</v>
      </c>
      <c r="AY11" s="355">
        <v>8.3914159999999995</v>
      </c>
      <c r="AZ11" s="355">
        <v>8.4690729999999999</v>
      </c>
      <c r="BA11" s="355">
        <v>9.4747170000000001</v>
      </c>
      <c r="BB11" s="355">
        <v>10.061719999999999</v>
      </c>
      <c r="BC11" s="355">
        <v>11.579800000000001</v>
      </c>
      <c r="BD11" s="355">
        <v>15.37194</v>
      </c>
      <c r="BE11" s="355">
        <v>17.389489999999999</v>
      </c>
      <c r="BF11" s="355">
        <v>18.215800000000002</v>
      </c>
      <c r="BG11" s="355">
        <v>16.57225</v>
      </c>
      <c r="BH11" s="355">
        <v>12.784050000000001</v>
      </c>
      <c r="BI11" s="355">
        <v>9.8360299999999992</v>
      </c>
      <c r="BJ11" s="355">
        <v>8.3574140000000003</v>
      </c>
      <c r="BK11" s="355">
        <v>8.3444610000000008</v>
      </c>
      <c r="BL11" s="355">
        <v>8.4544390000000007</v>
      </c>
      <c r="BM11" s="355">
        <v>9.5464369999999992</v>
      </c>
      <c r="BN11" s="355">
        <v>10.190250000000001</v>
      </c>
      <c r="BO11" s="355">
        <v>11.74832</v>
      </c>
      <c r="BP11" s="355">
        <v>15.55447</v>
      </c>
      <c r="BQ11" s="355">
        <v>17.577069999999999</v>
      </c>
      <c r="BR11" s="355">
        <v>18.40991</v>
      </c>
      <c r="BS11" s="355">
        <v>16.779389999999999</v>
      </c>
      <c r="BT11" s="355">
        <v>13.02284</v>
      </c>
      <c r="BU11" s="355">
        <v>10.09789</v>
      </c>
      <c r="BV11" s="355">
        <v>8.637022</v>
      </c>
    </row>
    <row r="12" spans="1:74" ht="11.1" customHeight="1" x14ac:dyDescent="0.2">
      <c r="A12" s="84" t="s">
        <v>847</v>
      </c>
      <c r="B12" s="189" t="s">
        <v>571</v>
      </c>
      <c r="C12" s="214">
        <v>10.710169199999999</v>
      </c>
      <c r="D12" s="214">
        <v>11.45613543</v>
      </c>
      <c r="E12" s="214">
        <v>11.893053460000001</v>
      </c>
      <c r="F12" s="214">
        <v>13.85948541</v>
      </c>
      <c r="G12" s="214">
        <v>17.16040404</v>
      </c>
      <c r="H12" s="214">
        <v>21.524238740000001</v>
      </c>
      <c r="I12" s="214">
        <v>23.007979779999999</v>
      </c>
      <c r="J12" s="214">
        <v>23.211568719999999</v>
      </c>
      <c r="K12" s="214">
        <v>22.177877160000001</v>
      </c>
      <c r="L12" s="214">
        <v>18.542923729999998</v>
      </c>
      <c r="M12" s="214">
        <v>12.08030911</v>
      </c>
      <c r="N12" s="214">
        <v>11.827721950000001</v>
      </c>
      <c r="O12" s="214">
        <v>11.06072243</v>
      </c>
      <c r="P12" s="214">
        <v>10.06553094</v>
      </c>
      <c r="Q12" s="214">
        <v>10.941178799999999</v>
      </c>
      <c r="R12" s="214">
        <v>13.538362319999999</v>
      </c>
      <c r="S12" s="214">
        <v>17.955809840000001</v>
      </c>
      <c r="T12" s="214">
        <v>21.277145520000001</v>
      </c>
      <c r="U12" s="214">
        <v>22.20406444</v>
      </c>
      <c r="V12" s="214">
        <v>22.19001664</v>
      </c>
      <c r="W12" s="214">
        <v>22.206677039999999</v>
      </c>
      <c r="X12" s="214">
        <v>16.636158460000001</v>
      </c>
      <c r="Y12" s="214">
        <v>13.28825683</v>
      </c>
      <c r="Z12" s="214">
        <v>13.103699199999999</v>
      </c>
      <c r="AA12" s="214">
        <v>9.7492953989999993</v>
      </c>
      <c r="AB12" s="214">
        <v>9.6250944199999999</v>
      </c>
      <c r="AC12" s="214">
        <v>11.604399770000001</v>
      </c>
      <c r="AD12" s="214">
        <v>12.89445652</v>
      </c>
      <c r="AE12" s="214">
        <v>15.719633139999999</v>
      </c>
      <c r="AF12" s="214">
        <v>19.811118839999999</v>
      </c>
      <c r="AG12" s="214">
        <v>22.783749610000001</v>
      </c>
      <c r="AH12" s="214">
        <v>23.291919409999998</v>
      </c>
      <c r="AI12" s="214">
        <v>23.36534683</v>
      </c>
      <c r="AJ12" s="214">
        <v>19.872119990000002</v>
      </c>
      <c r="AK12" s="214">
        <v>13.735956910000001</v>
      </c>
      <c r="AL12" s="214">
        <v>11.066006679999999</v>
      </c>
      <c r="AM12" s="214">
        <v>11.75699008</v>
      </c>
      <c r="AN12" s="214">
        <v>13.17434036</v>
      </c>
      <c r="AO12" s="214">
        <v>12.15968442</v>
      </c>
      <c r="AP12" s="214">
        <v>16.361790039999999</v>
      </c>
      <c r="AQ12" s="214">
        <v>21.762904639999999</v>
      </c>
      <c r="AR12" s="214">
        <v>24.44774061</v>
      </c>
      <c r="AS12" s="214">
        <v>26.772149429999999</v>
      </c>
      <c r="AT12" s="214">
        <v>27.982519870000001</v>
      </c>
      <c r="AU12" s="214">
        <v>25.952539399999999</v>
      </c>
      <c r="AV12" s="214">
        <v>21.22409158</v>
      </c>
      <c r="AW12" s="214">
        <v>14.84671</v>
      </c>
      <c r="AX12" s="214">
        <v>12.75658</v>
      </c>
      <c r="AY12" s="355">
        <v>11.59886</v>
      </c>
      <c r="AZ12" s="355">
        <v>11.57301</v>
      </c>
      <c r="BA12" s="355">
        <v>11.7812</v>
      </c>
      <c r="BB12" s="355">
        <v>13.65354</v>
      </c>
      <c r="BC12" s="355">
        <v>17.038340000000002</v>
      </c>
      <c r="BD12" s="355">
        <v>20.39283</v>
      </c>
      <c r="BE12" s="355">
        <v>22.075209999999998</v>
      </c>
      <c r="BF12" s="355">
        <v>22.37762</v>
      </c>
      <c r="BG12" s="355">
        <v>21.492730000000002</v>
      </c>
      <c r="BH12" s="355">
        <v>16.887049999999999</v>
      </c>
      <c r="BI12" s="355">
        <v>12.56091</v>
      </c>
      <c r="BJ12" s="355">
        <v>11.422040000000001</v>
      </c>
      <c r="BK12" s="355">
        <v>11.001849999999999</v>
      </c>
      <c r="BL12" s="355">
        <v>11.220599999999999</v>
      </c>
      <c r="BM12" s="355">
        <v>11.62344</v>
      </c>
      <c r="BN12" s="355">
        <v>13.643610000000001</v>
      </c>
      <c r="BO12" s="355">
        <v>17.026720000000001</v>
      </c>
      <c r="BP12" s="355">
        <v>20.394120000000001</v>
      </c>
      <c r="BQ12" s="355">
        <v>22.082070000000002</v>
      </c>
      <c r="BR12" s="355">
        <v>22.380780000000001</v>
      </c>
      <c r="BS12" s="355">
        <v>21.447780000000002</v>
      </c>
      <c r="BT12" s="355">
        <v>16.811319999999998</v>
      </c>
      <c r="BU12" s="355">
        <v>12.47104</v>
      </c>
      <c r="BV12" s="355">
        <v>11.33675</v>
      </c>
    </row>
    <row r="13" spans="1:74" ht="11.1" customHeight="1" x14ac:dyDescent="0.2">
      <c r="A13" s="84" t="s">
        <v>848</v>
      </c>
      <c r="B13" s="189" t="s">
        <v>572</v>
      </c>
      <c r="C13" s="214">
        <v>9.4148505930000006</v>
      </c>
      <c r="D13" s="214">
        <v>9.5994130260000006</v>
      </c>
      <c r="E13" s="214">
        <v>10.139971559999999</v>
      </c>
      <c r="F13" s="214">
        <v>11.997652520000001</v>
      </c>
      <c r="G13" s="214">
        <v>15.49647976</v>
      </c>
      <c r="H13" s="214">
        <v>18.785800869999999</v>
      </c>
      <c r="I13" s="214">
        <v>19.947901829999999</v>
      </c>
      <c r="J13" s="214">
        <v>19.58365663</v>
      </c>
      <c r="K13" s="214">
        <v>19.76095956</v>
      </c>
      <c r="L13" s="214">
        <v>16.640249659999998</v>
      </c>
      <c r="M13" s="214">
        <v>10.951276679999999</v>
      </c>
      <c r="N13" s="214">
        <v>10.15525742</v>
      </c>
      <c r="O13" s="214">
        <v>9.6316900650000008</v>
      </c>
      <c r="P13" s="214">
        <v>9.304732156</v>
      </c>
      <c r="Q13" s="214">
        <v>8.8479670400000003</v>
      </c>
      <c r="R13" s="214">
        <v>12.17211782</v>
      </c>
      <c r="S13" s="214">
        <v>15.635193360000001</v>
      </c>
      <c r="T13" s="214">
        <v>17.94585717</v>
      </c>
      <c r="U13" s="214">
        <v>19.250223210000001</v>
      </c>
      <c r="V13" s="214">
        <v>19.913726950000001</v>
      </c>
      <c r="W13" s="214">
        <v>18.54938898</v>
      </c>
      <c r="X13" s="214">
        <v>15.72804709</v>
      </c>
      <c r="Y13" s="214">
        <v>12.543288069999999</v>
      </c>
      <c r="Z13" s="214">
        <v>10.26030299</v>
      </c>
      <c r="AA13" s="214">
        <v>8.5627624739999995</v>
      </c>
      <c r="AB13" s="214">
        <v>8.2173825679999997</v>
      </c>
      <c r="AC13" s="214">
        <v>9.0994360190000005</v>
      </c>
      <c r="AD13" s="214">
        <v>10.890760950000001</v>
      </c>
      <c r="AE13" s="214">
        <v>14.242392450000001</v>
      </c>
      <c r="AF13" s="214">
        <v>16.906637669999999</v>
      </c>
      <c r="AG13" s="214">
        <v>19.045566470000001</v>
      </c>
      <c r="AH13" s="214">
        <v>20.378110240000002</v>
      </c>
      <c r="AI13" s="214">
        <v>19.24616704</v>
      </c>
      <c r="AJ13" s="214">
        <v>18.793617780000002</v>
      </c>
      <c r="AK13" s="214">
        <v>13.16704693</v>
      </c>
      <c r="AL13" s="214">
        <v>9.6352772780000002</v>
      </c>
      <c r="AM13" s="214">
        <v>9.9193173419999994</v>
      </c>
      <c r="AN13" s="214">
        <v>11.025266739999999</v>
      </c>
      <c r="AO13" s="214">
        <v>10.98985388</v>
      </c>
      <c r="AP13" s="214">
        <v>13.31684051</v>
      </c>
      <c r="AQ13" s="214">
        <v>16.837128020000002</v>
      </c>
      <c r="AR13" s="214">
        <v>19.639706090000001</v>
      </c>
      <c r="AS13" s="214">
        <v>20.919019580000001</v>
      </c>
      <c r="AT13" s="214">
        <v>21.569082330000001</v>
      </c>
      <c r="AU13" s="214">
        <v>20.11256976</v>
      </c>
      <c r="AV13" s="214">
        <v>17.11860167</v>
      </c>
      <c r="AW13" s="214">
        <v>13.084149999999999</v>
      </c>
      <c r="AX13" s="214">
        <v>11.26125</v>
      </c>
      <c r="AY13" s="355">
        <v>9.8028220000000008</v>
      </c>
      <c r="AZ13" s="355">
        <v>9.8118250000000007</v>
      </c>
      <c r="BA13" s="355">
        <v>9.9466020000000004</v>
      </c>
      <c r="BB13" s="355">
        <v>11.926019999999999</v>
      </c>
      <c r="BC13" s="355">
        <v>15.20936</v>
      </c>
      <c r="BD13" s="355">
        <v>18.041779999999999</v>
      </c>
      <c r="BE13" s="355">
        <v>19.72692</v>
      </c>
      <c r="BF13" s="355">
        <v>20.336220000000001</v>
      </c>
      <c r="BG13" s="355">
        <v>19.984950000000001</v>
      </c>
      <c r="BH13" s="355">
        <v>16.919409999999999</v>
      </c>
      <c r="BI13" s="355">
        <v>13.058949999999999</v>
      </c>
      <c r="BJ13" s="355">
        <v>11.2639</v>
      </c>
      <c r="BK13" s="355">
        <v>10.23301</v>
      </c>
      <c r="BL13" s="355">
        <v>10.143190000000001</v>
      </c>
      <c r="BM13" s="355">
        <v>10.2865</v>
      </c>
      <c r="BN13" s="355">
        <v>12.347860000000001</v>
      </c>
      <c r="BO13" s="355">
        <v>15.635590000000001</v>
      </c>
      <c r="BP13" s="355">
        <v>18.52469</v>
      </c>
      <c r="BQ13" s="355">
        <v>20.245439999999999</v>
      </c>
      <c r="BR13" s="355">
        <v>20.883500000000002</v>
      </c>
      <c r="BS13" s="355">
        <v>20.483619999999998</v>
      </c>
      <c r="BT13" s="355">
        <v>17.345669999999998</v>
      </c>
      <c r="BU13" s="355">
        <v>13.376670000000001</v>
      </c>
      <c r="BV13" s="355">
        <v>11.48287</v>
      </c>
    </row>
    <row r="14" spans="1:74" ht="11.1" customHeight="1" x14ac:dyDescent="0.2">
      <c r="A14" s="84" t="s">
        <v>849</v>
      </c>
      <c r="B14" s="189" t="s">
        <v>573</v>
      </c>
      <c r="C14" s="214">
        <v>8.1852867160000002</v>
      </c>
      <c r="D14" s="214">
        <v>8.445957838</v>
      </c>
      <c r="E14" s="214">
        <v>9.5590286209999995</v>
      </c>
      <c r="F14" s="214">
        <v>12.046389270000001</v>
      </c>
      <c r="G14" s="214">
        <v>15.610562979999999</v>
      </c>
      <c r="H14" s="214">
        <v>18.483671040000001</v>
      </c>
      <c r="I14" s="214">
        <v>20.117212559999999</v>
      </c>
      <c r="J14" s="214">
        <v>20.85806474</v>
      </c>
      <c r="K14" s="214">
        <v>20.40137751</v>
      </c>
      <c r="L14" s="214">
        <v>19.341458169999999</v>
      </c>
      <c r="M14" s="214">
        <v>12.426907460000001</v>
      </c>
      <c r="N14" s="214">
        <v>9.7746588580000004</v>
      </c>
      <c r="O14" s="214">
        <v>8.7722184339999991</v>
      </c>
      <c r="P14" s="214">
        <v>8.4625641130000009</v>
      </c>
      <c r="Q14" s="214">
        <v>8.1434145059999992</v>
      </c>
      <c r="R14" s="214">
        <v>11.659972359999999</v>
      </c>
      <c r="S14" s="214">
        <v>15.28050395</v>
      </c>
      <c r="T14" s="214">
        <v>16.68098161</v>
      </c>
      <c r="U14" s="214">
        <v>18.44767719</v>
      </c>
      <c r="V14" s="214">
        <v>21.115535659999999</v>
      </c>
      <c r="W14" s="214">
        <v>20.580575140000001</v>
      </c>
      <c r="X14" s="214">
        <v>19.175401300000001</v>
      </c>
      <c r="Y14" s="214">
        <v>14.83665031</v>
      </c>
      <c r="Z14" s="214">
        <v>9.1463417489999994</v>
      </c>
      <c r="AA14" s="214">
        <v>7.9144350320000001</v>
      </c>
      <c r="AB14" s="214">
        <v>7.8857891919999998</v>
      </c>
      <c r="AC14" s="214">
        <v>9.9451496010000007</v>
      </c>
      <c r="AD14" s="214">
        <v>11.49187229</v>
      </c>
      <c r="AE14" s="214">
        <v>15.872343040000001</v>
      </c>
      <c r="AF14" s="214">
        <v>16.686427170000002</v>
      </c>
      <c r="AG14" s="214">
        <v>19.516806809999999</v>
      </c>
      <c r="AH14" s="214">
        <v>22.5935123</v>
      </c>
      <c r="AI14" s="214">
        <v>21.023715559999999</v>
      </c>
      <c r="AJ14" s="214">
        <v>20.349070220000002</v>
      </c>
      <c r="AK14" s="214">
        <v>18.130812290000001</v>
      </c>
      <c r="AL14" s="214">
        <v>10.26963344</v>
      </c>
      <c r="AM14" s="214">
        <v>9.3929104579999994</v>
      </c>
      <c r="AN14" s="214">
        <v>10.647442870000001</v>
      </c>
      <c r="AO14" s="214">
        <v>12.106930200000001</v>
      </c>
      <c r="AP14" s="214">
        <v>14.96611197</v>
      </c>
      <c r="AQ14" s="214">
        <v>16.708946749999999</v>
      </c>
      <c r="AR14" s="214">
        <v>18.713964579999999</v>
      </c>
      <c r="AS14" s="214">
        <v>21.09391901</v>
      </c>
      <c r="AT14" s="214">
        <v>23.439034670000002</v>
      </c>
      <c r="AU14" s="214">
        <v>21.825803149999999</v>
      </c>
      <c r="AV14" s="214">
        <v>20.698207960000001</v>
      </c>
      <c r="AW14" s="214">
        <v>15.03876</v>
      </c>
      <c r="AX14" s="214">
        <v>10.962870000000001</v>
      </c>
      <c r="AY14" s="355">
        <v>9.6007510000000007</v>
      </c>
      <c r="AZ14" s="355">
        <v>9.6855049999999991</v>
      </c>
      <c r="BA14" s="355">
        <v>9.8471270000000004</v>
      </c>
      <c r="BB14" s="355">
        <v>12.155139999999999</v>
      </c>
      <c r="BC14" s="355">
        <v>14.784409999999999</v>
      </c>
      <c r="BD14" s="355">
        <v>17.157730000000001</v>
      </c>
      <c r="BE14" s="355">
        <v>18.618880000000001</v>
      </c>
      <c r="BF14" s="355">
        <v>20.542310000000001</v>
      </c>
      <c r="BG14" s="355">
        <v>19.719339999999999</v>
      </c>
      <c r="BH14" s="355">
        <v>18.07029</v>
      </c>
      <c r="BI14" s="355">
        <v>13.225580000000001</v>
      </c>
      <c r="BJ14" s="355">
        <v>10.056979999999999</v>
      </c>
      <c r="BK14" s="355">
        <v>9.2957599999999996</v>
      </c>
      <c r="BL14" s="355">
        <v>9.4859030000000004</v>
      </c>
      <c r="BM14" s="355">
        <v>9.7613719999999997</v>
      </c>
      <c r="BN14" s="355">
        <v>12.187010000000001</v>
      </c>
      <c r="BO14" s="355">
        <v>14.80133</v>
      </c>
      <c r="BP14" s="355">
        <v>17.18413</v>
      </c>
      <c r="BQ14" s="355">
        <v>18.637270000000001</v>
      </c>
      <c r="BR14" s="355">
        <v>20.556450000000002</v>
      </c>
      <c r="BS14" s="355">
        <v>19.6873</v>
      </c>
      <c r="BT14" s="355">
        <v>18.005389999999998</v>
      </c>
      <c r="BU14" s="355">
        <v>13.13029</v>
      </c>
      <c r="BV14" s="355">
        <v>9.933052</v>
      </c>
    </row>
    <row r="15" spans="1:74" ht="11.1" customHeight="1" x14ac:dyDescent="0.2">
      <c r="A15" s="84" t="s">
        <v>850</v>
      </c>
      <c r="B15" s="189" t="s">
        <v>574</v>
      </c>
      <c r="C15" s="214">
        <v>8.6632421260000001</v>
      </c>
      <c r="D15" s="214">
        <v>9.0789307430000008</v>
      </c>
      <c r="E15" s="214">
        <v>9.7865920039999992</v>
      </c>
      <c r="F15" s="214">
        <v>10.37852979</v>
      </c>
      <c r="G15" s="214">
        <v>11.080837199999999</v>
      </c>
      <c r="H15" s="214">
        <v>13.439144089999999</v>
      </c>
      <c r="I15" s="214">
        <v>15.29670447</v>
      </c>
      <c r="J15" s="214">
        <v>15.810880020000001</v>
      </c>
      <c r="K15" s="214">
        <v>14.49961306</v>
      </c>
      <c r="L15" s="214">
        <v>11.9483359</v>
      </c>
      <c r="M15" s="214">
        <v>9.4852833580000002</v>
      </c>
      <c r="N15" s="214">
        <v>9.5477428779999993</v>
      </c>
      <c r="O15" s="214">
        <v>9.3807612900000006</v>
      </c>
      <c r="P15" s="214">
        <v>9.7780613840000008</v>
      </c>
      <c r="Q15" s="214">
        <v>9.9958654750000004</v>
      </c>
      <c r="R15" s="214">
        <v>10.15996172</v>
      </c>
      <c r="S15" s="214">
        <v>10.849688179999999</v>
      </c>
      <c r="T15" s="214">
        <v>12.871193440000001</v>
      </c>
      <c r="U15" s="214">
        <v>14.85919627</v>
      </c>
      <c r="V15" s="214">
        <v>14.781782489999999</v>
      </c>
      <c r="W15" s="214">
        <v>14.296368299999999</v>
      </c>
      <c r="X15" s="214">
        <v>11.548363999999999</v>
      </c>
      <c r="Y15" s="214">
        <v>8.5512359050000004</v>
      </c>
      <c r="Z15" s="214">
        <v>7.9895162260000001</v>
      </c>
      <c r="AA15" s="214">
        <v>7.9005138810000002</v>
      </c>
      <c r="AB15" s="214">
        <v>8.2926269599999998</v>
      </c>
      <c r="AC15" s="214">
        <v>8.7740203240000003</v>
      </c>
      <c r="AD15" s="214">
        <v>8.7812217070000003</v>
      </c>
      <c r="AE15" s="214">
        <v>9.3244350409999992</v>
      </c>
      <c r="AF15" s="214">
        <v>12.58263919</v>
      </c>
      <c r="AG15" s="214">
        <v>14.017180850000001</v>
      </c>
      <c r="AH15" s="214">
        <v>14.46505363</v>
      </c>
      <c r="AI15" s="214">
        <v>12.999550060000001</v>
      </c>
      <c r="AJ15" s="214">
        <v>10.52791845</v>
      </c>
      <c r="AK15" s="214">
        <v>8.9929346760000008</v>
      </c>
      <c r="AL15" s="214">
        <v>7.7865978670000002</v>
      </c>
      <c r="AM15" s="214">
        <v>7.8237630539999996</v>
      </c>
      <c r="AN15" s="214">
        <v>8.3130172939999998</v>
      </c>
      <c r="AO15" s="214">
        <v>8.8668031480000007</v>
      </c>
      <c r="AP15" s="214">
        <v>9.2221139890000003</v>
      </c>
      <c r="AQ15" s="214">
        <v>10.13924752</v>
      </c>
      <c r="AR15" s="214">
        <v>12.53865854</v>
      </c>
      <c r="AS15" s="214">
        <v>14.47453557</v>
      </c>
      <c r="AT15" s="214">
        <v>14.51643007</v>
      </c>
      <c r="AU15" s="214">
        <v>12.983546560000001</v>
      </c>
      <c r="AV15" s="214">
        <v>9.5865949029999999</v>
      </c>
      <c r="AW15" s="214">
        <v>8.5938599999999994</v>
      </c>
      <c r="AX15" s="214">
        <v>8.7087590000000006</v>
      </c>
      <c r="AY15" s="355">
        <v>8.5231860000000008</v>
      </c>
      <c r="AZ15" s="355">
        <v>8.8836019999999998</v>
      </c>
      <c r="BA15" s="355">
        <v>8.8978560000000009</v>
      </c>
      <c r="BB15" s="355">
        <v>9.2527799999999996</v>
      </c>
      <c r="BC15" s="355">
        <v>9.9754919999999991</v>
      </c>
      <c r="BD15" s="355">
        <v>11.820819999999999</v>
      </c>
      <c r="BE15" s="355">
        <v>13.2112</v>
      </c>
      <c r="BF15" s="355">
        <v>13.96932</v>
      </c>
      <c r="BG15" s="355">
        <v>13.19187</v>
      </c>
      <c r="BH15" s="355">
        <v>10.585190000000001</v>
      </c>
      <c r="BI15" s="355">
        <v>8.747719</v>
      </c>
      <c r="BJ15" s="355">
        <v>8.5464500000000001</v>
      </c>
      <c r="BK15" s="355">
        <v>8.6061589999999999</v>
      </c>
      <c r="BL15" s="355">
        <v>8.9011750000000003</v>
      </c>
      <c r="BM15" s="355">
        <v>8.9531410000000005</v>
      </c>
      <c r="BN15" s="355">
        <v>9.4192260000000001</v>
      </c>
      <c r="BO15" s="355">
        <v>10.15728</v>
      </c>
      <c r="BP15" s="355">
        <v>12.013</v>
      </c>
      <c r="BQ15" s="355">
        <v>13.398149999999999</v>
      </c>
      <c r="BR15" s="355">
        <v>14.14953</v>
      </c>
      <c r="BS15" s="355">
        <v>13.341950000000001</v>
      </c>
      <c r="BT15" s="355">
        <v>10.71481</v>
      </c>
      <c r="BU15" s="355">
        <v>8.8564889999999998</v>
      </c>
      <c r="BV15" s="355">
        <v>8.6323519999999991</v>
      </c>
    </row>
    <row r="16" spans="1:74" ht="11.1" customHeight="1" x14ac:dyDescent="0.2">
      <c r="A16" s="84" t="s">
        <v>851</v>
      </c>
      <c r="B16" s="189" t="s">
        <v>575</v>
      </c>
      <c r="C16" s="214">
        <v>10.69870697</v>
      </c>
      <c r="D16" s="214">
        <v>10.93486042</v>
      </c>
      <c r="E16" s="214">
        <v>11.355324</v>
      </c>
      <c r="F16" s="214">
        <v>11.23602827</v>
      </c>
      <c r="G16" s="214">
        <v>11.992615130000001</v>
      </c>
      <c r="H16" s="214">
        <v>12.06691054</v>
      </c>
      <c r="I16" s="214">
        <v>12.529813620000001</v>
      </c>
      <c r="J16" s="214">
        <v>12.2672854</v>
      </c>
      <c r="K16" s="214">
        <v>12.33634065</v>
      </c>
      <c r="L16" s="214">
        <v>11.981085370000001</v>
      </c>
      <c r="M16" s="214">
        <v>10.86062297</v>
      </c>
      <c r="N16" s="214">
        <v>11.17293052</v>
      </c>
      <c r="O16" s="214">
        <v>11.557370929999999</v>
      </c>
      <c r="P16" s="214">
        <v>11.591431679999999</v>
      </c>
      <c r="Q16" s="214">
        <v>11.52493529</v>
      </c>
      <c r="R16" s="214">
        <v>11.200807019999999</v>
      </c>
      <c r="S16" s="214">
        <v>11.7941877</v>
      </c>
      <c r="T16" s="214">
        <v>12.334703530000001</v>
      </c>
      <c r="U16" s="214">
        <v>12.341998050000001</v>
      </c>
      <c r="V16" s="214">
        <v>12.542126079999999</v>
      </c>
      <c r="W16" s="214">
        <v>12.313412039999999</v>
      </c>
      <c r="X16" s="214">
        <v>11.83594518</v>
      </c>
      <c r="Y16" s="214">
        <v>10.419996790000001</v>
      </c>
      <c r="Z16" s="214">
        <v>11.07098315</v>
      </c>
      <c r="AA16" s="214">
        <v>11.000104840000001</v>
      </c>
      <c r="AB16" s="214">
        <v>11.193141170000001</v>
      </c>
      <c r="AC16" s="214">
        <v>10.60799958</v>
      </c>
      <c r="AD16" s="214">
        <v>10.67291064</v>
      </c>
      <c r="AE16" s="214">
        <v>11.675693089999999</v>
      </c>
      <c r="AF16" s="214">
        <v>11.79514298</v>
      </c>
      <c r="AG16" s="214">
        <v>12.42727674</v>
      </c>
      <c r="AH16" s="214">
        <v>13.244650740000001</v>
      </c>
      <c r="AI16" s="214">
        <v>13.356070219999999</v>
      </c>
      <c r="AJ16" s="214">
        <v>12.73725462</v>
      </c>
      <c r="AK16" s="214">
        <v>11.964927879999999</v>
      </c>
      <c r="AL16" s="214">
        <v>12.1192777</v>
      </c>
      <c r="AM16" s="214">
        <v>12.19900453</v>
      </c>
      <c r="AN16" s="214">
        <v>11.927124470000001</v>
      </c>
      <c r="AO16" s="214">
        <v>11.78918328</v>
      </c>
      <c r="AP16" s="214">
        <v>12.036257859999999</v>
      </c>
      <c r="AQ16" s="214">
        <v>12.809287189999999</v>
      </c>
      <c r="AR16" s="214">
        <v>13.400040949999999</v>
      </c>
      <c r="AS16" s="214">
        <v>12.99150386</v>
      </c>
      <c r="AT16" s="214">
        <v>13.06913434</v>
      </c>
      <c r="AU16" s="214">
        <v>12.644041059999999</v>
      </c>
      <c r="AV16" s="214">
        <v>11.81096582</v>
      </c>
      <c r="AW16" s="214">
        <v>10.837120000000001</v>
      </c>
      <c r="AX16" s="214">
        <v>11.073270000000001</v>
      </c>
      <c r="AY16" s="355">
        <v>11.877420000000001</v>
      </c>
      <c r="AZ16" s="355">
        <v>11.996409999999999</v>
      </c>
      <c r="BA16" s="355">
        <v>11.836410000000001</v>
      </c>
      <c r="BB16" s="355">
        <v>11.71199</v>
      </c>
      <c r="BC16" s="355">
        <v>12.18144</v>
      </c>
      <c r="BD16" s="355">
        <v>12.34013</v>
      </c>
      <c r="BE16" s="355">
        <v>12.386150000000001</v>
      </c>
      <c r="BF16" s="355">
        <v>12.728540000000001</v>
      </c>
      <c r="BG16" s="355">
        <v>12.430059999999999</v>
      </c>
      <c r="BH16" s="355">
        <v>12.07694</v>
      </c>
      <c r="BI16" s="355">
        <v>11.055120000000001</v>
      </c>
      <c r="BJ16" s="355">
        <v>11.1675</v>
      </c>
      <c r="BK16" s="355">
        <v>12.20584</v>
      </c>
      <c r="BL16" s="355">
        <v>12.375159999999999</v>
      </c>
      <c r="BM16" s="355">
        <v>12.317970000000001</v>
      </c>
      <c r="BN16" s="355">
        <v>12.26275</v>
      </c>
      <c r="BO16" s="355">
        <v>12.74066</v>
      </c>
      <c r="BP16" s="355">
        <v>12.89593</v>
      </c>
      <c r="BQ16" s="355">
        <v>12.92441</v>
      </c>
      <c r="BR16" s="355">
        <v>13.25079</v>
      </c>
      <c r="BS16" s="355">
        <v>12.93355</v>
      </c>
      <c r="BT16" s="355">
        <v>12.572430000000001</v>
      </c>
      <c r="BU16" s="355">
        <v>11.54181</v>
      </c>
      <c r="BV16" s="355">
        <v>11.64888</v>
      </c>
    </row>
    <row r="17" spans="1:74" ht="11.1" customHeight="1" x14ac:dyDescent="0.2">
      <c r="A17" s="84" t="s">
        <v>664</v>
      </c>
      <c r="B17" s="189" t="s">
        <v>549</v>
      </c>
      <c r="C17" s="214">
        <v>9.26</v>
      </c>
      <c r="D17" s="214">
        <v>9.77</v>
      </c>
      <c r="E17" s="214">
        <v>10.7</v>
      </c>
      <c r="F17" s="214">
        <v>11.76</v>
      </c>
      <c r="G17" s="214">
        <v>13.6</v>
      </c>
      <c r="H17" s="214">
        <v>16.13</v>
      </c>
      <c r="I17" s="214">
        <v>17.23</v>
      </c>
      <c r="J17" s="214">
        <v>17.41</v>
      </c>
      <c r="K17" s="214">
        <v>16.27</v>
      </c>
      <c r="L17" s="214">
        <v>13.11</v>
      </c>
      <c r="M17" s="214">
        <v>10.19</v>
      </c>
      <c r="N17" s="214">
        <v>10.01</v>
      </c>
      <c r="O17" s="214">
        <v>9.5</v>
      </c>
      <c r="P17" s="214">
        <v>9.08</v>
      </c>
      <c r="Q17" s="214">
        <v>9.2799999999999994</v>
      </c>
      <c r="R17" s="214">
        <v>10.43</v>
      </c>
      <c r="S17" s="214">
        <v>12.73</v>
      </c>
      <c r="T17" s="214">
        <v>15.07</v>
      </c>
      <c r="U17" s="214">
        <v>16.28</v>
      </c>
      <c r="V17" s="214">
        <v>16.88</v>
      </c>
      <c r="W17" s="214">
        <v>16.399999999999999</v>
      </c>
      <c r="X17" s="214">
        <v>12.6</v>
      </c>
      <c r="Y17" s="214">
        <v>10.02</v>
      </c>
      <c r="Z17" s="214">
        <v>9.27</v>
      </c>
      <c r="AA17" s="214">
        <v>8.2799999999999994</v>
      </c>
      <c r="AB17" s="214">
        <v>8.36</v>
      </c>
      <c r="AC17" s="214">
        <v>9.19</v>
      </c>
      <c r="AD17" s="214">
        <v>9.65</v>
      </c>
      <c r="AE17" s="214">
        <v>11.62</v>
      </c>
      <c r="AF17" s="214">
        <v>14.43</v>
      </c>
      <c r="AG17" s="214">
        <v>16.55</v>
      </c>
      <c r="AH17" s="214">
        <v>17.600000000000001</v>
      </c>
      <c r="AI17" s="214">
        <v>16.78</v>
      </c>
      <c r="AJ17" s="214">
        <v>13.74</v>
      </c>
      <c r="AK17" s="214">
        <v>10.77</v>
      </c>
      <c r="AL17" s="214">
        <v>9.06</v>
      </c>
      <c r="AM17" s="214">
        <v>9.3800000000000008</v>
      </c>
      <c r="AN17" s="214">
        <v>10.07</v>
      </c>
      <c r="AO17" s="214">
        <v>9.9</v>
      </c>
      <c r="AP17" s="214">
        <v>11.38</v>
      </c>
      <c r="AQ17" s="214">
        <v>13.32</v>
      </c>
      <c r="AR17" s="214">
        <v>16.13</v>
      </c>
      <c r="AS17" s="214">
        <v>17.96</v>
      </c>
      <c r="AT17" s="214">
        <v>18.32</v>
      </c>
      <c r="AU17" s="214">
        <v>17.010000000000002</v>
      </c>
      <c r="AV17" s="214">
        <v>13.5</v>
      </c>
      <c r="AW17" s="214">
        <v>10.98601</v>
      </c>
      <c r="AX17" s="214">
        <v>9.9036159999999995</v>
      </c>
      <c r="AY17" s="355">
        <v>9.517277</v>
      </c>
      <c r="AZ17" s="355">
        <v>9.6108930000000008</v>
      </c>
      <c r="BA17" s="355">
        <v>9.8693109999999997</v>
      </c>
      <c r="BB17" s="355">
        <v>10.6632</v>
      </c>
      <c r="BC17" s="355">
        <v>12.54312</v>
      </c>
      <c r="BD17" s="355">
        <v>14.86989</v>
      </c>
      <c r="BE17" s="355">
        <v>16.192779999999999</v>
      </c>
      <c r="BF17" s="355">
        <v>17.011150000000001</v>
      </c>
      <c r="BG17" s="355">
        <v>16.021730000000002</v>
      </c>
      <c r="BH17" s="355">
        <v>12.95905</v>
      </c>
      <c r="BI17" s="355">
        <v>10.60812</v>
      </c>
      <c r="BJ17" s="355">
        <v>9.6817460000000004</v>
      </c>
      <c r="BK17" s="355">
        <v>9.5235380000000003</v>
      </c>
      <c r="BL17" s="355">
        <v>9.6281909999999993</v>
      </c>
      <c r="BM17" s="355">
        <v>9.9548199999999998</v>
      </c>
      <c r="BN17" s="355">
        <v>10.82884</v>
      </c>
      <c r="BO17" s="355">
        <v>12.70726</v>
      </c>
      <c r="BP17" s="355">
        <v>15.04097</v>
      </c>
      <c r="BQ17" s="355">
        <v>16.363230000000001</v>
      </c>
      <c r="BR17" s="355">
        <v>17.163589999999999</v>
      </c>
      <c r="BS17" s="355">
        <v>16.15361</v>
      </c>
      <c r="BT17" s="355">
        <v>13.052989999999999</v>
      </c>
      <c r="BU17" s="355">
        <v>10.677989999999999</v>
      </c>
      <c r="BV17" s="355">
        <v>9.758032</v>
      </c>
    </row>
    <row r="18" spans="1:74" ht="11.1" customHeight="1" x14ac:dyDescent="0.2">
      <c r="A18" s="84"/>
      <c r="B18" s="88" t="s">
        <v>1245</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390"/>
      <c r="AZ18" s="390"/>
      <c r="BA18" s="390"/>
      <c r="BB18" s="390"/>
      <c r="BC18" s="390"/>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852</v>
      </c>
      <c r="B19" s="189" t="s">
        <v>568</v>
      </c>
      <c r="C19" s="214">
        <v>10.949164189999999</v>
      </c>
      <c r="D19" s="214">
        <v>11.505950670000001</v>
      </c>
      <c r="E19" s="214">
        <v>12.27461894</v>
      </c>
      <c r="F19" s="214">
        <v>13.1911478</v>
      </c>
      <c r="G19" s="214">
        <v>12.65951707</v>
      </c>
      <c r="H19" s="214">
        <v>12.64354271</v>
      </c>
      <c r="I19" s="214">
        <v>11.9462043</v>
      </c>
      <c r="J19" s="214">
        <v>11.78047553</v>
      </c>
      <c r="K19" s="214">
        <v>11.84500757</v>
      </c>
      <c r="L19" s="214">
        <v>11.092745109999999</v>
      </c>
      <c r="M19" s="214">
        <v>11.33594493</v>
      </c>
      <c r="N19" s="214">
        <v>11.60554333</v>
      </c>
      <c r="O19" s="214">
        <v>11.50181765</v>
      </c>
      <c r="P19" s="214">
        <v>10.831036409999999</v>
      </c>
      <c r="Q19" s="214">
        <v>9.9426690640000004</v>
      </c>
      <c r="R19" s="214">
        <v>10.39597461</v>
      </c>
      <c r="S19" s="214">
        <v>10.15225416</v>
      </c>
      <c r="T19" s="214">
        <v>9.5310747560000006</v>
      </c>
      <c r="U19" s="214">
        <v>9.4250608230000008</v>
      </c>
      <c r="V19" s="214">
        <v>9.7144956849999993</v>
      </c>
      <c r="W19" s="214">
        <v>10.022463910000001</v>
      </c>
      <c r="X19" s="214">
        <v>8.7889949539999996</v>
      </c>
      <c r="Y19" s="214">
        <v>8.9040560370000001</v>
      </c>
      <c r="Z19" s="214">
        <v>9.5750575280000003</v>
      </c>
      <c r="AA19" s="214">
        <v>8.8406131180000003</v>
      </c>
      <c r="AB19" s="214">
        <v>8.7903303939999997</v>
      </c>
      <c r="AC19" s="214">
        <v>8.7671459489999997</v>
      </c>
      <c r="AD19" s="214">
        <v>9.3906425650000003</v>
      </c>
      <c r="AE19" s="214">
        <v>9.5186809029999999</v>
      </c>
      <c r="AF19" s="214">
        <v>10.04452708</v>
      </c>
      <c r="AG19" s="214">
        <v>10.232720179999999</v>
      </c>
      <c r="AH19" s="214">
        <v>10.676538300000001</v>
      </c>
      <c r="AI19" s="214">
        <v>10.309738919999999</v>
      </c>
      <c r="AJ19" s="214">
        <v>9.8392592560000001</v>
      </c>
      <c r="AK19" s="214">
        <v>9.4971183680000006</v>
      </c>
      <c r="AL19" s="214">
        <v>9.4670590580000002</v>
      </c>
      <c r="AM19" s="214">
        <v>9.4866893769999994</v>
      </c>
      <c r="AN19" s="214">
        <v>9.8691829729999991</v>
      </c>
      <c r="AO19" s="214">
        <v>9.3422754559999994</v>
      </c>
      <c r="AP19" s="214">
        <v>9.7258979310000004</v>
      </c>
      <c r="AQ19" s="214">
        <v>10.261776040000001</v>
      </c>
      <c r="AR19" s="214">
        <v>10.08335215</v>
      </c>
      <c r="AS19" s="214">
        <v>10.66086159</v>
      </c>
      <c r="AT19" s="214">
        <v>10.757738979999999</v>
      </c>
      <c r="AU19" s="214">
        <v>10.41393296</v>
      </c>
      <c r="AV19" s="214">
        <v>8.8290866300000008</v>
      </c>
      <c r="AW19" s="214">
        <v>9.6068700000000007</v>
      </c>
      <c r="AX19" s="214">
        <v>10.03914</v>
      </c>
      <c r="AY19" s="355">
        <v>10.07563</v>
      </c>
      <c r="AZ19" s="355">
        <v>10.166410000000001</v>
      </c>
      <c r="BA19" s="355">
        <v>10.099</v>
      </c>
      <c r="BB19" s="355">
        <v>10.268370000000001</v>
      </c>
      <c r="BC19" s="355">
        <v>10.185739999999999</v>
      </c>
      <c r="BD19" s="355">
        <v>10.028359999999999</v>
      </c>
      <c r="BE19" s="355">
        <v>10.05405</v>
      </c>
      <c r="BF19" s="355">
        <v>10.17048</v>
      </c>
      <c r="BG19" s="355">
        <v>10.235390000000001</v>
      </c>
      <c r="BH19" s="355">
        <v>9.4217139999999997</v>
      </c>
      <c r="BI19" s="355">
        <v>9.376455</v>
      </c>
      <c r="BJ19" s="355">
        <v>9.9163069999999998</v>
      </c>
      <c r="BK19" s="355">
        <v>9.9886850000000003</v>
      </c>
      <c r="BL19" s="355">
        <v>9.8383939999999992</v>
      </c>
      <c r="BM19" s="355">
        <v>9.9415639999999996</v>
      </c>
      <c r="BN19" s="355">
        <v>10.203720000000001</v>
      </c>
      <c r="BO19" s="355">
        <v>10.15264</v>
      </c>
      <c r="BP19" s="355">
        <v>10.000360000000001</v>
      </c>
      <c r="BQ19" s="355">
        <v>10.02641</v>
      </c>
      <c r="BR19" s="355">
        <v>10.15082</v>
      </c>
      <c r="BS19" s="355">
        <v>10.061999999999999</v>
      </c>
      <c r="BT19" s="355">
        <v>9.5698910000000001</v>
      </c>
      <c r="BU19" s="355">
        <v>9.6665500000000009</v>
      </c>
      <c r="BV19" s="355">
        <v>10.31274</v>
      </c>
    </row>
    <row r="20" spans="1:74" ht="11.1" customHeight="1" x14ac:dyDescent="0.2">
      <c r="A20" s="84" t="s">
        <v>853</v>
      </c>
      <c r="B20" s="187" t="s">
        <v>601</v>
      </c>
      <c r="C20" s="214">
        <v>8.751067784</v>
      </c>
      <c r="D20" s="214">
        <v>9.6087691559999993</v>
      </c>
      <c r="E20" s="214">
        <v>9.6702424560000004</v>
      </c>
      <c r="F20" s="214">
        <v>9.2452630730000003</v>
      </c>
      <c r="G20" s="214">
        <v>9.0700622830000004</v>
      </c>
      <c r="H20" s="214">
        <v>8.5525844830000004</v>
      </c>
      <c r="I20" s="214">
        <v>8.4337259119999999</v>
      </c>
      <c r="J20" s="214">
        <v>7.9293653810000002</v>
      </c>
      <c r="K20" s="214">
        <v>7.8099374690000003</v>
      </c>
      <c r="L20" s="214">
        <v>7.881615451</v>
      </c>
      <c r="M20" s="214">
        <v>7.9478006839999997</v>
      </c>
      <c r="N20" s="214">
        <v>8.1975510239999991</v>
      </c>
      <c r="O20" s="214">
        <v>8.0651386800000004</v>
      </c>
      <c r="P20" s="214">
        <v>7.8336708330000002</v>
      </c>
      <c r="Q20" s="214">
        <v>7.6823988740000004</v>
      </c>
      <c r="R20" s="214">
        <v>7.5661365419999997</v>
      </c>
      <c r="S20" s="214">
        <v>7.1842448570000004</v>
      </c>
      <c r="T20" s="214">
        <v>7.3847699889999996</v>
      </c>
      <c r="U20" s="214">
        <v>6.7313267349999997</v>
      </c>
      <c r="V20" s="214">
        <v>6.3852002690000003</v>
      </c>
      <c r="W20" s="214">
        <v>6.596464836</v>
      </c>
      <c r="X20" s="214">
        <v>6.7643950310000003</v>
      </c>
      <c r="Y20" s="214">
        <v>6.878983753</v>
      </c>
      <c r="Z20" s="214">
        <v>7.1663065469999996</v>
      </c>
      <c r="AA20" s="214">
        <v>6.944261204</v>
      </c>
      <c r="AB20" s="214">
        <v>6.9514940259999998</v>
      </c>
      <c r="AC20" s="214">
        <v>6.8548881750000001</v>
      </c>
      <c r="AD20" s="214">
        <v>6.5179743500000002</v>
      </c>
      <c r="AE20" s="214">
        <v>6.4409824550000003</v>
      </c>
      <c r="AF20" s="214">
        <v>6.3306232610000004</v>
      </c>
      <c r="AG20" s="214">
        <v>6.2508954010000002</v>
      </c>
      <c r="AH20" s="214">
        <v>5.9151596</v>
      </c>
      <c r="AI20" s="214">
        <v>6.0239190210000002</v>
      </c>
      <c r="AJ20" s="214">
        <v>6.2649539399999998</v>
      </c>
      <c r="AK20" s="214">
        <v>6.6972944200000004</v>
      </c>
      <c r="AL20" s="214">
        <v>7.0576170969999996</v>
      </c>
      <c r="AM20" s="214">
        <v>7.5103996769999997</v>
      </c>
      <c r="AN20" s="214">
        <v>7.8600664299999998</v>
      </c>
      <c r="AO20" s="214">
        <v>7.6390444520000003</v>
      </c>
      <c r="AP20" s="214">
        <v>7.4698040780000001</v>
      </c>
      <c r="AQ20" s="214">
        <v>7.3868435510000001</v>
      </c>
      <c r="AR20" s="214">
        <v>7.3833764589999999</v>
      </c>
      <c r="AS20" s="214">
        <v>7.4973748450000004</v>
      </c>
      <c r="AT20" s="214">
        <v>6.6238065480000001</v>
      </c>
      <c r="AU20" s="214">
        <v>6.5929908509999997</v>
      </c>
      <c r="AV20" s="214">
        <v>7.1736051700000001</v>
      </c>
      <c r="AW20" s="214">
        <v>7.4205930000000002</v>
      </c>
      <c r="AX20" s="214">
        <v>7.7566350000000002</v>
      </c>
      <c r="AY20" s="355">
        <v>7.6886359999999998</v>
      </c>
      <c r="AZ20" s="355">
        <v>7.6857559999999996</v>
      </c>
      <c r="BA20" s="355">
        <v>7.8479970000000003</v>
      </c>
      <c r="BB20" s="355">
        <v>7.6980760000000004</v>
      </c>
      <c r="BC20" s="355">
        <v>7.5986279999999997</v>
      </c>
      <c r="BD20" s="355">
        <v>7.3837089999999996</v>
      </c>
      <c r="BE20" s="355">
        <v>6.969684</v>
      </c>
      <c r="BF20" s="355">
        <v>6.8527269999999998</v>
      </c>
      <c r="BG20" s="355">
        <v>6.9589939999999997</v>
      </c>
      <c r="BH20" s="355">
        <v>7.231814</v>
      </c>
      <c r="BI20" s="355">
        <v>7.4057579999999996</v>
      </c>
      <c r="BJ20" s="355">
        <v>7.6038860000000001</v>
      </c>
      <c r="BK20" s="355">
        <v>7.5426859999999998</v>
      </c>
      <c r="BL20" s="355">
        <v>7.5940139999999996</v>
      </c>
      <c r="BM20" s="355">
        <v>7.8012059999999996</v>
      </c>
      <c r="BN20" s="355">
        <v>7.6634219999999997</v>
      </c>
      <c r="BO20" s="355">
        <v>7.56881</v>
      </c>
      <c r="BP20" s="355">
        <v>7.359756</v>
      </c>
      <c r="BQ20" s="355">
        <v>6.9528309999999998</v>
      </c>
      <c r="BR20" s="355">
        <v>6.8358359999999996</v>
      </c>
      <c r="BS20" s="355">
        <v>6.9390409999999996</v>
      </c>
      <c r="BT20" s="355">
        <v>7.2075579999999997</v>
      </c>
      <c r="BU20" s="355">
        <v>7.3800150000000002</v>
      </c>
      <c r="BV20" s="355">
        <v>7.5824809999999996</v>
      </c>
    </row>
    <row r="21" spans="1:74" ht="11.1" customHeight="1" x14ac:dyDescent="0.2">
      <c r="A21" s="84" t="s">
        <v>854</v>
      </c>
      <c r="B21" s="189" t="s">
        <v>569</v>
      </c>
      <c r="C21" s="214">
        <v>7.1695938119999996</v>
      </c>
      <c r="D21" s="214">
        <v>7.8549313859999996</v>
      </c>
      <c r="E21" s="214">
        <v>9.2280553110000003</v>
      </c>
      <c r="F21" s="214">
        <v>9.4565034620000006</v>
      </c>
      <c r="G21" s="214">
        <v>10.132855129999999</v>
      </c>
      <c r="H21" s="214">
        <v>10.96230287</v>
      </c>
      <c r="I21" s="214">
        <v>10.83204155</v>
      </c>
      <c r="J21" s="214">
        <v>10.37095931</v>
      </c>
      <c r="K21" s="214">
        <v>9.2623898659999995</v>
      </c>
      <c r="L21" s="214">
        <v>7.8945550090000003</v>
      </c>
      <c r="M21" s="214">
        <v>7.3413115360000001</v>
      </c>
      <c r="N21" s="214">
        <v>7.6496861850000002</v>
      </c>
      <c r="O21" s="214">
        <v>7.0805555580000004</v>
      </c>
      <c r="P21" s="214">
        <v>6.7563242749999999</v>
      </c>
      <c r="Q21" s="214">
        <v>6.9808186619999999</v>
      </c>
      <c r="R21" s="214">
        <v>6.8994130250000003</v>
      </c>
      <c r="S21" s="214">
        <v>7.8169754290000002</v>
      </c>
      <c r="T21" s="214">
        <v>8.7211013279999996</v>
      </c>
      <c r="U21" s="214">
        <v>8.9610514319999997</v>
      </c>
      <c r="V21" s="214">
        <v>8.9562745439999993</v>
      </c>
      <c r="W21" s="214">
        <v>8.5545919690000005</v>
      </c>
      <c r="X21" s="214">
        <v>6.8403335099999998</v>
      </c>
      <c r="Y21" s="214">
        <v>6.3313978000000004</v>
      </c>
      <c r="Z21" s="214">
        <v>5.9966791439999998</v>
      </c>
      <c r="AA21" s="214">
        <v>5.7411603409999996</v>
      </c>
      <c r="AB21" s="214">
        <v>5.8591697749999998</v>
      </c>
      <c r="AC21" s="214">
        <v>6.0864669530000004</v>
      </c>
      <c r="AD21" s="214">
        <v>6.0765025760000002</v>
      </c>
      <c r="AE21" s="214">
        <v>6.8465933679999997</v>
      </c>
      <c r="AF21" s="214">
        <v>7.858121197</v>
      </c>
      <c r="AG21" s="214">
        <v>8.8453208849999996</v>
      </c>
      <c r="AH21" s="214">
        <v>8.9495541089999993</v>
      </c>
      <c r="AI21" s="214">
        <v>8.5384257669999997</v>
      </c>
      <c r="AJ21" s="214">
        <v>7.3957845630000003</v>
      </c>
      <c r="AK21" s="214">
        <v>6.7441726089999996</v>
      </c>
      <c r="AL21" s="214">
        <v>6.1393545820000002</v>
      </c>
      <c r="AM21" s="214">
        <v>6.6240961900000004</v>
      </c>
      <c r="AN21" s="214">
        <v>6.7742887959999996</v>
      </c>
      <c r="AO21" s="214">
        <v>6.5151409009999997</v>
      </c>
      <c r="AP21" s="214">
        <v>7.4220947209999997</v>
      </c>
      <c r="AQ21" s="214">
        <v>7.7857539530000004</v>
      </c>
      <c r="AR21" s="214">
        <v>8.9753815620000008</v>
      </c>
      <c r="AS21" s="214">
        <v>9.1057939389999998</v>
      </c>
      <c r="AT21" s="214">
        <v>9.3835207690000004</v>
      </c>
      <c r="AU21" s="214">
        <v>8.6234040170000004</v>
      </c>
      <c r="AV21" s="214">
        <v>7.0081867610000002</v>
      </c>
      <c r="AW21" s="214">
        <v>6.5116149999999999</v>
      </c>
      <c r="AX21" s="214">
        <v>6.6672919999999998</v>
      </c>
      <c r="AY21" s="355">
        <v>6.5901230000000002</v>
      </c>
      <c r="AZ21" s="355">
        <v>6.4794640000000001</v>
      </c>
      <c r="BA21" s="355">
        <v>6.8012129999999997</v>
      </c>
      <c r="BB21" s="355">
        <v>7.0794030000000001</v>
      </c>
      <c r="BC21" s="355">
        <v>7.8731679999999997</v>
      </c>
      <c r="BD21" s="355">
        <v>8.6651670000000003</v>
      </c>
      <c r="BE21" s="355">
        <v>9.0323220000000006</v>
      </c>
      <c r="BF21" s="355">
        <v>9.1845970000000001</v>
      </c>
      <c r="BG21" s="355">
        <v>8.5509979999999999</v>
      </c>
      <c r="BH21" s="355">
        <v>7.3322630000000002</v>
      </c>
      <c r="BI21" s="355">
        <v>6.8683129999999997</v>
      </c>
      <c r="BJ21" s="355">
        <v>6.7825410000000002</v>
      </c>
      <c r="BK21" s="355">
        <v>6.671176</v>
      </c>
      <c r="BL21" s="355">
        <v>6.4593740000000004</v>
      </c>
      <c r="BM21" s="355">
        <v>6.8003200000000001</v>
      </c>
      <c r="BN21" s="355">
        <v>7.120711</v>
      </c>
      <c r="BO21" s="355">
        <v>7.8957680000000003</v>
      </c>
      <c r="BP21" s="355">
        <v>8.6758380000000006</v>
      </c>
      <c r="BQ21" s="355">
        <v>9.0307130000000004</v>
      </c>
      <c r="BR21" s="355">
        <v>9.1778049999999993</v>
      </c>
      <c r="BS21" s="355">
        <v>8.5305809999999997</v>
      </c>
      <c r="BT21" s="355">
        <v>7.3124570000000002</v>
      </c>
      <c r="BU21" s="355">
        <v>6.8555900000000003</v>
      </c>
      <c r="BV21" s="355">
        <v>6.7812570000000001</v>
      </c>
    </row>
    <row r="22" spans="1:74" ht="11.1" customHeight="1" x14ac:dyDescent="0.2">
      <c r="A22" s="84" t="s">
        <v>855</v>
      </c>
      <c r="B22" s="189" t="s">
        <v>570</v>
      </c>
      <c r="C22" s="214">
        <v>7.6509393189999999</v>
      </c>
      <c r="D22" s="214">
        <v>8.2886276980000009</v>
      </c>
      <c r="E22" s="214">
        <v>9.0283083079999997</v>
      </c>
      <c r="F22" s="214">
        <v>8.989410479</v>
      </c>
      <c r="G22" s="214">
        <v>8.9815124879999999</v>
      </c>
      <c r="H22" s="214">
        <v>10.27052392</v>
      </c>
      <c r="I22" s="214">
        <v>10.589279060000001</v>
      </c>
      <c r="J22" s="214">
        <v>10.124805029999999</v>
      </c>
      <c r="K22" s="214">
        <v>9.8824935350000001</v>
      </c>
      <c r="L22" s="214">
        <v>8.7892528859999999</v>
      </c>
      <c r="M22" s="214">
        <v>8.1593667510000003</v>
      </c>
      <c r="N22" s="214">
        <v>8.275460399</v>
      </c>
      <c r="O22" s="214">
        <v>7.8404527540000002</v>
      </c>
      <c r="P22" s="214">
        <v>7.3395944010000003</v>
      </c>
      <c r="Q22" s="214">
        <v>7.7901399910000002</v>
      </c>
      <c r="R22" s="214">
        <v>7.7129860649999999</v>
      </c>
      <c r="S22" s="214">
        <v>7.70497326</v>
      </c>
      <c r="T22" s="214">
        <v>8.8318221270000006</v>
      </c>
      <c r="U22" s="214">
        <v>9.0593965250000004</v>
      </c>
      <c r="V22" s="214">
        <v>9.2399489070000005</v>
      </c>
      <c r="W22" s="214">
        <v>8.7680910260000005</v>
      </c>
      <c r="X22" s="214">
        <v>7.3989191060000001</v>
      </c>
      <c r="Y22" s="214">
        <v>6.9042120660000004</v>
      </c>
      <c r="Z22" s="214">
        <v>6.2954304949999997</v>
      </c>
      <c r="AA22" s="214">
        <v>6.1203548889999997</v>
      </c>
      <c r="AB22" s="214">
        <v>6.1920242630000004</v>
      </c>
      <c r="AC22" s="214">
        <v>6.4530098540000003</v>
      </c>
      <c r="AD22" s="214">
        <v>6.2414343670000001</v>
      </c>
      <c r="AE22" s="214">
        <v>6.7589390529999998</v>
      </c>
      <c r="AF22" s="214">
        <v>7.7555308910000003</v>
      </c>
      <c r="AG22" s="214">
        <v>8.4735265339999994</v>
      </c>
      <c r="AH22" s="214">
        <v>8.6666706940000005</v>
      </c>
      <c r="AI22" s="214">
        <v>8.3105499169999995</v>
      </c>
      <c r="AJ22" s="214">
        <v>7.3580721609999999</v>
      </c>
      <c r="AK22" s="214">
        <v>6.9740762900000002</v>
      </c>
      <c r="AL22" s="214">
        <v>6.5417530709999996</v>
      </c>
      <c r="AM22" s="214">
        <v>6.974473412</v>
      </c>
      <c r="AN22" s="214">
        <v>7.0888379669999999</v>
      </c>
      <c r="AO22" s="214">
        <v>6.7931808900000004</v>
      </c>
      <c r="AP22" s="214">
        <v>7.1739175319999999</v>
      </c>
      <c r="AQ22" s="214">
        <v>8.055561569</v>
      </c>
      <c r="AR22" s="214">
        <v>8.8691173659999993</v>
      </c>
      <c r="AS22" s="214">
        <v>9.157180168</v>
      </c>
      <c r="AT22" s="214">
        <v>9.2885099820000008</v>
      </c>
      <c r="AU22" s="214">
        <v>8.8267146749999998</v>
      </c>
      <c r="AV22" s="214">
        <v>7.3019679279999998</v>
      </c>
      <c r="AW22" s="214">
        <v>7.149724</v>
      </c>
      <c r="AX22" s="214">
        <v>6.9533639999999997</v>
      </c>
      <c r="AY22" s="355">
        <v>7.0970339999999998</v>
      </c>
      <c r="AZ22" s="355">
        <v>7.4184809999999999</v>
      </c>
      <c r="BA22" s="355">
        <v>7.6710989999999999</v>
      </c>
      <c r="BB22" s="355">
        <v>7.5589069999999996</v>
      </c>
      <c r="BC22" s="355">
        <v>7.6999680000000001</v>
      </c>
      <c r="BD22" s="355">
        <v>8.5208119999999994</v>
      </c>
      <c r="BE22" s="355">
        <v>8.9003409999999992</v>
      </c>
      <c r="BF22" s="355">
        <v>9.0667369999999998</v>
      </c>
      <c r="BG22" s="355">
        <v>8.4877090000000006</v>
      </c>
      <c r="BH22" s="355">
        <v>7.4164130000000004</v>
      </c>
      <c r="BI22" s="355">
        <v>7.2716779999999996</v>
      </c>
      <c r="BJ22" s="355">
        <v>7.0540609999999999</v>
      </c>
      <c r="BK22" s="355">
        <v>7.2158579999999999</v>
      </c>
      <c r="BL22" s="355">
        <v>7.5062680000000004</v>
      </c>
      <c r="BM22" s="355">
        <v>7.7763039999999997</v>
      </c>
      <c r="BN22" s="355">
        <v>7.6498980000000003</v>
      </c>
      <c r="BO22" s="355">
        <v>7.7764740000000003</v>
      </c>
      <c r="BP22" s="355">
        <v>8.5820030000000003</v>
      </c>
      <c r="BQ22" s="355">
        <v>8.9512450000000001</v>
      </c>
      <c r="BR22" s="355">
        <v>9.1073190000000004</v>
      </c>
      <c r="BS22" s="355">
        <v>8.5295989999999993</v>
      </c>
      <c r="BT22" s="355">
        <v>7.4695179999999999</v>
      </c>
      <c r="BU22" s="355">
        <v>7.3380419999999997</v>
      </c>
      <c r="BV22" s="355">
        <v>7.1368140000000002</v>
      </c>
    </row>
    <row r="23" spans="1:74" ht="11.1" customHeight="1" x14ac:dyDescent="0.2">
      <c r="A23" s="84" t="s">
        <v>856</v>
      </c>
      <c r="B23" s="189" t="s">
        <v>571</v>
      </c>
      <c r="C23" s="214">
        <v>8.9988169809999992</v>
      </c>
      <c r="D23" s="214">
        <v>9.4926122999999993</v>
      </c>
      <c r="E23" s="214">
        <v>9.4632007809999994</v>
      </c>
      <c r="F23" s="214">
        <v>10.215184499999999</v>
      </c>
      <c r="G23" s="214">
        <v>10.65156327</v>
      </c>
      <c r="H23" s="214">
        <v>11.09349248</v>
      </c>
      <c r="I23" s="214">
        <v>11.285472199999999</v>
      </c>
      <c r="J23" s="214">
        <v>10.86470194</v>
      </c>
      <c r="K23" s="214">
        <v>10.704298639999999</v>
      </c>
      <c r="L23" s="214">
        <v>10.552160629999999</v>
      </c>
      <c r="M23" s="214">
        <v>9.0413302029999993</v>
      </c>
      <c r="N23" s="214">
        <v>9.5287930329999995</v>
      </c>
      <c r="O23" s="214">
        <v>8.8782768829999998</v>
      </c>
      <c r="P23" s="214">
        <v>8.2558590689999996</v>
      </c>
      <c r="Q23" s="214">
        <v>8.3404726890000003</v>
      </c>
      <c r="R23" s="214">
        <v>8.9323417389999999</v>
      </c>
      <c r="S23" s="214">
        <v>9.2928238390000004</v>
      </c>
      <c r="T23" s="214">
        <v>9.6566422559999996</v>
      </c>
      <c r="U23" s="214">
        <v>9.5264820720000003</v>
      </c>
      <c r="V23" s="214">
        <v>9.4934046819999995</v>
      </c>
      <c r="W23" s="214">
        <v>9.6864952360000007</v>
      </c>
      <c r="X23" s="214">
        <v>8.8063945120000007</v>
      </c>
      <c r="Y23" s="214">
        <v>8.9492060319999993</v>
      </c>
      <c r="Z23" s="214">
        <v>8.9827150840000005</v>
      </c>
      <c r="AA23" s="214">
        <v>7.2846549759999997</v>
      </c>
      <c r="AB23" s="214">
        <v>7.4943051670000003</v>
      </c>
      <c r="AC23" s="214">
        <v>8.1456151939999994</v>
      </c>
      <c r="AD23" s="214">
        <v>8.0823772950000006</v>
      </c>
      <c r="AE23" s="214">
        <v>8.2990489269999994</v>
      </c>
      <c r="AF23" s="214">
        <v>8.7815680389999997</v>
      </c>
      <c r="AG23" s="214">
        <v>9.3355482520000006</v>
      </c>
      <c r="AH23" s="214">
        <v>9.2819441279999992</v>
      </c>
      <c r="AI23" s="214">
        <v>9.3320122839999993</v>
      </c>
      <c r="AJ23" s="214">
        <v>8.9728141239999992</v>
      </c>
      <c r="AK23" s="214">
        <v>8.6774064410000005</v>
      </c>
      <c r="AL23" s="214">
        <v>8.287262729</v>
      </c>
      <c r="AM23" s="214">
        <v>8.7519556929999993</v>
      </c>
      <c r="AN23" s="214">
        <v>9.4178894569999994</v>
      </c>
      <c r="AO23" s="214">
        <v>8.5684176529999991</v>
      </c>
      <c r="AP23" s="214">
        <v>9.8630687570000006</v>
      </c>
      <c r="AQ23" s="214">
        <v>9.9843098070000007</v>
      </c>
      <c r="AR23" s="214">
        <v>10.113027990000001</v>
      </c>
      <c r="AS23" s="214">
        <v>9.8332852689999992</v>
      </c>
      <c r="AT23" s="214">
        <v>9.7013338779999998</v>
      </c>
      <c r="AU23" s="214">
        <v>9.3369032920000006</v>
      </c>
      <c r="AV23" s="214">
        <v>9.5100704749999991</v>
      </c>
      <c r="AW23" s="214">
        <v>9.0207709999999999</v>
      </c>
      <c r="AX23" s="214">
        <v>8.7931050000000006</v>
      </c>
      <c r="AY23" s="355">
        <v>8.6405890000000003</v>
      </c>
      <c r="AZ23" s="355">
        <v>8.6300030000000003</v>
      </c>
      <c r="BA23" s="355">
        <v>8.7285520000000005</v>
      </c>
      <c r="BB23" s="355">
        <v>9.0069780000000002</v>
      </c>
      <c r="BC23" s="355">
        <v>9.1591850000000008</v>
      </c>
      <c r="BD23" s="355">
        <v>9.3960450000000009</v>
      </c>
      <c r="BE23" s="355">
        <v>9.6615219999999997</v>
      </c>
      <c r="BF23" s="355">
        <v>9.7249459999999992</v>
      </c>
      <c r="BG23" s="355">
        <v>9.5960540000000005</v>
      </c>
      <c r="BH23" s="355">
        <v>9.0852070000000005</v>
      </c>
      <c r="BI23" s="355">
        <v>8.7739779999999996</v>
      </c>
      <c r="BJ23" s="355">
        <v>8.589378</v>
      </c>
      <c r="BK23" s="355">
        <v>8.5804559999999999</v>
      </c>
      <c r="BL23" s="355">
        <v>8.5924300000000002</v>
      </c>
      <c r="BM23" s="355">
        <v>8.7486119999999996</v>
      </c>
      <c r="BN23" s="355">
        <v>9.1703510000000001</v>
      </c>
      <c r="BO23" s="355">
        <v>9.4584089999999996</v>
      </c>
      <c r="BP23" s="355">
        <v>9.7944180000000003</v>
      </c>
      <c r="BQ23" s="355">
        <v>9.8246640000000003</v>
      </c>
      <c r="BR23" s="355">
        <v>9.7280580000000008</v>
      </c>
      <c r="BS23" s="355">
        <v>9.5612449999999995</v>
      </c>
      <c r="BT23" s="355">
        <v>9.0183339999999994</v>
      </c>
      <c r="BU23" s="355">
        <v>8.6876200000000008</v>
      </c>
      <c r="BV23" s="355">
        <v>8.5005100000000002</v>
      </c>
    </row>
    <row r="24" spans="1:74" ht="11.1" customHeight="1" x14ac:dyDescent="0.2">
      <c r="A24" s="84" t="s">
        <v>857</v>
      </c>
      <c r="B24" s="189" t="s">
        <v>572</v>
      </c>
      <c r="C24" s="214">
        <v>8.6249317370000007</v>
      </c>
      <c r="D24" s="214">
        <v>8.9558668659999991</v>
      </c>
      <c r="E24" s="214">
        <v>9.2059517359999994</v>
      </c>
      <c r="F24" s="214">
        <v>10.06341896</v>
      </c>
      <c r="G24" s="214">
        <v>11.1221952</v>
      </c>
      <c r="H24" s="214">
        <v>11.34138606</v>
      </c>
      <c r="I24" s="214">
        <v>11.366710279999999</v>
      </c>
      <c r="J24" s="214">
        <v>11.120245000000001</v>
      </c>
      <c r="K24" s="214">
        <v>11.02625703</v>
      </c>
      <c r="L24" s="214">
        <v>10.753220300000001</v>
      </c>
      <c r="M24" s="214">
        <v>9.4695381859999994</v>
      </c>
      <c r="N24" s="214">
        <v>9.1325593559999998</v>
      </c>
      <c r="O24" s="214">
        <v>8.8110057410000007</v>
      </c>
      <c r="P24" s="214">
        <v>8.5939818730000006</v>
      </c>
      <c r="Q24" s="214">
        <v>8.0411946870000008</v>
      </c>
      <c r="R24" s="214">
        <v>9.4319646959999996</v>
      </c>
      <c r="S24" s="214">
        <v>9.7148137769999998</v>
      </c>
      <c r="T24" s="214">
        <v>9.8251318409999993</v>
      </c>
      <c r="U24" s="214">
        <v>10.091044309999999</v>
      </c>
      <c r="V24" s="214">
        <v>10.12717076</v>
      </c>
      <c r="W24" s="214">
        <v>9.7442450800000007</v>
      </c>
      <c r="X24" s="214">
        <v>9.2987303489999995</v>
      </c>
      <c r="Y24" s="214">
        <v>9.0939189349999996</v>
      </c>
      <c r="Z24" s="214">
        <v>8.4971031979999996</v>
      </c>
      <c r="AA24" s="214">
        <v>7.521116803</v>
      </c>
      <c r="AB24" s="214">
        <v>7.3556117590000003</v>
      </c>
      <c r="AC24" s="214">
        <v>7.6664724020000001</v>
      </c>
      <c r="AD24" s="214">
        <v>8.332934281</v>
      </c>
      <c r="AE24" s="214">
        <v>8.4582760070000003</v>
      </c>
      <c r="AF24" s="214">
        <v>9.0462627050000002</v>
      </c>
      <c r="AG24" s="214">
        <v>9.4984686000000007</v>
      </c>
      <c r="AH24" s="214">
        <v>10.01457059</v>
      </c>
      <c r="AI24" s="214">
        <v>9.7297268290000005</v>
      </c>
      <c r="AJ24" s="214">
        <v>10.142868569999999</v>
      </c>
      <c r="AK24" s="214">
        <v>9.4870538829999997</v>
      </c>
      <c r="AL24" s="214">
        <v>8.4379116090000004</v>
      </c>
      <c r="AM24" s="214">
        <v>8.8172615200000006</v>
      </c>
      <c r="AN24" s="214">
        <v>9.2648860600000003</v>
      </c>
      <c r="AO24" s="214">
        <v>9.1704339840000006</v>
      </c>
      <c r="AP24" s="214">
        <v>9.9429983150000005</v>
      </c>
      <c r="AQ24" s="214">
        <v>10.3497427</v>
      </c>
      <c r="AR24" s="214">
        <v>10.634010930000001</v>
      </c>
      <c r="AS24" s="214">
        <v>10.698735080000001</v>
      </c>
      <c r="AT24" s="214">
        <v>10.87202372</v>
      </c>
      <c r="AU24" s="214">
        <v>10.715865750000001</v>
      </c>
      <c r="AV24" s="214">
        <v>10.268701549999999</v>
      </c>
      <c r="AW24" s="214">
        <v>9.6427870000000002</v>
      </c>
      <c r="AX24" s="214">
        <v>8.8693480000000005</v>
      </c>
      <c r="AY24" s="355">
        <v>8.5326120000000003</v>
      </c>
      <c r="AZ24" s="355">
        <v>8.7529160000000008</v>
      </c>
      <c r="BA24" s="355">
        <v>8.7512179999999997</v>
      </c>
      <c r="BB24" s="355">
        <v>9.3026870000000006</v>
      </c>
      <c r="BC24" s="355">
        <v>9.5902130000000003</v>
      </c>
      <c r="BD24" s="355">
        <v>9.7151639999999997</v>
      </c>
      <c r="BE24" s="355">
        <v>9.8805139999999998</v>
      </c>
      <c r="BF24" s="355">
        <v>10.08526</v>
      </c>
      <c r="BG24" s="355">
        <v>9.8900450000000006</v>
      </c>
      <c r="BH24" s="355">
        <v>9.5191510000000008</v>
      </c>
      <c r="BI24" s="355">
        <v>9.0526929999999997</v>
      </c>
      <c r="BJ24" s="355">
        <v>8.4238140000000001</v>
      </c>
      <c r="BK24" s="355">
        <v>8.2679650000000002</v>
      </c>
      <c r="BL24" s="355">
        <v>8.5204140000000006</v>
      </c>
      <c r="BM24" s="355">
        <v>8.6080430000000003</v>
      </c>
      <c r="BN24" s="355">
        <v>9.2462459999999993</v>
      </c>
      <c r="BO24" s="355">
        <v>9.553172</v>
      </c>
      <c r="BP24" s="355">
        <v>9.6879179999999998</v>
      </c>
      <c r="BQ24" s="355">
        <v>9.8576540000000001</v>
      </c>
      <c r="BR24" s="355">
        <v>10.070790000000001</v>
      </c>
      <c r="BS24" s="355">
        <v>9.8793410000000002</v>
      </c>
      <c r="BT24" s="355">
        <v>9.5281160000000007</v>
      </c>
      <c r="BU24" s="355">
        <v>9.0854900000000001</v>
      </c>
      <c r="BV24" s="355">
        <v>8.4831059999999994</v>
      </c>
    </row>
    <row r="25" spans="1:74" ht="11.1" customHeight="1" x14ac:dyDescent="0.2">
      <c r="A25" s="84" t="s">
        <v>858</v>
      </c>
      <c r="B25" s="189" t="s">
        <v>573</v>
      </c>
      <c r="C25" s="214">
        <v>7.2506258939999997</v>
      </c>
      <c r="D25" s="214">
        <v>7.43548557</v>
      </c>
      <c r="E25" s="214">
        <v>8.2239082860000003</v>
      </c>
      <c r="F25" s="214">
        <v>8.9775578920000001</v>
      </c>
      <c r="G25" s="214">
        <v>9.5826644479999992</v>
      </c>
      <c r="H25" s="214">
        <v>9.625841716</v>
      </c>
      <c r="I25" s="214">
        <v>9.592447731</v>
      </c>
      <c r="J25" s="214">
        <v>9.3378171030000008</v>
      </c>
      <c r="K25" s="214">
        <v>9.1196080790000007</v>
      </c>
      <c r="L25" s="214">
        <v>9.0003360749999999</v>
      </c>
      <c r="M25" s="214">
        <v>8.3794973749999997</v>
      </c>
      <c r="N25" s="214">
        <v>7.9998062240000003</v>
      </c>
      <c r="O25" s="214">
        <v>7.541937774</v>
      </c>
      <c r="P25" s="214">
        <v>7.150929734</v>
      </c>
      <c r="Q25" s="214">
        <v>6.82411937</v>
      </c>
      <c r="R25" s="214">
        <v>7.1323432760000003</v>
      </c>
      <c r="S25" s="214">
        <v>7.3874904920000004</v>
      </c>
      <c r="T25" s="214">
        <v>7.1669190739999999</v>
      </c>
      <c r="U25" s="214">
        <v>7.9040261789999997</v>
      </c>
      <c r="V25" s="214">
        <v>8.1308273070000006</v>
      </c>
      <c r="W25" s="214">
        <v>8.1244502890000003</v>
      </c>
      <c r="X25" s="214">
        <v>8.0484033820000001</v>
      </c>
      <c r="Y25" s="214">
        <v>7.6296708850000003</v>
      </c>
      <c r="Z25" s="214">
        <v>6.7221257550000004</v>
      </c>
      <c r="AA25" s="214">
        <v>6.2655322130000002</v>
      </c>
      <c r="AB25" s="214">
        <v>6.1002953690000004</v>
      </c>
      <c r="AC25" s="214">
        <v>6.5208738650000004</v>
      </c>
      <c r="AD25" s="214">
        <v>6.4746019019999999</v>
      </c>
      <c r="AE25" s="214">
        <v>7.1896805820000003</v>
      </c>
      <c r="AF25" s="214">
        <v>7.0990808190000001</v>
      </c>
      <c r="AG25" s="214">
        <v>7.8859426050000003</v>
      </c>
      <c r="AH25" s="214">
        <v>8.5136047660000003</v>
      </c>
      <c r="AI25" s="214">
        <v>8.4032500769999992</v>
      </c>
      <c r="AJ25" s="214">
        <v>8.6980319769999994</v>
      </c>
      <c r="AK25" s="214">
        <v>8.5230435609999997</v>
      </c>
      <c r="AL25" s="214">
        <v>7.6511389909999998</v>
      </c>
      <c r="AM25" s="214">
        <v>7.4973618899999996</v>
      </c>
      <c r="AN25" s="214">
        <v>7.7657625499999998</v>
      </c>
      <c r="AO25" s="214">
        <v>7.6985807690000003</v>
      </c>
      <c r="AP25" s="214">
        <v>8.0868121199999994</v>
      </c>
      <c r="AQ25" s="214">
        <v>8.1766632520000009</v>
      </c>
      <c r="AR25" s="214">
        <v>8.3737455700000005</v>
      </c>
      <c r="AS25" s="214">
        <v>8.7681438600000003</v>
      </c>
      <c r="AT25" s="214">
        <v>8.9550261009999996</v>
      </c>
      <c r="AU25" s="214">
        <v>8.8685861369999994</v>
      </c>
      <c r="AV25" s="214">
        <v>8.7004746609999994</v>
      </c>
      <c r="AW25" s="214">
        <v>8.1836920000000006</v>
      </c>
      <c r="AX25" s="214">
        <v>7.4452670000000003</v>
      </c>
      <c r="AY25" s="355">
        <v>7.2409559999999997</v>
      </c>
      <c r="AZ25" s="355">
        <v>7.3562029999999998</v>
      </c>
      <c r="BA25" s="355">
        <v>7.0644489999999998</v>
      </c>
      <c r="BB25" s="355">
        <v>7.2515999999999998</v>
      </c>
      <c r="BC25" s="355">
        <v>7.470154</v>
      </c>
      <c r="BD25" s="355">
        <v>7.5301229999999997</v>
      </c>
      <c r="BE25" s="355">
        <v>7.8125910000000003</v>
      </c>
      <c r="BF25" s="355">
        <v>8.0006570000000004</v>
      </c>
      <c r="BG25" s="355">
        <v>8.0279760000000007</v>
      </c>
      <c r="BH25" s="355">
        <v>8.0604519999999997</v>
      </c>
      <c r="BI25" s="355">
        <v>7.6762439999999996</v>
      </c>
      <c r="BJ25" s="355">
        <v>7.1145930000000002</v>
      </c>
      <c r="BK25" s="355">
        <v>7.1626180000000002</v>
      </c>
      <c r="BL25" s="355">
        <v>7.2538780000000003</v>
      </c>
      <c r="BM25" s="355">
        <v>7.1594889999999998</v>
      </c>
      <c r="BN25" s="355">
        <v>7.4879889999999998</v>
      </c>
      <c r="BO25" s="355">
        <v>7.709168</v>
      </c>
      <c r="BP25" s="355">
        <v>7.7674459999999996</v>
      </c>
      <c r="BQ25" s="355">
        <v>7.8426739999999997</v>
      </c>
      <c r="BR25" s="355">
        <v>7.921557</v>
      </c>
      <c r="BS25" s="355">
        <v>7.8763949999999996</v>
      </c>
      <c r="BT25" s="355">
        <v>7.9909569999999999</v>
      </c>
      <c r="BU25" s="355">
        <v>7.6644230000000002</v>
      </c>
      <c r="BV25" s="355">
        <v>7.1461480000000002</v>
      </c>
    </row>
    <row r="26" spans="1:74" ht="11.1" customHeight="1" x14ac:dyDescent="0.2">
      <c r="A26" s="84" t="s">
        <v>859</v>
      </c>
      <c r="B26" s="189" t="s">
        <v>574</v>
      </c>
      <c r="C26" s="214">
        <v>7.4989121230000002</v>
      </c>
      <c r="D26" s="214">
        <v>7.7888970720000001</v>
      </c>
      <c r="E26" s="214">
        <v>8.2493405670000008</v>
      </c>
      <c r="F26" s="214">
        <v>8.5314571049999994</v>
      </c>
      <c r="G26" s="214">
        <v>8.5742210140000008</v>
      </c>
      <c r="H26" s="214">
        <v>9.2490057490000002</v>
      </c>
      <c r="I26" s="214">
        <v>9.8790782230000005</v>
      </c>
      <c r="J26" s="214">
        <v>10.016872599999999</v>
      </c>
      <c r="K26" s="214">
        <v>9.788949423</v>
      </c>
      <c r="L26" s="214">
        <v>8.9893354700000003</v>
      </c>
      <c r="M26" s="214">
        <v>8.3342724110000006</v>
      </c>
      <c r="N26" s="214">
        <v>8.3592010479999992</v>
      </c>
      <c r="O26" s="214">
        <v>8.2172755340000005</v>
      </c>
      <c r="P26" s="214">
        <v>8.3137761549999993</v>
      </c>
      <c r="Q26" s="214">
        <v>8.4481371460000005</v>
      </c>
      <c r="R26" s="214">
        <v>8.5448124360000008</v>
      </c>
      <c r="S26" s="214">
        <v>8.4006873560000006</v>
      </c>
      <c r="T26" s="214">
        <v>8.8143431379999999</v>
      </c>
      <c r="U26" s="214">
        <v>9.1660221130000004</v>
      </c>
      <c r="V26" s="214">
        <v>9.0315818879999998</v>
      </c>
      <c r="W26" s="214">
        <v>8.9792707909999994</v>
      </c>
      <c r="X26" s="214">
        <v>8.2371609629999991</v>
      </c>
      <c r="Y26" s="214">
        <v>7.1779007039999998</v>
      </c>
      <c r="Z26" s="214">
        <v>6.9595289830000002</v>
      </c>
      <c r="AA26" s="214">
        <v>6.8340652249999998</v>
      </c>
      <c r="AB26" s="214">
        <v>6.9696163069999999</v>
      </c>
      <c r="AC26" s="214">
        <v>7.1136275700000002</v>
      </c>
      <c r="AD26" s="214">
        <v>6.957125349</v>
      </c>
      <c r="AE26" s="214">
        <v>6.9477738059999998</v>
      </c>
      <c r="AF26" s="214">
        <v>7.5889759899999998</v>
      </c>
      <c r="AG26" s="214">
        <v>7.898667873</v>
      </c>
      <c r="AH26" s="214">
        <v>8.1039913430000006</v>
      </c>
      <c r="AI26" s="214">
        <v>7.8799875119999996</v>
      </c>
      <c r="AJ26" s="214">
        <v>7.4387147320000002</v>
      </c>
      <c r="AK26" s="214">
        <v>6.9537356020000001</v>
      </c>
      <c r="AL26" s="214">
        <v>6.6746681810000004</v>
      </c>
      <c r="AM26" s="214">
        <v>6.7006842459999998</v>
      </c>
      <c r="AN26" s="214">
        <v>6.9366855259999998</v>
      </c>
      <c r="AO26" s="214">
        <v>7.1328664369999997</v>
      </c>
      <c r="AP26" s="214">
        <v>7.1814912250000003</v>
      </c>
      <c r="AQ26" s="214">
        <v>7.2698457660000004</v>
      </c>
      <c r="AR26" s="214">
        <v>7.8784151659999999</v>
      </c>
      <c r="AS26" s="214">
        <v>8.3362552189999999</v>
      </c>
      <c r="AT26" s="214">
        <v>8.3354686450000006</v>
      </c>
      <c r="AU26" s="214">
        <v>8.1678349580000003</v>
      </c>
      <c r="AV26" s="214">
        <v>7.283197565</v>
      </c>
      <c r="AW26" s="214">
        <v>6.9123020000000004</v>
      </c>
      <c r="AX26" s="214">
        <v>6.9495189999999996</v>
      </c>
      <c r="AY26" s="355">
        <v>7.2513069999999997</v>
      </c>
      <c r="AZ26" s="355">
        <v>7.4247480000000001</v>
      </c>
      <c r="BA26" s="355">
        <v>7.4812269999999996</v>
      </c>
      <c r="BB26" s="355">
        <v>7.5178599999999998</v>
      </c>
      <c r="BC26" s="355">
        <v>7.5935139999999999</v>
      </c>
      <c r="BD26" s="355">
        <v>7.8871570000000002</v>
      </c>
      <c r="BE26" s="355">
        <v>8.229044</v>
      </c>
      <c r="BF26" s="355">
        <v>8.4363890000000001</v>
      </c>
      <c r="BG26" s="355">
        <v>8.3612789999999997</v>
      </c>
      <c r="BH26" s="355">
        <v>7.851769</v>
      </c>
      <c r="BI26" s="355">
        <v>7.2262000000000004</v>
      </c>
      <c r="BJ26" s="355">
        <v>7.029096</v>
      </c>
      <c r="BK26" s="355">
        <v>7.3170229999999998</v>
      </c>
      <c r="BL26" s="355">
        <v>7.4602750000000002</v>
      </c>
      <c r="BM26" s="355">
        <v>7.5206989999999996</v>
      </c>
      <c r="BN26" s="355">
        <v>7.569833</v>
      </c>
      <c r="BO26" s="355">
        <v>7.6364539999999996</v>
      </c>
      <c r="BP26" s="355">
        <v>7.9219749999999998</v>
      </c>
      <c r="BQ26" s="355">
        <v>8.2555420000000002</v>
      </c>
      <c r="BR26" s="355">
        <v>8.4578520000000008</v>
      </c>
      <c r="BS26" s="355">
        <v>8.3758569999999999</v>
      </c>
      <c r="BT26" s="355">
        <v>7.8673130000000002</v>
      </c>
      <c r="BU26" s="355">
        <v>7.2462099999999996</v>
      </c>
      <c r="BV26" s="355">
        <v>7.0566490000000002</v>
      </c>
    </row>
    <row r="27" spans="1:74" ht="11.1" customHeight="1" x14ac:dyDescent="0.2">
      <c r="A27" s="84" t="s">
        <v>860</v>
      </c>
      <c r="B27" s="189" t="s">
        <v>575</v>
      </c>
      <c r="C27" s="214">
        <v>9.1173174540000002</v>
      </c>
      <c r="D27" s="214">
        <v>9.2134723800000007</v>
      </c>
      <c r="E27" s="214">
        <v>9.604783973</v>
      </c>
      <c r="F27" s="214">
        <v>9.2054871899999995</v>
      </c>
      <c r="G27" s="214">
        <v>9.3338984299999996</v>
      </c>
      <c r="H27" s="214">
        <v>9.4757545329999999</v>
      </c>
      <c r="I27" s="214">
        <v>9.8153962260000007</v>
      </c>
      <c r="J27" s="214">
        <v>9.4458318680000009</v>
      </c>
      <c r="K27" s="214">
        <v>9.3488001179999998</v>
      </c>
      <c r="L27" s="214">
        <v>9.2955177259999999</v>
      </c>
      <c r="M27" s="214">
        <v>9.0319121540000005</v>
      </c>
      <c r="N27" s="214">
        <v>9.4278269300000002</v>
      </c>
      <c r="O27" s="214">
        <v>9.5069703099999998</v>
      </c>
      <c r="P27" s="214">
        <v>9.3547016349999996</v>
      </c>
      <c r="Q27" s="214">
        <v>9.4136931110000006</v>
      </c>
      <c r="R27" s="214">
        <v>8.9049448200000008</v>
      </c>
      <c r="S27" s="214">
        <v>8.3726286969999997</v>
      </c>
      <c r="T27" s="214">
        <v>9.0570926600000004</v>
      </c>
      <c r="U27" s="214">
        <v>9.0594114569999995</v>
      </c>
      <c r="V27" s="214">
        <v>9.1100497479999998</v>
      </c>
      <c r="W27" s="214">
        <v>8.8596831100000006</v>
      </c>
      <c r="X27" s="214">
        <v>8.8057937430000006</v>
      </c>
      <c r="Y27" s="214">
        <v>7.8365950949999998</v>
      </c>
      <c r="Z27" s="214">
        <v>8.4488790179999995</v>
      </c>
      <c r="AA27" s="214">
        <v>8.2278865569999997</v>
      </c>
      <c r="AB27" s="214">
        <v>8.7027574619999992</v>
      </c>
      <c r="AC27" s="214">
        <v>8.439016123</v>
      </c>
      <c r="AD27" s="214">
        <v>7.924526878</v>
      </c>
      <c r="AE27" s="214">
        <v>8.0835619590000007</v>
      </c>
      <c r="AF27" s="214">
        <v>8.5329664439999995</v>
      </c>
      <c r="AG27" s="214">
        <v>8.8334089640000002</v>
      </c>
      <c r="AH27" s="214">
        <v>9.2971815069999995</v>
      </c>
      <c r="AI27" s="214">
        <v>9.5048597770000001</v>
      </c>
      <c r="AJ27" s="214">
        <v>9.2133831019999999</v>
      </c>
      <c r="AK27" s="214">
        <v>9.2064624199999994</v>
      </c>
      <c r="AL27" s="214">
        <v>9.1760720920000001</v>
      </c>
      <c r="AM27" s="214">
        <v>9.0452405729999992</v>
      </c>
      <c r="AN27" s="214">
        <v>9.0461425280000007</v>
      </c>
      <c r="AO27" s="214">
        <v>9.2145157579999992</v>
      </c>
      <c r="AP27" s="214">
        <v>8.969631905</v>
      </c>
      <c r="AQ27" s="214">
        <v>8.8659409670000002</v>
      </c>
      <c r="AR27" s="214">
        <v>9.4248153709999993</v>
      </c>
      <c r="AS27" s="214">
        <v>9.1970242469999999</v>
      </c>
      <c r="AT27" s="214">
        <v>9.2297291389999998</v>
      </c>
      <c r="AU27" s="214">
        <v>8.8442083460000003</v>
      </c>
      <c r="AV27" s="214">
        <v>8.4541252520000008</v>
      </c>
      <c r="AW27" s="214">
        <v>8.4089130000000001</v>
      </c>
      <c r="AX27" s="214">
        <v>8.8149619999999995</v>
      </c>
      <c r="AY27" s="355">
        <v>8.4861210000000007</v>
      </c>
      <c r="AZ27" s="355">
        <v>8.4465610000000009</v>
      </c>
      <c r="BA27" s="355">
        <v>8.5234360000000002</v>
      </c>
      <c r="BB27" s="355">
        <v>8.1002919999999996</v>
      </c>
      <c r="BC27" s="355">
        <v>8.0251040000000007</v>
      </c>
      <c r="BD27" s="355">
        <v>8.3185289999999998</v>
      </c>
      <c r="BE27" s="355">
        <v>8.4871339999999993</v>
      </c>
      <c r="BF27" s="355">
        <v>8.639132</v>
      </c>
      <c r="BG27" s="355">
        <v>8.4842130000000004</v>
      </c>
      <c r="BH27" s="355">
        <v>8.3233809999999995</v>
      </c>
      <c r="BI27" s="355">
        <v>8.2019140000000004</v>
      </c>
      <c r="BJ27" s="355">
        <v>8.4496599999999997</v>
      </c>
      <c r="BK27" s="355">
        <v>8.4354329999999997</v>
      </c>
      <c r="BL27" s="355">
        <v>8.4511459999999996</v>
      </c>
      <c r="BM27" s="355">
        <v>8.6214969999999997</v>
      </c>
      <c r="BN27" s="355">
        <v>8.4570980000000002</v>
      </c>
      <c r="BO27" s="355">
        <v>8.5451820000000005</v>
      </c>
      <c r="BP27" s="355">
        <v>8.8534790000000001</v>
      </c>
      <c r="BQ27" s="355">
        <v>8.9220559999999995</v>
      </c>
      <c r="BR27" s="355">
        <v>8.9960330000000006</v>
      </c>
      <c r="BS27" s="355">
        <v>8.7782719999999994</v>
      </c>
      <c r="BT27" s="355">
        <v>8.5757139999999996</v>
      </c>
      <c r="BU27" s="355">
        <v>8.4216789999999992</v>
      </c>
      <c r="BV27" s="355">
        <v>8.6469629999999995</v>
      </c>
    </row>
    <row r="28" spans="1:74" ht="11.1" customHeight="1" x14ac:dyDescent="0.2">
      <c r="A28" s="84" t="s">
        <v>861</v>
      </c>
      <c r="B28" s="189" t="s">
        <v>549</v>
      </c>
      <c r="C28" s="214">
        <v>8.11</v>
      </c>
      <c r="D28" s="214">
        <v>8.69</v>
      </c>
      <c r="E28" s="214">
        <v>9.35</v>
      </c>
      <c r="F28" s="214">
        <v>9.49</v>
      </c>
      <c r="G28" s="214">
        <v>9.6999999999999993</v>
      </c>
      <c r="H28" s="214">
        <v>9.94</v>
      </c>
      <c r="I28" s="214">
        <v>10.06</v>
      </c>
      <c r="J28" s="214">
        <v>9.67</v>
      </c>
      <c r="K28" s="214">
        <v>9.39</v>
      </c>
      <c r="L28" s="214">
        <v>8.9700000000000006</v>
      </c>
      <c r="M28" s="214">
        <v>8.2899999999999991</v>
      </c>
      <c r="N28" s="214">
        <v>8.5299999999999994</v>
      </c>
      <c r="O28" s="214">
        <v>8.15</v>
      </c>
      <c r="P28" s="214">
        <v>7.81</v>
      </c>
      <c r="Q28" s="214">
        <v>7.85</v>
      </c>
      <c r="R28" s="214">
        <v>8.0299999999999994</v>
      </c>
      <c r="S28" s="214">
        <v>8.1300000000000008</v>
      </c>
      <c r="T28" s="214">
        <v>8.52</v>
      </c>
      <c r="U28" s="214">
        <v>8.49</v>
      </c>
      <c r="V28" s="214">
        <v>8.4600000000000009</v>
      </c>
      <c r="W28" s="214">
        <v>8.43</v>
      </c>
      <c r="X28" s="214">
        <v>7.79</v>
      </c>
      <c r="Y28" s="214">
        <v>7.39</v>
      </c>
      <c r="Z28" s="214">
        <v>7.23</v>
      </c>
      <c r="AA28" s="214">
        <v>6.75</v>
      </c>
      <c r="AB28" s="214">
        <v>6.86</v>
      </c>
      <c r="AC28" s="214">
        <v>7.08</v>
      </c>
      <c r="AD28" s="214">
        <v>6.98</v>
      </c>
      <c r="AE28" s="214">
        <v>7.32</v>
      </c>
      <c r="AF28" s="214">
        <v>7.72</v>
      </c>
      <c r="AG28" s="214">
        <v>8.14</v>
      </c>
      <c r="AH28" s="214">
        <v>8.3000000000000007</v>
      </c>
      <c r="AI28" s="214">
        <v>8.27</v>
      </c>
      <c r="AJ28" s="214">
        <v>7.96</v>
      </c>
      <c r="AK28" s="214">
        <v>7.67</v>
      </c>
      <c r="AL28" s="214">
        <v>7.27</v>
      </c>
      <c r="AM28" s="214">
        <v>7.59</v>
      </c>
      <c r="AN28" s="214">
        <v>7.9</v>
      </c>
      <c r="AO28" s="214">
        <v>7.68</v>
      </c>
      <c r="AP28" s="214">
        <v>8.08</v>
      </c>
      <c r="AQ28" s="214">
        <v>8.3000000000000007</v>
      </c>
      <c r="AR28" s="214">
        <v>8.76</v>
      </c>
      <c r="AS28" s="214">
        <v>8.9</v>
      </c>
      <c r="AT28" s="214">
        <v>8.77</v>
      </c>
      <c r="AU28" s="214">
        <v>8.49</v>
      </c>
      <c r="AV28" s="214">
        <v>7.96</v>
      </c>
      <c r="AW28" s="214">
        <v>7.7204860000000002</v>
      </c>
      <c r="AX28" s="214">
        <v>7.6915889999999996</v>
      </c>
      <c r="AY28" s="355">
        <v>7.6186309999999997</v>
      </c>
      <c r="AZ28" s="355">
        <v>7.6756479999999998</v>
      </c>
      <c r="BA28" s="355">
        <v>7.8394640000000004</v>
      </c>
      <c r="BB28" s="355">
        <v>7.9004620000000001</v>
      </c>
      <c r="BC28" s="355">
        <v>8.1010779999999993</v>
      </c>
      <c r="BD28" s="355">
        <v>8.3206469999999992</v>
      </c>
      <c r="BE28" s="355">
        <v>8.4231510000000007</v>
      </c>
      <c r="BF28" s="355">
        <v>8.5088439999999999</v>
      </c>
      <c r="BG28" s="355">
        <v>8.3778749999999995</v>
      </c>
      <c r="BH28" s="355">
        <v>7.9518279999999999</v>
      </c>
      <c r="BI28" s="355">
        <v>7.7145739999999998</v>
      </c>
      <c r="BJ28" s="355">
        <v>7.6064920000000003</v>
      </c>
      <c r="BK28" s="355">
        <v>7.6014629999999999</v>
      </c>
      <c r="BL28" s="355">
        <v>7.6255709999999999</v>
      </c>
      <c r="BM28" s="355">
        <v>7.8457429999999997</v>
      </c>
      <c r="BN28" s="355">
        <v>7.9845259999999998</v>
      </c>
      <c r="BO28" s="355">
        <v>8.2286199999999994</v>
      </c>
      <c r="BP28" s="355">
        <v>8.4687199999999994</v>
      </c>
      <c r="BQ28" s="355">
        <v>8.5053020000000004</v>
      </c>
      <c r="BR28" s="355">
        <v>8.5438670000000005</v>
      </c>
      <c r="BS28" s="355">
        <v>8.3870649999999998</v>
      </c>
      <c r="BT28" s="355">
        <v>7.9741429999999998</v>
      </c>
      <c r="BU28" s="355">
        <v>7.7468349999999999</v>
      </c>
      <c r="BV28" s="355">
        <v>7.6561690000000002</v>
      </c>
    </row>
    <row r="29" spans="1:74" ht="11.1" customHeight="1" x14ac:dyDescent="0.2">
      <c r="A29" s="84"/>
      <c r="B29" s="88" t="s">
        <v>1246</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390"/>
      <c r="AZ29" s="390"/>
      <c r="BA29" s="390"/>
      <c r="BB29" s="390"/>
      <c r="BC29" s="390"/>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862</v>
      </c>
      <c r="B30" s="189" t="s">
        <v>568</v>
      </c>
      <c r="C30" s="261">
        <v>9.3588679940000006</v>
      </c>
      <c r="D30" s="261">
        <v>10.16396758</v>
      </c>
      <c r="E30" s="261">
        <v>10.95582512</v>
      </c>
      <c r="F30" s="261">
        <v>10.98038038</v>
      </c>
      <c r="G30" s="261">
        <v>9.9378675760000004</v>
      </c>
      <c r="H30" s="261">
        <v>8.7982177460000006</v>
      </c>
      <c r="I30" s="261">
        <v>8.2732853609999992</v>
      </c>
      <c r="J30" s="261">
        <v>8.0238608520000003</v>
      </c>
      <c r="K30" s="261">
        <v>8.086198972</v>
      </c>
      <c r="L30" s="261">
        <v>7.6366901189999998</v>
      </c>
      <c r="M30" s="261">
        <v>8.9615167459999991</v>
      </c>
      <c r="N30" s="261">
        <v>10.08205929</v>
      </c>
      <c r="O30" s="261">
        <v>10.005093430000001</v>
      </c>
      <c r="P30" s="261">
        <v>9.1829768410000003</v>
      </c>
      <c r="Q30" s="261">
        <v>8.0989425120000007</v>
      </c>
      <c r="R30" s="261">
        <v>8.6678063440000006</v>
      </c>
      <c r="S30" s="261">
        <v>7.1486680180000004</v>
      </c>
      <c r="T30" s="261">
        <v>6.284288375</v>
      </c>
      <c r="U30" s="261">
        <v>6.1501760929999998</v>
      </c>
      <c r="V30" s="261">
        <v>5.9366597130000001</v>
      </c>
      <c r="W30" s="261">
        <v>6.2167254989999998</v>
      </c>
      <c r="X30" s="261">
        <v>5.6419066510000002</v>
      </c>
      <c r="Y30" s="261">
        <v>6.5822992420000004</v>
      </c>
      <c r="Z30" s="261">
        <v>7.7949417859999999</v>
      </c>
      <c r="AA30" s="261">
        <v>6.9357070959999998</v>
      </c>
      <c r="AB30" s="261">
        <v>6.8860516369999996</v>
      </c>
      <c r="AC30" s="261">
        <v>6.7962171800000002</v>
      </c>
      <c r="AD30" s="261">
        <v>7.1228910360000004</v>
      </c>
      <c r="AE30" s="261">
        <v>6.7168706389999997</v>
      </c>
      <c r="AF30" s="261">
        <v>6.0017720639999999</v>
      </c>
      <c r="AG30" s="261">
        <v>6.1916243069999997</v>
      </c>
      <c r="AH30" s="261">
        <v>6.1709193009999996</v>
      </c>
      <c r="AI30" s="261">
        <v>6.0340426709999999</v>
      </c>
      <c r="AJ30" s="261">
        <v>6.3829876260000002</v>
      </c>
      <c r="AK30" s="261">
        <v>6.8392268310000004</v>
      </c>
      <c r="AL30" s="261">
        <v>7.4052504060000004</v>
      </c>
      <c r="AM30" s="261">
        <v>7.7858665709999997</v>
      </c>
      <c r="AN30" s="261">
        <v>8.1937125529999992</v>
      </c>
      <c r="AO30" s="261">
        <v>7.5031928600000004</v>
      </c>
      <c r="AP30" s="261">
        <v>7.3611668359999998</v>
      </c>
      <c r="AQ30" s="261">
        <v>7.2952158640000002</v>
      </c>
      <c r="AR30" s="261">
        <v>6.2781719840000001</v>
      </c>
      <c r="AS30" s="261">
        <v>6.3705605969999999</v>
      </c>
      <c r="AT30" s="261">
        <v>6.3209525930000003</v>
      </c>
      <c r="AU30" s="261">
        <v>6.474252817</v>
      </c>
      <c r="AV30" s="261">
        <v>5.9841995289999996</v>
      </c>
      <c r="AW30" s="261">
        <v>7.6713279999999999</v>
      </c>
      <c r="AX30" s="261">
        <v>8.6046840000000007</v>
      </c>
      <c r="AY30" s="384">
        <v>8.5140700000000002</v>
      </c>
      <c r="AZ30" s="384">
        <v>8.5794630000000005</v>
      </c>
      <c r="BA30" s="384">
        <v>8.4244610000000009</v>
      </c>
      <c r="BB30" s="384">
        <v>8.1544179999999997</v>
      </c>
      <c r="BC30" s="384">
        <v>7.4471319999999999</v>
      </c>
      <c r="BD30" s="384">
        <v>7.1237839999999997</v>
      </c>
      <c r="BE30" s="384">
        <v>7.0101420000000001</v>
      </c>
      <c r="BF30" s="384">
        <v>6.9028090000000004</v>
      </c>
      <c r="BG30" s="384">
        <v>7.0138879999999997</v>
      </c>
      <c r="BH30" s="384">
        <v>7.1080360000000002</v>
      </c>
      <c r="BI30" s="384">
        <v>8.2200310000000005</v>
      </c>
      <c r="BJ30" s="384">
        <v>8.6749109999999998</v>
      </c>
      <c r="BK30" s="384">
        <v>8.5754900000000003</v>
      </c>
      <c r="BL30" s="384">
        <v>8.3210169999999994</v>
      </c>
      <c r="BM30" s="384">
        <v>8.2871310000000005</v>
      </c>
      <c r="BN30" s="384">
        <v>8.1170340000000003</v>
      </c>
      <c r="BO30" s="384">
        <v>7.3182029999999996</v>
      </c>
      <c r="BP30" s="384">
        <v>7.0485939999999996</v>
      </c>
      <c r="BQ30" s="384">
        <v>6.9686589999999997</v>
      </c>
      <c r="BR30" s="384">
        <v>6.8753260000000003</v>
      </c>
      <c r="BS30" s="384">
        <v>6.9600109999999997</v>
      </c>
      <c r="BT30" s="384">
        <v>7.0320390000000002</v>
      </c>
      <c r="BU30" s="384">
        <v>8.1319999999999997</v>
      </c>
      <c r="BV30" s="384">
        <v>8.5894820000000003</v>
      </c>
    </row>
    <row r="31" spans="1:74" ht="11.1" customHeight="1" x14ac:dyDescent="0.2">
      <c r="A31" s="84" t="s">
        <v>863</v>
      </c>
      <c r="B31" s="187" t="s">
        <v>601</v>
      </c>
      <c r="C31" s="261">
        <v>9.3222696529999993</v>
      </c>
      <c r="D31" s="261">
        <v>9.8883014849999995</v>
      </c>
      <c r="E31" s="261">
        <v>10.350193089999999</v>
      </c>
      <c r="F31" s="261">
        <v>9.3309259690000008</v>
      </c>
      <c r="G31" s="261">
        <v>9.1224968870000005</v>
      </c>
      <c r="H31" s="261">
        <v>9.1781685329999991</v>
      </c>
      <c r="I31" s="261">
        <v>9.1447123910000006</v>
      </c>
      <c r="J31" s="261">
        <v>8.7782906460000003</v>
      </c>
      <c r="K31" s="261">
        <v>8.2658763820000001</v>
      </c>
      <c r="L31" s="261">
        <v>7.9587711189999997</v>
      </c>
      <c r="M31" s="261">
        <v>8.7498466280000002</v>
      </c>
      <c r="N31" s="261">
        <v>8.6768356600000001</v>
      </c>
      <c r="O31" s="261">
        <v>8.2951834279999996</v>
      </c>
      <c r="P31" s="261">
        <v>7.966028391</v>
      </c>
      <c r="Q31" s="261">
        <v>7.6503972579999999</v>
      </c>
      <c r="R31" s="261">
        <v>7.6449089739999998</v>
      </c>
      <c r="S31" s="261">
        <v>7.4617121160000002</v>
      </c>
      <c r="T31" s="261">
        <v>6.9776198640000002</v>
      </c>
      <c r="U31" s="261">
        <v>6.9923811389999999</v>
      </c>
      <c r="V31" s="261">
        <v>6.6035240980000003</v>
      </c>
      <c r="W31" s="261">
        <v>6.9250712950000004</v>
      </c>
      <c r="X31" s="261">
        <v>6.5023077069999999</v>
      </c>
      <c r="Y31" s="261">
        <v>6.833652925</v>
      </c>
      <c r="Z31" s="261">
        <v>6.9686868510000002</v>
      </c>
      <c r="AA31" s="261">
        <v>6.5145152380000004</v>
      </c>
      <c r="AB31" s="261">
        <v>6.3951543439999998</v>
      </c>
      <c r="AC31" s="261">
        <v>6.6481008389999996</v>
      </c>
      <c r="AD31" s="261">
        <v>5.8148474910000001</v>
      </c>
      <c r="AE31" s="261">
        <v>6.0923823500000003</v>
      </c>
      <c r="AF31" s="261">
        <v>6.1692878359999996</v>
      </c>
      <c r="AG31" s="261">
        <v>6.4365211819999999</v>
      </c>
      <c r="AH31" s="261">
        <v>6.2090229900000002</v>
      </c>
      <c r="AI31" s="261">
        <v>6.1593651200000004</v>
      </c>
      <c r="AJ31" s="261">
        <v>6.2885456030000002</v>
      </c>
      <c r="AK31" s="261">
        <v>6.7866995929999998</v>
      </c>
      <c r="AL31" s="261">
        <v>6.9457702120000002</v>
      </c>
      <c r="AM31" s="261">
        <v>7.5691922930000004</v>
      </c>
      <c r="AN31" s="261">
        <v>8.0527115729999998</v>
      </c>
      <c r="AO31" s="261">
        <v>7.435657065</v>
      </c>
      <c r="AP31" s="261">
        <v>7.5887008720000004</v>
      </c>
      <c r="AQ31" s="261">
        <v>7.2530320650000002</v>
      </c>
      <c r="AR31" s="261">
        <v>8.0551722560000005</v>
      </c>
      <c r="AS31" s="261">
        <v>8.5064605190000009</v>
      </c>
      <c r="AT31" s="261">
        <v>7.3518146839999998</v>
      </c>
      <c r="AU31" s="261">
        <v>7.0397046239999996</v>
      </c>
      <c r="AV31" s="261">
        <v>5.0565324540000001</v>
      </c>
      <c r="AW31" s="261">
        <v>5.9825169999999996</v>
      </c>
      <c r="AX31" s="261">
        <v>6.4348089999999996</v>
      </c>
      <c r="AY31" s="384">
        <v>7.0414519999999996</v>
      </c>
      <c r="AZ31" s="384">
        <v>7.3079830000000001</v>
      </c>
      <c r="BA31" s="384">
        <v>7.4674300000000002</v>
      </c>
      <c r="BB31" s="384">
        <v>7.0995189999999999</v>
      </c>
      <c r="BC31" s="384">
        <v>6.9565510000000002</v>
      </c>
      <c r="BD31" s="384">
        <v>7.0229150000000002</v>
      </c>
      <c r="BE31" s="384">
        <v>7.1617759999999997</v>
      </c>
      <c r="BF31" s="384">
        <v>7.1521090000000003</v>
      </c>
      <c r="BG31" s="384">
        <v>7.1515630000000003</v>
      </c>
      <c r="BH31" s="384">
        <v>7.3285260000000001</v>
      </c>
      <c r="BI31" s="384">
        <v>7.5776830000000004</v>
      </c>
      <c r="BJ31" s="384">
        <v>7.5598280000000004</v>
      </c>
      <c r="BK31" s="384">
        <v>7.8721199999999998</v>
      </c>
      <c r="BL31" s="384">
        <v>7.9152459999999998</v>
      </c>
      <c r="BM31" s="384">
        <v>7.9529040000000002</v>
      </c>
      <c r="BN31" s="384">
        <v>7.3800470000000002</v>
      </c>
      <c r="BO31" s="384">
        <v>7.1651449999999999</v>
      </c>
      <c r="BP31" s="384">
        <v>7.1775320000000002</v>
      </c>
      <c r="BQ31" s="384">
        <v>7.2765459999999997</v>
      </c>
      <c r="BR31" s="384">
        <v>7.2351960000000002</v>
      </c>
      <c r="BS31" s="384">
        <v>7.2111840000000003</v>
      </c>
      <c r="BT31" s="384">
        <v>7.3771699999999996</v>
      </c>
      <c r="BU31" s="384">
        <v>7.6231600000000004</v>
      </c>
      <c r="BV31" s="384">
        <v>7.60961</v>
      </c>
    </row>
    <row r="32" spans="1:74" ht="11.1" customHeight="1" x14ac:dyDescent="0.2">
      <c r="A32" s="84" t="s">
        <v>864</v>
      </c>
      <c r="B32" s="189" t="s">
        <v>569</v>
      </c>
      <c r="C32" s="261">
        <v>6.8872769329999999</v>
      </c>
      <c r="D32" s="261">
        <v>7.6260041970000003</v>
      </c>
      <c r="E32" s="261">
        <v>9.8889013539999997</v>
      </c>
      <c r="F32" s="261">
        <v>9.0113846560000006</v>
      </c>
      <c r="G32" s="261">
        <v>9.3937764559999994</v>
      </c>
      <c r="H32" s="261">
        <v>7.5838263259999996</v>
      </c>
      <c r="I32" s="261">
        <v>8.2273627509999994</v>
      </c>
      <c r="J32" s="261">
        <v>7.8372294800000004</v>
      </c>
      <c r="K32" s="261">
        <v>7.2501287369999998</v>
      </c>
      <c r="L32" s="261">
        <v>6.5009731569999998</v>
      </c>
      <c r="M32" s="261">
        <v>6.5632051379999998</v>
      </c>
      <c r="N32" s="261">
        <v>7.2284894619999998</v>
      </c>
      <c r="O32" s="261">
        <v>6.5494755140000001</v>
      </c>
      <c r="P32" s="261">
        <v>6.2115937040000002</v>
      </c>
      <c r="Q32" s="261">
        <v>6.2701806170000003</v>
      </c>
      <c r="R32" s="261">
        <v>5.7343337959999996</v>
      </c>
      <c r="S32" s="261">
        <v>5.3274930749999996</v>
      </c>
      <c r="T32" s="261">
        <v>5.7078340470000004</v>
      </c>
      <c r="U32" s="261">
        <v>5.4323727110000002</v>
      </c>
      <c r="V32" s="261">
        <v>5.6297098889999999</v>
      </c>
      <c r="W32" s="261">
        <v>5.3906118379999999</v>
      </c>
      <c r="X32" s="261">
        <v>5.0812108260000004</v>
      </c>
      <c r="Y32" s="261">
        <v>5.1101745210000002</v>
      </c>
      <c r="Z32" s="261">
        <v>5.1572863770000001</v>
      </c>
      <c r="AA32" s="261">
        <v>5.0551601789999996</v>
      </c>
      <c r="AB32" s="261">
        <v>5.110689743</v>
      </c>
      <c r="AC32" s="261">
        <v>4.9258722150000001</v>
      </c>
      <c r="AD32" s="261">
        <v>4.9869498920000002</v>
      </c>
      <c r="AE32" s="261">
        <v>4.518649656</v>
      </c>
      <c r="AF32" s="261">
        <v>4.5074720069999996</v>
      </c>
      <c r="AG32" s="261">
        <v>5.5657451250000003</v>
      </c>
      <c r="AH32" s="261">
        <v>5.3447475779999998</v>
      </c>
      <c r="AI32" s="261">
        <v>5.4407845359999998</v>
      </c>
      <c r="AJ32" s="261">
        <v>5.2183259199999998</v>
      </c>
      <c r="AK32" s="261">
        <v>5.50991768</v>
      </c>
      <c r="AL32" s="261">
        <v>5.4259987059999997</v>
      </c>
      <c r="AM32" s="261">
        <v>6.08987546</v>
      </c>
      <c r="AN32" s="261">
        <v>5.8509145010000001</v>
      </c>
      <c r="AO32" s="261">
        <v>5.5697891569999998</v>
      </c>
      <c r="AP32" s="261">
        <v>6.0926759070000003</v>
      </c>
      <c r="AQ32" s="261">
        <v>5.7514789869999996</v>
      </c>
      <c r="AR32" s="261">
        <v>5.9823706860000003</v>
      </c>
      <c r="AS32" s="261">
        <v>5.4563885110000001</v>
      </c>
      <c r="AT32" s="261">
        <v>5.7086874500000002</v>
      </c>
      <c r="AU32" s="261">
        <v>5.6065576720000001</v>
      </c>
      <c r="AV32" s="261">
        <v>5.0075204619999996</v>
      </c>
      <c r="AW32" s="261">
        <v>5.4662930000000003</v>
      </c>
      <c r="AX32" s="261">
        <v>5.6157269999999997</v>
      </c>
      <c r="AY32" s="384">
        <v>6.1747230000000002</v>
      </c>
      <c r="AZ32" s="384">
        <v>6.2057599999999997</v>
      </c>
      <c r="BA32" s="384">
        <v>6.3652939999999996</v>
      </c>
      <c r="BB32" s="384">
        <v>6.17537</v>
      </c>
      <c r="BC32" s="384">
        <v>5.7604259999999998</v>
      </c>
      <c r="BD32" s="384">
        <v>5.7397689999999999</v>
      </c>
      <c r="BE32" s="384">
        <v>5.9167870000000002</v>
      </c>
      <c r="BF32" s="384">
        <v>5.9332580000000004</v>
      </c>
      <c r="BG32" s="384">
        <v>5.7729939999999997</v>
      </c>
      <c r="BH32" s="384">
        <v>5.4761170000000003</v>
      </c>
      <c r="BI32" s="384">
        <v>5.7679970000000003</v>
      </c>
      <c r="BJ32" s="384">
        <v>5.8965959999999997</v>
      </c>
      <c r="BK32" s="384">
        <v>6.3667340000000001</v>
      </c>
      <c r="BL32" s="384">
        <v>6.347035</v>
      </c>
      <c r="BM32" s="384">
        <v>6.5086440000000003</v>
      </c>
      <c r="BN32" s="384">
        <v>6.2854809999999999</v>
      </c>
      <c r="BO32" s="384">
        <v>5.8356009999999996</v>
      </c>
      <c r="BP32" s="384">
        <v>5.7839910000000003</v>
      </c>
      <c r="BQ32" s="384">
        <v>5.9417949999999999</v>
      </c>
      <c r="BR32" s="384">
        <v>5.9457940000000002</v>
      </c>
      <c r="BS32" s="384">
        <v>5.8004980000000002</v>
      </c>
      <c r="BT32" s="384">
        <v>5.5318610000000001</v>
      </c>
      <c r="BU32" s="384">
        <v>5.8518290000000004</v>
      </c>
      <c r="BV32" s="384">
        <v>6.0070129999999997</v>
      </c>
    </row>
    <row r="33" spans="1:74" ht="11.1" customHeight="1" x14ac:dyDescent="0.2">
      <c r="A33" s="84" t="s">
        <v>865</v>
      </c>
      <c r="B33" s="189" t="s">
        <v>570</v>
      </c>
      <c r="C33" s="261">
        <v>6.0614176769999997</v>
      </c>
      <c r="D33" s="261">
        <v>7.0621431719999999</v>
      </c>
      <c r="E33" s="261">
        <v>9.0228982890000005</v>
      </c>
      <c r="F33" s="261">
        <v>6.4618883010000001</v>
      </c>
      <c r="G33" s="261">
        <v>6.1851810880000002</v>
      </c>
      <c r="H33" s="261">
        <v>6.0423976909999997</v>
      </c>
      <c r="I33" s="261">
        <v>5.8960387909999996</v>
      </c>
      <c r="J33" s="261">
        <v>5.6567098299999996</v>
      </c>
      <c r="K33" s="261">
        <v>6.1745521539999997</v>
      </c>
      <c r="L33" s="261">
        <v>6.1040699270000003</v>
      </c>
      <c r="M33" s="261">
        <v>6.0718678949999996</v>
      </c>
      <c r="N33" s="261">
        <v>6.6961799329999998</v>
      </c>
      <c r="O33" s="261">
        <v>5.936783771</v>
      </c>
      <c r="P33" s="261">
        <v>5.6585802489999999</v>
      </c>
      <c r="Q33" s="261">
        <v>5.6876206700000003</v>
      </c>
      <c r="R33" s="261">
        <v>4.7739709870000002</v>
      </c>
      <c r="S33" s="261">
        <v>4.2008330200000001</v>
      </c>
      <c r="T33" s="261">
        <v>4.3814286149999999</v>
      </c>
      <c r="U33" s="261">
        <v>4.4447162179999999</v>
      </c>
      <c r="V33" s="261">
        <v>4.3111787320000001</v>
      </c>
      <c r="W33" s="261">
        <v>4.2471430469999998</v>
      </c>
      <c r="X33" s="261">
        <v>4.1825428000000002</v>
      </c>
      <c r="Y33" s="261">
        <v>4.247585559</v>
      </c>
      <c r="Z33" s="261">
        <v>4.6300040420000004</v>
      </c>
      <c r="AA33" s="261">
        <v>4.5107057749999999</v>
      </c>
      <c r="AB33" s="261">
        <v>4.6012359739999997</v>
      </c>
      <c r="AC33" s="261">
        <v>4.1154637010000004</v>
      </c>
      <c r="AD33" s="261">
        <v>3.8320150399999999</v>
      </c>
      <c r="AE33" s="261">
        <v>3.3974699940000002</v>
      </c>
      <c r="AF33" s="261">
        <v>3.4819301679999999</v>
      </c>
      <c r="AG33" s="261">
        <v>4.104267149</v>
      </c>
      <c r="AH33" s="261">
        <v>4.0438842829999997</v>
      </c>
      <c r="AI33" s="261">
        <v>4.0317816430000004</v>
      </c>
      <c r="AJ33" s="261">
        <v>4.1171642320000004</v>
      </c>
      <c r="AK33" s="261">
        <v>4.3789759320000003</v>
      </c>
      <c r="AL33" s="261">
        <v>4.9299064540000002</v>
      </c>
      <c r="AM33" s="261">
        <v>5.238537591</v>
      </c>
      <c r="AN33" s="261">
        <v>5.2244236280000003</v>
      </c>
      <c r="AO33" s="261">
        <v>4.5141142670000001</v>
      </c>
      <c r="AP33" s="261">
        <v>4.3746278289999996</v>
      </c>
      <c r="AQ33" s="261">
        <v>4.1842854530000002</v>
      </c>
      <c r="AR33" s="261">
        <v>4.2632996439999999</v>
      </c>
      <c r="AS33" s="261">
        <v>4.1429663039999998</v>
      </c>
      <c r="AT33" s="261">
        <v>4.1334898950000003</v>
      </c>
      <c r="AU33" s="261">
        <v>4.5208386379999999</v>
      </c>
      <c r="AV33" s="261">
        <v>4.4696819620000001</v>
      </c>
      <c r="AW33" s="261">
        <v>4.8386430000000002</v>
      </c>
      <c r="AX33" s="261">
        <v>5.2074090000000002</v>
      </c>
      <c r="AY33" s="384">
        <v>5.4600010000000001</v>
      </c>
      <c r="AZ33" s="384">
        <v>5.5076749999999999</v>
      </c>
      <c r="BA33" s="384">
        <v>5.3105789999999997</v>
      </c>
      <c r="BB33" s="384">
        <v>4.8488189999999998</v>
      </c>
      <c r="BC33" s="384">
        <v>4.4621880000000003</v>
      </c>
      <c r="BD33" s="384">
        <v>4.4146270000000003</v>
      </c>
      <c r="BE33" s="384">
        <v>4.3848940000000001</v>
      </c>
      <c r="BF33" s="384">
        <v>4.384881</v>
      </c>
      <c r="BG33" s="384">
        <v>4.4158289999999996</v>
      </c>
      <c r="BH33" s="384">
        <v>4.5785289999999996</v>
      </c>
      <c r="BI33" s="384">
        <v>4.8855760000000004</v>
      </c>
      <c r="BJ33" s="384">
        <v>5.3192130000000004</v>
      </c>
      <c r="BK33" s="384">
        <v>5.5372719999999997</v>
      </c>
      <c r="BL33" s="384">
        <v>5.6017130000000002</v>
      </c>
      <c r="BM33" s="384">
        <v>5.449338</v>
      </c>
      <c r="BN33" s="384">
        <v>4.963527</v>
      </c>
      <c r="BO33" s="384">
        <v>4.5596560000000004</v>
      </c>
      <c r="BP33" s="384">
        <v>4.4917680000000004</v>
      </c>
      <c r="BQ33" s="384">
        <v>4.4508809999999999</v>
      </c>
      <c r="BR33" s="384">
        <v>4.4390780000000003</v>
      </c>
      <c r="BS33" s="384">
        <v>4.4791749999999997</v>
      </c>
      <c r="BT33" s="384">
        <v>4.6627429999999999</v>
      </c>
      <c r="BU33" s="384">
        <v>4.9883420000000003</v>
      </c>
      <c r="BV33" s="384">
        <v>5.4419320000000004</v>
      </c>
    </row>
    <row r="34" spans="1:74" ht="11.1" customHeight="1" x14ac:dyDescent="0.2">
      <c r="A34" s="84" t="s">
        <v>866</v>
      </c>
      <c r="B34" s="189" t="s">
        <v>571</v>
      </c>
      <c r="C34" s="261">
        <v>6.654042531</v>
      </c>
      <c r="D34" s="261">
        <v>7.2458191650000003</v>
      </c>
      <c r="E34" s="261">
        <v>6.7845405850000002</v>
      </c>
      <c r="F34" s="261">
        <v>6.353454857</v>
      </c>
      <c r="G34" s="261">
        <v>6.4227830729999997</v>
      </c>
      <c r="H34" s="261">
        <v>6.3437419840000002</v>
      </c>
      <c r="I34" s="261">
        <v>6.2148966530000003</v>
      </c>
      <c r="J34" s="261">
        <v>5.6819337909999996</v>
      </c>
      <c r="K34" s="261">
        <v>5.85370568</v>
      </c>
      <c r="L34" s="261">
        <v>5.8527817759999996</v>
      </c>
      <c r="M34" s="261">
        <v>5.8463537150000002</v>
      </c>
      <c r="N34" s="261">
        <v>6.2873827569999996</v>
      </c>
      <c r="O34" s="261">
        <v>5.9345007049999996</v>
      </c>
      <c r="P34" s="261">
        <v>5.8128796950000003</v>
      </c>
      <c r="Q34" s="261">
        <v>5.3160476660000002</v>
      </c>
      <c r="R34" s="261">
        <v>4.6128594490000001</v>
      </c>
      <c r="S34" s="261">
        <v>4.4516736540000004</v>
      </c>
      <c r="T34" s="261">
        <v>4.686779746</v>
      </c>
      <c r="U34" s="261">
        <v>4.6528182759999996</v>
      </c>
      <c r="V34" s="261">
        <v>4.6611641529999996</v>
      </c>
      <c r="W34" s="261">
        <v>4.6262988649999999</v>
      </c>
      <c r="X34" s="261">
        <v>4.5079075550000001</v>
      </c>
      <c r="Y34" s="261">
        <v>4.2287627560000001</v>
      </c>
      <c r="Z34" s="261">
        <v>4.4037500290000002</v>
      </c>
      <c r="AA34" s="261">
        <v>4.6948402229999999</v>
      </c>
      <c r="AB34" s="261">
        <v>4.4728086310000004</v>
      </c>
      <c r="AC34" s="261">
        <v>4.006529499</v>
      </c>
      <c r="AD34" s="261">
        <v>3.6901437960000001</v>
      </c>
      <c r="AE34" s="261">
        <v>3.8132782340000002</v>
      </c>
      <c r="AF34" s="261">
        <v>3.831948637</v>
      </c>
      <c r="AG34" s="261">
        <v>4.4082040830000002</v>
      </c>
      <c r="AH34" s="261">
        <v>4.4173282699999996</v>
      </c>
      <c r="AI34" s="261">
        <v>4.4786748650000003</v>
      </c>
      <c r="AJ34" s="261">
        <v>4.5318220550000001</v>
      </c>
      <c r="AK34" s="261">
        <v>4.6932423740000004</v>
      </c>
      <c r="AL34" s="261">
        <v>5.1763147429999998</v>
      </c>
      <c r="AM34" s="261">
        <v>5.8131812810000003</v>
      </c>
      <c r="AN34" s="261">
        <v>5.4672258329999996</v>
      </c>
      <c r="AO34" s="261">
        <v>4.7755619600000001</v>
      </c>
      <c r="AP34" s="261">
        <v>5.0457279770000003</v>
      </c>
      <c r="AQ34" s="261">
        <v>5.016992524</v>
      </c>
      <c r="AR34" s="261">
        <v>4.9517599429999999</v>
      </c>
      <c r="AS34" s="261">
        <v>4.8993836540000002</v>
      </c>
      <c r="AT34" s="261">
        <v>4.7987891620000003</v>
      </c>
      <c r="AU34" s="261">
        <v>4.9473939610000004</v>
      </c>
      <c r="AV34" s="261">
        <v>4.7633134899999998</v>
      </c>
      <c r="AW34" s="261">
        <v>5.1583509999999997</v>
      </c>
      <c r="AX34" s="261">
        <v>5.345402</v>
      </c>
      <c r="AY34" s="384">
        <v>5.5421250000000004</v>
      </c>
      <c r="AZ34" s="384">
        <v>5.3887879999999999</v>
      </c>
      <c r="BA34" s="384">
        <v>5.0696139999999996</v>
      </c>
      <c r="BB34" s="384">
        <v>4.7687239999999997</v>
      </c>
      <c r="BC34" s="384">
        <v>4.6702360000000001</v>
      </c>
      <c r="BD34" s="384">
        <v>4.6392059999999997</v>
      </c>
      <c r="BE34" s="384">
        <v>4.6606899999999998</v>
      </c>
      <c r="BF34" s="384">
        <v>4.6527459999999996</v>
      </c>
      <c r="BG34" s="384">
        <v>4.8083830000000001</v>
      </c>
      <c r="BH34" s="384">
        <v>4.8838470000000003</v>
      </c>
      <c r="BI34" s="384">
        <v>5.0843819999999997</v>
      </c>
      <c r="BJ34" s="384">
        <v>5.3170869999999999</v>
      </c>
      <c r="BK34" s="384">
        <v>5.6499750000000004</v>
      </c>
      <c r="BL34" s="384">
        <v>5.3943240000000001</v>
      </c>
      <c r="BM34" s="384">
        <v>5.1926889999999997</v>
      </c>
      <c r="BN34" s="384">
        <v>4.9828640000000002</v>
      </c>
      <c r="BO34" s="384">
        <v>4.7084409999999997</v>
      </c>
      <c r="BP34" s="384">
        <v>4.6502549999999996</v>
      </c>
      <c r="BQ34" s="384">
        <v>4.6646140000000003</v>
      </c>
      <c r="BR34" s="384">
        <v>4.650906</v>
      </c>
      <c r="BS34" s="384">
        <v>4.7874650000000001</v>
      </c>
      <c r="BT34" s="384">
        <v>4.8783779999999997</v>
      </c>
      <c r="BU34" s="384">
        <v>5.0956830000000002</v>
      </c>
      <c r="BV34" s="384">
        <v>5.3516490000000001</v>
      </c>
    </row>
    <row r="35" spans="1:74" ht="11.1" customHeight="1" x14ac:dyDescent="0.2">
      <c r="A35" s="84" t="s">
        <v>867</v>
      </c>
      <c r="B35" s="189" t="s">
        <v>572</v>
      </c>
      <c r="C35" s="261">
        <v>6.0494543480000003</v>
      </c>
      <c r="D35" s="261">
        <v>6.8816460590000004</v>
      </c>
      <c r="E35" s="261">
        <v>6.1075546650000003</v>
      </c>
      <c r="F35" s="261">
        <v>6.0237398539999996</v>
      </c>
      <c r="G35" s="261">
        <v>6.2391227799999998</v>
      </c>
      <c r="H35" s="261">
        <v>6.0561184040000002</v>
      </c>
      <c r="I35" s="261">
        <v>5.6195607560000003</v>
      </c>
      <c r="J35" s="261">
        <v>5.2259756959999999</v>
      </c>
      <c r="K35" s="261">
        <v>5.2583985220000002</v>
      </c>
      <c r="L35" s="261">
        <v>5.3241753650000003</v>
      </c>
      <c r="M35" s="261">
        <v>5.480597242</v>
      </c>
      <c r="N35" s="261">
        <v>5.7967214069999997</v>
      </c>
      <c r="O35" s="261">
        <v>5.4054237399999998</v>
      </c>
      <c r="P35" s="261">
        <v>5.307894353</v>
      </c>
      <c r="Q35" s="261">
        <v>5.2014283780000001</v>
      </c>
      <c r="R35" s="261">
        <v>4.5280111510000003</v>
      </c>
      <c r="S35" s="261">
        <v>4.2014125560000002</v>
      </c>
      <c r="T35" s="261">
        <v>4.4377986370000002</v>
      </c>
      <c r="U35" s="261">
        <v>4.3415019069999996</v>
      </c>
      <c r="V35" s="261">
        <v>4.2794395559999998</v>
      </c>
      <c r="W35" s="261">
        <v>4.1641417560000002</v>
      </c>
      <c r="X35" s="261">
        <v>3.9861765359999999</v>
      </c>
      <c r="Y35" s="261">
        <v>3.857398962</v>
      </c>
      <c r="Z35" s="261">
        <v>3.9692163210000002</v>
      </c>
      <c r="AA35" s="261">
        <v>4.1141488549999998</v>
      </c>
      <c r="AB35" s="261">
        <v>4.1193332529999998</v>
      </c>
      <c r="AC35" s="261">
        <v>3.6958539109999999</v>
      </c>
      <c r="AD35" s="261">
        <v>3.437685085</v>
      </c>
      <c r="AE35" s="261">
        <v>3.3432337219999999</v>
      </c>
      <c r="AF35" s="261">
        <v>3.432408863</v>
      </c>
      <c r="AG35" s="261">
        <v>4.1008668410000002</v>
      </c>
      <c r="AH35" s="261">
        <v>4.0258975130000003</v>
      </c>
      <c r="AI35" s="261">
        <v>4.2414343179999996</v>
      </c>
      <c r="AJ35" s="261">
        <v>4.3900493770000004</v>
      </c>
      <c r="AK35" s="261">
        <v>4.5078722969999996</v>
      </c>
      <c r="AL35" s="261">
        <v>4.9275008079999996</v>
      </c>
      <c r="AM35" s="261">
        <v>5.4105029480000004</v>
      </c>
      <c r="AN35" s="261">
        <v>5.191716596</v>
      </c>
      <c r="AO35" s="261">
        <v>4.5818203620000002</v>
      </c>
      <c r="AP35" s="261">
        <v>4.5948976259999998</v>
      </c>
      <c r="AQ35" s="261">
        <v>4.570123486</v>
      </c>
      <c r="AR35" s="261">
        <v>4.6106118130000002</v>
      </c>
      <c r="AS35" s="261">
        <v>4.4792594809999997</v>
      </c>
      <c r="AT35" s="261">
        <v>4.3502736710000001</v>
      </c>
      <c r="AU35" s="261">
        <v>4.3609104199999997</v>
      </c>
      <c r="AV35" s="261">
        <v>4.368705748</v>
      </c>
      <c r="AW35" s="261">
        <v>4.7315709999999997</v>
      </c>
      <c r="AX35" s="261">
        <v>4.964207</v>
      </c>
      <c r="AY35" s="384">
        <v>4.8698499999999996</v>
      </c>
      <c r="AZ35" s="384">
        <v>4.9788699999999997</v>
      </c>
      <c r="BA35" s="384">
        <v>4.7457419999999999</v>
      </c>
      <c r="BB35" s="384">
        <v>4.3653950000000004</v>
      </c>
      <c r="BC35" s="384">
        <v>4.2699179999999997</v>
      </c>
      <c r="BD35" s="384">
        <v>4.2647339999999998</v>
      </c>
      <c r="BE35" s="384">
        <v>4.1968610000000002</v>
      </c>
      <c r="BF35" s="384">
        <v>4.2916660000000002</v>
      </c>
      <c r="BG35" s="384">
        <v>4.3799229999999998</v>
      </c>
      <c r="BH35" s="384">
        <v>4.5016489999999996</v>
      </c>
      <c r="BI35" s="384">
        <v>4.6830480000000003</v>
      </c>
      <c r="BJ35" s="384">
        <v>4.9482910000000002</v>
      </c>
      <c r="BK35" s="384">
        <v>5.0150509999999997</v>
      </c>
      <c r="BL35" s="384">
        <v>5.0122450000000001</v>
      </c>
      <c r="BM35" s="384">
        <v>4.8661500000000002</v>
      </c>
      <c r="BN35" s="384">
        <v>4.4664479999999998</v>
      </c>
      <c r="BO35" s="384">
        <v>4.2906890000000004</v>
      </c>
      <c r="BP35" s="384">
        <v>4.2770570000000001</v>
      </c>
      <c r="BQ35" s="384">
        <v>4.2016730000000004</v>
      </c>
      <c r="BR35" s="384">
        <v>4.2885879999999998</v>
      </c>
      <c r="BS35" s="384">
        <v>4.3634149999999998</v>
      </c>
      <c r="BT35" s="384">
        <v>4.4954460000000003</v>
      </c>
      <c r="BU35" s="384">
        <v>4.6845100000000004</v>
      </c>
      <c r="BV35" s="384">
        <v>4.9601470000000001</v>
      </c>
    </row>
    <row r="36" spans="1:74" ht="11.1" customHeight="1" x14ac:dyDescent="0.2">
      <c r="A36" s="84" t="s">
        <v>868</v>
      </c>
      <c r="B36" s="189" t="s">
        <v>573</v>
      </c>
      <c r="C36" s="261">
        <v>4.6702076049999999</v>
      </c>
      <c r="D36" s="261">
        <v>5.7342020810000003</v>
      </c>
      <c r="E36" s="261">
        <v>5.1015947969999997</v>
      </c>
      <c r="F36" s="261">
        <v>4.9038781250000003</v>
      </c>
      <c r="G36" s="261">
        <v>5.0528434820000001</v>
      </c>
      <c r="H36" s="261">
        <v>4.851399357</v>
      </c>
      <c r="I36" s="261">
        <v>4.9071203600000004</v>
      </c>
      <c r="J36" s="261">
        <v>4.3718355520000003</v>
      </c>
      <c r="K36" s="261">
        <v>4.3688717600000002</v>
      </c>
      <c r="L36" s="261">
        <v>4.2855218600000002</v>
      </c>
      <c r="M36" s="261">
        <v>4.0212649989999996</v>
      </c>
      <c r="N36" s="261">
        <v>4.5170525250000004</v>
      </c>
      <c r="O36" s="261">
        <v>3.4379901369999999</v>
      </c>
      <c r="P36" s="261">
        <v>3.1746691729999998</v>
      </c>
      <c r="Q36" s="261">
        <v>3.0655834039999998</v>
      </c>
      <c r="R36" s="261">
        <v>2.9137229850000002</v>
      </c>
      <c r="S36" s="261">
        <v>2.8367993089999999</v>
      </c>
      <c r="T36" s="261">
        <v>3.0662687750000002</v>
      </c>
      <c r="U36" s="261">
        <v>3.101800661</v>
      </c>
      <c r="V36" s="261">
        <v>3.1570487599999999</v>
      </c>
      <c r="W36" s="261">
        <v>2.9751010619999998</v>
      </c>
      <c r="X36" s="261">
        <v>2.8090706839999999</v>
      </c>
      <c r="Y36" s="261">
        <v>2.3248348210000001</v>
      </c>
      <c r="Z36" s="261">
        <v>2.421887328</v>
      </c>
      <c r="AA36" s="261">
        <v>2.5027148480000001</v>
      </c>
      <c r="AB36" s="261">
        <v>2.4431414020000002</v>
      </c>
      <c r="AC36" s="261">
        <v>1.9224310490000001</v>
      </c>
      <c r="AD36" s="261">
        <v>2.1179470199999999</v>
      </c>
      <c r="AE36" s="261">
        <v>2.1701888760000001</v>
      </c>
      <c r="AF36" s="261">
        <v>2.187069927</v>
      </c>
      <c r="AG36" s="261">
        <v>3.0053267300000002</v>
      </c>
      <c r="AH36" s="261">
        <v>3.036336097</v>
      </c>
      <c r="AI36" s="261">
        <v>3.1713904039999998</v>
      </c>
      <c r="AJ36" s="261">
        <v>3.2440885239999999</v>
      </c>
      <c r="AK36" s="261">
        <v>3.0000239510000002</v>
      </c>
      <c r="AL36" s="261">
        <v>3.3844782339999999</v>
      </c>
      <c r="AM36" s="261">
        <v>3.893343507</v>
      </c>
      <c r="AN36" s="261">
        <v>3.5123827580000002</v>
      </c>
      <c r="AO36" s="261">
        <v>2.8701960610000001</v>
      </c>
      <c r="AP36" s="261">
        <v>3.337258813</v>
      </c>
      <c r="AQ36" s="261">
        <v>3.3830454990000001</v>
      </c>
      <c r="AR36" s="261">
        <v>3.5368442920000001</v>
      </c>
      <c r="AS36" s="261">
        <v>3.41691996</v>
      </c>
      <c r="AT36" s="261">
        <v>3.223156983</v>
      </c>
      <c r="AU36" s="261">
        <v>3.2414470679999998</v>
      </c>
      <c r="AV36" s="261">
        <v>3.1509016270000001</v>
      </c>
      <c r="AW36" s="261">
        <v>3.3203610000000001</v>
      </c>
      <c r="AX36" s="261">
        <v>3.3567749999999998</v>
      </c>
      <c r="AY36" s="384">
        <v>3.4774820000000002</v>
      </c>
      <c r="AZ36" s="384">
        <v>3.4845549999999998</v>
      </c>
      <c r="BA36" s="384">
        <v>3.272281</v>
      </c>
      <c r="BB36" s="384">
        <v>3.042986</v>
      </c>
      <c r="BC36" s="384">
        <v>3.0312579999999998</v>
      </c>
      <c r="BD36" s="384">
        <v>3.0668319999999998</v>
      </c>
      <c r="BE36" s="384">
        <v>3.2104529999999998</v>
      </c>
      <c r="BF36" s="384">
        <v>3.2283369999999998</v>
      </c>
      <c r="BG36" s="384">
        <v>3.0667490000000002</v>
      </c>
      <c r="BH36" s="384">
        <v>3.1720120000000001</v>
      </c>
      <c r="BI36" s="384">
        <v>3.118779</v>
      </c>
      <c r="BJ36" s="384">
        <v>3.421624</v>
      </c>
      <c r="BK36" s="384">
        <v>3.5548519999999999</v>
      </c>
      <c r="BL36" s="384">
        <v>3.4502280000000001</v>
      </c>
      <c r="BM36" s="384">
        <v>3.450653</v>
      </c>
      <c r="BN36" s="384">
        <v>3.1324190000000001</v>
      </c>
      <c r="BO36" s="384">
        <v>3.0269810000000001</v>
      </c>
      <c r="BP36" s="384">
        <v>3.0668700000000002</v>
      </c>
      <c r="BQ36" s="384">
        <v>3.257034</v>
      </c>
      <c r="BR36" s="384">
        <v>3.266003</v>
      </c>
      <c r="BS36" s="384">
        <v>3.0679029999999998</v>
      </c>
      <c r="BT36" s="384">
        <v>3.228129</v>
      </c>
      <c r="BU36" s="384">
        <v>3.1950980000000002</v>
      </c>
      <c r="BV36" s="384">
        <v>3.528108</v>
      </c>
    </row>
    <row r="37" spans="1:74" s="85" customFormat="1" ht="11.1" customHeight="1" x14ac:dyDescent="0.2">
      <c r="A37" s="84" t="s">
        <v>869</v>
      </c>
      <c r="B37" s="189" t="s">
        <v>574</v>
      </c>
      <c r="C37" s="261">
        <v>6.2686745249999998</v>
      </c>
      <c r="D37" s="261">
        <v>6.7419249319999999</v>
      </c>
      <c r="E37" s="261">
        <v>7.0630522710000001</v>
      </c>
      <c r="F37" s="261">
        <v>6.8847639879999996</v>
      </c>
      <c r="G37" s="261">
        <v>6.7204031180000001</v>
      </c>
      <c r="H37" s="261">
        <v>6.826688195</v>
      </c>
      <c r="I37" s="261">
        <v>6.8792129219999998</v>
      </c>
      <c r="J37" s="261">
        <v>6.9755867990000002</v>
      </c>
      <c r="K37" s="261">
        <v>6.9125155859999996</v>
      </c>
      <c r="L37" s="261">
        <v>6.9385146630000003</v>
      </c>
      <c r="M37" s="261">
        <v>6.678511973</v>
      </c>
      <c r="N37" s="261">
        <v>6.7183900689999998</v>
      </c>
      <c r="O37" s="261">
        <v>6.6278187170000002</v>
      </c>
      <c r="P37" s="261">
        <v>6.6530460939999996</v>
      </c>
      <c r="Q37" s="261">
        <v>6.6571068990000004</v>
      </c>
      <c r="R37" s="261">
        <v>6.3621438650000002</v>
      </c>
      <c r="S37" s="261">
        <v>5.9452069349999999</v>
      </c>
      <c r="T37" s="261">
        <v>6.3811864370000002</v>
      </c>
      <c r="U37" s="261">
        <v>6.280237788</v>
      </c>
      <c r="V37" s="261">
        <v>6.0690865079999998</v>
      </c>
      <c r="W37" s="261">
        <v>6.1379973210000003</v>
      </c>
      <c r="X37" s="261">
        <v>5.8649565780000001</v>
      </c>
      <c r="Y37" s="261">
        <v>5.5980121389999997</v>
      </c>
      <c r="Z37" s="261">
        <v>5.1736929659999999</v>
      </c>
      <c r="AA37" s="261">
        <v>5.1620597019999996</v>
      </c>
      <c r="AB37" s="261">
        <v>5.3325599959999996</v>
      </c>
      <c r="AC37" s="261">
        <v>5.3564595270000002</v>
      </c>
      <c r="AD37" s="261">
        <v>5.0023414419999996</v>
      </c>
      <c r="AE37" s="261">
        <v>4.8253550619999999</v>
      </c>
      <c r="AF37" s="261">
        <v>5.0653007299999997</v>
      </c>
      <c r="AG37" s="261">
        <v>5.4253180560000001</v>
      </c>
      <c r="AH37" s="261">
        <v>5.4668313910000004</v>
      </c>
      <c r="AI37" s="261">
        <v>5.430078205</v>
      </c>
      <c r="AJ37" s="261">
        <v>5.3579123040000001</v>
      </c>
      <c r="AK37" s="261">
        <v>5.0502792530000002</v>
      </c>
      <c r="AL37" s="261">
        <v>4.9879344740000002</v>
      </c>
      <c r="AM37" s="261">
        <v>5.2734733499999997</v>
      </c>
      <c r="AN37" s="261">
        <v>5.3408234590000001</v>
      </c>
      <c r="AO37" s="261">
        <v>5.3372454349999998</v>
      </c>
      <c r="AP37" s="261">
        <v>5.1735775400000001</v>
      </c>
      <c r="AQ37" s="261">
        <v>5.3882677909999996</v>
      </c>
      <c r="AR37" s="261">
        <v>5.5762459839999998</v>
      </c>
      <c r="AS37" s="261">
        <v>5.6336157050000004</v>
      </c>
      <c r="AT37" s="261">
        <v>5.6422415409999997</v>
      </c>
      <c r="AU37" s="261">
        <v>5.5586539899999998</v>
      </c>
      <c r="AV37" s="261">
        <v>5.9898788590000001</v>
      </c>
      <c r="AW37" s="261">
        <v>5.9068440000000004</v>
      </c>
      <c r="AX37" s="261">
        <v>5.8620669999999997</v>
      </c>
      <c r="AY37" s="384">
        <v>5.9798210000000003</v>
      </c>
      <c r="AZ37" s="384">
        <v>5.9522760000000003</v>
      </c>
      <c r="BA37" s="384">
        <v>6.0568140000000001</v>
      </c>
      <c r="BB37" s="384">
        <v>5.8377720000000002</v>
      </c>
      <c r="BC37" s="384">
        <v>5.6089419999999999</v>
      </c>
      <c r="BD37" s="384">
        <v>5.7106909999999997</v>
      </c>
      <c r="BE37" s="384">
        <v>5.9561109999999999</v>
      </c>
      <c r="BF37" s="384">
        <v>6.0271590000000002</v>
      </c>
      <c r="BG37" s="384">
        <v>5.9680419999999996</v>
      </c>
      <c r="BH37" s="384">
        <v>6.0000679999999997</v>
      </c>
      <c r="BI37" s="384">
        <v>5.9064649999999999</v>
      </c>
      <c r="BJ37" s="384">
        <v>5.9129170000000002</v>
      </c>
      <c r="BK37" s="384">
        <v>6.0212130000000004</v>
      </c>
      <c r="BL37" s="384">
        <v>5.9812640000000004</v>
      </c>
      <c r="BM37" s="384">
        <v>6.0778210000000001</v>
      </c>
      <c r="BN37" s="384">
        <v>5.812405</v>
      </c>
      <c r="BO37" s="384">
        <v>5.5440529999999999</v>
      </c>
      <c r="BP37" s="384">
        <v>5.6143710000000002</v>
      </c>
      <c r="BQ37" s="384">
        <v>5.8426499999999999</v>
      </c>
      <c r="BR37" s="384">
        <v>5.9063359999999996</v>
      </c>
      <c r="BS37" s="384">
        <v>5.85677</v>
      </c>
      <c r="BT37" s="384">
        <v>5.911206</v>
      </c>
      <c r="BU37" s="384">
        <v>5.8487090000000004</v>
      </c>
      <c r="BV37" s="384">
        <v>5.8950620000000002</v>
      </c>
    </row>
    <row r="38" spans="1:74" s="85" customFormat="1" ht="11.1" customHeight="1" x14ac:dyDescent="0.2">
      <c r="A38" s="84" t="s">
        <v>870</v>
      </c>
      <c r="B38" s="189" t="s">
        <v>575</v>
      </c>
      <c r="C38" s="261">
        <v>7.5412293239999997</v>
      </c>
      <c r="D38" s="261">
        <v>7.5942802230000002</v>
      </c>
      <c r="E38" s="261">
        <v>8.276215809</v>
      </c>
      <c r="F38" s="261">
        <v>7.8283127160000001</v>
      </c>
      <c r="G38" s="261">
        <v>7.6142365270000001</v>
      </c>
      <c r="H38" s="261">
        <v>7.5991971319999996</v>
      </c>
      <c r="I38" s="261">
        <v>7.8040269379999998</v>
      </c>
      <c r="J38" s="261">
        <v>7.5759750070000003</v>
      </c>
      <c r="K38" s="261">
        <v>7.5251878420000002</v>
      </c>
      <c r="L38" s="261">
        <v>7.3550429340000001</v>
      </c>
      <c r="M38" s="261">
        <v>7.2513671449999997</v>
      </c>
      <c r="N38" s="261">
        <v>7.7867769500000001</v>
      </c>
      <c r="O38" s="261">
        <v>7.9160574639999997</v>
      </c>
      <c r="P38" s="261">
        <v>7.2576836150000004</v>
      </c>
      <c r="Q38" s="261">
        <v>7.3194808470000003</v>
      </c>
      <c r="R38" s="261">
        <v>7.0627278709999999</v>
      </c>
      <c r="S38" s="261">
        <v>6.2523445999999998</v>
      </c>
      <c r="T38" s="261">
        <v>6.9650592160000002</v>
      </c>
      <c r="U38" s="261">
        <v>6.7778359019999996</v>
      </c>
      <c r="V38" s="261">
        <v>6.7579910280000002</v>
      </c>
      <c r="W38" s="261">
        <v>6.8260352879999999</v>
      </c>
      <c r="X38" s="261">
        <v>6.6107096409999997</v>
      </c>
      <c r="Y38" s="261">
        <v>6.3098051570000004</v>
      </c>
      <c r="Z38" s="261">
        <v>6.9602903410000003</v>
      </c>
      <c r="AA38" s="261">
        <v>6.4263912190000001</v>
      </c>
      <c r="AB38" s="261">
        <v>6.8671432809999997</v>
      </c>
      <c r="AC38" s="261">
        <v>6.6861531769999996</v>
      </c>
      <c r="AD38" s="261">
        <v>6.0259293889999999</v>
      </c>
      <c r="AE38" s="261">
        <v>5.91207934</v>
      </c>
      <c r="AF38" s="261">
        <v>6.1120155499999997</v>
      </c>
      <c r="AG38" s="261">
        <v>6.3563382419999996</v>
      </c>
      <c r="AH38" s="261">
        <v>6.8361894430000003</v>
      </c>
      <c r="AI38" s="261">
        <v>6.7961436109999998</v>
      </c>
      <c r="AJ38" s="261">
        <v>6.7729599450000002</v>
      </c>
      <c r="AK38" s="261">
        <v>6.9888610299999998</v>
      </c>
      <c r="AL38" s="261">
        <v>7.5339288059999996</v>
      </c>
      <c r="AM38" s="261">
        <v>7.3805172399999996</v>
      </c>
      <c r="AN38" s="261">
        <v>7.2444291029999999</v>
      </c>
      <c r="AO38" s="261">
        <v>7.2952284770000002</v>
      </c>
      <c r="AP38" s="261">
        <v>6.7514502580000002</v>
      </c>
      <c r="AQ38" s="261">
        <v>6.68766499</v>
      </c>
      <c r="AR38" s="261">
        <v>6.6866936429999999</v>
      </c>
      <c r="AS38" s="261">
        <v>6.6063147280000001</v>
      </c>
      <c r="AT38" s="261">
        <v>6.2717299630000003</v>
      </c>
      <c r="AU38" s="261">
        <v>6.1380747280000003</v>
      </c>
      <c r="AV38" s="261">
        <v>6.0315063159999998</v>
      </c>
      <c r="AW38" s="261">
        <v>6.2942359999999997</v>
      </c>
      <c r="AX38" s="261">
        <v>6.6409459999999996</v>
      </c>
      <c r="AY38" s="384">
        <v>6.8936489999999999</v>
      </c>
      <c r="AZ38" s="384">
        <v>6.7686330000000003</v>
      </c>
      <c r="BA38" s="384">
        <v>6.7400760000000002</v>
      </c>
      <c r="BB38" s="384">
        <v>6.3522030000000003</v>
      </c>
      <c r="BC38" s="384">
        <v>6.1810029999999996</v>
      </c>
      <c r="BD38" s="384">
        <v>6.2268660000000002</v>
      </c>
      <c r="BE38" s="384">
        <v>6.2782640000000001</v>
      </c>
      <c r="BF38" s="384">
        <v>6.3717689999999996</v>
      </c>
      <c r="BG38" s="384">
        <v>6.3438759999999998</v>
      </c>
      <c r="BH38" s="384">
        <v>6.2948459999999997</v>
      </c>
      <c r="BI38" s="384">
        <v>6.4385159999999999</v>
      </c>
      <c r="BJ38" s="384">
        <v>6.6715359999999997</v>
      </c>
      <c r="BK38" s="384">
        <v>7.0084799999999996</v>
      </c>
      <c r="BL38" s="384">
        <v>6.8716299999999997</v>
      </c>
      <c r="BM38" s="384">
        <v>6.90632</v>
      </c>
      <c r="BN38" s="384">
        <v>6.4560709999999997</v>
      </c>
      <c r="BO38" s="384">
        <v>6.297593</v>
      </c>
      <c r="BP38" s="384">
        <v>6.3449179999999998</v>
      </c>
      <c r="BQ38" s="384">
        <v>6.3865069999999999</v>
      </c>
      <c r="BR38" s="384">
        <v>6.4715860000000003</v>
      </c>
      <c r="BS38" s="384">
        <v>6.4326309999999998</v>
      </c>
      <c r="BT38" s="384">
        <v>6.2852259999999998</v>
      </c>
      <c r="BU38" s="384">
        <v>6.4637070000000003</v>
      </c>
      <c r="BV38" s="384">
        <v>6.72431</v>
      </c>
    </row>
    <row r="39" spans="1:74" s="85" customFormat="1" ht="11.1" customHeight="1" x14ac:dyDescent="0.2">
      <c r="A39" s="84" t="s">
        <v>871</v>
      </c>
      <c r="B39" s="190" t="s">
        <v>549</v>
      </c>
      <c r="C39" s="215">
        <v>5.69</v>
      </c>
      <c r="D39" s="215">
        <v>6.63</v>
      </c>
      <c r="E39" s="215">
        <v>6.47</v>
      </c>
      <c r="F39" s="215">
        <v>5.85</v>
      </c>
      <c r="G39" s="215">
        <v>5.74</v>
      </c>
      <c r="H39" s="215">
        <v>5.46</v>
      </c>
      <c r="I39" s="215">
        <v>5.43</v>
      </c>
      <c r="J39" s="215">
        <v>4.96</v>
      </c>
      <c r="K39" s="215">
        <v>5.0199999999999996</v>
      </c>
      <c r="L39" s="215">
        <v>5.03</v>
      </c>
      <c r="M39" s="215">
        <v>5.0199999999999996</v>
      </c>
      <c r="N39" s="215">
        <v>5.62</v>
      </c>
      <c r="O39" s="215">
        <v>4.9000000000000004</v>
      </c>
      <c r="P39" s="215">
        <v>4.74</v>
      </c>
      <c r="Q39" s="215">
        <v>4.46</v>
      </c>
      <c r="R39" s="215">
        <v>3.96</v>
      </c>
      <c r="S39" s="215">
        <v>3.58</v>
      </c>
      <c r="T39" s="215">
        <v>3.76</v>
      </c>
      <c r="U39" s="215">
        <v>3.74</v>
      </c>
      <c r="V39" s="215">
        <v>3.79</v>
      </c>
      <c r="W39" s="215">
        <v>3.65</v>
      </c>
      <c r="X39" s="215">
        <v>3.54</v>
      </c>
      <c r="Y39" s="215">
        <v>3.28</v>
      </c>
      <c r="Z39" s="215">
        <v>3.48</v>
      </c>
      <c r="AA39" s="215">
        <v>3.62</v>
      </c>
      <c r="AB39" s="215">
        <v>3.64</v>
      </c>
      <c r="AC39" s="215">
        <v>3.05</v>
      </c>
      <c r="AD39" s="215">
        <v>3.01</v>
      </c>
      <c r="AE39" s="215">
        <v>2.9</v>
      </c>
      <c r="AF39" s="215">
        <v>2.89</v>
      </c>
      <c r="AG39" s="215">
        <v>3.58</v>
      </c>
      <c r="AH39" s="215">
        <v>3.59</v>
      </c>
      <c r="AI39" s="215">
        <v>3.74</v>
      </c>
      <c r="AJ39" s="215">
        <v>3.88</v>
      </c>
      <c r="AK39" s="215">
        <v>3.87</v>
      </c>
      <c r="AL39" s="215">
        <v>4.32</v>
      </c>
      <c r="AM39" s="215">
        <v>4.9000000000000004</v>
      </c>
      <c r="AN39" s="215">
        <v>4.59</v>
      </c>
      <c r="AO39" s="215">
        <v>3.98</v>
      </c>
      <c r="AP39" s="215">
        <v>4.17</v>
      </c>
      <c r="AQ39" s="215">
        <v>4.08</v>
      </c>
      <c r="AR39" s="215">
        <v>4.0999999999999996</v>
      </c>
      <c r="AS39" s="215">
        <v>3.96</v>
      </c>
      <c r="AT39" s="215">
        <v>3.83</v>
      </c>
      <c r="AU39" s="215">
        <v>3.89</v>
      </c>
      <c r="AV39" s="215">
        <v>3.82</v>
      </c>
      <c r="AW39" s="215">
        <v>4.1445340000000002</v>
      </c>
      <c r="AX39" s="215">
        <v>4.3322229999999999</v>
      </c>
      <c r="AY39" s="386">
        <v>4.5833969999999997</v>
      </c>
      <c r="AZ39" s="386">
        <v>4.6047529999999997</v>
      </c>
      <c r="BA39" s="386">
        <v>4.3332040000000003</v>
      </c>
      <c r="BB39" s="386">
        <v>3.9378289999999998</v>
      </c>
      <c r="BC39" s="386">
        <v>3.7391640000000002</v>
      </c>
      <c r="BD39" s="386">
        <v>3.7070810000000001</v>
      </c>
      <c r="BE39" s="386">
        <v>3.7881770000000001</v>
      </c>
      <c r="BF39" s="386">
        <v>3.826165</v>
      </c>
      <c r="BG39" s="386">
        <v>3.7595149999999999</v>
      </c>
      <c r="BH39" s="386">
        <v>3.9315319999999998</v>
      </c>
      <c r="BI39" s="386">
        <v>4.0569369999999996</v>
      </c>
      <c r="BJ39" s="386">
        <v>4.3996190000000004</v>
      </c>
      <c r="BK39" s="386">
        <v>4.6859419999999998</v>
      </c>
      <c r="BL39" s="386">
        <v>4.5925349999999998</v>
      </c>
      <c r="BM39" s="386">
        <v>4.4699119999999999</v>
      </c>
      <c r="BN39" s="386">
        <v>4.0325810000000004</v>
      </c>
      <c r="BO39" s="386">
        <v>3.7559390000000001</v>
      </c>
      <c r="BP39" s="386">
        <v>3.7229930000000002</v>
      </c>
      <c r="BQ39" s="386">
        <v>3.83263</v>
      </c>
      <c r="BR39" s="386">
        <v>3.854476</v>
      </c>
      <c r="BS39" s="386">
        <v>3.7656079999999998</v>
      </c>
      <c r="BT39" s="386">
        <v>3.9789850000000002</v>
      </c>
      <c r="BU39" s="386">
        <v>4.114503</v>
      </c>
      <c r="BV39" s="386">
        <v>4.4918889999999996</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675"/>
      <c r="BE40" s="675"/>
      <c r="BF40" s="675"/>
      <c r="BG40" s="675"/>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800" t="s">
        <v>1016</v>
      </c>
      <c r="C41" s="797"/>
      <c r="D41" s="797"/>
      <c r="E41" s="797"/>
      <c r="F41" s="797"/>
      <c r="G41" s="797"/>
      <c r="H41" s="797"/>
      <c r="I41" s="797"/>
      <c r="J41" s="797"/>
      <c r="K41" s="797"/>
      <c r="L41" s="797"/>
      <c r="M41" s="797"/>
      <c r="N41" s="797"/>
      <c r="O41" s="797"/>
      <c r="P41" s="797"/>
      <c r="Q41" s="797"/>
      <c r="AY41" s="523"/>
      <c r="AZ41" s="523"/>
      <c r="BA41" s="523"/>
      <c r="BB41" s="523"/>
      <c r="BC41" s="523"/>
      <c r="BD41" s="676"/>
      <c r="BE41" s="676"/>
      <c r="BF41" s="676"/>
      <c r="BG41" s="676"/>
      <c r="BH41" s="523"/>
      <c r="BI41" s="523"/>
      <c r="BJ41" s="523"/>
    </row>
    <row r="42" spans="1:74" s="286" customFormat="1" ht="12" customHeight="1" x14ac:dyDescent="0.2">
      <c r="A42" s="198"/>
      <c r="B42" s="802" t="s">
        <v>138</v>
      </c>
      <c r="C42" s="797"/>
      <c r="D42" s="797"/>
      <c r="E42" s="797"/>
      <c r="F42" s="797"/>
      <c r="G42" s="797"/>
      <c r="H42" s="797"/>
      <c r="I42" s="797"/>
      <c r="J42" s="797"/>
      <c r="K42" s="797"/>
      <c r="L42" s="797"/>
      <c r="M42" s="797"/>
      <c r="N42" s="797"/>
      <c r="O42" s="797"/>
      <c r="P42" s="797"/>
      <c r="Q42" s="797"/>
      <c r="AY42" s="523"/>
      <c r="AZ42" s="523"/>
      <c r="BA42" s="523"/>
      <c r="BB42" s="523"/>
      <c r="BC42" s="523"/>
      <c r="BD42" s="676"/>
      <c r="BE42" s="676"/>
      <c r="BF42" s="676"/>
      <c r="BG42" s="676"/>
      <c r="BH42" s="523"/>
      <c r="BI42" s="523"/>
      <c r="BJ42" s="523"/>
    </row>
    <row r="43" spans="1:74" s="452" customFormat="1" ht="12" customHeight="1" x14ac:dyDescent="0.2">
      <c r="A43" s="451"/>
      <c r="B43" s="786" t="s">
        <v>1041</v>
      </c>
      <c r="C43" s="787"/>
      <c r="D43" s="787"/>
      <c r="E43" s="787"/>
      <c r="F43" s="787"/>
      <c r="G43" s="787"/>
      <c r="H43" s="787"/>
      <c r="I43" s="787"/>
      <c r="J43" s="787"/>
      <c r="K43" s="787"/>
      <c r="L43" s="787"/>
      <c r="M43" s="787"/>
      <c r="N43" s="787"/>
      <c r="O43" s="787"/>
      <c r="P43" s="787"/>
      <c r="Q43" s="783"/>
      <c r="AY43" s="524"/>
      <c r="AZ43" s="524"/>
      <c r="BA43" s="524"/>
      <c r="BB43" s="524"/>
      <c r="BC43" s="524"/>
      <c r="BD43" s="677"/>
      <c r="BE43" s="677"/>
      <c r="BF43" s="677"/>
      <c r="BG43" s="677"/>
      <c r="BH43" s="524"/>
      <c r="BI43" s="524"/>
      <c r="BJ43" s="524"/>
    </row>
    <row r="44" spans="1:74" s="452" customFormat="1" ht="12" customHeight="1" x14ac:dyDescent="0.2">
      <c r="A44" s="451"/>
      <c r="B44" s="781" t="s">
        <v>1078</v>
      </c>
      <c r="C44" s="787"/>
      <c r="D44" s="787"/>
      <c r="E44" s="787"/>
      <c r="F44" s="787"/>
      <c r="G44" s="787"/>
      <c r="H44" s="787"/>
      <c r="I44" s="787"/>
      <c r="J44" s="787"/>
      <c r="K44" s="787"/>
      <c r="L44" s="787"/>
      <c r="M44" s="787"/>
      <c r="N44" s="787"/>
      <c r="O44" s="787"/>
      <c r="P44" s="787"/>
      <c r="Q44" s="783"/>
      <c r="AY44" s="524"/>
      <c r="AZ44" s="524"/>
      <c r="BA44" s="524"/>
      <c r="BB44" s="524"/>
      <c r="BC44" s="524"/>
      <c r="BD44" s="677"/>
      <c r="BE44" s="677"/>
      <c r="BF44" s="677"/>
      <c r="BG44" s="677"/>
      <c r="BH44" s="524"/>
      <c r="BI44" s="524"/>
      <c r="BJ44" s="524"/>
    </row>
    <row r="45" spans="1:74" s="452" customFormat="1" ht="12" customHeight="1" x14ac:dyDescent="0.2">
      <c r="A45" s="451"/>
      <c r="B45" s="825" t="s">
        <v>1079</v>
      </c>
      <c r="C45" s="783"/>
      <c r="D45" s="783"/>
      <c r="E45" s="783"/>
      <c r="F45" s="783"/>
      <c r="G45" s="783"/>
      <c r="H45" s="783"/>
      <c r="I45" s="783"/>
      <c r="J45" s="783"/>
      <c r="K45" s="783"/>
      <c r="L45" s="783"/>
      <c r="M45" s="783"/>
      <c r="N45" s="783"/>
      <c r="O45" s="783"/>
      <c r="P45" s="783"/>
      <c r="Q45" s="783"/>
      <c r="AY45" s="524"/>
      <c r="AZ45" s="524"/>
      <c r="BA45" s="524"/>
      <c r="BB45" s="524"/>
      <c r="BC45" s="524"/>
      <c r="BD45" s="677"/>
      <c r="BE45" s="677"/>
      <c r="BF45" s="677"/>
      <c r="BG45" s="677"/>
      <c r="BH45" s="524"/>
      <c r="BI45" s="524"/>
      <c r="BJ45" s="524"/>
    </row>
    <row r="46" spans="1:74" s="452" customFormat="1" ht="12" customHeight="1" x14ac:dyDescent="0.2">
      <c r="A46" s="453"/>
      <c r="B46" s="786" t="s">
        <v>1080</v>
      </c>
      <c r="C46" s="787"/>
      <c r="D46" s="787"/>
      <c r="E46" s="787"/>
      <c r="F46" s="787"/>
      <c r="G46" s="787"/>
      <c r="H46" s="787"/>
      <c r="I46" s="787"/>
      <c r="J46" s="787"/>
      <c r="K46" s="787"/>
      <c r="L46" s="787"/>
      <c r="M46" s="787"/>
      <c r="N46" s="787"/>
      <c r="O46" s="787"/>
      <c r="P46" s="787"/>
      <c r="Q46" s="783"/>
      <c r="AY46" s="524"/>
      <c r="AZ46" s="524"/>
      <c r="BA46" s="524"/>
      <c r="BB46" s="524"/>
      <c r="BC46" s="524"/>
      <c r="BD46" s="677"/>
      <c r="BE46" s="677"/>
      <c r="BF46" s="677"/>
      <c r="BG46" s="677"/>
      <c r="BH46" s="524"/>
      <c r="BI46" s="524"/>
      <c r="BJ46" s="524"/>
    </row>
    <row r="47" spans="1:74" s="452" customFormat="1" ht="12" customHeight="1" x14ac:dyDescent="0.2">
      <c r="A47" s="453"/>
      <c r="B47" s="806" t="s">
        <v>191</v>
      </c>
      <c r="C47" s="783"/>
      <c r="D47" s="783"/>
      <c r="E47" s="783"/>
      <c r="F47" s="783"/>
      <c r="G47" s="783"/>
      <c r="H47" s="783"/>
      <c r="I47" s="783"/>
      <c r="J47" s="783"/>
      <c r="K47" s="783"/>
      <c r="L47" s="783"/>
      <c r="M47" s="783"/>
      <c r="N47" s="783"/>
      <c r="O47" s="783"/>
      <c r="P47" s="783"/>
      <c r="Q47" s="783"/>
      <c r="AY47" s="524"/>
      <c r="AZ47" s="524"/>
      <c r="BA47" s="524"/>
      <c r="BB47" s="524"/>
      <c r="BC47" s="524"/>
      <c r="BD47" s="677"/>
      <c r="BE47" s="677"/>
      <c r="BF47" s="677"/>
      <c r="BG47" s="677"/>
      <c r="BH47" s="524"/>
      <c r="BI47" s="524"/>
      <c r="BJ47" s="524"/>
    </row>
    <row r="48" spans="1:74" s="452" customFormat="1" ht="12" customHeight="1" x14ac:dyDescent="0.2">
      <c r="A48" s="453"/>
      <c r="B48" s="781" t="s">
        <v>1045</v>
      </c>
      <c r="C48" s="782"/>
      <c r="D48" s="782"/>
      <c r="E48" s="782"/>
      <c r="F48" s="782"/>
      <c r="G48" s="782"/>
      <c r="H48" s="782"/>
      <c r="I48" s="782"/>
      <c r="J48" s="782"/>
      <c r="K48" s="782"/>
      <c r="L48" s="782"/>
      <c r="M48" s="782"/>
      <c r="N48" s="782"/>
      <c r="O48" s="782"/>
      <c r="P48" s="782"/>
      <c r="Q48" s="783"/>
      <c r="AY48" s="524"/>
      <c r="AZ48" s="524"/>
      <c r="BA48" s="524"/>
      <c r="BB48" s="524"/>
      <c r="BC48" s="524"/>
      <c r="BD48" s="677"/>
      <c r="BE48" s="677"/>
      <c r="BF48" s="677"/>
      <c r="BG48" s="677"/>
      <c r="BH48" s="524"/>
      <c r="BI48" s="524"/>
      <c r="BJ48" s="524"/>
    </row>
    <row r="49" spans="1:74" s="454" customFormat="1" ht="12" customHeight="1" x14ac:dyDescent="0.2">
      <c r="A49" s="436"/>
      <c r="B49" s="803" t="s">
        <v>1147</v>
      </c>
      <c r="C49" s="783"/>
      <c r="D49" s="783"/>
      <c r="E49" s="783"/>
      <c r="F49" s="783"/>
      <c r="G49" s="783"/>
      <c r="H49" s="783"/>
      <c r="I49" s="783"/>
      <c r="J49" s="783"/>
      <c r="K49" s="783"/>
      <c r="L49" s="783"/>
      <c r="M49" s="783"/>
      <c r="N49" s="783"/>
      <c r="O49" s="783"/>
      <c r="P49" s="783"/>
      <c r="Q49" s="783"/>
      <c r="AY49" s="525"/>
      <c r="AZ49" s="525"/>
      <c r="BA49" s="525"/>
      <c r="BB49" s="525"/>
      <c r="BC49" s="525"/>
      <c r="BD49" s="678"/>
      <c r="BE49" s="678"/>
      <c r="BF49" s="678"/>
      <c r="BG49" s="678"/>
      <c r="BH49" s="525"/>
      <c r="BI49" s="525"/>
      <c r="BJ49" s="525"/>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G51" sqref="BG51:BG52"/>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8" customWidth="1"/>
    <col min="56" max="58" width="6.5703125" style="679" customWidth="1"/>
    <col min="59" max="62" width="6.5703125" style="388" customWidth="1"/>
    <col min="63" max="74" width="6.5703125" style="89" customWidth="1"/>
    <col min="75" max="16384" width="9.5703125" style="89"/>
  </cols>
  <sheetData>
    <row r="1" spans="1:74" ht="14.85" customHeight="1" x14ac:dyDescent="0.2">
      <c r="A1" s="789" t="s">
        <v>995</v>
      </c>
      <c r="B1" s="834" t="s">
        <v>252</v>
      </c>
      <c r="C1" s="835"/>
      <c r="D1" s="835"/>
      <c r="E1" s="835"/>
      <c r="F1" s="835"/>
      <c r="G1" s="835"/>
      <c r="H1" s="835"/>
      <c r="I1" s="835"/>
      <c r="J1" s="835"/>
      <c r="K1" s="835"/>
      <c r="L1" s="835"/>
      <c r="M1" s="835"/>
      <c r="N1" s="835"/>
      <c r="O1" s="835"/>
      <c r="P1" s="835"/>
      <c r="Q1" s="835"/>
      <c r="R1" s="835"/>
      <c r="S1" s="835"/>
      <c r="T1" s="835"/>
      <c r="U1" s="835"/>
      <c r="V1" s="835"/>
      <c r="W1" s="835"/>
      <c r="X1" s="835"/>
      <c r="Y1" s="835"/>
      <c r="Z1" s="835"/>
      <c r="AA1" s="835"/>
      <c r="AB1" s="835"/>
      <c r="AC1" s="835"/>
      <c r="AD1" s="835"/>
      <c r="AE1" s="835"/>
      <c r="AF1" s="835"/>
      <c r="AG1" s="835"/>
      <c r="AH1" s="835"/>
      <c r="AI1" s="835"/>
      <c r="AJ1" s="835"/>
      <c r="AK1" s="835"/>
      <c r="AL1" s="835"/>
      <c r="AM1" s="303"/>
    </row>
    <row r="2" spans="1:74" s="72" customFormat="1" ht="12.75" x14ac:dyDescent="0.2">
      <c r="A2" s="790"/>
      <c r="B2" s="541" t="str">
        <f>"U.S. Energy Information Administration  |  Short-Term Energy Outlook  - "&amp;Dates!D1</f>
        <v>U.S. Energy Information Administration  |  Short-Term Energy Outlook  - January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396"/>
      <c r="BH2" s="396"/>
      <c r="BI2" s="396"/>
      <c r="BJ2" s="396"/>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90"/>
      <c r="B5" s="91" t="s">
        <v>234</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92"/>
      <c r="BE5" s="92"/>
      <c r="BF5" s="92"/>
      <c r="BG5" s="92"/>
      <c r="BH5" s="92"/>
      <c r="BI5" s="92"/>
      <c r="BJ5" s="424"/>
      <c r="BK5" s="424"/>
      <c r="BL5" s="424"/>
      <c r="BM5" s="424"/>
      <c r="BN5" s="424"/>
      <c r="BO5" s="424"/>
      <c r="BP5" s="424"/>
      <c r="BQ5" s="424"/>
      <c r="BR5" s="424"/>
      <c r="BS5" s="424"/>
      <c r="BT5" s="424"/>
      <c r="BU5" s="424"/>
      <c r="BV5" s="424"/>
    </row>
    <row r="6" spans="1:74" ht="11.1" customHeight="1" x14ac:dyDescent="0.2">
      <c r="A6" s="93" t="s">
        <v>214</v>
      </c>
      <c r="B6" s="199" t="s">
        <v>577</v>
      </c>
      <c r="C6" s="258">
        <v>82.992487999999994</v>
      </c>
      <c r="D6" s="258">
        <v>75.319999999999993</v>
      </c>
      <c r="E6" s="258">
        <v>86.958617000000004</v>
      </c>
      <c r="F6" s="258">
        <v>82.981424000000004</v>
      </c>
      <c r="G6" s="258">
        <v>83.793445000000006</v>
      </c>
      <c r="H6" s="258">
        <v>79.068895999999995</v>
      </c>
      <c r="I6" s="258">
        <v>84.448359999999994</v>
      </c>
      <c r="J6" s="258">
        <v>87.346498999999994</v>
      </c>
      <c r="K6" s="258">
        <v>83.581919999999997</v>
      </c>
      <c r="L6" s="258">
        <v>85.461708999999999</v>
      </c>
      <c r="M6" s="258">
        <v>81.754810000000006</v>
      </c>
      <c r="N6" s="258">
        <v>86.340590000000006</v>
      </c>
      <c r="O6" s="258">
        <v>86.596905000000007</v>
      </c>
      <c r="P6" s="258">
        <v>72.250698</v>
      </c>
      <c r="Q6" s="258">
        <v>81.476183000000006</v>
      </c>
      <c r="R6" s="258">
        <v>75.208629999999999</v>
      </c>
      <c r="S6" s="258">
        <v>70.414557000000002</v>
      </c>
      <c r="T6" s="258">
        <v>66.933364999999995</v>
      </c>
      <c r="U6" s="258">
        <v>76.476217000000005</v>
      </c>
      <c r="V6" s="258">
        <v>82.623422000000005</v>
      </c>
      <c r="W6" s="258">
        <v>77.723740000000006</v>
      </c>
      <c r="X6" s="258">
        <v>75.662374</v>
      </c>
      <c r="Y6" s="258">
        <v>68.573907000000005</v>
      </c>
      <c r="Z6" s="258">
        <v>63.000565000000002</v>
      </c>
      <c r="AA6" s="258">
        <v>60.568714999999997</v>
      </c>
      <c r="AB6" s="258">
        <v>57.328505999999997</v>
      </c>
      <c r="AC6" s="258">
        <v>55.327888000000002</v>
      </c>
      <c r="AD6" s="258">
        <v>48.216355</v>
      </c>
      <c r="AE6" s="258">
        <v>53.123077000000002</v>
      </c>
      <c r="AF6" s="258">
        <v>59.513340999999997</v>
      </c>
      <c r="AG6" s="258">
        <v>61.783814</v>
      </c>
      <c r="AH6" s="258">
        <v>68.246998000000005</v>
      </c>
      <c r="AI6" s="258">
        <v>65.069716999999997</v>
      </c>
      <c r="AJ6" s="258">
        <v>68.725230999999994</v>
      </c>
      <c r="AK6" s="258">
        <v>67.149752000000007</v>
      </c>
      <c r="AL6" s="258">
        <v>63.311104</v>
      </c>
      <c r="AM6" s="258">
        <v>68.377663999999996</v>
      </c>
      <c r="AN6" s="258">
        <v>64.354432000000003</v>
      </c>
      <c r="AO6" s="258">
        <v>64.300555000000003</v>
      </c>
      <c r="AP6" s="258">
        <v>58.748719999999999</v>
      </c>
      <c r="AQ6" s="258">
        <v>62.110104</v>
      </c>
      <c r="AR6" s="258">
        <v>66.223313000000005</v>
      </c>
      <c r="AS6" s="258">
        <v>62.876919999999998</v>
      </c>
      <c r="AT6" s="258">
        <v>70.482042000000007</v>
      </c>
      <c r="AU6" s="258">
        <v>62.802154999999999</v>
      </c>
      <c r="AV6" s="258">
        <v>65.754031999999995</v>
      </c>
      <c r="AW6" s="258">
        <v>63.750394999999997</v>
      </c>
      <c r="AX6" s="258">
        <v>63.197972857000003</v>
      </c>
      <c r="AY6" s="346">
        <v>68.95093</v>
      </c>
      <c r="AZ6" s="346">
        <v>56.926760000000002</v>
      </c>
      <c r="BA6" s="346">
        <v>63.815689999999996</v>
      </c>
      <c r="BB6" s="346">
        <v>51.562890000000003</v>
      </c>
      <c r="BC6" s="346">
        <v>57.952500000000001</v>
      </c>
      <c r="BD6" s="346">
        <v>59.660820000000001</v>
      </c>
      <c r="BE6" s="346">
        <v>69.755039999999994</v>
      </c>
      <c r="BF6" s="346">
        <v>71.733410000000006</v>
      </c>
      <c r="BG6" s="346">
        <v>61.98039</v>
      </c>
      <c r="BH6" s="346">
        <v>65.626679999999993</v>
      </c>
      <c r="BI6" s="346">
        <v>63.596679999999999</v>
      </c>
      <c r="BJ6" s="346">
        <v>67.159880000000001</v>
      </c>
      <c r="BK6" s="346">
        <v>65.440190000000001</v>
      </c>
      <c r="BL6" s="346">
        <v>57.152070000000002</v>
      </c>
      <c r="BM6" s="346">
        <v>62.55397</v>
      </c>
      <c r="BN6" s="346">
        <v>47.56129</v>
      </c>
      <c r="BO6" s="346">
        <v>56.553629999999998</v>
      </c>
      <c r="BP6" s="346">
        <v>57.091189999999997</v>
      </c>
      <c r="BQ6" s="346">
        <v>71.341660000000005</v>
      </c>
      <c r="BR6" s="346">
        <v>72.214860000000002</v>
      </c>
      <c r="BS6" s="346">
        <v>57.428899999999999</v>
      </c>
      <c r="BT6" s="346">
        <v>65.118510000000001</v>
      </c>
      <c r="BU6" s="346">
        <v>62.617460000000001</v>
      </c>
      <c r="BV6" s="346">
        <v>66.087580000000003</v>
      </c>
    </row>
    <row r="7" spans="1:74" ht="11.1" customHeight="1" x14ac:dyDescent="0.2">
      <c r="A7" s="93" t="s">
        <v>215</v>
      </c>
      <c r="B7" s="199" t="s">
        <v>578</v>
      </c>
      <c r="C7" s="258">
        <v>22.854272000000002</v>
      </c>
      <c r="D7" s="258">
        <v>20.741457</v>
      </c>
      <c r="E7" s="258">
        <v>23.946491000000002</v>
      </c>
      <c r="F7" s="258">
        <v>23.513995999999999</v>
      </c>
      <c r="G7" s="258">
        <v>23.744069</v>
      </c>
      <c r="H7" s="258">
        <v>22.405342000000001</v>
      </c>
      <c r="I7" s="258">
        <v>22.352055</v>
      </c>
      <c r="J7" s="258">
        <v>23.119143000000001</v>
      </c>
      <c r="K7" s="258">
        <v>22.122758999999999</v>
      </c>
      <c r="L7" s="258">
        <v>21.485949000000002</v>
      </c>
      <c r="M7" s="258">
        <v>20.554003999999999</v>
      </c>
      <c r="N7" s="258">
        <v>21.706925999999999</v>
      </c>
      <c r="O7" s="258">
        <v>22.499015</v>
      </c>
      <c r="P7" s="258">
        <v>18.771681000000001</v>
      </c>
      <c r="Q7" s="258">
        <v>21.168603000000001</v>
      </c>
      <c r="R7" s="258">
        <v>19.394237</v>
      </c>
      <c r="S7" s="258">
        <v>18.157969000000001</v>
      </c>
      <c r="T7" s="258">
        <v>17.260297999999999</v>
      </c>
      <c r="U7" s="258">
        <v>18.241004</v>
      </c>
      <c r="V7" s="258">
        <v>19.707197000000001</v>
      </c>
      <c r="W7" s="258">
        <v>18.538542</v>
      </c>
      <c r="X7" s="258">
        <v>17.615821</v>
      </c>
      <c r="Y7" s="258">
        <v>15.965479</v>
      </c>
      <c r="Z7" s="258">
        <v>14.667875</v>
      </c>
      <c r="AA7" s="258">
        <v>15.514084</v>
      </c>
      <c r="AB7" s="258">
        <v>14.684125</v>
      </c>
      <c r="AC7" s="258">
        <v>14.171692999999999</v>
      </c>
      <c r="AD7" s="258">
        <v>12.994496</v>
      </c>
      <c r="AE7" s="258">
        <v>14.316874</v>
      </c>
      <c r="AF7" s="258">
        <v>16.039048000000001</v>
      </c>
      <c r="AG7" s="258">
        <v>14.287929999999999</v>
      </c>
      <c r="AH7" s="258">
        <v>15.782622</v>
      </c>
      <c r="AI7" s="258">
        <v>15.047812</v>
      </c>
      <c r="AJ7" s="258">
        <v>16.377801999999999</v>
      </c>
      <c r="AK7" s="258">
        <v>16.002369999999999</v>
      </c>
      <c r="AL7" s="258">
        <v>15.087555999999999</v>
      </c>
      <c r="AM7" s="258">
        <v>17.605909</v>
      </c>
      <c r="AN7" s="258">
        <v>16.570001999999999</v>
      </c>
      <c r="AO7" s="258">
        <v>16.556141</v>
      </c>
      <c r="AP7" s="258">
        <v>16.088422000000001</v>
      </c>
      <c r="AQ7" s="258">
        <v>17.008960999999999</v>
      </c>
      <c r="AR7" s="258">
        <v>18.135368</v>
      </c>
      <c r="AS7" s="258">
        <v>14.83859</v>
      </c>
      <c r="AT7" s="258">
        <v>16.63334</v>
      </c>
      <c r="AU7" s="258">
        <v>14.820967</v>
      </c>
      <c r="AV7" s="258">
        <v>16.353961999999999</v>
      </c>
      <c r="AW7" s="258">
        <v>15.84032</v>
      </c>
      <c r="AX7" s="258">
        <v>15.696837156999999</v>
      </c>
      <c r="AY7" s="346">
        <v>16.648669999999999</v>
      </c>
      <c r="AZ7" s="346">
        <v>14.674329999999999</v>
      </c>
      <c r="BA7" s="346">
        <v>16.264759999999999</v>
      </c>
      <c r="BB7" s="346">
        <v>14.814920000000001</v>
      </c>
      <c r="BC7" s="346">
        <v>14.5025</v>
      </c>
      <c r="BD7" s="346">
        <v>13.74924</v>
      </c>
      <c r="BE7" s="346">
        <v>13.00718</v>
      </c>
      <c r="BF7" s="346">
        <v>13.97162</v>
      </c>
      <c r="BG7" s="346">
        <v>13.71602</v>
      </c>
      <c r="BH7" s="346">
        <v>14.28955</v>
      </c>
      <c r="BI7" s="346">
        <v>13.909750000000001</v>
      </c>
      <c r="BJ7" s="346">
        <v>11.86988</v>
      </c>
      <c r="BK7" s="346">
        <v>13.24349</v>
      </c>
      <c r="BL7" s="346">
        <v>12.658899999999999</v>
      </c>
      <c r="BM7" s="346">
        <v>14.265879999999999</v>
      </c>
      <c r="BN7" s="346">
        <v>12.155939999999999</v>
      </c>
      <c r="BO7" s="346">
        <v>12.54529</v>
      </c>
      <c r="BP7" s="346">
        <v>11.74672</v>
      </c>
      <c r="BQ7" s="346">
        <v>11.746650000000001</v>
      </c>
      <c r="BR7" s="346">
        <v>12.74912</v>
      </c>
      <c r="BS7" s="346">
        <v>11.63064</v>
      </c>
      <c r="BT7" s="346">
        <v>13.14602</v>
      </c>
      <c r="BU7" s="346">
        <v>12.79983</v>
      </c>
      <c r="BV7" s="346">
        <v>10.94096</v>
      </c>
    </row>
    <row r="8" spans="1:74" ht="11.1" customHeight="1" x14ac:dyDescent="0.2">
      <c r="A8" s="93" t="s">
        <v>216</v>
      </c>
      <c r="B8" s="199" t="s">
        <v>579</v>
      </c>
      <c r="C8" s="258">
        <v>15.660795</v>
      </c>
      <c r="D8" s="258">
        <v>14.212994</v>
      </c>
      <c r="E8" s="258">
        <v>16.409216000000001</v>
      </c>
      <c r="F8" s="258">
        <v>15.114893</v>
      </c>
      <c r="G8" s="258">
        <v>15.262801</v>
      </c>
      <c r="H8" s="258">
        <v>14.402177999999999</v>
      </c>
      <c r="I8" s="258">
        <v>16.311733</v>
      </c>
      <c r="J8" s="258">
        <v>16.871535000000002</v>
      </c>
      <c r="K8" s="258">
        <v>16.144366000000002</v>
      </c>
      <c r="L8" s="258">
        <v>16.269439999999999</v>
      </c>
      <c r="M8" s="258">
        <v>15.56371</v>
      </c>
      <c r="N8" s="258">
        <v>16.436706999999998</v>
      </c>
      <c r="O8" s="258">
        <v>16.284445000000002</v>
      </c>
      <c r="P8" s="258">
        <v>13.58666</v>
      </c>
      <c r="Q8" s="258">
        <v>15.321495000000001</v>
      </c>
      <c r="R8" s="258">
        <v>14.079362</v>
      </c>
      <c r="S8" s="258">
        <v>13.181867</v>
      </c>
      <c r="T8" s="258">
        <v>12.530124000000001</v>
      </c>
      <c r="U8" s="258">
        <v>14.551660999999999</v>
      </c>
      <c r="V8" s="258">
        <v>15.721344999999999</v>
      </c>
      <c r="W8" s="258">
        <v>14.789001000000001</v>
      </c>
      <c r="X8" s="258">
        <v>13.694870999999999</v>
      </c>
      <c r="Y8" s="258">
        <v>12.411851</v>
      </c>
      <c r="Z8" s="258">
        <v>11.403091999999999</v>
      </c>
      <c r="AA8" s="258">
        <v>12.901736</v>
      </c>
      <c r="AB8" s="258">
        <v>12.211539</v>
      </c>
      <c r="AC8" s="258">
        <v>11.785367000000001</v>
      </c>
      <c r="AD8" s="258">
        <v>10.327764999999999</v>
      </c>
      <c r="AE8" s="258">
        <v>11.378765</v>
      </c>
      <c r="AF8" s="258">
        <v>12.747572</v>
      </c>
      <c r="AG8" s="258">
        <v>11.330605</v>
      </c>
      <c r="AH8" s="258">
        <v>12.515905999999999</v>
      </c>
      <c r="AI8" s="258">
        <v>11.933246</v>
      </c>
      <c r="AJ8" s="258">
        <v>12.749162</v>
      </c>
      <c r="AK8" s="258">
        <v>12.456887</v>
      </c>
      <c r="AL8" s="258">
        <v>11.744757999999999</v>
      </c>
      <c r="AM8" s="258">
        <v>13.351400999999999</v>
      </c>
      <c r="AN8" s="258">
        <v>12.565811</v>
      </c>
      <c r="AO8" s="258">
        <v>12.555284</v>
      </c>
      <c r="AP8" s="258">
        <v>11.441392</v>
      </c>
      <c r="AQ8" s="258">
        <v>12.095993</v>
      </c>
      <c r="AR8" s="258">
        <v>12.897043999999999</v>
      </c>
      <c r="AS8" s="258">
        <v>11.181307</v>
      </c>
      <c r="AT8" s="258">
        <v>12.533739000000001</v>
      </c>
      <c r="AU8" s="258">
        <v>11.168009</v>
      </c>
      <c r="AV8" s="258">
        <v>11.955142</v>
      </c>
      <c r="AW8" s="258">
        <v>11.597194999999999</v>
      </c>
      <c r="AX8" s="258">
        <v>11.414522399999999</v>
      </c>
      <c r="AY8" s="346">
        <v>13.829800000000001</v>
      </c>
      <c r="AZ8" s="346">
        <v>11.982250000000001</v>
      </c>
      <c r="BA8" s="346">
        <v>13.430070000000001</v>
      </c>
      <c r="BB8" s="346">
        <v>11.00957</v>
      </c>
      <c r="BC8" s="346">
        <v>12.26947</v>
      </c>
      <c r="BD8" s="346">
        <v>11.979200000000001</v>
      </c>
      <c r="BE8" s="346">
        <v>13.90972</v>
      </c>
      <c r="BF8" s="346">
        <v>15.01859</v>
      </c>
      <c r="BG8" s="346">
        <v>13.750400000000001</v>
      </c>
      <c r="BH8" s="346">
        <v>14.26993</v>
      </c>
      <c r="BI8" s="346">
        <v>14.309469999999999</v>
      </c>
      <c r="BJ8" s="346">
        <v>14.1456</v>
      </c>
      <c r="BK8" s="346">
        <v>16.15483</v>
      </c>
      <c r="BL8" s="346">
        <v>13.78754</v>
      </c>
      <c r="BM8" s="346">
        <v>14.75488</v>
      </c>
      <c r="BN8" s="346">
        <v>11.035880000000001</v>
      </c>
      <c r="BO8" s="346">
        <v>12.573779999999999</v>
      </c>
      <c r="BP8" s="346">
        <v>11.77366</v>
      </c>
      <c r="BQ8" s="346">
        <v>14.50379</v>
      </c>
      <c r="BR8" s="346">
        <v>15.54044</v>
      </c>
      <c r="BS8" s="346">
        <v>13.235469999999999</v>
      </c>
      <c r="BT8" s="346">
        <v>14.75848</v>
      </c>
      <c r="BU8" s="346">
        <v>14.80443</v>
      </c>
      <c r="BV8" s="346">
        <v>14.340339999999999</v>
      </c>
    </row>
    <row r="9" spans="1:74" ht="11.1" customHeight="1" x14ac:dyDescent="0.2">
      <c r="A9" s="93" t="s">
        <v>217</v>
      </c>
      <c r="B9" s="199" t="s">
        <v>580</v>
      </c>
      <c r="C9" s="258">
        <v>44.477421</v>
      </c>
      <c r="D9" s="258">
        <v>40.365549000000001</v>
      </c>
      <c r="E9" s="258">
        <v>46.602910000000001</v>
      </c>
      <c r="F9" s="258">
        <v>44.352535000000003</v>
      </c>
      <c r="G9" s="258">
        <v>44.786574999999999</v>
      </c>
      <c r="H9" s="258">
        <v>42.261375999999998</v>
      </c>
      <c r="I9" s="258">
        <v>45.784571999999997</v>
      </c>
      <c r="J9" s="258">
        <v>47.355820999999999</v>
      </c>
      <c r="K9" s="258">
        <v>45.314794999999997</v>
      </c>
      <c r="L9" s="258">
        <v>47.706319999999998</v>
      </c>
      <c r="M9" s="258">
        <v>45.637096</v>
      </c>
      <c r="N9" s="258">
        <v>48.196956999999998</v>
      </c>
      <c r="O9" s="258">
        <v>47.813445000000002</v>
      </c>
      <c r="P9" s="258">
        <v>39.892356999999997</v>
      </c>
      <c r="Q9" s="258">
        <v>44.986085000000003</v>
      </c>
      <c r="R9" s="258">
        <v>41.735030999999999</v>
      </c>
      <c r="S9" s="258">
        <v>39.074720999999997</v>
      </c>
      <c r="T9" s="258">
        <v>37.142943000000002</v>
      </c>
      <c r="U9" s="258">
        <v>43.683551999999999</v>
      </c>
      <c r="V9" s="258">
        <v>47.194879999999998</v>
      </c>
      <c r="W9" s="258">
        <v>44.396197000000001</v>
      </c>
      <c r="X9" s="258">
        <v>44.351681999999997</v>
      </c>
      <c r="Y9" s="258">
        <v>40.196576999999998</v>
      </c>
      <c r="Z9" s="258">
        <v>36.929597999999999</v>
      </c>
      <c r="AA9" s="258">
        <v>32.152895000000001</v>
      </c>
      <c r="AB9" s="258">
        <v>30.432842000000001</v>
      </c>
      <c r="AC9" s="258">
        <v>29.370827999999999</v>
      </c>
      <c r="AD9" s="258">
        <v>24.894093999999999</v>
      </c>
      <c r="AE9" s="258">
        <v>27.427437999999999</v>
      </c>
      <c r="AF9" s="258">
        <v>30.726721000000001</v>
      </c>
      <c r="AG9" s="258">
        <v>36.165278999999998</v>
      </c>
      <c r="AH9" s="258">
        <v>39.94847</v>
      </c>
      <c r="AI9" s="258">
        <v>38.088659</v>
      </c>
      <c r="AJ9" s="258">
        <v>39.598267</v>
      </c>
      <c r="AK9" s="258">
        <v>38.690494999999999</v>
      </c>
      <c r="AL9" s="258">
        <v>36.478789999999996</v>
      </c>
      <c r="AM9" s="258">
        <v>37.420354000000003</v>
      </c>
      <c r="AN9" s="258">
        <v>35.218618999999997</v>
      </c>
      <c r="AO9" s="258">
        <v>35.189129999999999</v>
      </c>
      <c r="AP9" s="258">
        <v>31.218906</v>
      </c>
      <c r="AQ9" s="258">
        <v>33.00515</v>
      </c>
      <c r="AR9" s="258">
        <v>35.190900999999997</v>
      </c>
      <c r="AS9" s="258">
        <v>36.857022999999998</v>
      </c>
      <c r="AT9" s="258">
        <v>41.314962999999999</v>
      </c>
      <c r="AU9" s="258">
        <v>36.813178999999998</v>
      </c>
      <c r="AV9" s="258">
        <v>37.444927999999997</v>
      </c>
      <c r="AW9" s="258">
        <v>36.31288</v>
      </c>
      <c r="AX9" s="258">
        <v>36.086613300000003</v>
      </c>
      <c r="AY9" s="346">
        <v>38.472459999999998</v>
      </c>
      <c r="AZ9" s="346">
        <v>30.270189999999999</v>
      </c>
      <c r="BA9" s="346">
        <v>34.12086</v>
      </c>
      <c r="BB9" s="346">
        <v>25.738409999999998</v>
      </c>
      <c r="BC9" s="346">
        <v>31.180520000000001</v>
      </c>
      <c r="BD9" s="346">
        <v>33.932389999999998</v>
      </c>
      <c r="BE9" s="346">
        <v>42.838140000000003</v>
      </c>
      <c r="BF9" s="346">
        <v>42.743200000000002</v>
      </c>
      <c r="BG9" s="346">
        <v>34.513979999999997</v>
      </c>
      <c r="BH9" s="346">
        <v>37.0672</v>
      </c>
      <c r="BI9" s="346">
        <v>35.377470000000002</v>
      </c>
      <c r="BJ9" s="346">
        <v>41.144399999999997</v>
      </c>
      <c r="BK9" s="346">
        <v>36.041870000000003</v>
      </c>
      <c r="BL9" s="346">
        <v>30.705629999999999</v>
      </c>
      <c r="BM9" s="346">
        <v>33.533209999999997</v>
      </c>
      <c r="BN9" s="346">
        <v>24.36947</v>
      </c>
      <c r="BO9" s="346">
        <v>31.434560000000001</v>
      </c>
      <c r="BP9" s="346">
        <v>33.570810000000002</v>
      </c>
      <c r="BQ9" s="346">
        <v>45.091209999999997</v>
      </c>
      <c r="BR9" s="346">
        <v>43.9253</v>
      </c>
      <c r="BS9" s="346">
        <v>32.562779999999997</v>
      </c>
      <c r="BT9" s="346">
        <v>37.214019999999998</v>
      </c>
      <c r="BU9" s="346">
        <v>35.013199999999998</v>
      </c>
      <c r="BV9" s="346">
        <v>40.806280000000001</v>
      </c>
    </row>
    <row r="10" spans="1:74" ht="11.1" customHeight="1" x14ac:dyDescent="0.2">
      <c r="A10" s="95" t="s">
        <v>218</v>
      </c>
      <c r="B10" s="199" t="s">
        <v>581</v>
      </c>
      <c r="C10" s="258">
        <v>0.70099999999999996</v>
      </c>
      <c r="D10" s="258">
        <v>0.14699999999999999</v>
      </c>
      <c r="E10" s="258">
        <v>7.5999999999999998E-2</v>
      </c>
      <c r="F10" s="258">
        <v>-8.5000000000000006E-2</v>
      </c>
      <c r="G10" s="258">
        <v>0.94199999999999995</v>
      </c>
      <c r="H10" s="258">
        <v>1.1890000000000001</v>
      </c>
      <c r="I10" s="258">
        <v>0.74299999999999999</v>
      </c>
      <c r="J10" s="258">
        <v>2.0470000000000002</v>
      </c>
      <c r="K10" s="258">
        <v>1.0640000000000001</v>
      </c>
      <c r="L10" s="258">
        <v>0.56200000000000006</v>
      </c>
      <c r="M10" s="258">
        <v>0.107</v>
      </c>
      <c r="N10" s="258">
        <v>-0.73499999999999999</v>
      </c>
      <c r="O10" s="258">
        <v>7.6999999999999999E-2</v>
      </c>
      <c r="P10" s="258">
        <v>-0.76400000000000001</v>
      </c>
      <c r="Q10" s="258">
        <v>-2.9000000000000001E-2</v>
      </c>
      <c r="R10" s="258">
        <v>-0.61599999999999999</v>
      </c>
      <c r="S10" s="258">
        <v>0.40899999999999997</v>
      </c>
      <c r="T10" s="258">
        <v>0.41799999999999998</v>
      </c>
      <c r="U10" s="258">
        <v>0.40600000000000003</v>
      </c>
      <c r="V10" s="258">
        <v>1.64</v>
      </c>
      <c r="W10" s="258">
        <v>1.1399999999999999</v>
      </c>
      <c r="X10" s="258">
        <v>-0.02</v>
      </c>
      <c r="Y10" s="258">
        <v>-0.27600000000000002</v>
      </c>
      <c r="Z10" s="258">
        <v>0.63800000000000001</v>
      </c>
      <c r="AA10" s="258">
        <v>0.63500000000000001</v>
      </c>
      <c r="AB10" s="258">
        <v>-2.1999999999999999E-2</v>
      </c>
      <c r="AC10" s="258">
        <v>5.0999999999999997E-2</v>
      </c>
      <c r="AD10" s="258">
        <v>0.19600000000000001</v>
      </c>
      <c r="AE10" s="258">
        <v>0.95799999999999996</v>
      </c>
      <c r="AF10" s="258">
        <v>1.121</v>
      </c>
      <c r="AG10" s="258">
        <v>1.5389999999999999</v>
      </c>
      <c r="AH10" s="258">
        <v>2.2669999999999999</v>
      </c>
      <c r="AI10" s="258">
        <v>1.8440000000000001</v>
      </c>
      <c r="AJ10" s="258">
        <v>0.85699999999999998</v>
      </c>
      <c r="AK10" s="258">
        <v>0.78</v>
      </c>
      <c r="AL10" s="258">
        <v>0.33600000000000002</v>
      </c>
      <c r="AM10" s="258">
        <v>0.33493000000000001</v>
      </c>
      <c r="AN10" s="258">
        <v>-0.19564999999999999</v>
      </c>
      <c r="AO10" s="258">
        <v>-2.0250000000000001E-2</v>
      </c>
      <c r="AP10" s="258">
        <v>2.052E-2</v>
      </c>
      <c r="AQ10" s="258">
        <v>0.81972999999999996</v>
      </c>
      <c r="AR10" s="258">
        <v>0.91922999999999999</v>
      </c>
      <c r="AS10" s="258">
        <v>-1.5525100000000001</v>
      </c>
      <c r="AT10" s="258">
        <v>1.7210000000000001</v>
      </c>
      <c r="AU10" s="258">
        <v>1.278</v>
      </c>
      <c r="AV10" s="258">
        <v>0.45200000000000001</v>
      </c>
      <c r="AW10" s="258">
        <v>0.23599999999999999</v>
      </c>
      <c r="AX10" s="258">
        <v>0.22623489999999999</v>
      </c>
      <c r="AY10" s="346">
        <v>-0.7913519</v>
      </c>
      <c r="AZ10" s="346">
        <v>-1.797053</v>
      </c>
      <c r="BA10" s="346">
        <v>-0.18094099999999999</v>
      </c>
      <c r="BB10" s="346">
        <v>0.22441030000000001</v>
      </c>
      <c r="BC10" s="346">
        <v>1.4168829999999999</v>
      </c>
      <c r="BD10" s="346">
        <v>0.60431880000000004</v>
      </c>
      <c r="BE10" s="346">
        <v>-0.17930070000000001</v>
      </c>
      <c r="BF10" s="346">
        <v>2.1150069999999999</v>
      </c>
      <c r="BG10" s="346">
        <v>-0.83330439999999995</v>
      </c>
      <c r="BH10" s="346">
        <v>-0.65884200000000004</v>
      </c>
      <c r="BI10" s="346">
        <v>0.70780730000000003</v>
      </c>
      <c r="BJ10" s="346">
        <v>-0.47667680000000001</v>
      </c>
      <c r="BK10" s="346">
        <v>-1.09935</v>
      </c>
      <c r="BL10" s="346">
        <v>-1.502019</v>
      </c>
      <c r="BM10" s="346">
        <v>-0.98184020000000005</v>
      </c>
      <c r="BN10" s="346">
        <v>1.8850579999999999</v>
      </c>
      <c r="BO10" s="346">
        <v>-0.71920949999999995</v>
      </c>
      <c r="BP10" s="346">
        <v>0.50783979999999995</v>
      </c>
      <c r="BQ10" s="346">
        <v>-0.3190095</v>
      </c>
      <c r="BR10" s="346">
        <v>0.77998239999999996</v>
      </c>
      <c r="BS10" s="346">
        <v>0.98613819999999996</v>
      </c>
      <c r="BT10" s="346">
        <v>-2.3173370000000002</v>
      </c>
      <c r="BU10" s="346">
        <v>-0.65522570000000002</v>
      </c>
      <c r="BV10" s="346">
        <v>0.12557470000000001</v>
      </c>
    </row>
    <row r="11" spans="1:74" ht="11.1" customHeight="1" x14ac:dyDescent="0.2">
      <c r="A11" s="93" t="s">
        <v>219</v>
      </c>
      <c r="B11" s="199" t="s">
        <v>582</v>
      </c>
      <c r="C11" s="258">
        <v>1.064988</v>
      </c>
      <c r="D11" s="258">
        <v>0.58208000000000004</v>
      </c>
      <c r="E11" s="258">
        <v>0.80290700000000004</v>
      </c>
      <c r="F11" s="258">
        <v>0.92963700000000005</v>
      </c>
      <c r="G11" s="258">
        <v>1.279714</v>
      </c>
      <c r="H11" s="258">
        <v>1.3651359999999999</v>
      </c>
      <c r="I11" s="258">
        <v>0.927759</v>
      </c>
      <c r="J11" s="258">
        <v>1.0759110000000001</v>
      </c>
      <c r="K11" s="258">
        <v>1.147802</v>
      </c>
      <c r="L11" s="258">
        <v>0.58359099999999997</v>
      </c>
      <c r="M11" s="258">
        <v>1.0047900000000001</v>
      </c>
      <c r="N11" s="258">
        <v>0.58561099999999999</v>
      </c>
      <c r="O11" s="258">
        <v>1.292689</v>
      </c>
      <c r="P11" s="258">
        <v>0.865707</v>
      </c>
      <c r="Q11" s="258">
        <v>0.85041</v>
      </c>
      <c r="R11" s="258">
        <v>0.87896399999999997</v>
      </c>
      <c r="S11" s="258">
        <v>0.91949899999999996</v>
      </c>
      <c r="T11" s="258">
        <v>0.84150599999999998</v>
      </c>
      <c r="U11" s="258">
        <v>1.091037</v>
      </c>
      <c r="V11" s="258">
        <v>0.96981099999999998</v>
      </c>
      <c r="W11" s="258">
        <v>0.90366599999999997</v>
      </c>
      <c r="X11" s="258">
        <v>0.85449799999999998</v>
      </c>
      <c r="Y11" s="258">
        <v>0.88168100000000005</v>
      </c>
      <c r="Z11" s="258">
        <v>0.96854300000000004</v>
      </c>
      <c r="AA11" s="258">
        <v>0.69317200000000001</v>
      </c>
      <c r="AB11" s="258">
        <v>0.81884800000000002</v>
      </c>
      <c r="AC11" s="258">
        <v>1.185524</v>
      </c>
      <c r="AD11" s="258">
        <v>0.74032200000000004</v>
      </c>
      <c r="AE11" s="258">
        <v>0.91033299999999995</v>
      </c>
      <c r="AF11" s="258">
        <v>0.64115299999999997</v>
      </c>
      <c r="AG11" s="258">
        <v>0.99005900000000002</v>
      </c>
      <c r="AH11" s="258">
        <v>0.94300799999999996</v>
      </c>
      <c r="AI11" s="258">
        <v>0.80000899999999997</v>
      </c>
      <c r="AJ11" s="258">
        <v>0.76838099999999998</v>
      </c>
      <c r="AK11" s="258">
        <v>0.70643500000000004</v>
      </c>
      <c r="AL11" s="258">
        <v>0.65249100000000004</v>
      </c>
      <c r="AM11" s="258">
        <v>0.74309199999999997</v>
      </c>
      <c r="AN11" s="258">
        <v>0.61230099999999998</v>
      </c>
      <c r="AO11" s="258">
        <v>0.55966099999999996</v>
      </c>
      <c r="AP11" s="258">
        <v>0.492863</v>
      </c>
      <c r="AQ11" s="258">
        <v>1.0531200000000001</v>
      </c>
      <c r="AR11" s="258">
        <v>0.65106699999999995</v>
      </c>
      <c r="AS11" s="258">
        <v>0.95627399999999996</v>
      </c>
      <c r="AT11" s="258">
        <v>0.83888600000000002</v>
      </c>
      <c r="AU11" s="258">
        <v>0.51282300000000003</v>
      </c>
      <c r="AV11" s="258">
        <v>0.58159000000000005</v>
      </c>
      <c r="AW11" s="258">
        <v>0.56299540000000003</v>
      </c>
      <c r="AX11" s="258">
        <v>0.72242110000000004</v>
      </c>
      <c r="AY11" s="346">
        <v>0.25135930000000001</v>
      </c>
      <c r="AZ11" s="346">
        <v>0.4034741</v>
      </c>
      <c r="BA11" s="346">
        <v>0.71497129999999998</v>
      </c>
      <c r="BB11" s="346">
        <v>0.68254009999999998</v>
      </c>
      <c r="BC11" s="346">
        <v>0.74549560000000004</v>
      </c>
      <c r="BD11" s="346">
        <v>0.82827930000000005</v>
      </c>
      <c r="BE11" s="346">
        <v>1.0081880000000001</v>
      </c>
      <c r="BF11" s="346">
        <v>0.95607249999999999</v>
      </c>
      <c r="BG11" s="346">
        <v>0.97711499999999996</v>
      </c>
      <c r="BH11" s="346">
        <v>0.87856080000000003</v>
      </c>
      <c r="BI11" s="346">
        <v>0.80939229999999995</v>
      </c>
      <c r="BJ11" s="346">
        <v>0.95142590000000005</v>
      </c>
      <c r="BK11" s="346">
        <v>0.27828209999999998</v>
      </c>
      <c r="BL11" s="346">
        <v>0.42012329999999998</v>
      </c>
      <c r="BM11" s="346">
        <v>0.72759059999999998</v>
      </c>
      <c r="BN11" s="346">
        <v>0.69090209999999996</v>
      </c>
      <c r="BO11" s="346">
        <v>0.75141139999999995</v>
      </c>
      <c r="BP11" s="346">
        <v>0.83219849999999995</v>
      </c>
      <c r="BQ11" s="346">
        <v>1.0109600000000001</v>
      </c>
      <c r="BR11" s="346">
        <v>0.95797149999999998</v>
      </c>
      <c r="BS11" s="346">
        <v>0.97837099999999999</v>
      </c>
      <c r="BT11" s="346">
        <v>0.87945050000000002</v>
      </c>
      <c r="BU11" s="346">
        <v>0.80998300000000001</v>
      </c>
      <c r="BV11" s="346">
        <v>0.95184259999999998</v>
      </c>
    </row>
    <row r="12" spans="1:74" ht="11.1" customHeight="1" x14ac:dyDescent="0.2">
      <c r="A12" s="93" t="s">
        <v>220</v>
      </c>
      <c r="B12" s="199" t="s">
        <v>583</v>
      </c>
      <c r="C12" s="258">
        <v>8.1517180000000007</v>
      </c>
      <c r="D12" s="258">
        <v>8.9719130000000007</v>
      </c>
      <c r="E12" s="258">
        <v>10.460257</v>
      </c>
      <c r="F12" s="258">
        <v>7.9519409999999997</v>
      </c>
      <c r="G12" s="258">
        <v>8.1819310000000005</v>
      </c>
      <c r="H12" s="258">
        <v>8.5401779999999992</v>
      </c>
      <c r="I12" s="258">
        <v>7.1194569999999997</v>
      </c>
      <c r="J12" s="258">
        <v>7.6373430000000004</v>
      </c>
      <c r="K12" s="258">
        <v>7.9662750000000004</v>
      </c>
      <c r="L12" s="258">
        <v>7.7377989999999999</v>
      </c>
      <c r="M12" s="258">
        <v>7.5566750000000003</v>
      </c>
      <c r="N12" s="258">
        <v>6.9812589999999997</v>
      </c>
      <c r="O12" s="258">
        <v>7.8712689999999998</v>
      </c>
      <c r="P12" s="258">
        <v>6.495743</v>
      </c>
      <c r="Q12" s="258">
        <v>7.6120390000000002</v>
      </c>
      <c r="R12" s="258">
        <v>7.2161689999999998</v>
      </c>
      <c r="S12" s="258">
        <v>6.7610799999999998</v>
      </c>
      <c r="T12" s="258">
        <v>5.7885520000000001</v>
      </c>
      <c r="U12" s="258">
        <v>5.1173840000000004</v>
      </c>
      <c r="V12" s="258">
        <v>6.4086720000000001</v>
      </c>
      <c r="W12" s="258">
        <v>5.3882459999999996</v>
      </c>
      <c r="X12" s="258">
        <v>5.7439840000000002</v>
      </c>
      <c r="Y12" s="258">
        <v>4.7088530000000004</v>
      </c>
      <c r="Z12" s="258">
        <v>4.8458969999999999</v>
      </c>
      <c r="AA12" s="258">
        <v>4.4332520000000004</v>
      </c>
      <c r="AB12" s="258">
        <v>4.5113630000000002</v>
      </c>
      <c r="AC12" s="258">
        <v>5.2084060000000001</v>
      </c>
      <c r="AD12" s="258">
        <v>4.5832699999999997</v>
      </c>
      <c r="AE12" s="258">
        <v>4.2086100000000002</v>
      </c>
      <c r="AF12" s="258">
        <v>5.4315249999999997</v>
      </c>
      <c r="AG12" s="258">
        <v>3.2758970000000001</v>
      </c>
      <c r="AH12" s="258">
        <v>5.0031559999999997</v>
      </c>
      <c r="AI12" s="258">
        <v>4.2728570000000001</v>
      </c>
      <c r="AJ12" s="258">
        <v>4.8629439999999997</v>
      </c>
      <c r="AK12" s="258">
        <v>6.5535009999999998</v>
      </c>
      <c r="AL12" s="258">
        <v>7.9262360000000003</v>
      </c>
      <c r="AM12" s="258">
        <v>7.3854649999999999</v>
      </c>
      <c r="AN12" s="258">
        <v>6.9083259999999997</v>
      </c>
      <c r="AO12" s="258">
        <v>8.0131139999999998</v>
      </c>
      <c r="AP12" s="258">
        <v>7.2364160000000002</v>
      </c>
      <c r="AQ12" s="258">
        <v>7.2428109999999997</v>
      </c>
      <c r="AR12" s="258">
        <v>7.3171759999999999</v>
      </c>
      <c r="AS12" s="258">
        <v>7.177251</v>
      </c>
      <c r="AT12" s="258">
        <v>8.5731289999999998</v>
      </c>
      <c r="AU12" s="258">
        <v>8.8937369999999998</v>
      </c>
      <c r="AV12" s="258">
        <v>9.1589869999999998</v>
      </c>
      <c r="AW12" s="258">
        <v>8.7789230000000007</v>
      </c>
      <c r="AX12" s="258">
        <v>8.4247429999999994</v>
      </c>
      <c r="AY12" s="346">
        <v>8.1897520000000004</v>
      </c>
      <c r="AZ12" s="346">
        <v>6.8943130000000004</v>
      </c>
      <c r="BA12" s="346">
        <v>6.7255940000000001</v>
      </c>
      <c r="BB12" s="346">
        <v>6.2456909999999999</v>
      </c>
      <c r="BC12" s="346">
        <v>6.9872480000000001</v>
      </c>
      <c r="BD12" s="346">
        <v>6.4549510000000003</v>
      </c>
      <c r="BE12" s="346">
        <v>6.4790559999999999</v>
      </c>
      <c r="BF12" s="346">
        <v>6.6056010000000001</v>
      </c>
      <c r="BG12" s="346">
        <v>6.5166019999999998</v>
      </c>
      <c r="BH12" s="346">
        <v>6.4060240000000004</v>
      </c>
      <c r="BI12" s="346">
        <v>6.1971410000000002</v>
      </c>
      <c r="BJ12" s="346">
        <v>6.394069</v>
      </c>
      <c r="BK12" s="346">
        <v>6.2089049999999997</v>
      </c>
      <c r="BL12" s="346">
        <v>6.4394429999999998</v>
      </c>
      <c r="BM12" s="346">
        <v>6.2120689999999996</v>
      </c>
      <c r="BN12" s="346">
        <v>6.0047430000000004</v>
      </c>
      <c r="BO12" s="346">
        <v>5.8794430000000002</v>
      </c>
      <c r="BP12" s="346">
        <v>6.1132749999999998</v>
      </c>
      <c r="BQ12" s="346">
        <v>6.0946540000000002</v>
      </c>
      <c r="BR12" s="346">
        <v>6.3534230000000003</v>
      </c>
      <c r="BS12" s="346">
        <v>6.4539590000000002</v>
      </c>
      <c r="BT12" s="346">
        <v>6.155246</v>
      </c>
      <c r="BU12" s="346">
        <v>6.1745400000000004</v>
      </c>
      <c r="BV12" s="346">
        <v>6.632263</v>
      </c>
    </row>
    <row r="13" spans="1:74" ht="11.1" customHeight="1" x14ac:dyDescent="0.2">
      <c r="A13" s="93" t="s">
        <v>221</v>
      </c>
      <c r="B13" s="200" t="s">
        <v>877</v>
      </c>
      <c r="C13" s="258">
        <v>4.8260949999999996</v>
      </c>
      <c r="D13" s="258">
        <v>5.3110220000000004</v>
      </c>
      <c r="E13" s="258">
        <v>5.8261839999999996</v>
      </c>
      <c r="F13" s="258">
        <v>4.6647619999999996</v>
      </c>
      <c r="G13" s="258">
        <v>5.0165449999999998</v>
      </c>
      <c r="H13" s="258">
        <v>5.5188100000000002</v>
      </c>
      <c r="I13" s="258">
        <v>4.4140730000000001</v>
      </c>
      <c r="J13" s="258">
        <v>4.806381</v>
      </c>
      <c r="K13" s="258">
        <v>5.1688780000000003</v>
      </c>
      <c r="L13" s="258">
        <v>5.3130610000000003</v>
      </c>
      <c r="M13" s="258">
        <v>4.497096</v>
      </c>
      <c r="N13" s="258">
        <v>4.7079490000000002</v>
      </c>
      <c r="O13" s="258">
        <v>4.977957</v>
      </c>
      <c r="P13" s="258">
        <v>3.2403580000000001</v>
      </c>
      <c r="Q13" s="258">
        <v>5.2977720000000001</v>
      </c>
      <c r="R13" s="258">
        <v>4.2272230000000004</v>
      </c>
      <c r="S13" s="258">
        <v>4.5502209999999996</v>
      </c>
      <c r="T13" s="258">
        <v>3.9524210000000002</v>
      </c>
      <c r="U13" s="258">
        <v>2.9331659999999999</v>
      </c>
      <c r="V13" s="258">
        <v>3.9443519999999999</v>
      </c>
      <c r="W13" s="258">
        <v>3.4360740000000001</v>
      </c>
      <c r="X13" s="258">
        <v>3.4515349999999998</v>
      </c>
      <c r="Y13" s="258">
        <v>2.8593250000000001</v>
      </c>
      <c r="Z13" s="258">
        <v>3.1364550000000002</v>
      </c>
      <c r="AA13" s="258">
        <v>3.0618609999999999</v>
      </c>
      <c r="AB13" s="258">
        <v>3.4954900000000002</v>
      </c>
      <c r="AC13" s="258">
        <v>3.5958420000000002</v>
      </c>
      <c r="AD13" s="258">
        <v>3.363178</v>
      </c>
      <c r="AE13" s="258">
        <v>3.2752659999999998</v>
      </c>
      <c r="AF13" s="258">
        <v>3.4229989999999999</v>
      </c>
      <c r="AG13" s="258">
        <v>2.4252280000000002</v>
      </c>
      <c r="AH13" s="258">
        <v>3.8229060000000001</v>
      </c>
      <c r="AI13" s="258">
        <v>2.8277830000000002</v>
      </c>
      <c r="AJ13" s="258">
        <v>3.1570900000000002</v>
      </c>
      <c r="AK13" s="258">
        <v>3.8439380000000001</v>
      </c>
      <c r="AL13" s="258">
        <v>4.6386539999999998</v>
      </c>
      <c r="AM13" s="258">
        <v>4.315226</v>
      </c>
      <c r="AN13" s="258">
        <v>3.7764669999999998</v>
      </c>
      <c r="AO13" s="258">
        <v>4.0792520000000003</v>
      </c>
      <c r="AP13" s="258">
        <v>4.6110239999999996</v>
      </c>
      <c r="AQ13" s="258">
        <v>4.5630990000000002</v>
      </c>
      <c r="AR13" s="258">
        <v>4.2766669999999998</v>
      </c>
      <c r="AS13" s="258">
        <v>4.2208490000000003</v>
      </c>
      <c r="AT13" s="258">
        <v>5.1889710000000004</v>
      </c>
      <c r="AU13" s="258">
        <v>5.4347409999999998</v>
      </c>
      <c r="AV13" s="258">
        <v>4.6611219999999998</v>
      </c>
      <c r="AW13" s="258">
        <v>4.6736750000000002</v>
      </c>
      <c r="AX13" s="258">
        <v>4.6512669999999998</v>
      </c>
      <c r="AY13" s="346">
        <v>4.6456140000000001</v>
      </c>
      <c r="AZ13" s="346">
        <v>4.3348560000000003</v>
      </c>
      <c r="BA13" s="346">
        <v>4.5185060000000004</v>
      </c>
      <c r="BB13" s="346">
        <v>4.2350659999999998</v>
      </c>
      <c r="BC13" s="346">
        <v>4.7935499999999998</v>
      </c>
      <c r="BD13" s="346">
        <v>4.4812890000000003</v>
      </c>
      <c r="BE13" s="346">
        <v>4.3026650000000002</v>
      </c>
      <c r="BF13" s="346">
        <v>4.5319570000000002</v>
      </c>
      <c r="BG13" s="346">
        <v>4.5534509999999999</v>
      </c>
      <c r="BH13" s="346">
        <v>4.4135869999999997</v>
      </c>
      <c r="BI13" s="346">
        <v>4.1718719999999996</v>
      </c>
      <c r="BJ13" s="346">
        <v>4.4236459999999997</v>
      </c>
      <c r="BK13" s="346">
        <v>4.3376390000000002</v>
      </c>
      <c r="BL13" s="346">
        <v>4.51309</v>
      </c>
      <c r="BM13" s="346">
        <v>4.5191819999999998</v>
      </c>
      <c r="BN13" s="346">
        <v>4.2351890000000001</v>
      </c>
      <c r="BO13" s="346">
        <v>4.2410439999999996</v>
      </c>
      <c r="BP13" s="346">
        <v>4.3888439999999997</v>
      </c>
      <c r="BQ13" s="346">
        <v>4.2226119999999998</v>
      </c>
      <c r="BR13" s="346">
        <v>4.4166650000000001</v>
      </c>
      <c r="BS13" s="346">
        <v>4.4625329999999996</v>
      </c>
      <c r="BT13" s="346">
        <v>4.2702609999999996</v>
      </c>
      <c r="BU13" s="346">
        <v>3.98515</v>
      </c>
      <c r="BV13" s="346">
        <v>4.4306359999999998</v>
      </c>
    </row>
    <row r="14" spans="1:74" ht="11.1" customHeight="1" x14ac:dyDescent="0.2">
      <c r="A14" s="93" t="s">
        <v>222</v>
      </c>
      <c r="B14" s="200" t="s">
        <v>878</v>
      </c>
      <c r="C14" s="258">
        <v>3.3256230000000002</v>
      </c>
      <c r="D14" s="258">
        <v>3.6608909999999999</v>
      </c>
      <c r="E14" s="258">
        <v>4.6340729999999999</v>
      </c>
      <c r="F14" s="258">
        <v>3.2871790000000001</v>
      </c>
      <c r="G14" s="258">
        <v>3.1653859999999998</v>
      </c>
      <c r="H14" s="258">
        <v>3.0213679999999998</v>
      </c>
      <c r="I14" s="258">
        <v>2.705384</v>
      </c>
      <c r="J14" s="258">
        <v>2.830962</v>
      </c>
      <c r="K14" s="258">
        <v>2.7973970000000001</v>
      </c>
      <c r="L14" s="258">
        <v>2.4247380000000001</v>
      </c>
      <c r="M14" s="258">
        <v>3.0595789999999998</v>
      </c>
      <c r="N14" s="258">
        <v>2.2733099999999999</v>
      </c>
      <c r="O14" s="258">
        <v>2.8933119999999999</v>
      </c>
      <c r="P14" s="258">
        <v>3.255385</v>
      </c>
      <c r="Q14" s="258">
        <v>2.3142670000000001</v>
      </c>
      <c r="R14" s="258">
        <v>2.9889459999999999</v>
      </c>
      <c r="S14" s="258">
        <v>2.2108590000000001</v>
      </c>
      <c r="T14" s="258">
        <v>1.836131</v>
      </c>
      <c r="U14" s="258">
        <v>2.184218</v>
      </c>
      <c r="V14" s="258">
        <v>2.4643199999999998</v>
      </c>
      <c r="W14" s="258">
        <v>1.952172</v>
      </c>
      <c r="X14" s="258">
        <v>2.292449</v>
      </c>
      <c r="Y14" s="258">
        <v>1.8495280000000001</v>
      </c>
      <c r="Z14" s="258">
        <v>1.7094419999999999</v>
      </c>
      <c r="AA14" s="258">
        <v>1.371391</v>
      </c>
      <c r="AB14" s="258">
        <v>1.015873</v>
      </c>
      <c r="AC14" s="258">
        <v>1.6125640000000001</v>
      </c>
      <c r="AD14" s="258">
        <v>1.220092</v>
      </c>
      <c r="AE14" s="258">
        <v>0.93334399999999995</v>
      </c>
      <c r="AF14" s="258">
        <v>2.0085259999999998</v>
      </c>
      <c r="AG14" s="258">
        <v>0.85066900000000001</v>
      </c>
      <c r="AH14" s="258">
        <v>1.18025</v>
      </c>
      <c r="AI14" s="258">
        <v>1.445074</v>
      </c>
      <c r="AJ14" s="258">
        <v>1.705854</v>
      </c>
      <c r="AK14" s="258">
        <v>2.7095630000000002</v>
      </c>
      <c r="AL14" s="258">
        <v>3.287582</v>
      </c>
      <c r="AM14" s="258">
        <v>3.0702389999999999</v>
      </c>
      <c r="AN14" s="258">
        <v>3.1318589999999999</v>
      </c>
      <c r="AO14" s="258">
        <v>3.933862</v>
      </c>
      <c r="AP14" s="258">
        <v>2.6253920000000002</v>
      </c>
      <c r="AQ14" s="258">
        <v>2.6797119999999999</v>
      </c>
      <c r="AR14" s="258">
        <v>3.0405090000000001</v>
      </c>
      <c r="AS14" s="258">
        <v>2.9564020000000002</v>
      </c>
      <c r="AT14" s="258">
        <v>3.3841580000000002</v>
      </c>
      <c r="AU14" s="258">
        <v>3.458996</v>
      </c>
      <c r="AV14" s="258">
        <v>4.497865</v>
      </c>
      <c r="AW14" s="258">
        <v>4.1052479999999996</v>
      </c>
      <c r="AX14" s="258">
        <v>3.7734760000000001</v>
      </c>
      <c r="AY14" s="346">
        <v>3.5441389999999999</v>
      </c>
      <c r="AZ14" s="346">
        <v>2.559456</v>
      </c>
      <c r="BA14" s="346">
        <v>2.2070880000000002</v>
      </c>
      <c r="BB14" s="346">
        <v>2.0106250000000001</v>
      </c>
      <c r="BC14" s="346">
        <v>2.1936979999999999</v>
      </c>
      <c r="BD14" s="346">
        <v>1.9736610000000001</v>
      </c>
      <c r="BE14" s="346">
        <v>2.1763910000000002</v>
      </c>
      <c r="BF14" s="346">
        <v>2.0736430000000001</v>
      </c>
      <c r="BG14" s="346">
        <v>1.963152</v>
      </c>
      <c r="BH14" s="346">
        <v>1.9924360000000001</v>
      </c>
      <c r="BI14" s="346">
        <v>2.0252690000000002</v>
      </c>
      <c r="BJ14" s="346">
        <v>1.970423</v>
      </c>
      <c r="BK14" s="346">
        <v>1.8712660000000001</v>
      </c>
      <c r="BL14" s="346">
        <v>1.926353</v>
      </c>
      <c r="BM14" s="346">
        <v>1.692887</v>
      </c>
      <c r="BN14" s="346">
        <v>1.7695540000000001</v>
      </c>
      <c r="BO14" s="346">
        <v>1.6383989999999999</v>
      </c>
      <c r="BP14" s="346">
        <v>1.724431</v>
      </c>
      <c r="BQ14" s="346">
        <v>1.872042</v>
      </c>
      <c r="BR14" s="346">
        <v>1.936758</v>
      </c>
      <c r="BS14" s="346">
        <v>1.9914259999999999</v>
      </c>
      <c r="BT14" s="346">
        <v>1.8849849999999999</v>
      </c>
      <c r="BU14" s="346">
        <v>2.1893899999999999</v>
      </c>
      <c r="BV14" s="346">
        <v>2.2016269999999998</v>
      </c>
    </row>
    <row r="15" spans="1:74" ht="11.1" customHeight="1" x14ac:dyDescent="0.2">
      <c r="A15" s="93" t="s">
        <v>223</v>
      </c>
      <c r="B15" s="199" t="s">
        <v>560</v>
      </c>
      <c r="C15" s="258">
        <v>76.606757999999999</v>
      </c>
      <c r="D15" s="258">
        <v>67.077167000000003</v>
      </c>
      <c r="E15" s="258">
        <v>77.377267000000003</v>
      </c>
      <c r="F15" s="258">
        <v>75.874120000000005</v>
      </c>
      <c r="G15" s="258">
        <v>77.833228000000005</v>
      </c>
      <c r="H15" s="258">
        <v>73.082853999999998</v>
      </c>
      <c r="I15" s="258">
        <v>78.999662000000001</v>
      </c>
      <c r="J15" s="258">
        <v>82.832066999999995</v>
      </c>
      <c r="K15" s="258">
        <v>77.827447000000006</v>
      </c>
      <c r="L15" s="258">
        <v>78.869501</v>
      </c>
      <c r="M15" s="258">
        <v>75.309925000000007</v>
      </c>
      <c r="N15" s="258">
        <v>79.209941999999998</v>
      </c>
      <c r="O15" s="258">
        <v>80.095325000000003</v>
      </c>
      <c r="P15" s="258">
        <v>65.856662</v>
      </c>
      <c r="Q15" s="258">
        <v>74.685553999999996</v>
      </c>
      <c r="R15" s="258">
        <v>68.255425000000002</v>
      </c>
      <c r="S15" s="258">
        <v>64.981976000000003</v>
      </c>
      <c r="T15" s="258">
        <v>62.404319000000001</v>
      </c>
      <c r="U15" s="258">
        <v>72.855869999999996</v>
      </c>
      <c r="V15" s="258">
        <v>78.824561000000003</v>
      </c>
      <c r="W15" s="258">
        <v>74.379159999999999</v>
      </c>
      <c r="X15" s="258">
        <v>70.752887999999999</v>
      </c>
      <c r="Y15" s="258">
        <v>64.470735000000005</v>
      </c>
      <c r="Z15" s="258">
        <v>59.761211000000003</v>
      </c>
      <c r="AA15" s="258">
        <v>57.463634999999996</v>
      </c>
      <c r="AB15" s="258">
        <v>53.613990999999999</v>
      </c>
      <c r="AC15" s="258">
        <v>51.356006000000001</v>
      </c>
      <c r="AD15" s="258">
        <v>44.569406999999998</v>
      </c>
      <c r="AE15" s="258">
        <v>50.782800000000002</v>
      </c>
      <c r="AF15" s="258">
        <v>55.843969000000001</v>
      </c>
      <c r="AG15" s="258">
        <v>61.036976000000003</v>
      </c>
      <c r="AH15" s="258">
        <v>66.453850000000003</v>
      </c>
      <c r="AI15" s="258">
        <v>63.440868999999999</v>
      </c>
      <c r="AJ15" s="258">
        <v>65.487667999999999</v>
      </c>
      <c r="AK15" s="258">
        <v>62.082686000000002</v>
      </c>
      <c r="AL15" s="258">
        <v>56.373359000000001</v>
      </c>
      <c r="AM15" s="258">
        <v>62.070220999999997</v>
      </c>
      <c r="AN15" s="258">
        <v>57.862757000000002</v>
      </c>
      <c r="AO15" s="258">
        <v>56.826852000000002</v>
      </c>
      <c r="AP15" s="258">
        <v>52.025686999999998</v>
      </c>
      <c r="AQ15" s="258">
        <v>56.740143000000003</v>
      </c>
      <c r="AR15" s="258">
        <v>60.476433999999998</v>
      </c>
      <c r="AS15" s="258">
        <v>55.103433000000003</v>
      </c>
      <c r="AT15" s="258">
        <v>64.468799000000004</v>
      </c>
      <c r="AU15" s="258">
        <v>55.699241000000001</v>
      </c>
      <c r="AV15" s="258">
        <v>57.628635000000003</v>
      </c>
      <c r="AW15" s="258">
        <v>55.770465999999999</v>
      </c>
      <c r="AX15" s="258">
        <v>55.721885757000003</v>
      </c>
      <c r="AY15" s="346">
        <v>60.221179999999997</v>
      </c>
      <c r="AZ15" s="346">
        <v>48.638869999999997</v>
      </c>
      <c r="BA15" s="346">
        <v>57.624119999999998</v>
      </c>
      <c r="BB15" s="346">
        <v>46.224150000000002</v>
      </c>
      <c r="BC15" s="346">
        <v>53.127630000000003</v>
      </c>
      <c r="BD15" s="346">
        <v>54.638469999999998</v>
      </c>
      <c r="BE15" s="346">
        <v>64.104870000000005</v>
      </c>
      <c r="BF15" s="346">
        <v>68.198890000000006</v>
      </c>
      <c r="BG15" s="346">
        <v>55.607599999999998</v>
      </c>
      <c r="BH15" s="346">
        <v>59.440370000000001</v>
      </c>
      <c r="BI15" s="346">
        <v>58.916739999999997</v>
      </c>
      <c r="BJ15" s="346">
        <v>61.240560000000002</v>
      </c>
      <c r="BK15" s="346">
        <v>58.410220000000002</v>
      </c>
      <c r="BL15" s="346">
        <v>49.63073</v>
      </c>
      <c r="BM15" s="346">
        <v>56.08766</v>
      </c>
      <c r="BN15" s="346">
        <v>44.1325</v>
      </c>
      <c r="BO15" s="346">
        <v>50.706389999999999</v>
      </c>
      <c r="BP15" s="346">
        <v>52.317959999999999</v>
      </c>
      <c r="BQ15" s="346">
        <v>65.938950000000006</v>
      </c>
      <c r="BR15" s="346">
        <v>67.599400000000003</v>
      </c>
      <c r="BS15" s="346">
        <v>52.939450000000001</v>
      </c>
      <c r="BT15" s="346">
        <v>57.525379999999998</v>
      </c>
      <c r="BU15" s="346">
        <v>56.597679999999997</v>
      </c>
      <c r="BV15" s="346">
        <v>60.532739999999997</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381"/>
      <c r="AZ16" s="381"/>
      <c r="BA16" s="381"/>
      <c r="BB16" s="381"/>
      <c r="BC16" s="381"/>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224</v>
      </c>
      <c r="B17" s="199" t="s">
        <v>584</v>
      </c>
      <c r="C17" s="258">
        <v>14.533668</v>
      </c>
      <c r="D17" s="258">
        <v>14.154591999999999</v>
      </c>
      <c r="E17" s="258">
        <v>1.9981930000000001</v>
      </c>
      <c r="F17" s="258">
        <v>-10.75226</v>
      </c>
      <c r="G17" s="258">
        <v>-8.083024</v>
      </c>
      <c r="H17" s="258">
        <v>3.3536489999999999</v>
      </c>
      <c r="I17" s="258">
        <v>7.3269279999999997</v>
      </c>
      <c r="J17" s="258">
        <v>4.2181889999999997</v>
      </c>
      <c r="K17" s="258">
        <v>-3.4595790000000002</v>
      </c>
      <c r="L17" s="258">
        <v>-12.566568</v>
      </c>
      <c r="M17" s="258">
        <v>-5.7795730000000001</v>
      </c>
      <c r="N17" s="258">
        <v>-9.1014900000000001</v>
      </c>
      <c r="O17" s="258">
        <v>-2.466879</v>
      </c>
      <c r="P17" s="258">
        <v>5.6925369999999997</v>
      </c>
      <c r="Q17" s="258">
        <v>-4.9011659999999999</v>
      </c>
      <c r="R17" s="258">
        <v>-12.954995</v>
      </c>
      <c r="S17" s="258">
        <v>-5.98421</v>
      </c>
      <c r="T17" s="258">
        <v>6.1344539999999999</v>
      </c>
      <c r="U17" s="258">
        <v>8.2322089999999992</v>
      </c>
      <c r="V17" s="258">
        <v>1.71991</v>
      </c>
      <c r="W17" s="258">
        <v>-6.4230749999999999</v>
      </c>
      <c r="X17" s="258">
        <v>-13.25807</v>
      </c>
      <c r="Y17" s="258">
        <v>-12.785287</v>
      </c>
      <c r="Z17" s="258">
        <v>-6.7321679999999997</v>
      </c>
      <c r="AA17" s="258">
        <v>8.623602</v>
      </c>
      <c r="AB17" s="258">
        <v>0.41803800000000002</v>
      </c>
      <c r="AC17" s="258">
        <v>-4.2105050000000004</v>
      </c>
      <c r="AD17" s="258">
        <v>-1.561704</v>
      </c>
      <c r="AE17" s="258">
        <v>0.83905600000000002</v>
      </c>
      <c r="AF17" s="258">
        <v>10.401227</v>
      </c>
      <c r="AG17" s="258">
        <v>14.042838</v>
      </c>
      <c r="AH17" s="258">
        <v>9.285406</v>
      </c>
      <c r="AI17" s="258">
        <v>2.4162360000000001</v>
      </c>
      <c r="AJ17" s="258">
        <v>-4.3427629999999997</v>
      </c>
      <c r="AK17" s="258">
        <v>-9.3217110000000005</v>
      </c>
      <c r="AL17" s="258">
        <v>8.2901319999999998</v>
      </c>
      <c r="AM17" s="258">
        <v>6.0772029999999999</v>
      </c>
      <c r="AN17" s="258">
        <v>-4.0295629999999996</v>
      </c>
      <c r="AO17" s="258">
        <v>-1.000102</v>
      </c>
      <c r="AP17" s="258">
        <v>-2.1459760000000001</v>
      </c>
      <c r="AQ17" s="258">
        <v>1.233798</v>
      </c>
      <c r="AR17" s="258">
        <v>4.5825120000000004</v>
      </c>
      <c r="AS17" s="258">
        <v>12.5216964</v>
      </c>
      <c r="AT17" s="258">
        <v>3.071434</v>
      </c>
      <c r="AU17" s="258">
        <v>2.6035642000000001</v>
      </c>
      <c r="AV17" s="258">
        <v>-1.5001838000000001</v>
      </c>
      <c r="AW17" s="258">
        <v>-4.754569</v>
      </c>
      <c r="AX17" s="258">
        <v>3.3220404000000001</v>
      </c>
      <c r="AY17" s="346">
        <v>3.9087830000000001</v>
      </c>
      <c r="AZ17" s="346">
        <v>5.4660770000000003</v>
      </c>
      <c r="BA17" s="346">
        <v>-5.508127</v>
      </c>
      <c r="BB17" s="346">
        <v>-0.73068940000000004</v>
      </c>
      <c r="BC17" s="346">
        <v>-1.5496000000000001</v>
      </c>
      <c r="BD17" s="346">
        <v>4.937811</v>
      </c>
      <c r="BE17" s="346">
        <v>7.2680129999999998</v>
      </c>
      <c r="BF17" s="346">
        <v>3.6991160000000001</v>
      </c>
      <c r="BG17" s="346">
        <v>1.522608</v>
      </c>
      <c r="BH17" s="346">
        <v>-4.8218519999999998</v>
      </c>
      <c r="BI17" s="346">
        <v>-5.0440759999999996</v>
      </c>
      <c r="BJ17" s="346">
        <v>2.2141709999999999</v>
      </c>
      <c r="BK17" s="346">
        <v>4.1159970000000001</v>
      </c>
      <c r="BL17" s="346">
        <v>2.705473</v>
      </c>
      <c r="BM17" s="346">
        <v>-5.6777600000000001</v>
      </c>
      <c r="BN17" s="346">
        <v>-0.68259440000000005</v>
      </c>
      <c r="BO17" s="346">
        <v>-1.5162249999999999</v>
      </c>
      <c r="BP17" s="346">
        <v>4.9720389999999997</v>
      </c>
      <c r="BQ17" s="346">
        <v>2.4983309999999999</v>
      </c>
      <c r="BR17" s="346">
        <v>1.7241599999999999</v>
      </c>
      <c r="BS17" s="346">
        <v>1.555097</v>
      </c>
      <c r="BT17" s="346">
        <v>-4.812913</v>
      </c>
      <c r="BU17" s="346">
        <v>-5.0330240000000002</v>
      </c>
      <c r="BV17" s="346">
        <v>0.74671549999999998</v>
      </c>
    </row>
    <row r="18" spans="1:74" ht="11.1" customHeight="1" x14ac:dyDescent="0.2">
      <c r="A18" s="95" t="s">
        <v>225</v>
      </c>
      <c r="B18" s="199" t="s">
        <v>146</v>
      </c>
      <c r="C18" s="258">
        <v>1.1991910109999999</v>
      </c>
      <c r="D18" s="258">
        <v>1.0188480120000001</v>
      </c>
      <c r="E18" s="258">
        <v>1.0588040080000001</v>
      </c>
      <c r="F18" s="258">
        <v>0.91390101000000001</v>
      </c>
      <c r="G18" s="258">
        <v>0.92745198600000001</v>
      </c>
      <c r="H18" s="258">
        <v>1.0542140099999999</v>
      </c>
      <c r="I18" s="258">
        <v>1.1214999889999999</v>
      </c>
      <c r="J18" s="258">
        <v>1.105238009</v>
      </c>
      <c r="K18" s="258">
        <v>1.02896199</v>
      </c>
      <c r="L18" s="258">
        <v>0.715007002</v>
      </c>
      <c r="M18" s="258">
        <v>0.97292601000000001</v>
      </c>
      <c r="N18" s="258">
        <v>0.97416300300000003</v>
      </c>
      <c r="O18" s="258">
        <v>1.0651029910000001</v>
      </c>
      <c r="P18" s="258">
        <v>1.0014620000000001</v>
      </c>
      <c r="Q18" s="258">
        <v>0.75455698800000004</v>
      </c>
      <c r="R18" s="258">
        <v>0.580044</v>
      </c>
      <c r="S18" s="258">
        <v>0.75619800400000003</v>
      </c>
      <c r="T18" s="258">
        <v>0.87241899000000001</v>
      </c>
      <c r="U18" s="258">
        <v>0.88343899199999998</v>
      </c>
      <c r="V18" s="258">
        <v>0.95419298900000005</v>
      </c>
      <c r="W18" s="258">
        <v>0.88464299999999996</v>
      </c>
      <c r="X18" s="258">
        <v>0.54359200600000002</v>
      </c>
      <c r="Y18" s="258">
        <v>0.84007100999999995</v>
      </c>
      <c r="Z18" s="258">
        <v>0.83358100999999996</v>
      </c>
      <c r="AA18" s="258">
        <v>0.93764698700000004</v>
      </c>
      <c r="AB18" s="258">
        <v>0.82194998699999999</v>
      </c>
      <c r="AC18" s="258">
        <v>0.71856099699999998</v>
      </c>
      <c r="AD18" s="258">
        <v>0.54254999999999998</v>
      </c>
      <c r="AE18" s="258">
        <v>0.60893299999999995</v>
      </c>
      <c r="AF18" s="258">
        <v>0.74684300999999997</v>
      </c>
      <c r="AG18" s="258">
        <v>0.860993008</v>
      </c>
      <c r="AH18" s="258">
        <v>0.85059700299999996</v>
      </c>
      <c r="AI18" s="258">
        <v>0.68528301000000003</v>
      </c>
      <c r="AJ18" s="258">
        <v>0.48320000699999999</v>
      </c>
      <c r="AK18" s="258">
        <v>0.58433601000000002</v>
      </c>
      <c r="AL18" s="258">
        <v>0.88574300500000003</v>
      </c>
      <c r="AM18" s="258">
        <v>0.87468000400000001</v>
      </c>
      <c r="AN18" s="258">
        <v>0.75100600399999995</v>
      </c>
      <c r="AO18" s="258">
        <v>0.77665400500000004</v>
      </c>
      <c r="AP18" s="258">
        <v>0.58099999860999996</v>
      </c>
      <c r="AQ18" s="258">
        <v>0.58100000277999997</v>
      </c>
      <c r="AR18" s="258">
        <v>0.58099999860999996</v>
      </c>
      <c r="AS18" s="258">
        <v>0.83463333333</v>
      </c>
      <c r="AT18" s="258">
        <v>0.83463333333</v>
      </c>
      <c r="AU18" s="258">
        <v>0.83463333333</v>
      </c>
      <c r="AV18" s="258">
        <v>0.83463333333</v>
      </c>
      <c r="AW18" s="258">
        <v>0.83463333333</v>
      </c>
      <c r="AX18" s="258">
        <v>0.83463333333</v>
      </c>
      <c r="AY18" s="346">
        <v>0.79702759999999995</v>
      </c>
      <c r="AZ18" s="346">
        <v>0.79702759999999995</v>
      </c>
      <c r="BA18" s="346">
        <v>0.79702759999999995</v>
      </c>
      <c r="BB18" s="346">
        <v>0.79702759999999995</v>
      </c>
      <c r="BC18" s="346">
        <v>0.79702759999999995</v>
      </c>
      <c r="BD18" s="346">
        <v>0.79702759999999995</v>
      </c>
      <c r="BE18" s="346">
        <v>0.79702759999999995</v>
      </c>
      <c r="BF18" s="346">
        <v>0.79702759999999995</v>
      </c>
      <c r="BG18" s="346">
        <v>0.79702759999999995</v>
      </c>
      <c r="BH18" s="346">
        <v>0.79702759999999995</v>
      </c>
      <c r="BI18" s="346">
        <v>0.79702759999999995</v>
      </c>
      <c r="BJ18" s="346">
        <v>0.79702759999999995</v>
      </c>
      <c r="BK18" s="346">
        <v>0.79776820000000004</v>
      </c>
      <c r="BL18" s="346">
        <v>0.79776820000000004</v>
      </c>
      <c r="BM18" s="346">
        <v>0.79776820000000004</v>
      </c>
      <c r="BN18" s="346">
        <v>0.79776820000000004</v>
      </c>
      <c r="BO18" s="346">
        <v>0.79776820000000004</v>
      </c>
      <c r="BP18" s="346">
        <v>0.79776820000000004</v>
      </c>
      <c r="BQ18" s="346">
        <v>0.79776820000000004</v>
      </c>
      <c r="BR18" s="346">
        <v>0.79776820000000004</v>
      </c>
      <c r="BS18" s="346">
        <v>0.79776820000000004</v>
      </c>
      <c r="BT18" s="346">
        <v>0.79776820000000004</v>
      </c>
      <c r="BU18" s="346">
        <v>0.79776820000000004</v>
      </c>
      <c r="BV18" s="346">
        <v>0.79776820000000004</v>
      </c>
    </row>
    <row r="19" spans="1:74" ht="11.1" customHeight="1" x14ac:dyDescent="0.2">
      <c r="A19" s="93" t="s">
        <v>226</v>
      </c>
      <c r="B19" s="199" t="s">
        <v>561</v>
      </c>
      <c r="C19" s="258">
        <v>92.339617011000001</v>
      </c>
      <c r="D19" s="258">
        <v>82.250607012000003</v>
      </c>
      <c r="E19" s="258">
        <v>80.434264008</v>
      </c>
      <c r="F19" s="258">
        <v>66.035761010000002</v>
      </c>
      <c r="G19" s="258">
        <v>70.677655986000005</v>
      </c>
      <c r="H19" s="258">
        <v>77.490717009999997</v>
      </c>
      <c r="I19" s="258">
        <v>87.448089988999996</v>
      </c>
      <c r="J19" s="258">
        <v>88.155494008999995</v>
      </c>
      <c r="K19" s="258">
        <v>75.396829990000001</v>
      </c>
      <c r="L19" s="258">
        <v>67.017940002000003</v>
      </c>
      <c r="M19" s="258">
        <v>70.503278010000002</v>
      </c>
      <c r="N19" s="258">
        <v>71.082615003000001</v>
      </c>
      <c r="O19" s="258">
        <v>78.693548991</v>
      </c>
      <c r="P19" s="258">
        <v>72.550661000000005</v>
      </c>
      <c r="Q19" s="258">
        <v>70.538944987999997</v>
      </c>
      <c r="R19" s="258">
        <v>55.880474</v>
      </c>
      <c r="S19" s="258">
        <v>59.753964003999997</v>
      </c>
      <c r="T19" s="258">
        <v>69.411191990000006</v>
      </c>
      <c r="U19" s="258">
        <v>81.971517992000003</v>
      </c>
      <c r="V19" s="258">
        <v>81.498663988999994</v>
      </c>
      <c r="W19" s="258">
        <v>68.840727999999999</v>
      </c>
      <c r="X19" s="258">
        <v>58.038410005999999</v>
      </c>
      <c r="Y19" s="258">
        <v>52.525519009999996</v>
      </c>
      <c r="Z19" s="258">
        <v>53.862624009999998</v>
      </c>
      <c r="AA19" s="258">
        <v>67.024883986999995</v>
      </c>
      <c r="AB19" s="258">
        <v>54.853978986999998</v>
      </c>
      <c r="AC19" s="258">
        <v>47.864061997</v>
      </c>
      <c r="AD19" s="258">
        <v>43.550252999999998</v>
      </c>
      <c r="AE19" s="258">
        <v>52.230789000000001</v>
      </c>
      <c r="AF19" s="258">
        <v>66.992039009999999</v>
      </c>
      <c r="AG19" s="258">
        <v>75.940807007999993</v>
      </c>
      <c r="AH19" s="258">
        <v>76.589853003000002</v>
      </c>
      <c r="AI19" s="258">
        <v>66.542388009999996</v>
      </c>
      <c r="AJ19" s="258">
        <v>61.628105007000002</v>
      </c>
      <c r="AK19" s="258">
        <v>53.345311010000003</v>
      </c>
      <c r="AL19" s="258">
        <v>65.549234005000002</v>
      </c>
      <c r="AM19" s="258">
        <v>69.022104003999999</v>
      </c>
      <c r="AN19" s="258">
        <v>54.584200004000003</v>
      </c>
      <c r="AO19" s="258">
        <v>56.603404005000002</v>
      </c>
      <c r="AP19" s="258">
        <v>50.460710999</v>
      </c>
      <c r="AQ19" s="258">
        <v>58.554941003000003</v>
      </c>
      <c r="AR19" s="258">
        <v>65.639945999000005</v>
      </c>
      <c r="AS19" s="258">
        <v>68.459762733000005</v>
      </c>
      <c r="AT19" s="258">
        <v>68.374866333</v>
      </c>
      <c r="AU19" s="258">
        <v>59.137438533000001</v>
      </c>
      <c r="AV19" s="258">
        <v>56.963084533</v>
      </c>
      <c r="AW19" s="258">
        <v>51.850530333000002</v>
      </c>
      <c r="AX19" s="258">
        <v>59.878559490000001</v>
      </c>
      <c r="AY19" s="346">
        <v>64.926990000000004</v>
      </c>
      <c r="AZ19" s="346">
        <v>54.901969999999999</v>
      </c>
      <c r="BA19" s="346">
        <v>52.913020000000003</v>
      </c>
      <c r="BB19" s="346">
        <v>46.290489999999998</v>
      </c>
      <c r="BC19" s="346">
        <v>52.375059999999998</v>
      </c>
      <c r="BD19" s="346">
        <v>60.373309999999996</v>
      </c>
      <c r="BE19" s="346">
        <v>72.169910000000002</v>
      </c>
      <c r="BF19" s="346">
        <v>72.695030000000003</v>
      </c>
      <c r="BG19" s="346">
        <v>57.927239999999998</v>
      </c>
      <c r="BH19" s="346">
        <v>55.415550000000003</v>
      </c>
      <c r="BI19" s="346">
        <v>54.669690000000003</v>
      </c>
      <c r="BJ19" s="346">
        <v>64.251760000000004</v>
      </c>
      <c r="BK19" s="346">
        <v>63.323990000000002</v>
      </c>
      <c r="BL19" s="346">
        <v>53.133969999999998</v>
      </c>
      <c r="BM19" s="346">
        <v>51.207659999999997</v>
      </c>
      <c r="BN19" s="346">
        <v>44.247680000000003</v>
      </c>
      <c r="BO19" s="346">
        <v>49.987929999999999</v>
      </c>
      <c r="BP19" s="346">
        <v>58.087760000000003</v>
      </c>
      <c r="BQ19" s="346">
        <v>69.235050000000001</v>
      </c>
      <c r="BR19" s="346">
        <v>70.121319999999997</v>
      </c>
      <c r="BS19" s="346">
        <v>55.292319999999997</v>
      </c>
      <c r="BT19" s="346">
        <v>53.510240000000003</v>
      </c>
      <c r="BU19" s="346">
        <v>52.36242</v>
      </c>
      <c r="BV19" s="346">
        <v>62.077219999999997</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381"/>
      <c r="AZ20" s="381"/>
      <c r="BA20" s="381"/>
      <c r="BB20" s="381"/>
      <c r="BC20" s="381"/>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235</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381"/>
      <c r="AZ21" s="381"/>
      <c r="BA21" s="381"/>
      <c r="BB21" s="381"/>
      <c r="BC21" s="381"/>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227</v>
      </c>
      <c r="B22" s="199" t="s">
        <v>585</v>
      </c>
      <c r="C22" s="258">
        <v>1.621404005</v>
      </c>
      <c r="D22" s="258">
        <v>1.559286988</v>
      </c>
      <c r="E22" s="258">
        <v>1.704821006</v>
      </c>
      <c r="F22" s="258">
        <v>1.659864</v>
      </c>
      <c r="G22" s="258">
        <v>1.7431290079999999</v>
      </c>
      <c r="H22" s="258">
        <v>1.77067899</v>
      </c>
      <c r="I22" s="258">
        <v>1.9247869929999999</v>
      </c>
      <c r="J22" s="258">
        <v>1.9127089900000001</v>
      </c>
      <c r="K22" s="258">
        <v>1.7986250100000001</v>
      </c>
      <c r="L22" s="258">
        <v>1.817665997</v>
      </c>
      <c r="M22" s="258">
        <v>1.8502059900000001</v>
      </c>
      <c r="N22" s="258">
        <v>1.9334580029999999</v>
      </c>
      <c r="O22" s="258">
        <v>1.908486015</v>
      </c>
      <c r="P22" s="258">
        <v>1.5984760119999999</v>
      </c>
      <c r="Q22" s="258">
        <v>1.649450015</v>
      </c>
      <c r="R22" s="258">
        <v>1.5434210100000001</v>
      </c>
      <c r="S22" s="258">
        <v>1.677220001</v>
      </c>
      <c r="T22" s="258">
        <v>1.7662749900000001</v>
      </c>
      <c r="U22" s="258">
        <v>1.8007319989999999</v>
      </c>
      <c r="V22" s="258">
        <v>1.710956991</v>
      </c>
      <c r="W22" s="258">
        <v>1.5187910099999999</v>
      </c>
      <c r="X22" s="258">
        <v>1.5859909999999999</v>
      </c>
      <c r="Y22" s="258">
        <v>1.47933099</v>
      </c>
      <c r="Z22" s="258">
        <v>1.46926701</v>
      </c>
      <c r="AA22" s="258">
        <v>1.3284829899999999</v>
      </c>
      <c r="AB22" s="258">
        <v>1.3614449909999999</v>
      </c>
      <c r="AC22" s="258">
        <v>1.433657</v>
      </c>
      <c r="AD22" s="258">
        <v>1.3240310099999999</v>
      </c>
      <c r="AE22" s="258">
        <v>1.3668700110000001</v>
      </c>
      <c r="AF22" s="258">
        <v>1.4048180100000001</v>
      </c>
      <c r="AG22" s="258">
        <v>1.4325400079999999</v>
      </c>
      <c r="AH22" s="258">
        <v>1.3946780030000001</v>
      </c>
      <c r="AI22" s="258">
        <v>1.33579899</v>
      </c>
      <c r="AJ22" s="258">
        <v>1.3346700010000001</v>
      </c>
      <c r="AK22" s="258">
        <v>1.3259679900000001</v>
      </c>
      <c r="AL22" s="258">
        <v>1.441748992</v>
      </c>
      <c r="AM22" s="258">
        <v>1.430645009</v>
      </c>
      <c r="AN22" s="258">
        <v>1.367727004</v>
      </c>
      <c r="AO22" s="258">
        <v>1.4376689890000001</v>
      </c>
      <c r="AP22" s="258">
        <v>1.4408099999999999</v>
      </c>
      <c r="AQ22" s="258">
        <v>1.4824859990000001</v>
      </c>
      <c r="AR22" s="258">
        <v>1.4016639900000001</v>
      </c>
      <c r="AS22" s="258">
        <v>1.4681662</v>
      </c>
      <c r="AT22" s="258">
        <v>1.7209464000000001</v>
      </c>
      <c r="AU22" s="258">
        <v>1.5231479999999999</v>
      </c>
      <c r="AV22" s="258">
        <v>2.0269460000000001</v>
      </c>
      <c r="AW22" s="258">
        <v>1.6069100000000001</v>
      </c>
      <c r="AX22" s="258">
        <v>1.7617970000000001</v>
      </c>
      <c r="AY22" s="346">
        <v>1.4286909999999999</v>
      </c>
      <c r="AZ22" s="346">
        <v>1.351486</v>
      </c>
      <c r="BA22" s="346">
        <v>1.1098030000000001</v>
      </c>
      <c r="BB22" s="346">
        <v>1.1311199999999999</v>
      </c>
      <c r="BC22" s="346">
        <v>1.0231790000000001</v>
      </c>
      <c r="BD22" s="346">
        <v>1.269501</v>
      </c>
      <c r="BE22" s="346">
        <v>1.2994289999999999</v>
      </c>
      <c r="BF22" s="346">
        <v>1.4396960000000001</v>
      </c>
      <c r="BG22" s="346">
        <v>1.4182250000000001</v>
      </c>
      <c r="BH22" s="346">
        <v>1.7215009999999999</v>
      </c>
      <c r="BI22" s="346">
        <v>1.5796209999999999</v>
      </c>
      <c r="BJ22" s="346">
        <v>1.793272</v>
      </c>
      <c r="BK22" s="346">
        <v>1.2990440000000001</v>
      </c>
      <c r="BL22" s="346">
        <v>1.237778</v>
      </c>
      <c r="BM22" s="346">
        <v>1.0162450000000001</v>
      </c>
      <c r="BN22" s="346">
        <v>1.007935</v>
      </c>
      <c r="BO22" s="346">
        <v>1.057169</v>
      </c>
      <c r="BP22" s="346">
        <v>1.246375</v>
      </c>
      <c r="BQ22" s="346">
        <v>1.2895270000000001</v>
      </c>
      <c r="BR22" s="346">
        <v>1.4642999999999999</v>
      </c>
      <c r="BS22" s="346">
        <v>1.3203860000000001</v>
      </c>
      <c r="BT22" s="346">
        <v>1.8981399999999999</v>
      </c>
      <c r="BU22" s="346">
        <v>1.6993940000000001</v>
      </c>
      <c r="BV22" s="346">
        <v>1.598117</v>
      </c>
    </row>
    <row r="23" spans="1:74" ht="11.1" customHeight="1" x14ac:dyDescent="0.2">
      <c r="A23" s="90" t="s">
        <v>228</v>
      </c>
      <c r="B23" s="199" t="s">
        <v>177</v>
      </c>
      <c r="C23" s="258">
        <v>83.497728223999999</v>
      </c>
      <c r="D23" s="258">
        <v>76.0362729</v>
      </c>
      <c r="E23" s="258">
        <v>71.999581184999997</v>
      </c>
      <c r="F23" s="258">
        <v>57.935692199999998</v>
      </c>
      <c r="G23" s="258">
        <v>63.862694271999999</v>
      </c>
      <c r="H23" s="258">
        <v>74.123222069999997</v>
      </c>
      <c r="I23" s="258">
        <v>81.286536291999994</v>
      </c>
      <c r="J23" s="258">
        <v>80.862599697999997</v>
      </c>
      <c r="K23" s="258">
        <v>68.916429809999997</v>
      </c>
      <c r="L23" s="258">
        <v>60.947479598999998</v>
      </c>
      <c r="M23" s="258">
        <v>64.495222949999999</v>
      </c>
      <c r="N23" s="258">
        <v>67.638400310999998</v>
      </c>
      <c r="O23" s="258">
        <v>71.323209762000005</v>
      </c>
      <c r="P23" s="258">
        <v>67.061004724</v>
      </c>
      <c r="Q23" s="258">
        <v>58.271967279999998</v>
      </c>
      <c r="R23" s="258">
        <v>48.449002049999997</v>
      </c>
      <c r="S23" s="258">
        <v>57.059577523000002</v>
      </c>
      <c r="T23" s="258">
        <v>68.866971269999993</v>
      </c>
      <c r="U23" s="258">
        <v>76.451695877999995</v>
      </c>
      <c r="V23" s="258">
        <v>73.678056158999993</v>
      </c>
      <c r="W23" s="258">
        <v>64.681560809999993</v>
      </c>
      <c r="X23" s="258">
        <v>53.557017598999998</v>
      </c>
      <c r="Y23" s="258">
        <v>48.879384420000001</v>
      </c>
      <c r="Z23" s="258">
        <v>50.164635208999997</v>
      </c>
      <c r="AA23" s="258">
        <v>62.134631450000001</v>
      </c>
      <c r="AB23" s="258">
        <v>50.661450471999999</v>
      </c>
      <c r="AC23" s="258">
        <v>39.948145443000001</v>
      </c>
      <c r="AD23" s="258">
        <v>39.158963249999999</v>
      </c>
      <c r="AE23" s="258">
        <v>45.081934760000003</v>
      </c>
      <c r="AF23" s="258">
        <v>63.250413960000003</v>
      </c>
      <c r="AG23" s="258">
        <v>74.236728084000006</v>
      </c>
      <c r="AH23" s="258">
        <v>73.889930495000002</v>
      </c>
      <c r="AI23" s="258">
        <v>62.385215789999997</v>
      </c>
      <c r="AJ23" s="258">
        <v>54.621444820999997</v>
      </c>
      <c r="AK23" s="258">
        <v>48.179202689999997</v>
      </c>
      <c r="AL23" s="258">
        <v>65.006425105000005</v>
      </c>
      <c r="AM23" s="258">
        <v>63.542487367</v>
      </c>
      <c r="AN23" s="258">
        <v>47.965203860000003</v>
      </c>
      <c r="AO23" s="258">
        <v>48.824872403999997</v>
      </c>
      <c r="AP23" s="258">
        <v>44.317970549999998</v>
      </c>
      <c r="AQ23" s="258">
        <v>50.793184451000002</v>
      </c>
      <c r="AR23" s="258">
        <v>58.954355399999997</v>
      </c>
      <c r="AS23" s="258">
        <v>69.928733972000003</v>
      </c>
      <c r="AT23" s="258">
        <v>66.007631423000007</v>
      </c>
      <c r="AU23" s="258">
        <v>54.774624150000001</v>
      </c>
      <c r="AV23" s="258">
        <v>50.254162497999999</v>
      </c>
      <c r="AW23" s="258">
        <v>50.249969999999998</v>
      </c>
      <c r="AX23" s="258">
        <v>60.797159999999998</v>
      </c>
      <c r="AY23" s="346">
        <v>60.35868</v>
      </c>
      <c r="AZ23" s="346">
        <v>50.475850000000001</v>
      </c>
      <c r="BA23" s="346">
        <v>48.817300000000003</v>
      </c>
      <c r="BB23" s="346">
        <v>42.121580000000002</v>
      </c>
      <c r="BC23" s="346">
        <v>48.562309999999997</v>
      </c>
      <c r="BD23" s="346">
        <v>56.250070000000001</v>
      </c>
      <c r="BE23" s="346">
        <v>67.964119999999994</v>
      </c>
      <c r="BF23" s="346">
        <v>68.298299999999998</v>
      </c>
      <c r="BG23" s="346">
        <v>53.557189999999999</v>
      </c>
      <c r="BH23" s="346">
        <v>50.725630000000002</v>
      </c>
      <c r="BI23" s="346">
        <v>49.989789999999999</v>
      </c>
      <c r="BJ23" s="346">
        <v>59.394770000000001</v>
      </c>
      <c r="BK23" s="346">
        <v>58.790129999999998</v>
      </c>
      <c r="BL23" s="346">
        <v>48.736060000000002</v>
      </c>
      <c r="BM23" s="346">
        <v>47.111170000000001</v>
      </c>
      <c r="BN23" s="346">
        <v>40.112749999999998</v>
      </c>
      <c r="BO23" s="346">
        <v>46.048859999999998</v>
      </c>
      <c r="BP23" s="346">
        <v>53.898870000000002</v>
      </c>
      <c r="BQ23" s="346">
        <v>64.946349999999995</v>
      </c>
      <c r="BR23" s="346">
        <v>65.608500000000006</v>
      </c>
      <c r="BS23" s="346">
        <v>50.932490000000001</v>
      </c>
      <c r="BT23" s="346">
        <v>48.551879999999997</v>
      </c>
      <c r="BU23" s="346">
        <v>47.474139999999998</v>
      </c>
      <c r="BV23" s="346">
        <v>57.323830000000001</v>
      </c>
    </row>
    <row r="24" spans="1:74" ht="11.1" customHeight="1" x14ac:dyDescent="0.2">
      <c r="A24" s="93" t="s">
        <v>229</v>
      </c>
      <c r="B24" s="199" t="s">
        <v>200</v>
      </c>
      <c r="C24" s="258">
        <v>3.9436619930000001</v>
      </c>
      <c r="D24" s="258">
        <v>3.9854209919999999</v>
      </c>
      <c r="E24" s="258">
        <v>3.9810929740000001</v>
      </c>
      <c r="F24" s="258">
        <v>3.6140089799999999</v>
      </c>
      <c r="G24" s="258">
        <v>3.5788720039999999</v>
      </c>
      <c r="H24" s="258">
        <v>3.593181</v>
      </c>
      <c r="I24" s="258">
        <v>3.5909720169999999</v>
      </c>
      <c r="J24" s="258">
        <v>3.5818189880000002</v>
      </c>
      <c r="K24" s="258">
        <v>3.5784939900000001</v>
      </c>
      <c r="L24" s="258">
        <v>3.7287949789999999</v>
      </c>
      <c r="M24" s="258">
        <v>3.8093139900000001</v>
      </c>
      <c r="N24" s="258">
        <v>3.8473519989999998</v>
      </c>
      <c r="O24" s="258">
        <v>3.662994007</v>
      </c>
      <c r="P24" s="258">
        <v>3.6581179879999999</v>
      </c>
      <c r="Q24" s="258">
        <v>3.6385489880000002</v>
      </c>
      <c r="R24" s="258">
        <v>3.2149959899999998</v>
      </c>
      <c r="S24" s="258">
        <v>3.186392009</v>
      </c>
      <c r="T24" s="258">
        <v>3.2116339800000002</v>
      </c>
      <c r="U24" s="258">
        <v>3.1965210110000002</v>
      </c>
      <c r="V24" s="258">
        <v>3.1854280020000001</v>
      </c>
      <c r="W24" s="258">
        <v>3.1691400000000001</v>
      </c>
      <c r="X24" s="258">
        <v>3.2615429840000001</v>
      </c>
      <c r="Y24" s="258">
        <v>3.2812380000000001</v>
      </c>
      <c r="Z24" s="258">
        <v>3.295647014</v>
      </c>
      <c r="AA24" s="258">
        <v>3.193860994</v>
      </c>
      <c r="AB24" s="258">
        <v>3.1869809839999999</v>
      </c>
      <c r="AC24" s="258">
        <v>3.1887579910000001</v>
      </c>
      <c r="AD24" s="258">
        <v>2.888058</v>
      </c>
      <c r="AE24" s="258">
        <v>2.8816399989999999</v>
      </c>
      <c r="AF24" s="258">
        <v>2.8772739899999999</v>
      </c>
      <c r="AG24" s="258">
        <v>2.8852960150000002</v>
      </c>
      <c r="AH24" s="258">
        <v>2.8778030050000001</v>
      </c>
      <c r="AI24" s="258">
        <v>2.8796260199999999</v>
      </c>
      <c r="AJ24" s="258">
        <v>2.9663450189999998</v>
      </c>
      <c r="AK24" s="258">
        <v>3.00104199</v>
      </c>
      <c r="AL24" s="258">
        <v>3.0163519870000002</v>
      </c>
      <c r="AM24" s="258">
        <v>2.9517899920000001</v>
      </c>
      <c r="AN24" s="258">
        <v>2.935772</v>
      </c>
      <c r="AO24" s="258">
        <v>2.9280690090000001</v>
      </c>
      <c r="AP24" s="258">
        <v>2.7648630000000001</v>
      </c>
      <c r="AQ24" s="258">
        <v>2.7683580010000002</v>
      </c>
      <c r="AR24" s="258">
        <v>2.7868590000000002</v>
      </c>
      <c r="AS24" s="258">
        <v>2.6083191989999999</v>
      </c>
      <c r="AT24" s="258">
        <v>2.6493948189999998</v>
      </c>
      <c r="AU24" s="258">
        <v>2.6900925899999999</v>
      </c>
      <c r="AV24" s="258">
        <v>2.8235162300000001</v>
      </c>
      <c r="AW24" s="258">
        <v>2.9787081</v>
      </c>
      <c r="AX24" s="258">
        <v>2.93916084</v>
      </c>
      <c r="AY24" s="346">
        <v>3.1396199999999999</v>
      </c>
      <c r="AZ24" s="346">
        <v>3.0746410000000002</v>
      </c>
      <c r="BA24" s="346">
        <v>2.985922</v>
      </c>
      <c r="BB24" s="346">
        <v>3.0377900000000002</v>
      </c>
      <c r="BC24" s="346">
        <v>2.7895650000000001</v>
      </c>
      <c r="BD24" s="346">
        <v>2.853739</v>
      </c>
      <c r="BE24" s="346">
        <v>2.9063639999999999</v>
      </c>
      <c r="BF24" s="346">
        <v>2.9570280000000002</v>
      </c>
      <c r="BG24" s="346">
        <v>2.9518230000000001</v>
      </c>
      <c r="BH24" s="346">
        <v>2.9684179999999998</v>
      </c>
      <c r="BI24" s="346">
        <v>3.1002839999999998</v>
      </c>
      <c r="BJ24" s="346">
        <v>3.0637210000000001</v>
      </c>
      <c r="BK24" s="346">
        <v>3.2348150000000002</v>
      </c>
      <c r="BL24" s="346">
        <v>3.1601300000000001</v>
      </c>
      <c r="BM24" s="346">
        <v>3.080244</v>
      </c>
      <c r="BN24" s="346">
        <v>3.1269979999999999</v>
      </c>
      <c r="BO24" s="346">
        <v>2.8818990000000002</v>
      </c>
      <c r="BP24" s="346">
        <v>2.9425219999999999</v>
      </c>
      <c r="BQ24" s="346">
        <v>2.9991759999999998</v>
      </c>
      <c r="BR24" s="346">
        <v>3.0485190000000002</v>
      </c>
      <c r="BS24" s="346">
        <v>3.0394380000000001</v>
      </c>
      <c r="BT24" s="346">
        <v>3.0602140000000002</v>
      </c>
      <c r="BU24" s="346">
        <v>3.1888860000000001</v>
      </c>
      <c r="BV24" s="346">
        <v>3.1552769999999999</v>
      </c>
    </row>
    <row r="25" spans="1:74" ht="11.1" customHeight="1" x14ac:dyDescent="0.2">
      <c r="A25" s="93" t="s">
        <v>230</v>
      </c>
      <c r="B25" s="200" t="s">
        <v>879</v>
      </c>
      <c r="C25" s="258">
        <v>0.25189198800000001</v>
      </c>
      <c r="D25" s="258">
        <v>0.250971</v>
      </c>
      <c r="E25" s="258">
        <v>0.225820988</v>
      </c>
      <c r="F25" s="258">
        <v>0.13154799</v>
      </c>
      <c r="G25" s="258">
        <v>0.114897997</v>
      </c>
      <c r="H25" s="258">
        <v>0.125775</v>
      </c>
      <c r="I25" s="258">
        <v>0.12597101099999999</v>
      </c>
      <c r="J25" s="258">
        <v>0.10571499099999999</v>
      </c>
      <c r="K25" s="258">
        <v>9.4143989999999997E-2</v>
      </c>
      <c r="L25" s="258">
        <v>0.11553799200000001</v>
      </c>
      <c r="M25" s="258">
        <v>0.16417799999999999</v>
      </c>
      <c r="N25" s="258">
        <v>0.18042799800000001</v>
      </c>
      <c r="O25" s="258">
        <v>0.198162013</v>
      </c>
      <c r="P25" s="258">
        <v>0.198156</v>
      </c>
      <c r="Q25" s="258">
        <v>0.17065599200000001</v>
      </c>
      <c r="R25" s="258">
        <v>9.8960999999999993E-2</v>
      </c>
      <c r="S25" s="258">
        <v>9.1763006999999994E-2</v>
      </c>
      <c r="T25" s="258">
        <v>0.11098899</v>
      </c>
      <c r="U25" s="258">
        <v>0.103574007</v>
      </c>
      <c r="V25" s="258">
        <v>9.2694991000000004E-2</v>
      </c>
      <c r="W25" s="258">
        <v>8.1957989999999994E-2</v>
      </c>
      <c r="X25" s="258">
        <v>0.10052298699999999</v>
      </c>
      <c r="Y25" s="258">
        <v>0.11527899</v>
      </c>
      <c r="Z25" s="258">
        <v>0.14070100199999999</v>
      </c>
      <c r="AA25" s="258">
        <v>0.148308991</v>
      </c>
      <c r="AB25" s="258">
        <v>0.15295298900000001</v>
      </c>
      <c r="AC25" s="258">
        <v>0.146995986</v>
      </c>
      <c r="AD25" s="258">
        <v>7.6281989999999994E-2</v>
      </c>
      <c r="AE25" s="258">
        <v>6.1809008999999998E-2</v>
      </c>
      <c r="AF25" s="258">
        <v>7.1178989999999998E-2</v>
      </c>
      <c r="AG25" s="258">
        <v>6.3041010999999994E-2</v>
      </c>
      <c r="AH25" s="258">
        <v>6.9327004999999997E-2</v>
      </c>
      <c r="AI25" s="258">
        <v>6.7481009999999994E-2</v>
      </c>
      <c r="AJ25" s="258">
        <v>8.8504007999999995E-2</v>
      </c>
      <c r="AK25" s="258">
        <v>0.10893</v>
      </c>
      <c r="AL25" s="258">
        <v>0.12708899500000001</v>
      </c>
      <c r="AM25" s="258">
        <v>0.13844999899999999</v>
      </c>
      <c r="AN25" s="258">
        <v>0.112077</v>
      </c>
      <c r="AO25" s="258">
        <v>0.122135009</v>
      </c>
      <c r="AP25" s="258">
        <v>6.4245990000000003E-2</v>
      </c>
      <c r="AQ25" s="258">
        <v>6.2186992000000003E-2</v>
      </c>
      <c r="AR25" s="258">
        <v>7.2431010000000004E-2</v>
      </c>
      <c r="AS25" s="258">
        <v>5.2499987999999997E-2</v>
      </c>
      <c r="AT25" s="258">
        <v>4.9181809999999999E-2</v>
      </c>
      <c r="AU25" s="258">
        <v>4.3893599999999998E-2</v>
      </c>
      <c r="AV25" s="258">
        <v>4.2883200000000003E-2</v>
      </c>
      <c r="AW25" s="258">
        <v>7.5956200000000001E-2</v>
      </c>
      <c r="AX25" s="258">
        <v>9.1606199999999999E-2</v>
      </c>
      <c r="AY25" s="346">
        <v>0.1100213</v>
      </c>
      <c r="AZ25" s="346">
        <v>9.1646599999999995E-2</v>
      </c>
      <c r="BA25" s="346">
        <v>6.9003099999999998E-2</v>
      </c>
      <c r="BB25" s="346">
        <v>3.7698599999999999E-2</v>
      </c>
      <c r="BC25" s="346">
        <v>3.2471399999999997E-2</v>
      </c>
      <c r="BD25" s="346">
        <v>4.0067400000000003E-2</v>
      </c>
      <c r="BE25" s="346">
        <v>4.3310099999999997E-2</v>
      </c>
      <c r="BF25" s="346">
        <v>4.09425E-2</v>
      </c>
      <c r="BG25" s="346">
        <v>3.6032399999999999E-2</v>
      </c>
      <c r="BH25" s="346">
        <v>3.74296E-2</v>
      </c>
      <c r="BI25" s="346">
        <v>6.6699300000000003E-2</v>
      </c>
      <c r="BJ25" s="346">
        <v>8.6181199999999999E-2</v>
      </c>
      <c r="BK25" s="346">
        <v>9.1153399999999996E-2</v>
      </c>
      <c r="BL25" s="346">
        <v>7.7777100000000002E-2</v>
      </c>
      <c r="BM25" s="346">
        <v>5.5608400000000002E-2</v>
      </c>
      <c r="BN25" s="346">
        <v>2.5701999999999999E-2</v>
      </c>
      <c r="BO25" s="346">
        <v>2.0764999999999999E-2</v>
      </c>
      <c r="BP25" s="346">
        <v>2.87397E-2</v>
      </c>
      <c r="BQ25" s="346">
        <v>3.2993399999999999E-2</v>
      </c>
      <c r="BR25" s="346">
        <v>3.0839999999999999E-2</v>
      </c>
      <c r="BS25" s="346">
        <v>2.61348E-2</v>
      </c>
      <c r="BT25" s="346">
        <v>3.0248500000000001E-2</v>
      </c>
      <c r="BU25" s="346">
        <v>6.0613E-2</v>
      </c>
      <c r="BV25" s="346">
        <v>8.0673099999999998E-2</v>
      </c>
    </row>
    <row r="26" spans="1:74" ht="11.1" customHeight="1" x14ac:dyDescent="0.2">
      <c r="A26" s="93" t="s">
        <v>231</v>
      </c>
      <c r="B26" s="200" t="s">
        <v>880</v>
      </c>
      <c r="C26" s="258">
        <v>3.691770005</v>
      </c>
      <c r="D26" s="258">
        <v>3.7344499920000001</v>
      </c>
      <c r="E26" s="258">
        <v>3.7552719859999999</v>
      </c>
      <c r="F26" s="258">
        <v>3.4824609899999999</v>
      </c>
      <c r="G26" s="258">
        <v>3.463974007</v>
      </c>
      <c r="H26" s="258">
        <v>3.467406</v>
      </c>
      <c r="I26" s="258">
        <v>3.4650010060000001</v>
      </c>
      <c r="J26" s="258">
        <v>3.4761039970000001</v>
      </c>
      <c r="K26" s="258">
        <v>3.4843500000000001</v>
      </c>
      <c r="L26" s="258">
        <v>3.6132569870000002</v>
      </c>
      <c r="M26" s="258">
        <v>3.64513599</v>
      </c>
      <c r="N26" s="258">
        <v>3.6669240009999999</v>
      </c>
      <c r="O26" s="258">
        <v>3.4648319939999999</v>
      </c>
      <c r="P26" s="258">
        <v>3.4599619879999999</v>
      </c>
      <c r="Q26" s="258">
        <v>3.4678929959999998</v>
      </c>
      <c r="R26" s="258">
        <v>3.1160349900000002</v>
      </c>
      <c r="S26" s="258">
        <v>3.094629002</v>
      </c>
      <c r="T26" s="258">
        <v>3.1006449900000002</v>
      </c>
      <c r="U26" s="258">
        <v>3.092947004</v>
      </c>
      <c r="V26" s="258">
        <v>3.092733011</v>
      </c>
      <c r="W26" s="258">
        <v>3.0871820099999998</v>
      </c>
      <c r="X26" s="258">
        <v>3.1610199969999999</v>
      </c>
      <c r="Y26" s="258">
        <v>3.1659590099999999</v>
      </c>
      <c r="Z26" s="258">
        <v>3.1549460119999999</v>
      </c>
      <c r="AA26" s="258">
        <v>3.0455520030000001</v>
      </c>
      <c r="AB26" s="258">
        <v>3.0340279950000002</v>
      </c>
      <c r="AC26" s="258">
        <v>3.0417620049999998</v>
      </c>
      <c r="AD26" s="258">
        <v>2.81177601</v>
      </c>
      <c r="AE26" s="258">
        <v>2.8198309899999998</v>
      </c>
      <c r="AF26" s="258">
        <v>2.806095</v>
      </c>
      <c r="AG26" s="258">
        <v>2.8222550040000001</v>
      </c>
      <c r="AH26" s="258">
        <v>2.8084760000000002</v>
      </c>
      <c r="AI26" s="258">
        <v>2.8121450100000001</v>
      </c>
      <c r="AJ26" s="258">
        <v>2.8778410110000001</v>
      </c>
      <c r="AK26" s="258">
        <v>2.8921119900000001</v>
      </c>
      <c r="AL26" s="258">
        <v>2.8892629919999999</v>
      </c>
      <c r="AM26" s="258">
        <v>2.813339993</v>
      </c>
      <c r="AN26" s="258">
        <v>2.8236949999999998</v>
      </c>
      <c r="AO26" s="258">
        <v>2.8059340000000002</v>
      </c>
      <c r="AP26" s="258">
        <v>2.7006170100000002</v>
      </c>
      <c r="AQ26" s="258">
        <v>2.7061710090000002</v>
      </c>
      <c r="AR26" s="258">
        <v>2.7144279899999999</v>
      </c>
      <c r="AS26" s="258">
        <v>2.5558192110000002</v>
      </c>
      <c r="AT26" s="258">
        <v>2.600213009</v>
      </c>
      <c r="AU26" s="258">
        <v>2.6461989899999998</v>
      </c>
      <c r="AV26" s="258">
        <v>2.7806329999999999</v>
      </c>
      <c r="AW26" s="258">
        <v>2.902752</v>
      </c>
      <c r="AX26" s="258">
        <v>2.8475546</v>
      </c>
      <c r="AY26" s="346">
        <v>3.0295990000000002</v>
      </c>
      <c r="AZ26" s="346">
        <v>2.9829940000000001</v>
      </c>
      <c r="BA26" s="346">
        <v>2.916919</v>
      </c>
      <c r="BB26" s="346">
        <v>3.0000909999999998</v>
      </c>
      <c r="BC26" s="346">
        <v>2.7570929999999998</v>
      </c>
      <c r="BD26" s="346">
        <v>2.8136709999999998</v>
      </c>
      <c r="BE26" s="346">
        <v>2.863054</v>
      </c>
      <c r="BF26" s="346">
        <v>2.9160849999999998</v>
      </c>
      <c r="BG26" s="346">
        <v>2.9157899999999999</v>
      </c>
      <c r="BH26" s="346">
        <v>2.9309889999999998</v>
      </c>
      <c r="BI26" s="346">
        <v>3.0335839999999998</v>
      </c>
      <c r="BJ26" s="346">
        <v>2.9775390000000002</v>
      </c>
      <c r="BK26" s="346">
        <v>3.143662</v>
      </c>
      <c r="BL26" s="346">
        <v>3.0823529999999999</v>
      </c>
      <c r="BM26" s="346">
        <v>3.0246360000000001</v>
      </c>
      <c r="BN26" s="346">
        <v>3.1012960000000001</v>
      </c>
      <c r="BO26" s="346">
        <v>2.8611339999999998</v>
      </c>
      <c r="BP26" s="346">
        <v>2.9137819999999999</v>
      </c>
      <c r="BQ26" s="346">
        <v>2.9661819999999999</v>
      </c>
      <c r="BR26" s="346">
        <v>3.0176789999999998</v>
      </c>
      <c r="BS26" s="346">
        <v>3.0133030000000001</v>
      </c>
      <c r="BT26" s="346">
        <v>3.0299649999999998</v>
      </c>
      <c r="BU26" s="346">
        <v>3.1282730000000001</v>
      </c>
      <c r="BV26" s="346">
        <v>3.0746039999999999</v>
      </c>
    </row>
    <row r="27" spans="1:74" ht="11.1" customHeight="1" x14ac:dyDescent="0.2">
      <c r="A27" s="93" t="s">
        <v>232</v>
      </c>
      <c r="B27" s="199" t="s">
        <v>586</v>
      </c>
      <c r="C27" s="258">
        <v>89.062794221999994</v>
      </c>
      <c r="D27" s="258">
        <v>81.580980879999998</v>
      </c>
      <c r="E27" s="258">
        <v>77.685495165000006</v>
      </c>
      <c r="F27" s="258">
        <v>63.209565179999998</v>
      </c>
      <c r="G27" s="258">
        <v>69.184695284</v>
      </c>
      <c r="H27" s="258">
        <v>79.487082060000006</v>
      </c>
      <c r="I27" s="258">
        <v>86.802295302000005</v>
      </c>
      <c r="J27" s="258">
        <v>86.357127676000005</v>
      </c>
      <c r="K27" s="258">
        <v>74.293548810000004</v>
      </c>
      <c r="L27" s="258">
        <v>66.493940574999996</v>
      </c>
      <c r="M27" s="258">
        <v>70.154742929999998</v>
      </c>
      <c r="N27" s="258">
        <v>73.419210312999994</v>
      </c>
      <c r="O27" s="258">
        <v>76.894689783999993</v>
      </c>
      <c r="P27" s="258">
        <v>72.317598724000007</v>
      </c>
      <c r="Q27" s="258">
        <v>63.559966283000001</v>
      </c>
      <c r="R27" s="258">
        <v>53.207419049999999</v>
      </c>
      <c r="S27" s="258">
        <v>61.923189532999999</v>
      </c>
      <c r="T27" s="258">
        <v>73.844880239999995</v>
      </c>
      <c r="U27" s="258">
        <v>81.448948888000004</v>
      </c>
      <c r="V27" s="258">
        <v>78.574441152000006</v>
      </c>
      <c r="W27" s="258">
        <v>69.369491819999993</v>
      </c>
      <c r="X27" s="258">
        <v>58.404551583</v>
      </c>
      <c r="Y27" s="258">
        <v>53.639953409999997</v>
      </c>
      <c r="Z27" s="258">
        <v>54.929549233000003</v>
      </c>
      <c r="AA27" s="258">
        <v>66.656975434000003</v>
      </c>
      <c r="AB27" s="258">
        <v>55.209876446999999</v>
      </c>
      <c r="AC27" s="258">
        <v>44.570560434000001</v>
      </c>
      <c r="AD27" s="258">
        <v>43.371052259999999</v>
      </c>
      <c r="AE27" s="258">
        <v>49.33044477</v>
      </c>
      <c r="AF27" s="258">
        <v>67.532505959999995</v>
      </c>
      <c r="AG27" s="258">
        <v>78.554564107000004</v>
      </c>
      <c r="AH27" s="258">
        <v>78.162411503000001</v>
      </c>
      <c r="AI27" s="258">
        <v>66.600640799999994</v>
      </c>
      <c r="AJ27" s="258">
        <v>58.922459840999998</v>
      </c>
      <c r="AK27" s="258">
        <v>52.506212669999996</v>
      </c>
      <c r="AL27" s="258">
        <v>69.464526083999999</v>
      </c>
      <c r="AM27" s="258">
        <v>67.924922367999997</v>
      </c>
      <c r="AN27" s="258">
        <v>52.268702863999998</v>
      </c>
      <c r="AO27" s="258">
        <v>53.190610401999997</v>
      </c>
      <c r="AP27" s="258">
        <v>48.523643550000003</v>
      </c>
      <c r="AQ27" s="258">
        <v>55.044028451000003</v>
      </c>
      <c r="AR27" s="258">
        <v>63.14287839</v>
      </c>
      <c r="AS27" s="258">
        <v>74.005219370999995</v>
      </c>
      <c r="AT27" s="258">
        <v>70.377972642000003</v>
      </c>
      <c r="AU27" s="258">
        <v>58.987864739999999</v>
      </c>
      <c r="AV27" s="258">
        <v>55.104626128</v>
      </c>
      <c r="AW27" s="258">
        <v>54.8355891</v>
      </c>
      <c r="AX27" s="258">
        <v>65.498128039999997</v>
      </c>
      <c r="AY27" s="346">
        <v>64.926990000000004</v>
      </c>
      <c r="AZ27" s="346">
        <v>54.901969999999999</v>
      </c>
      <c r="BA27" s="346">
        <v>52.913020000000003</v>
      </c>
      <c r="BB27" s="346">
        <v>46.290489999999998</v>
      </c>
      <c r="BC27" s="346">
        <v>52.375059999999998</v>
      </c>
      <c r="BD27" s="346">
        <v>60.373309999999996</v>
      </c>
      <c r="BE27" s="346">
        <v>72.169910000000002</v>
      </c>
      <c r="BF27" s="346">
        <v>72.695030000000003</v>
      </c>
      <c r="BG27" s="346">
        <v>57.927239999999998</v>
      </c>
      <c r="BH27" s="346">
        <v>55.415550000000003</v>
      </c>
      <c r="BI27" s="346">
        <v>54.669690000000003</v>
      </c>
      <c r="BJ27" s="346">
        <v>64.251760000000004</v>
      </c>
      <c r="BK27" s="346">
        <v>63.323990000000002</v>
      </c>
      <c r="BL27" s="346">
        <v>53.133969999999998</v>
      </c>
      <c r="BM27" s="346">
        <v>51.207659999999997</v>
      </c>
      <c r="BN27" s="346">
        <v>44.247680000000003</v>
      </c>
      <c r="BO27" s="346">
        <v>49.987929999999999</v>
      </c>
      <c r="BP27" s="346">
        <v>58.087760000000003</v>
      </c>
      <c r="BQ27" s="346">
        <v>69.235050000000001</v>
      </c>
      <c r="BR27" s="346">
        <v>70.121319999999997</v>
      </c>
      <c r="BS27" s="346">
        <v>55.292319999999997</v>
      </c>
      <c r="BT27" s="346">
        <v>53.510240000000003</v>
      </c>
      <c r="BU27" s="346">
        <v>52.36242</v>
      </c>
      <c r="BV27" s="346">
        <v>62.077219999999997</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381"/>
      <c r="AZ28" s="381"/>
      <c r="BA28" s="381"/>
      <c r="BB28" s="381"/>
      <c r="BC28" s="381"/>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233</v>
      </c>
      <c r="B29" s="97" t="s">
        <v>178</v>
      </c>
      <c r="C29" s="258">
        <v>3.2768227890000001</v>
      </c>
      <c r="D29" s="258">
        <v>0.66962613199999999</v>
      </c>
      <c r="E29" s="258">
        <v>2.7487688430000001</v>
      </c>
      <c r="F29" s="258">
        <v>2.8261958300000001</v>
      </c>
      <c r="G29" s="258">
        <v>1.492960702</v>
      </c>
      <c r="H29" s="258">
        <v>-1.9963650500000001</v>
      </c>
      <c r="I29" s="258">
        <v>0.64579468699999998</v>
      </c>
      <c r="J29" s="258">
        <v>1.7983663329999999</v>
      </c>
      <c r="K29" s="258">
        <v>1.10328118</v>
      </c>
      <c r="L29" s="258">
        <v>0.52399942700000002</v>
      </c>
      <c r="M29" s="258">
        <v>0.34853508</v>
      </c>
      <c r="N29" s="258">
        <v>-2.3365953099999999</v>
      </c>
      <c r="O29" s="258">
        <v>1.798859207</v>
      </c>
      <c r="P29" s="258">
        <v>0.23306227600000001</v>
      </c>
      <c r="Q29" s="258">
        <v>6.9789787050000003</v>
      </c>
      <c r="R29" s="258">
        <v>2.67305495</v>
      </c>
      <c r="S29" s="258">
        <v>-2.1692255290000002</v>
      </c>
      <c r="T29" s="258">
        <v>-4.4336882500000003</v>
      </c>
      <c r="U29" s="258">
        <v>0.52256910400000001</v>
      </c>
      <c r="V29" s="258">
        <v>2.9242228369999999</v>
      </c>
      <c r="W29" s="258">
        <v>-0.52876382</v>
      </c>
      <c r="X29" s="258">
        <v>-0.366141577</v>
      </c>
      <c r="Y29" s="258">
        <v>-1.1144343999999999</v>
      </c>
      <c r="Z29" s="258">
        <v>-1.0669252229999999</v>
      </c>
      <c r="AA29" s="258">
        <v>0.36790855300000003</v>
      </c>
      <c r="AB29" s="258">
        <v>-0.35589746</v>
      </c>
      <c r="AC29" s="258">
        <v>3.293501563</v>
      </c>
      <c r="AD29" s="258">
        <v>0.17920074</v>
      </c>
      <c r="AE29" s="258">
        <v>2.90034423</v>
      </c>
      <c r="AF29" s="258">
        <v>-0.54046695</v>
      </c>
      <c r="AG29" s="258">
        <v>-2.6137570989999999</v>
      </c>
      <c r="AH29" s="258">
        <v>-1.5725585</v>
      </c>
      <c r="AI29" s="258">
        <v>-5.8252789999999999E-2</v>
      </c>
      <c r="AJ29" s="258">
        <v>2.705645166</v>
      </c>
      <c r="AK29" s="258">
        <v>0.83909834000000005</v>
      </c>
      <c r="AL29" s="258">
        <v>-3.9152920789999999</v>
      </c>
      <c r="AM29" s="258">
        <v>1.097181636</v>
      </c>
      <c r="AN29" s="258">
        <v>2.3154971400000002</v>
      </c>
      <c r="AO29" s="258">
        <v>3.4127936029999999</v>
      </c>
      <c r="AP29" s="258">
        <v>1.9370674485999999</v>
      </c>
      <c r="AQ29" s="258">
        <v>3.5109125518000002</v>
      </c>
      <c r="AR29" s="258">
        <v>2.4970676086000001</v>
      </c>
      <c r="AS29" s="258">
        <v>-5.5454566377000001</v>
      </c>
      <c r="AT29" s="258">
        <v>-2.0031063087000001</v>
      </c>
      <c r="AU29" s="258">
        <v>0.14957379333000001</v>
      </c>
      <c r="AV29" s="258">
        <v>1.8584584048999999</v>
      </c>
      <c r="AW29" s="258">
        <v>-2.9850587666999999</v>
      </c>
      <c r="AX29" s="258">
        <v>-5.6195685495000003</v>
      </c>
      <c r="AY29" s="346">
        <v>0</v>
      </c>
      <c r="AZ29" s="346">
        <v>0</v>
      </c>
      <c r="BA29" s="346">
        <v>0</v>
      </c>
      <c r="BB29" s="346">
        <v>0</v>
      </c>
      <c r="BC29" s="346">
        <v>0</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381"/>
      <c r="AZ30" s="381"/>
      <c r="BA30" s="381"/>
      <c r="BB30" s="381"/>
      <c r="BC30" s="381"/>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875</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382"/>
      <c r="AZ31" s="382"/>
      <c r="BA31" s="382"/>
      <c r="BB31" s="382"/>
      <c r="BC31" s="382"/>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766</v>
      </c>
      <c r="B32" s="199" t="s">
        <v>199</v>
      </c>
      <c r="C32" s="258">
        <v>44.951000000000001</v>
      </c>
      <c r="D32" s="258">
        <v>44.804000000000002</v>
      </c>
      <c r="E32" s="258">
        <v>44.728000000000002</v>
      </c>
      <c r="F32" s="258">
        <v>44.813000000000002</v>
      </c>
      <c r="G32" s="258">
        <v>43.871000000000002</v>
      </c>
      <c r="H32" s="258">
        <v>42.682000000000002</v>
      </c>
      <c r="I32" s="258">
        <v>41.939</v>
      </c>
      <c r="J32" s="258">
        <v>39.892000000000003</v>
      </c>
      <c r="K32" s="258">
        <v>38.828000000000003</v>
      </c>
      <c r="L32" s="258">
        <v>38.265999999999998</v>
      </c>
      <c r="M32" s="258">
        <v>38.158999999999999</v>
      </c>
      <c r="N32" s="258">
        <v>38.893999999999998</v>
      </c>
      <c r="O32" s="258">
        <v>38.817</v>
      </c>
      <c r="P32" s="258">
        <v>39.581000000000003</v>
      </c>
      <c r="Q32" s="258">
        <v>39.61</v>
      </c>
      <c r="R32" s="258">
        <v>40.225999999999999</v>
      </c>
      <c r="S32" s="258">
        <v>39.817</v>
      </c>
      <c r="T32" s="258">
        <v>39.399000000000001</v>
      </c>
      <c r="U32" s="258">
        <v>38.993000000000002</v>
      </c>
      <c r="V32" s="258">
        <v>37.353000000000002</v>
      </c>
      <c r="W32" s="258">
        <v>36.213000000000001</v>
      </c>
      <c r="X32" s="258">
        <v>36.232999999999997</v>
      </c>
      <c r="Y32" s="258">
        <v>36.509</v>
      </c>
      <c r="Z32" s="258">
        <v>35.871000000000002</v>
      </c>
      <c r="AA32" s="258">
        <v>35.235999999999997</v>
      </c>
      <c r="AB32" s="258">
        <v>35.258000000000003</v>
      </c>
      <c r="AC32" s="258">
        <v>35.207000000000001</v>
      </c>
      <c r="AD32" s="258">
        <v>35.011000000000003</v>
      </c>
      <c r="AE32" s="258">
        <v>34.052999999999997</v>
      </c>
      <c r="AF32" s="258">
        <v>32.932000000000002</v>
      </c>
      <c r="AG32" s="258">
        <v>31.393000000000001</v>
      </c>
      <c r="AH32" s="258">
        <v>29.126000000000001</v>
      </c>
      <c r="AI32" s="258">
        <v>27.282</v>
      </c>
      <c r="AJ32" s="258">
        <v>26.425000000000001</v>
      </c>
      <c r="AK32" s="258">
        <v>25.645</v>
      </c>
      <c r="AL32" s="258">
        <v>25.309000000000001</v>
      </c>
      <c r="AM32" s="258">
        <v>24.974070000000001</v>
      </c>
      <c r="AN32" s="258">
        <v>25.169720000000002</v>
      </c>
      <c r="AO32" s="258">
        <v>25.189969999999999</v>
      </c>
      <c r="AP32" s="258">
        <v>25.169450000000001</v>
      </c>
      <c r="AQ32" s="258">
        <v>24.349720000000001</v>
      </c>
      <c r="AR32" s="258">
        <v>23.430489999999999</v>
      </c>
      <c r="AS32" s="258">
        <v>24.983000000000001</v>
      </c>
      <c r="AT32" s="258">
        <v>23.262</v>
      </c>
      <c r="AU32" s="258">
        <v>21.984000000000002</v>
      </c>
      <c r="AV32" s="258">
        <v>21.532</v>
      </c>
      <c r="AW32" s="258">
        <v>21.295999999999999</v>
      </c>
      <c r="AX32" s="258">
        <v>21.069769999999998</v>
      </c>
      <c r="AY32" s="346">
        <v>21.86112</v>
      </c>
      <c r="AZ32" s="346">
        <v>23.658180000000002</v>
      </c>
      <c r="BA32" s="346">
        <v>23.839120000000001</v>
      </c>
      <c r="BB32" s="346">
        <v>23.614709999999999</v>
      </c>
      <c r="BC32" s="346">
        <v>22.19782</v>
      </c>
      <c r="BD32" s="346">
        <v>21.593499999999999</v>
      </c>
      <c r="BE32" s="346">
        <v>21.7728</v>
      </c>
      <c r="BF32" s="346">
        <v>19.657800000000002</v>
      </c>
      <c r="BG32" s="346">
        <v>20.491099999999999</v>
      </c>
      <c r="BH32" s="346">
        <v>21.149940000000001</v>
      </c>
      <c r="BI32" s="346">
        <v>20.442139999999998</v>
      </c>
      <c r="BJ32" s="346">
        <v>20.918810000000001</v>
      </c>
      <c r="BK32" s="346">
        <v>22.018160000000002</v>
      </c>
      <c r="BL32" s="346">
        <v>23.52018</v>
      </c>
      <c r="BM32" s="346">
        <v>24.502020000000002</v>
      </c>
      <c r="BN32" s="346">
        <v>22.616959999999999</v>
      </c>
      <c r="BO32" s="346">
        <v>23.336169999999999</v>
      </c>
      <c r="BP32" s="346">
        <v>22.828330000000001</v>
      </c>
      <c r="BQ32" s="346">
        <v>23.14734</v>
      </c>
      <c r="BR32" s="346">
        <v>22.367360000000001</v>
      </c>
      <c r="BS32" s="346">
        <v>21.381219999999999</v>
      </c>
      <c r="BT32" s="346">
        <v>23.698560000000001</v>
      </c>
      <c r="BU32" s="346">
        <v>24.35379</v>
      </c>
      <c r="BV32" s="346">
        <v>24.228210000000001</v>
      </c>
    </row>
    <row r="33" spans="1:74" ht="11.1" customHeight="1" x14ac:dyDescent="0.2">
      <c r="A33" s="98" t="s">
        <v>767</v>
      </c>
      <c r="B33" s="200" t="s">
        <v>101</v>
      </c>
      <c r="C33" s="258">
        <v>140.14231699999999</v>
      </c>
      <c r="D33" s="258">
        <v>125.987725</v>
      </c>
      <c r="E33" s="258">
        <v>123.989532</v>
      </c>
      <c r="F33" s="258">
        <v>134.741792</v>
      </c>
      <c r="G33" s="258">
        <v>142.824816</v>
      </c>
      <c r="H33" s="258">
        <v>139.47116700000001</v>
      </c>
      <c r="I33" s="258">
        <v>132.144239</v>
      </c>
      <c r="J33" s="258">
        <v>127.92605</v>
      </c>
      <c r="K33" s="258">
        <v>131.38562899999999</v>
      </c>
      <c r="L33" s="258">
        <v>143.95219700000001</v>
      </c>
      <c r="M33" s="258">
        <v>149.73177000000001</v>
      </c>
      <c r="N33" s="258">
        <v>158.83326</v>
      </c>
      <c r="O33" s="258">
        <v>161.300139</v>
      </c>
      <c r="P33" s="258">
        <v>155.60760200000001</v>
      </c>
      <c r="Q33" s="258">
        <v>160.508768</v>
      </c>
      <c r="R33" s="258">
        <v>173.463763</v>
      </c>
      <c r="S33" s="258">
        <v>179.44797299999999</v>
      </c>
      <c r="T33" s="258">
        <v>173.31351900000001</v>
      </c>
      <c r="U33" s="258">
        <v>165.08131</v>
      </c>
      <c r="V33" s="258">
        <v>163.3614</v>
      </c>
      <c r="W33" s="258">
        <v>169.78447499999999</v>
      </c>
      <c r="X33" s="258">
        <v>183.04254499999999</v>
      </c>
      <c r="Y33" s="258">
        <v>195.827832</v>
      </c>
      <c r="Z33" s="258">
        <v>202.56</v>
      </c>
      <c r="AA33" s="258">
        <v>193.936398</v>
      </c>
      <c r="AB33" s="258">
        <v>193.51836</v>
      </c>
      <c r="AC33" s="258">
        <v>197.72886500000001</v>
      </c>
      <c r="AD33" s="258">
        <v>199.290569</v>
      </c>
      <c r="AE33" s="258">
        <v>198.45151300000001</v>
      </c>
      <c r="AF33" s="258">
        <v>188.050286</v>
      </c>
      <c r="AG33" s="258">
        <v>174.00744800000001</v>
      </c>
      <c r="AH33" s="258">
        <v>164.72204199999999</v>
      </c>
      <c r="AI33" s="258">
        <v>162.30580599999999</v>
      </c>
      <c r="AJ33" s="258">
        <v>166.64856900000001</v>
      </c>
      <c r="AK33" s="258">
        <v>175.97028</v>
      </c>
      <c r="AL33" s="258">
        <v>167.680148</v>
      </c>
      <c r="AM33" s="258">
        <v>161.60294500000001</v>
      </c>
      <c r="AN33" s="258">
        <v>165.632508</v>
      </c>
      <c r="AO33" s="258">
        <v>166.63261</v>
      </c>
      <c r="AP33" s="258">
        <v>168.77858599999999</v>
      </c>
      <c r="AQ33" s="258">
        <v>167.54478800000001</v>
      </c>
      <c r="AR33" s="258">
        <v>162.962276</v>
      </c>
      <c r="AS33" s="258">
        <v>150.44057960000001</v>
      </c>
      <c r="AT33" s="258">
        <v>147.3691456</v>
      </c>
      <c r="AU33" s="258">
        <v>144.7655814</v>
      </c>
      <c r="AV33" s="258">
        <v>146.2657652</v>
      </c>
      <c r="AW33" s="258">
        <v>151.02033420000001</v>
      </c>
      <c r="AX33" s="258">
        <v>147.69829379999999</v>
      </c>
      <c r="AY33" s="346">
        <v>143.7895</v>
      </c>
      <c r="AZ33" s="346">
        <v>138.32339999999999</v>
      </c>
      <c r="BA33" s="346">
        <v>143.83160000000001</v>
      </c>
      <c r="BB33" s="346">
        <v>144.56229999999999</v>
      </c>
      <c r="BC33" s="346">
        <v>146.11189999999999</v>
      </c>
      <c r="BD33" s="346">
        <v>141.17400000000001</v>
      </c>
      <c r="BE33" s="346">
        <v>133.90600000000001</v>
      </c>
      <c r="BF33" s="346">
        <v>130.20689999999999</v>
      </c>
      <c r="BG33" s="346">
        <v>128.68430000000001</v>
      </c>
      <c r="BH33" s="346">
        <v>133.50620000000001</v>
      </c>
      <c r="BI33" s="346">
        <v>138.55019999999999</v>
      </c>
      <c r="BJ33" s="346">
        <v>136.33609999999999</v>
      </c>
      <c r="BK33" s="346">
        <v>132.2201</v>
      </c>
      <c r="BL33" s="346">
        <v>129.5146</v>
      </c>
      <c r="BM33" s="346">
        <v>135.19239999999999</v>
      </c>
      <c r="BN33" s="346">
        <v>135.8749</v>
      </c>
      <c r="BO33" s="346">
        <v>137.3912</v>
      </c>
      <c r="BP33" s="346">
        <v>132.41909999999999</v>
      </c>
      <c r="BQ33" s="346">
        <v>129.92080000000001</v>
      </c>
      <c r="BR33" s="346">
        <v>128.19659999999999</v>
      </c>
      <c r="BS33" s="346">
        <v>126.64149999999999</v>
      </c>
      <c r="BT33" s="346">
        <v>131.4545</v>
      </c>
      <c r="BU33" s="346">
        <v>136.48750000000001</v>
      </c>
      <c r="BV33" s="346">
        <v>135.74080000000001</v>
      </c>
    </row>
    <row r="34" spans="1:74" ht="11.1" customHeight="1" x14ac:dyDescent="0.2">
      <c r="A34" s="98" t="s">
        <v>64</v>
      </c>
      <c r="B34" s="200" t="s">
        <v>65</v>
      </c>
      <c r="C34" s="258">
        <v>133.70472699999999</v>
      </c>
      <c r="D34" s="258">
        <v>119.90428300000001</v>
      </c>
      <c r="E34" s="258">
        <v>118.260238</v>
      </c>
      <c r="F34" s="258">
        <v>128.92501799999999</v>
      </c>
      <c r="G34" s="258">
        <v>136.92056299999999</v>
      </c>
      <c r="H34" s="258">
        <v>133.479434</v>
      </c>
      <c r="I34" s="258">
        <v>125.869913</v>
      </c>
      <c r="J34" s="258">
        <v>121.36913199999999</v>
      </c>
      <c r="K34" s="258">
        <v>124.54611800000001</v>
      </c>
      <c r="L34" s="258">
        <v>136.96425400000001</v>
      </c>
      <c r="M34" s="258">
        <v>142.59539599999999</v>
      </c>
      <c r="N34" s="258">
        <v>151.54845399999999</v>
      </c>
      <c r="O34" s="258">
        <v>154.389578</v>
      </c>
      <c r="P34" s="258">
        <v>149.07128700000001</v>
      </c>
      <c r="Q34" s="258">
        <v>154.346698</v>
      </c>
      <c r="R34" s="258">
        <v>167.06340900000001</v>
      </c>
      <c r="S34" s="258">
        <v>172.809335</v>
      </c>
      <c r="T34" s="258">
        <v>166.43659700000001</v>
      </c>
      <c r="U34" s="258">
        <v>157.93807699999999</v>
      </c>
      <c r="V34" s="258">
        <v>155.95185499999999</v>
      </c>
      <c r="W34" s="258">
        <v>162.108619</v>
      </c>
      <c r="X34" s="258">
        <v>175.587987</v>
      </c>
      <c r="Y34" s="258">
        <v>188.594571</v>
      </c>
      <c r="Z34" s="258">
        <v>195.54803699999999</v>
      </c>
      <c r="AA34" s="258">
        <v>187.203047</v>
      </c>
      <c r="AB34" s="258">
        <v>187.06361799999999</v>
      </c>
      <c r="AC34" s="258">
        <v>191.55273500000001</v>
      </c>
      <c r="AD34" s="258">
        <v>193.18521200000001</v>
      </c>
      <c r="AE34" s="258">
        <v>192.41693000000001</v>
      </c>
      <c r="AF34" s="258">
        <v>182.086476</v>
      </c>
      <c r="AG34" s="258">
        <v>168.11860899999999</v>
      </c>
      <c r="AH34" s="258">
        <v>158.908174</v>
      </c>
      <c r="AI34" s="258">
        <v>156.56690900000001</v>
      </c>
      <c r="AJ34" s="258">
        <v>160.93226000000001</v>
      </c>
      <c r="AK34" s="258">
        <v>170.27655799999999</v>
      </c>
      <c r="AL34" s="258">
        <v>162.00901400000001</v>
      </c>
      <c r="AM34" s="258">
        <v>156.17482100000001</v>
      </c>
      <c r="AN34" s="258">
        <v>160.447395</v>
      </c>
      <c r="AO34" s="258">
        <v>161.690507</v>
      </c>
      <c r="AP34" s="258">
        <v>163.72619299999999</v>
      </c>
      <c r="AQ34" s="258">
        <v>162.39608000000001</v>
      </c>
      <c r="AR34" s="258">
        <v>157.717253</v>
      </c>
      <c r="AS34" s="258">
        <v>145.518136</v>
      </c>
      <c r="AT34" s="258">
        <v>141.671738</v>
      </c>
      <c r="AU34" s="258">
        <v>139.531195</v>
      </c>
      <c r="AV34" s="258">
        <v>141.16933599999999</v>
      </c>
      <c r="AW34" s="258">
        <v>146.078</v>
      </c>
      <c r="AX34" s="258">
        <v>142.8973</v>
      </c>
      <c r="AY34" s="346">
        <v>138.79830000000001</v>
      </c>
      <c r="AZ34" s="346">
        <v>133.6405</v>
      </c>
      <c r="BA34" s="346">
        <v>139.32740000000001</v>
      </c>
      <c r="BB34" s="346">
        <v>139.95439999999999</v>
      </c>
      <c r="BC34" s="346">
        <v>141.40799999999999</v>
      </c>
      <c r="BD34" s="346">
        <v>136.357</v>
      </c>
      <c r="BE34" s="346">
        <v>129.02330000000001</v>
      </c>
      <c r="BF34" s="346">
        <v>125.2578</v>
      </c>
      <c r="BG34" s="346">
        <v>123.66589999999999</v>
      </c>
      <c r="BH34" s="346">
        <v>128.5197</v>
      </c>
      <c r="BI34" s="346">
        <v>133.5874</v>
      </c>
      <c r="BJ34" s="346">
        <v>131.3785</v>
      </c>
      <c r="BK34" s="346">
        <v>127.2283</v>
      </c>
      <c r="BL34" s="346">
        <v>125.02979999999999</v>
      </c>
      <c r="BM34" s="346">
        <v>130.578</v>
      </c>
      <c r="BN34" s="346">
        <v>131.14959999999999</v>
      </c>
      <c r="BO34" s="346">
        <v>132.5506</v>
      </c>
      <c r="BP34" s="346">
        <v>127.4507</v>
      </c>
      <c r="BQ34" s="346">
        <v>124.87130000000001</v>
      </c>
      <c r="BR34" s="346">
        <v>123.06319999999999</v>
      </c>
      <c r="BS34" s="346">
        <v>121.4308</v>
      </c>
      <c r="BT34" s="346">
        <v>126.2471</v>
      </c>
      <c r="BU34" s="346">
        <v>131.27969999999999</v>
      </c>
      <c r="BV34" s="346">
        <v>130.53809999999999</v>
      </c>
    </row>
    <row r="35" spans="1:74" ht="11.1" customHeight="1" x14ac:dyDescent="0.2">
      <c r="A35" s="98" t="s">
        <v>62</v>
      </c>
      <c r="B35" s="200" t="s">
        <v>66</v>
      </c>
      <c r="C35" s="258">
        <v>3.9092709999999999</v>
      </c>
      <c r="D35" s="258">
        <v>3.7214209999999999</v>
      </c>
      <c r="E35" s="258">
        <v>3.5335700000000001</v>
      </c>
      <c r="F35" s="258">
        <v>3.5643099999999999</v>
      </c>
      <c r="G35" s="258">
        <v>3.5950489999999999</v>
      </c>
      <c r="H35" s="258">
        <v>3.6257890000000002</v>
      </c>
      <c r="I35" s="258">
        <v>3.7739180000000001</v>
      </c>
      <c r="J35" s="258">
        <v>3.9220480000000002</v>
      </c>
      <c r="K35" s="258">
        <v>4.0701770000000002</v>
      </c>
      <c r="L35" s="258">
        <v>4.1121090000000002</v>
      </c>
      <c r="M35" s="258">
        <v>4.1540419999999996</v>
      </c>
      <c r="N35" s="258">
        <v>4.1959739999999996</v>
      </c>
      <c r="O35" s="258">
        <v>4.0104300000000004</v>
      </c>
      <c r="P35" s="258">
        <v>3.8248859999999998</v>
      </c>
      <c r="Q35" s="258">
        <v>3.6393420000000001</v>
      </c>
      <c r="R35" s="258">
        <v>3.7141130000000002</v>
      </c>
      <c r="S35" s="258">
        <v>3.7888839999999999</v>
      </c>
      <c r="T35" s="258">
        <v>3.8636550000000001</v>
      </c>
      <c r="U35" s="258">
        <v>3.9993910000000001</v>
      </c>
      <c r="V35" s="258">
        <v>4.1351279999999999</v>
      </c>
      <c r="W35" s="258">
        <v>4.2708640000000004</v>
      </c>
      <c r="X35" s="258">
        <v>4.3077509999999997</v>
      </c>
      <c r="Y35" s="258">
        <v>4.3446389999999999</v>
      </c>
      <c r="Z35" s="258">
        <v>4.381526</v>
      </c>
      <c r="AA35" s="258">
        <v>4.2309840000000003</v>
      </c>
      <c r="AB35" s="258">
        <v>4.0804429999999998</v>
      </c>
      <c r="AC35" s="258">
        <v>3.9299010000000001</v>
      </c>
      <c r="AD35" s="258">
        <v>3.894873</v>
      </c>
      <c r="AE35" s="258">
        <v>3.859845</v>
      </c>
      <c r="AF35" s="258">
        <v>3.8248169999999999</v>
      </c>
      <c r="AG35" s="258">
        <v>3.7859189999999998</v>
      </c>
      <c r="AH35" s="258">
        <v>3.7470210000000002</v>
      </c>
      <c r="AI35" s="258">
        <v>3.7081230000000001</v>
      </c>
      <c r="AJ35" s="258">
        <v>3.6837960000000001</v>
      </c>
      <c r="AK35" s="258">
        <v>3.6594699999999998</v>
      </c>
      <c r="AL35" s="258">
        <v>3.6351429999999998</v>
      </c>
      <c r="AM35" s="258">
        <v>3.4966550000000001</v>
      </c>
      <c r="AN35" s="258">
        <v>3.3581669999999999</v>
      </c>
      <c r="AO35" s="258">
        <v>3.2196790000000002</v>
      </c>
      <c r="AP35" s="258">
        <v>3.2535859999999999</v>
      </c>
      <c r="AQ35" s="258">
        <v>3.2724250000000001</v>
      </c>
      <c r="AR35" s="258">
        <v>3.291264</v>
      </c>
      <c r="AS35" s="258">
        <v>2.9609519999999998</v>
      </c>
      <c r="AT35" s="258">
        <v>3.721422</v>
      </c>
      <c r="AU35" s="258">
        <v>3.2541310000000001</v>
      </c>
      <c r="AV35" s="258">
        <v>3.1231399999999998</v>
      </c>
      <c r="AW35" s="258">
        <v>2.9907270000000001</v>
      </c>
      <c r="AX35" s="258">
        <v>2.851613</v>
      </c>
      <c r="AY35" s="346">
        <v>3.101677</v>
      </c>
      <c r="AZ35" s="346">
        <v>2.9828100000000002</v>
      </c>
      <c r="BA35" s="346">
        <v>3.0414789999999998</v>
      </c>
      <c r="BB35" s="346">
        <v>3.0301499999999999</v>
      </c>
      <c r="BC35" s="346">
        <v>3.016527</v>
      </c>
      <c r="BD35" s="346">
        <v>3.00427</v>
      </c>
      <c r="BE35" s="346">
        <v>3.0503640000000001</v>
      </c>
      <c r="BF35" s="346">
        <v>3.0983849999999999</v>
      </c>
      <c r="BG35" s="346">
        <v>3.1467670000000001</v>
      </c>
      <c r="BH35" s="346">
        <v>3.1194500000000001</v>
      </c>
      <c r="BI35" s="346">
        <v>3.0940720000000002</v>
      </c>
      <c r="BJ35" s="346">
        <v>3.06962</v>
      </c>
      <c r="BK35" s="346">
        <v>3.1525379999999998</v>
      </c>
      <c r="BL35" s="346">
        <v>2.8636870000000001</v>
      </c>
      <c r="BM35" s="346">
        <v>3.236548</v>
      </c>
      <c r="BN35" s="346">
        <v>3.2410730000000001</v>
      </c>
      <c r="BO35" s="346">
        <v>3.243026</v>
      </c>
      <c r="BP35" s="346">
        <v>3.2460710000000002</v>
      </c>
      <c r="BQ35" s="346">
        <v>3.307204</v>
      </c>
      <c r="BR35" s="346">
        <v>3.3699819999999998</v>
      </c>
      <c r="BS35" s="346">
        <v>3.4328599999999998</v>
      </c>
      <c r="BT35" s="346">
        <v>3.4197639999999998</v>
      </c>
      <c r="BU35" s="346">
        <v>3.4083459999999999</v>
      </c>
      <c r="BV35" s="346">
        <v>3.3976069999999998</v>
      </c>
    </row>
    <row r="36" spans="1:74" ht="11.1" customHeight="1" x14ac:dyDescent="0.2">
      <c r="A36" s="98" t="s">
        <v>63</v>
      </c>
      <c r="B36" s="200" t="s">
        <v>255</v>
      </c>
      <c r="C36" s="258">
        <v>2.0637120000000002</v>
      </c>
      <c r="D36" s="258">
        <v>1.927462</v>
      </c>
      <c r="E36" s="258">
        <v>1.791212</v>
      </c>
      <c r="F36" s="258">
        <v>1.839815</v>
      </c>
      <c r="G36" s="258">
        <v>1.8884179999999999</v>
      </c>
      <c r="H36" s="258">
        <v>1.9370210000000001</v>
      </c>
      <c r="I36" s="258">
        <v>2.0603880000000001</v>
      </c>
      <c r="J36" s="258">
        <v>2.183754</v>
      </c>
      <c r="K36" s="258">
        <v>2.307121</v>
      </c>
      <c r="L36" s="258">
        <v>2.4179360000000001</v>
      </c>
      <c r="M36" s="258">
        <v>2.5287500000000001</v>
      </c>
      <c r="N36" s="258">
        <v>2.6395650000000002</v>
      </c>
      <c r="O36" s="258">
        <v>2.4714429999999998</v>
      </c>
      <c r="P36" s="258">
        <v>2.3033199999999998</v>
      </c>
      <c r="Q36" s="258">
        <v>2.1351979999999999</v>
      </c>
      <c r="R36" s="258">
        <v>2.2992560000000002</v>
      </c>
      <c r="S36" s="258">
        <v>2.4633129999999999</v>
      </c>
      <c r="T36" s="258">
        <v>2.6273710000000001</v>
      </c>
      <c r="U36" s="258">
        <v>2.7558199999999999</v>
      </c>
      <c r="V36" s="258">
        <v>2.8842680000000001</v>
      </c>
      <c r="W36" s="258">
        <v>3.0127169999999999</v>
      </c>
      <c r="X36" s="258">
        <v>2.7539030000000002</v>
      </c>
      <c r="Y36" s="258">
        <v>2.4950890000000001</v>
      </c>
      <c r="Z36" s="258">
        <v>2.236275</v>
      </c>
      <c r="AA36" s="258">
        <v>2.1289310000000001</v>
      </c>
      <c r="AB36" s="258">
        <v>2.0215879999999999</v>
      </c>
      <c r="AC36" s="258">
        <v>1.9142440000000001</v>
      </c>
      <c r="AD36" s="258">
        <v>1.8767229999999999</v>
      </c>
      <c r="AE36" s="258">
        <v>1.839202</v>
      </c>
      <c r="AF36" s="258">
        <v>1.8016810000000001</v>
      </c>
      <c r="AG36" s="258">
        <v>1.7545459999999999</v>
      </c>
      <c r="AH36" s="258">
        <v>1.707411</v>
      </c>
      <c r="AI36" s="258">
        <v>1.6602760000000001</v>
      </c>
      <c r="AJ36" s="258">
        <v>1.6650879999999999</v>
      </c>
      <c r="AK36" s="258">
        <v>1.6699010000000001</v>
      </c>
      <c r="AL36" s="258">
        <v>1.6747129999999999</v>
      </c>
      <c r="AM36" s="258">
        <v>1.579061</v>
      </c>
      <c r="AN36" s="258">
        <v>1.483409</v>
      </c>
      <c r="AO36" s="258">
        <v>1.3877569999999999</v>
      </c>
      <c r="AP36" s="258">
        <v>1.4671380000000001</v>
      </c>
      <c r="AQ36" s="258">
        <v>1.546519</v>
      </c>
      <c r="AR36" s="258">
        <v>1.6258999999999999</v>
      </c>
      <c r="AS36" s="258">
        <v>1.6558280000000001</v>
      </c>
      <c r="AT36" s="258">
        <v>1.6925030000000001</v>
      </c>
      <c r="AU36" s="258">
        <v>1.718486</v>
      </c>
      <c r="AV36" s="258">
        <v>1.7367030000000001</v>
      </c>
      <c r="AW36" s="258">
        <v>1.7406379999999999</v>
      </c>
      <c r="AX36" s="258">
        <v>1.759646</v>
      </c>
      <c r="AY36" s="346">
        <v>1.6958740000000001</v>
      </c>
      <c r="AZ36" s="346">
        <v>1.498416</v>
      </c>
      <c r="BA36" s="346">
        <v>1.272383</v>
      </c>
      <c r="BB36" s="346">
        <v>1.386368</v>
      </c>
      <c r="BC36" s="346">
        <v>1.4947520000000001</v>
      </c>
      <c r="BD36" s="346">
        <v>1.6190059999999999</v>
      </c>
      <c r="BE36" s="346">
        <v>1.636398</v>
      </c>
      <c r="BF36" s="346">
        <v>1.652441</v>
      </c>
      <c r="BG36" s="346">
        <v>1.6708750000000001</v>
      </c>
      <c r="BH36" s="346">
        <v>1.667014</v>
      </c>
      <c r="BI36" s="346">
        <v>1.6697219999999999</v>
      </c>
      <c r="BJ36" s="346">
        <v>1.691948</v>
      </c>
      <c r="BK36" s="346">
        <v>1.6193949999999999</v>
      </c>
      <c r="BL36" s="346">
        <v>1.4135450000000001</v>
      </c>
      <c r="BM36" s="346">
        <v>1.181624</v>
      </c>
      <c r="BN36" s="346">
        <v>1.28729</v>
      </c>
      <c r="BO36" s="346">
        <v>1.3994279999999999</v>
      </c>
      <c r="BP36" s="346">
        <v>1.5230950000000001</v>
      </c>
      <c r="BQ36" s="346">
        <v>1.5409440000000001</v>
      </c>
      <c r="BR36" s="346">
        <v>1.56</v>
      </c>
      <c r="BS36" s="346">
        <v>1.5720799999999999</v>
      </c>
      <c r="BT36" s="346">
        <v>1.582557</v>
      </c>
      <c r="BU36" s="346">
        <v>1.5955010000000001</v>
      </c>
      <c r="BV36" s="346">
        <v>1.6041650000000001</v>
      </c>
    </row>
    <row r="37" spans="1:74" ht="11.1" customHeight="1" x14ac:dyDescent="0.2">
      <c r="A37" s="98" t="s">
        <v>212</v>
      </c>
      <c r="B37" s="495" t="s">
        <v>213</v>
      </c>
      <c r="C37" s="258">
        <v>0.46460699999999999</v>
      </c>
      <c r="D37" s="258">
        <v>0.43455899999999997</v>
      </c>
      <c r="E37" s="258">
        <v>0.40451199999999998</v>
      </c>
      <c r="F37" s="258">
        <v>0.41264899999999999</v>
      </c>
      <c r="G37" s="258">
        <v>0.42078599999999999</v>
      </c>
      <c r="H37" s="258">
        <v>0.428923</v>
      </c>
      <c r="I37" s="258">
        <v>0.44002000000000002</v>
      </c>
      <c r="J37" s="258">
        <v>0.45111600000000002</v>
      </c>
      <c r="K37" s="258">
        <v>0.46221299999999998</v>
      </c>
      <c r="L37" s="258">
        <v>0.45789800000000003</v>
      </c>
      <c r="M37" s="258">
        <v>0.45358199999999999</v>
      </c>
      <c r="N37" s="258">
        <v>0.44926700000000003</v>
      </c>
      <c r="O37" s="258">
        <v>0.42868800000000001</v>
      </c>
      <c r="P37" s="258">
        <v>0.408109</v>
      </c>
      <c r="Q37" s="258">
        <v>0.38752999999999999</v>
      </c>
      <c r="R37" s="258">
        <v>0.38698500000000002</v>
      </c>
      <c r="S37" s="258">
        <v>0.38644099999999998</v>
      </c>
      <c r="T37" s="258">
        <v>0.38589600000000002</v>
      </c>
      <c r="U37" s="258">
        <v>0.38802199999999998</v>
      </c>
      <c r="V37" s="258">
        <v>0.39014900000000002</v>
      </c>
      <c r="W37" s="258">
        <v>0.39227499999999998</v>
      </c>
      <c r="X37" s="258">
        <v>0.39290399999999998</v>
      </c>
      <c r="Y37" s="258">
        <v>0.39353300000000002</v>
      </c>
      <c r="Z37" s="258">
        <v>0.39416200000000001</v>
      </c>
      <c r="AA37" s="258">
        <v>0.37343599999999999</v>
      </c>
      <c r="AB37" s="258">
        <v>0.352711</v>
      </c>
      <c r="AC37" s="258">
        <v>0.33198499999999997</v>
      </c>
      <c r="AD37" s="258">
        <v>0.33376099999999997</v>
      </c>
      <c r="AE37" s="258">
        <v>0.335536</v>
      </c>
      <c r="AF37" s="258">
        <v>0.337312</v>
      </c>
      <c r="AG37" s="258">
        <v>0.34837400000000002</v>
      </c>
      <c r="AH37" s="258">
        <v>0.35943599999999998</v>
      </c>
      <c r="AI37" s="258">
        <v>0.37049799999999999</v>
      </c>
      <c r="AJ37" s="258">
        <v>0.367425</v>
      </c>
      <c r="AK37" s="258">
        <v>0.36435099999999998</v>
      </c>
      <c r="AL37" s="258">
        <v>0.36127799999999999</v>
      </c>
      <c r="AM37" s="258">
        <v>0.352408</v>
      </c>
      <c r="AN37" s="258">
        <v>0.34353699999999998</v>
      </c>
      <c r="AO37" s="258">
        <v>0.33466699999999999</v>
      </c>
      <c r="AP37" s="258">
        <v>0.33166899999999999</v>
      </c>
      <c r="AQ37" s="258">
        <v>0.329764</v>
      </c>
      <c r="AR37" s="258">
        <v>0.32785900000000001</v>
      </c>
      <c r="AS37" s="258">
        <v>0.30566359999999998</v>
      </c>
      <c r="AT37" s="258">
        <v>0.28348259999999997</v>
      </c>
      <c r="AU37" s="258">
        <v>0.26176939999999999</v>
      </c>
      <c r="AV37" s="258">
        <v>0.2365862</v>
      </c>
      <c r="AW37" s="258">
        <v>0.2109692</v>
      </c>
      <c r="AX37" s="258">
        <v>0.18973480000000001</v>
      </c>
      <c r="AY37" s="346">
        <v>0.19365740000000001</v>
      </c>
      <c r="AZ37" s="346">
        <v>0.2016684</v>
      </c>
      <c r="BA37" s="346">
        <v>0.19033439999999999</v>
      </c>
      <c r="BB37" s="346">
        <v>0.1913523</v>
      </c>
      <c r="BC37" s="346">
        <v>0.19258320000000001</v>
      </c>
      <c r="BD37" s="346">
        <v>0.19379370000000001</v>
      </c>
      <c r="BE37" s="346">
        <v>0.19601469999999999</v>
      </c>
      <c r="BF37" s="346">
        <v>0.19827819999999999</v>
      </c>
      <c r="BG37" s="346">
        <v>0.20072570000000001</v>
      </c>
      <c r="BH37" s="346">
        <v>0.19998669999999999</v>
      </c>
      <c r="BI37" s="346">
        <v>0.199021</v>
      </c>
      <c r="BJ37" s="346">
        <v>0.1960307</v>
      </c>
      <c r="BK37" s="346">
        <v>0.21980920000000001</v>
      </c>
      <c r="BL37" s="346">
        <v>0.2076027</v>
      </c>
      <c r="BM37" s="346">
        <v>0.19613520000000001</v>
      </c>
      <c r="BN37" s="346">
        <v>0.19702649999999999</v>
      </c>
      <c r="BO37" s="346">
        <v>0.1981356</v>
      </c>
      <c r="BP37" s="346">
        <v>0.19922570000000001</v>
      </c>
      <c r="BQ37" s="346">
        <v>0.20133490000000001</v>
      </c>
      <c r="BR37" s="346">
        <v>0.2034889</v>
      </c>
      <c r="BS37" s="346">
        <v>0.2058275</v>
      </c>
      <c r="BT37" s="346">
        <v>0.20499700000000001</v>
      </c>
      <c r="BU37" s="346">
        <v>0.2039456</v>
      </c>
      <c r="BV37" s="346">
        <v>0.20087440000000001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383"/>
      <c r="AZ38" s="383"/>
      <c r="BA38" s="383"/>
      <c r="BB38" s="383"/>
      <c r="BC38" s="383"/>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51</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383"/>
      <c r="AZ39" s="383"/>
      <c r="BA39" s="383"/>
      <c r="BB39" s="383"/>
      <c r="BC39" s="383"/>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52</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382"/>
      <c r="AZ40" s="382"/>
      <c r="BA40" s="382"/>
      <c r="BB40" s="382"/>
      <c r="BC40" s="382"/>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58</v>
      </c>
      <c r="B41" s="200" t="s">
        <v>60</v>
      </c>
      <c r="C41" s="261">
        <v>5.96</v>
      </c>
      <c r="D41" s="261">
        <v>5.96</v>
      </c>
      <c r="E41" s="261">
        <v>5.96</v>
      </c>
      <c r="F41" s="261">
        <v>5.96</v>
      </c>
      <c r="G41" s="261">
        <v>5.96</v>
      </c>
      <c r="H41" s="261">
        <v>5.96</v>
      </c>
      <c r="I41" s="261">
        <v>5.96</v>
      </c>
      <c r="J41" s="261">
        <v>5.96</v>
      </c>
      <c r="K41" s="261">
        <v>5.96</v>
      </c>
      <c r="L41" s="261">
        <v>5.96</v>
      </c>
      <c r="M41" s="261">
        <v>5.96</v>
      </c>
      <c r="N41" s="261">
        <v>5.96</v>
      </c>
      <c r="O41" s="261">
        <v>6.28</v>
      </c>
      <c r="P41" s="261">
        <v>6.28</v>
      </c>
      <c r="Q41" s="261">
        <v>6.28</v>
      </c>
      <c r="R41" s="261">
        <v>6.28</v>
      </c>
      <c r="S41" s="261">
        <v>6.28</v>
      </c>
      <c r="T41" s="261">
        <v>6.28</v>
      </c>
      <c r="U41" s="261">
        <v>6.28</v>
      </c>
      <c r="V41" s="261">
        <v>6.28</v>
      </c>
      <c r="W41" s="261">
        <v>6.28</v>
      </c>
      <c r="X41" s="261">
        <v>6.28</v>
      </c>
      <c r="Y41" s="261">
        <v>6.28</v>
      </c>
      <c r="Z41" s="261">
        <v>6.28</v>
      </c>
      <c r="AA41" s="261">
        <v>6.2344444444000002</v>
      </c>
      <c r="AB41" s="261">
        <v>6.2344444444000002</v>
      </c>
      <c r="AC41" s="261">
        <v>6.2344444444000002</v>
      </c>
      <c r="AD41" s="261">
        <v>6.2344444444000002</v>
      </c>
      <c r="AE41" s="261">
        <v>6.2344444444000002</v>
      </c>
      <c r="AF41" s="261">
        <v>6.2344444444000002</v>
      </c>
      <c r="AG41" s="261">
        <v>6.2344444444000002</v>
      </c>
      <c r="AH41" s="261">
        <v>6.2344444444000002</v>
      </c>
      <c r="AI41" s="261">
        <v>6.2344444444000002</v>
      </c>
      <c r="AJ41" s="261">
        <v>6.2344444444000002</v>
      </c>
      <c r="AK41" s="261">
        <v>6.2344444444000002</v>
      </c>
      <c r="AL41" s="261">
        <v>6.2344444444000002</v>
      </c>
      <c r="AM41" s="261">
        <v>6.1877777778</v>
      </c>
      <c r="AN41" s="261">
        <v>6.1877777778</v>
      </c>
      <c r="AO41" s="261">
        <v>6.1877777778</v>
      </c>
      <c r="AP41" s="261">
        <v>6.1877777778</v>
      </c>
      <c r="AQ41" s="261">
        <v>6.1877777778</v>
      </c>
      <c r="AR41" s="261">
        <v>6.1877777778</v>
      </c>
      <c r="AS41" s="261">
        <v>6.1877777778</v>
      </c>
      <c r="AT41" s="261">
        <v>6.1877777778</v>
      </c>
      <c r="AU41" s="261">
        <v>6.1877777778</v>
      </c>
      <c r="AV41" s="261">
        <v>6.1877777778</v>
      </c>
      <c r="AW41" s="261">
        <v>6.1877777778</v>
      </c>
      <c r="AX41" s="261">
        <v>6.1877777778</v>
      </c>
      <c r="AY41" s="384">
        <v>6.0977779999999999</v>
      </c>
      <c r="AZ41" s="384">
        <v>6.0977779999999999</v>
      </c>
      <c r="BA41" s="384">
        <v>6.0977779999999999</v>
      </c>
      <c r="BB41" s="384">
        <v>6.0977779999999999</v>
      </c>
      <c r="BC41" s="384">
        <v>6.0977779999999999</v>
      </c>
      <c r="BD41" s="384">
        <v>6.0977779999999999</v>
      </c>
      <c r="BE41" s="384">
        <v>6.0977779999999999</v>
      </c>
      <c r="BF41" s="384">
        <v>6.0977779999999999</v>
      </c>
      <c r="BG41" s="384">
        <v>6.0977779999999999</v>
      </c>
      <c r="BH41" s="384">
        <v>6.0977779999999999</v>
      </c>
      <c r="BI41" s="384">
        <v>6.0977779999999999</v>
      </c>
      <c r="BJ41" s="384">
        <v>6.0977779999999999</v>
      </c>
      <c r="BK41" s="384">
        <v>6.0155560000000001</v>
      </c>
      <c r="BL41" s="384">
        <v>6.0155560000000001</v>
      </c>
      <c r="BM41" s="384">
        <v>6.0155560000000001</v>
      </c>
      <c r="BN41" s="384">
        <v>6.0155560000000001</v>
      </c>
      <c r="BO41" s="384">
        <v>6.0155560000000001</v>
      </c>
      <c r="BP41" s="384">
        <v>6.0155560000000001</v>
      </c>
      <c r="BQ41" s="384">
        <v>6.0155560000000001</v>
      </c>
      <c r="BR41" s="384">
        <v>6.0155560000000001</v>
      </c>
      <c r="BS41" s="384">
        <v>6.0155560000000001</v>
      </c>
      <c r="BT41" s="384">
        <v>6.0155560000000001</v>
      </c>
      <c r="BU41" s="384">
        <v>6.0155560000000001</v>
      </c>
      <c r="BV41" s="384">
        <v>6.0155560000000001</v>
      </c>
    </row>
    <row r="42" spans="1:74" ht="11.1" customHeight="1" x14ac:dyDescent="0.2">
      <c r="A42" s="98"/>
      <c r="B42" s="97" t="s">
        <v>56</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385"/>
      <c r="AZ42" s="385"/>
      <c r="BA42" s="385"/>
      <c r="BB42" s="385"/>
      <c r="BC42" s="385"/>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733</v>
      </c>
      <c r="B43" s="200" t="s">
        <v>61</v>
      </c>
      <c r="C43" s="271">
        <v>0.26056221198000001</v>
      </c>
      <c r="D43" s="271">
        <v>0.26313775509999998</v>
      </c>
      <c r="E43" s="271">
        <v>0.26265437788000001</v>
      </c>
      <c r="F43" s="271">
        <v>0.25745714285999999</v>
      </c>
      <c r="G43" s="271">
        <v>0.26544700460999998</v>
      </c>
      <c r="H43" s="271">
        <v>0.26558095238000001</v>
      </c>
      <c r="I43" s="271">
        <v>0.27088479262999998</v>
      </c>
      <c r="J43" s="271">
        <v>0.27330414746999998</v>
      </c>
      <c r="K43" s="271">
        <v>0.26722857143000001</v>
      </c>
      <c r="L43" s="271">
        <v>0.25998617512</v>
      </c>
      <c r="M43" s="271">
        <v>0.26458095238000001</v>
      </c>
      <c r="N43" s="271">
        <v>0.26270967742000001</v>
      </c>
      <c r="O43" s="271">
        <v>0.26173732718999998</v>
      </c>
      <c r="P43" s="271">
        <v>0.2465</v>
      </c>
      <c r="Q43" s="271">
        <v>0.23292626727999999</v>
      </c>
      <c r="R43" s="271">
        <v>0.23733809523999999</v>
      </c>
      <c r="S43" s="271">
        <v>0.24313364055</v>
      </c>
      <c r="T43" s="271">
        <v>0.24679047619</v>
      </c>
      <c r="U43" s="271">
        <v>0.24851152073999999</v>
      </c>
      <c r="V43" s="271">
        <v>0.24896313364</v>
      </c>
      <c r="W43" s="271">
        <v>0.24551428571</v>
      </c>
      <c r="X43" s="271">
        <v>0.23961751151999999</v>
      </c>
      <c r="Y43" s="271">
        <v>0.22372380952000001</v>
      </c>
      <c r="Z43" s="271">
        <v>0.21460829493</v>
      </c>
      <c r="AA43" s="271">
        <v>0.23306912442</v>
      </c>
      <c r="AB43" s="271">
        <v>0.2419408867</v>
      </c>
      <c r="AC43" s="271">
        <v>0.23995391704999999</v>
      </c>
      <c r="AD43" s="271">
        <v>0.24051428571</v>
      </c>
      <c r="AE43" s="271">
        <v>0.25033179723999999</v>
      </c>
      <c r="AF43" s="271">
        <v>0.25108095238</v>
      </c>
      <c r="AG43" s="271">
        <v>0.24453917050999999</v>
      </c>
      <c r="AH43" s="271">
        <v>0.23815668203000001</v>
      </c>
      <c r="AI43" s="271">
        <v>0.23178571429</v>
      </c>
      <c r="AJ43" s="271">
        <v>0.22693087558</v>
      </c>
      <c r="AK43" s="271">
        <v>0.22875238095</v>
      </c>
      <c r="AL43" s="271">
        <v>0.23537788018</v>
      </c>
      <c r="AM43" s="271">
        <v>0.24443317972</v>
      </c>
      <c r="AN43" s="271">
        <v>0.25045918366999997</v>
      </c>
      <c r="AO43" s="271">
        <v>0.249</v>
      </c>
      <c r="AP43" s="271">
        <v>0.2465952381</v>
      </c>
      <c r="AQ43" s="271">
        <v>0.24871889401</v>
      </c>
      <c r="AR43" s="271">
        <v>0.24690952381</v>
      </c>
      <c r="AS43" s="271">
        <v>0.25118433179999999</v>
      </c>
      <c r="AT43" s="271">
        <v>0.2512718894</v>
      </c>
      <c r="AU43" s="271">
        <v>0.24677142857000001</v>
      </c>
      <c r="AV43" s="271">
        <v>0.24806451613</v>
      </c>
      <c r="AW43" s="271">
        <v>0.24651904761999999</v>
      </c>
      <c r="AX43" s="271">
        <v>0.24054761904999999</v>
      </c>
      <c r="AY43" s="365">
        <v>0.28140690000000002</v>
      </c>
      <c r="AZ43" s="365">
        <v>0.27782269999999998</v>
      </c>
      <c r="BA43" s="365">
        <v>0.28243990000000002</v>
      </c>
      <c r="BB43" s="365">
        <v>0.26362770000000002</v>
      </c>
      <c r="BC43" s="365">
        <v>0.26725589999999999</v>
      </c>
      <c r="BD43" s="365">
        <v>0.25920179999999998</v>
      </c>
      <c r="BE43" s="365">
        <v>0.24971660000000001</v>
      </c>
      <c r="BF43" s="365">
        <v>0.2380805</v>
      </c>
      <c r="BG43" s="365">
        <v>0.2264274</v>
      </c>
      <c r="BH43" s="365">
        <v>0.20333399999999999</v>
      </c>
      <c r="BI43" s="365">
        <v>0.2002941</v>
      </c>
      <c r="BJ43" s="365">
        <v>0.2050342</v>
      </c>
      <c r="BK43" s="365">
        <v>0.25683109999999998</v>
      </c>
      <c r="BL43" s="365">
        <v>0.26196700000000001</v>
      </c>
      <c r="BM43" s="365">
        <v>0.27317999999999998</v>
      </c>
      <c r="BN43" s="365">
        <v>0.25934499999999999</v>
      </c>
      <c r="BO43" s="365">
        <v>0.26665260000000002</v>
      </c>
      <c r="BP43" s="365">
        <v>0.26146180000000002</v>
      </c>
      <c r="BQ43" s="365">
        <v>0.25414769999999998</v>
      </c>
      <c r="BR43" s="365">
        <v>0.2441207</v>
      </c>
      <c r="BS43" s="365">
        <v>0.2335497</v>
      </c>
      <c r="BT43" s="365">
        <v>0.2111266</v>
      </c>
      <c r="BU43" s="365">
        <v>0.20865449999999999</v>
      </c>
      <c r="BV43" s="365">
        <v>0.2139537</v>
      </c>
    </row>
    <row r="44" spans="1:74" ht="11.1" customHeight="1" x14ac:dyDescent="0.2">
      <c r="A44" s="98"/>
      <c r="B44" s="97" t="s">
        <v>57</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385"/>
      <c r="AZ44" s="385"/>
      <c r="BA44" s="385"/>
      <c r="BB44" s="385"/>
      <c r="BC44" s="385"/>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661</v>
      </c>
      <c r="B45" s="201" t="s">
        <v>59</v>
      </c>
      <c r="C45" s="215">
        <v>2.29</v>
      </c>
      <c r="D45" s="215">
        <v>2.3199999999999998</v>
      </c>
      <c r="E45" s="215">
        <v>2.36</v>
      </c>
      <c r="F45" s="215">
        <v>2.39</v>
      </c>
      <c r="G45" s="215">
        <v>2.4</v>
      </c>
      <c r="H45" s="215">
        <v>2.38</v>
      </c>
      <c r="I45" s="215">
        <v>2.38</v>
      </c>
      <c r="J45" s="215">
        <v>2.37</v>
      </c>
      <c r="K45" s="215">
        <v>2.37</v>
      </c>
      <c r="L45" s="215">
        <v>2.31</v>
      </c>
      <c r="M45" s="215">
        <v>2.2999999999999998</v>
      </c>
      <c r="N45" s="215">
        <v>2.5099999999999998</v>
      </c>
      <c r="O45" s="215">
        <v>2.29</v>
      </c>
      <c r="P45" s="215">
        <v>2.2599999999999998</v>
      </c>
      <c r="Q45" s="215">
        <v>2.2599999999999998</v>
      </c>
      <c r="R45" s="215">
        <v>2.23</v>
      </c>
      <c r="S45" s="215">
        <v>2.2599999999999998</v>
      </c>
      <c r="T45" s="215">
        <v>2.25</v>
      </c>
      <c r="U45" s="215">
        <v>2.21</v>
      </c>
      <c r="V45" s="215">
        <v>2.23</v>
      </c>
      <c r="W45" s="215">
        <v>2.2200000000000002</v>
      </c>
      <c r="X45" s="215">
        <v>2.15</v>
      </c>
      <c r="Y45" s="215">
        <v>2.15</v>
      </c>
      <c r="Z45" s="215">
        <v>2.16</v>
      </c>
      <c r="AA45" s="215">
        <v>2.12</v>
      </c>
      <c r="AB45" s="215">
        <v>2.11</v>
      </c>
      <c r="AC45" s="215">
        <v>2.17</v>
      </c>
      <c r="AD45" s="215">
        <v>2.16</v>
      </c>
      <c r="AE45" s="215">
        <v>2.16</v>
      </c>
      <c r="AF45" s="215">
        <v>2.1</v>
      </c>
      <c r="AG45" s="215">
        <v>2.11</v>
      </c>
      <c r="AH45" s="215">
        <v>2.11</v>
      </c>
      <c r="AI45" s="215">
        <v>2.12</v>
      </c>
      <c r="AJ45" s="215">
        <v>2.0699999999999998</v>
      </c>
      <c r="AK45" s="215">
        <v>2.08</v>
      </c>
      <c r="AL45" s="215">
        <v>2.08</v>
      </c>
      <c r="AM45" s="215">
        <v>2.09</v>
      </c>
      <c r="AN45" s="215">
        <v>2.0699999999999998</v>
      </c>
      <c r="AO45" s="215">
        <v>2.08</v>
      </c>
      <c r="AP45" s="215">
        <v>2.11</v>
      </c>
      <c r="AQ45" s="215">
        <v>2.13</v>
      </c>
      <c r="AR45" s="215">
        <v>2.11</v>
      </c>
      <c r="AS45" s="215">
        <v>2.09</v>
      </c>
      <c r="AT45" s="215">
        <v>2.08</v>
      </c>
      <c r="AU45" s="215">
        <v>2.0299999999999998</v>
      </c>
      <c r="AV45" s="215">
        <v>2.0340359048000001</v>
      </c>
      <c r="AW45" s="215">
        <v>2.2089829999999999</v>
      </c>
      <c r="AX45" s="215">
        <v>2.2066370000000002</v>
      </c>
      <c r="AY45" s="386">
        <v>2.215017</v>
      </c>
      <c r="AZ45" s="386">
        <v>2.2097690000000001</v>
      </c>
      <c r="BA45" s="386">
        <v>2.1868400000000001</v>
      </c>
      <c r="BB45" s="386">
        <v>2.1994310000000001</v>
      </c>
      <c r="BC45" s="386">
        <v>2.2146750000000002</v>
      </c>
      <c r="BD45" s="386">
        <v>2.1997309999999999</v>
      </c>
      <c r="BE45" s="386">
        <v>2.2166299999999999</v>
      </c>
      <c r="BF45" s="386">
        <v>2.2229920000000001</v>
      </c>
      <c r="BG45" s="386">
        <v>2.2351589999999999</v>
      </c>
      <c r="BH45" s="386">
        <v>2.2280609999999998</v>
      </c>
      <c r="BI45" s="386">
        <v>2.2091620000000001</v>
      </c>
      <c r="BJ45" s="386">
        <v>2.1862889999999999</v>
      </c>
      <c r="BK45" s="386">
        <v>2.216939</v>
      </c>
      <c r="BL45" s="386">
        <v>2.2186650000000001</v>
      </c>
      <c r="BM45" s="386">
        <v>2.2161590000000002</v>
      </c>
      <c r="BN45" s="386">
        <v>2.1946780000000001</v>
      </c>
      <c r="BO45" s="386">
        <v>2.2158259999999999</v>
      </c>
      <c r="BP45" s="386">
        <v>2.202223</v>
      </c>
      <c r="BQ45" s="386">
        <v>2.229536</v>
      </c>
      <c r="BR45" s="386">
        <v>2.2322389999999999</v>
      </c>
      <c r="BS45" s="386">
        <v>2.2086589999999999</v>
      </c>
      <c r="BT45" s="386">
        <v>2.2226349999999999</v>
      </c>
      <c r="BU45" s="386">
        <v>2.2138939999999998</v>
      </c>
      <c r="BV45" s="386">
        <v>2.1700970000000002</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288"/>
      <c r="BE46" s="288"/>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800" t="s">
        <v>1016</v>
      </c>
      <c r="C47" s="797"/>
      <c r="D47" s="797"/>
      <c r="E47" s="797"/>
      <c r="F47" s="797"/>
      <c r="G47" s="797"/>
      <c r="H47" s="797"/>
      <c r="I47" s="797"/>
      <c r="J47" s="797"/>
      <c r="K47" s="797"/>
      <c r="L47" s="797"/>
      <c r="M47" s="797"/>
      <c r="N47" s="797"/>
      <c r="O47" s="797"/>
      <c r="P47" s="797"/>
      <c r="Q47" s="797"/>
      <c r="AY47" s="520"/>
      <c r="AZ47" s="520"/>
      <c r="BA47" s="520"/>
      <c r="BB47" s="520"/>
      <c r="BC47" s="520"/>
      <c r="BD47" s="680"/>
      <c r="BE47" s="680"/>
      <c r="BF47" s="680"/>
      <c r="BG47" s="520"/>
      <c r="BH47" s="520"/>
      <c r="BI47" s="520"/>
      <c r="BJ47" s="520"/>
    </row>
    <row r="48" spans="1:74" s="456" customFormat="1" ht="12" customHeight="1" x14ac:dyDescent="0.2">
      <c r="A48" s="455"/>
      <c r="B48" s="833" t="s">
        <v>1081</v>
      </c>
      <c r="C48" s="787"/>
      <c r="D48" s="787"/>
      <c r="E48" s="787"/>
      <c r="F48" s="787"/>
      <c r="G48" s="787"/>
      <c r="H48" s="787"/>
      <c r="I48" s="787"/>
      <c r="J48" s="787"/>
      <c r="K48" s="787"/>
      <c r="L48" s="787"/>
      <c r="M48" s="787"/>
      <c r="N48" s="787"/>
      <c r="O48" s="787"/>
      <c r="P48" s="787"/>
      <c r="Q48" s="783"/>
      <c r="AY48" s="521"/>
      <c r="AZ48" s="521"/>
      <c r="BA48" s="521"/>
      <c r="BB48" s="521"/>
      <c r="BC48" s="521"/>
      <c r="BD48" s="681"/>
      <c r="BE48" s="681"/>
      <c r="BF48" s="681"/>
      <c r="BG48" s="521"/>
      <c r="BH48" s="521"/>
      <c r="BI48" s="521"/>
      <c r="BJ48" s="521"/>
    </row>
    <row r="49" spans="1:74" s="456" customFormat="1" ht="12" customHeight="1" x14ac:dyDescent="0.2">
      <c r="A49" s="455"/>
      <c r="B49" s="829" t="s">
        <v>1082</v>
      </c>
      <c r="C49" s="787"/>
      <c r="D49" s="787"/>
      <c r="E49" s="787"/>
      <c r="F49" s="787"/>
      <c r="G49" s="787"/>
      <c r="H49" s="787"/>
      <c r="I49" s="787"/>
      <c r="J49" s="787"/>
      <c r="K49" s="787"/>
      <c r="L49" s="787"/>
      <c r="M49" s="787"/>
      <c r="N49" s="787"/>
      <c r="O49" s="787"/>
      <c r="P49" s="787"/>
      <c r="Q49" s="783"/>
      <c r="AY49" s="521"/>
      <c r="AZ49" s="521"/>
      <c r="BA49" s="521"/>
      <c r="BB49" s="521"/>
      <c r="BC49" s="521"/>
      <c r="BD49" s="681"/>
      <c r="BE49" s="681"/>
      <c r="BF49" s="681"/>
      <c r="BG49" s="521"/>
      <c r="BH49" s="521"/>
      <c r="BI49" s="521"/>
      <c r="BJ49" s="521"/>
    </row>
    <row r="50" spans="1:74" s="456" customFormat="1" ht="12" customHeight="1" x14ac:dyDescent="0.2">
      <c r="A50" s="455"/>
      <c r="B50" s="833" t="s">
        <v>1083</v>
      </c>
      <c r="C50" s="787"/>
      <c r="D50" s="787"/>
      <c r="E50" s="787"/>
      <c r="F50" s="787"/>
      <c r="G50" s="787"/>
      <c r="H50" s="787"/>
      <c r="I50" s="787"/>
      <c r="J50" s="787"/>
      <c r="K50" s="787"/>
      <c r="L50" s="787"/>
      <c r="M50" s="787"/>
      <c r="N50" s="787"/>
      <c r="O50" s="787"/>
      <c r="P50" s="787"/>
      <c r="Q50" s="783"/>
      <c r="AY50" s="521"/>
      <c r="AZ50" s="521"/>
      <c r="BA50" s="521"/>
      <c r="BB50" s="521"/>
      <c r="BC50" s="521"/>
      <c r="BD50" s="681"/>
      <c r="BE50" s="681"/>
      <c r="BF50" s="681"/>
      <c r="BG50" s="521"/>
      <c r="BH50" s="521"/>
      <c r="BI50" s="521"/>
      <c r="BJ50" s="521"/>
    </row>
    <row r="51" spans="1:74" s="456" customFormat="1" ht="12" customHeight="1" x14ac:dyDescent="0.2">
      <c r="A51" s="455"/>
      <c r="B51" s="833" t="s">
        <v>100</v>
      </c>
      <c r="C51" s="787"/>
      <c r="D51" s="787"/>
      <c r="E51" s="787"/>
      <c r="F51" s="787"/>
      <c r="G51" s="787"/>
      <c r="H51" s="787"/>
      <c r="I51" s="787"/>
      <c r="J51" s="787"/>
      <c r="K51" s="787"/>
      <c r="L51" s="787"/>
      <c r="M51" s="787"/>
      <c r="N51" s="787"/>
      <c r="O51" s="787"/>
      <c r="P51" s="787"/>
      <c r="Q51" s="783"/>
      <c r="AY51" s="521"/>
      <c r="AZ51" s="521"/>
      <c r="BA51" s="521"/>
      <c r="BB51" s="521"/>
      <c r="BC51" s="521"/>
      <c r="BD51" s="681"/>
      <c r="BE51" s="681"/>
      <c r="BF51" s="681"/>
      <c r="BG51" s="521"/>
      <c r="BH51" s="521"/>
      <c r="BI51" s="521"/>
      <c r="BJ51" s="521"/>
    </row>
    <row r="52" spans="1:74" s="456" customFormat="1" ht="12" customHeight="1" x14ac:dyDescent="0.2">
      <c r="A52" s="455"/>
      <c r="B52" s="786" t="s">
        <v>1041</v>
      </c>
      <c r="C52" s="787"/>
      <c r="D52" s="787"/>
      <c r="E52" s="787"/>
      <c r="F52" s="787"/>
      <c r="G52" s="787"/>
      <c r="H52" s="787"/>
      <c r="I52" s="787"/>
      <c r="J52" s="787"/>
      <c r="K52" s="787"/>
      <c r="L52" s="787"/>
      <c r="M52" s="787"/>
      <c r="N52" s="787"/>
      <c r="O52" s="787"/>
      <c r="P52" s="787"/>
      <c r="Q52" s="783"/>
      <c r="AY52" s="521"/>
      <c r="AZ52" s="521"/>
      <c r="BA52" s="521"/>
      <c r="BB52" s="521"/>
      <c r="BC52" s="521"/>
      <c r="BD52" s="681"/>
      <c r="BE52" s="681"/>
      <c r="BF52" s="681"/>
      <c r="BG52" s="521"/>
      <c r="BH52" s="521"/>
      <c r="BI52" s="521"/>
      <c r="BJ52" s="521"/>
    </row>
    <row r="53" spans="1:74" s="456" customFormat="1" ht="22.35" customHeight="1" x14ac:dyDescent="0.2">
      <c r="A53" s="455"/>
      <c r="B53" s="786" t="s">
        <v>1084</v>
      </c>
      <c r="C53" s="787"/>
      <c r="D53" s="787"/>
      <c r="E53" s="787"/>
      <c r="F53" s="787"/>
      <c r="G53" s="787"/>
      <c r="H53" s="787"/>
      <c r="I53" s="787"/>
      <c r="J53" s="787"/>
      <c r="K53" s="787"/>
      <c r="L53" s="787"/>
      <c r="M53" s="787"/>
      <c r="N53" s="787"/>
      <c r="O53" s="787"/>
      <c r="P53" s="787"/>
      <c r="Q53" s="783"/>
      <c r="AY53" s="521"/>
      <c r="AZ53" s="521"/>
      <c r="BA53" s="521"/>
      <c r="BB53" s="521"/>
      <c r="BC53" s="521"/>
      <c r="BD53" s="681"/>
      <c r="BE53" s="681"/>
      <c r="BF53" s="681"/>
      <c r="BG53" s="521"/>
      <c r="BH53" s="521"/>
      <c r="BI53" s="521"/>
      <c r="BJ53" s="521"/>
    </row>
    <row r="54" spans="1:74" s="456" customFormat="1" ht="12" customHeight="1" x14ac:dyDescent="0.2">
      <c r="A54" s="455"/>
      <c r="B54" s="781" t="s">
        <v>1045</v>
      </c>
      <c r="C54" s="782"/>
      <c r="D54" s="782"/>
      <c r="E54" s="782"/>
      <c r="F54" s="782"/>
      <c r="G54" s="782"/>
      <c r="H54" s="782"/>
      <c r="I54" s="782"/>
      <c r="J54" s="782"/>
      <c r="K54" s="782"/>
      <c r="L54" s="782"/>
      <c r="M54" s="782"/>
      <c r="N54" s="782"/>
      <c r="O54" s="782"/>
      <c r="P54" s="782"/>
      <c r="Q54" s="783"/>
      <c r="AY54" s="521"/>
      <c r="AZ54" s="521"/>
      <c r="BA54" s="521"/>
      <c r="BB54" s="521"/>
      <c r="BC54" s="521"/>
      <c r="BD54" s="681"/>
      <c r="BE54" s="681"/>
      <c r="BF54" s="681"/>
      <c r="BG54" s="521"/>
      <c r="BH54" s="521"/>
      <c r="BI54" s="521"/>
      <c r="BJ54" s="521"/>
    </row>
    <row r="55" spans="1:74" s="457" customFormat="1" ht="12" customHeight="1" x14ac:dyDescent="0.2">
      <c r="A55" s="436"/>
      <c r="B55" s="803" t="s">
        <v>1147</v>
      </c>
      <c r="C55" s="783"/>
      <c r="D55" s="783"/>
      <c r="E55" s="783"/>
      <c r="F55" s="783"/>
      <c r="G55" s="783"/>
      <c r="H55" s="783"/>
      <c r="I55" s="783"/>
      <c r="J55" s="783"/>
      <c r="K55" s="783"/>
      <c r="L55" s="783"/>
      <c r="M55" s="783"/>
      <c r="N55" s="783"/>
      <c r="O55" s="783"/>
      <c r="P55" s="783"/>
      <c r="Q55" s="783"/>
      <c r="AY55" s="522"/>
      <c r="AZ55" s="522"/>
      <c r="BA55" s="522"/>
      <c r="BB55" s="522"/>
      <c r="BC55" s="522"/>
      <c r="BD55" s="682"/>
      <c r="BE55" s="682"/>
      <c r="BF55" s="682"/>
      <c r="BG55" s="522"/>
      <c r="BH55" s="522"/>
      <c r="BI55" s="522"/>
      <c r="BJ55" s="522"/>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F39" sqref="BF39"/>
    </sheetView>
  </sheetViews>
  <sheetFormatPr defaultColWidth="11" defaultRowHeight="11.25" x14ac:dyDescent="0.2"/>
  <cols>
    <col min="1" max="1" width="11.5703125" style="100" customWidth="1"/>
    <col min="2" max="2" width="25.5703125" style="100" customWidth="1"/>
    <col min="3" max="50" width="6.5703125" style="100" customWidth="1"/>
    <col min="51" max="55" width="6.5703125" style="380" customWidth="1"/>
    <col min="56" max="58" width="6.5703125" style="683" customWidth="1"/>
    <col min="59" max="62" width="6.5703125" style="380" customWidth="1"/>
    <col min="63" max="74" width="6.5703125" style="100" customWidth="1"/>
    <col min="75" max="16384" width="11" style="100"/>
  </cols>
  <sheetData>
    <row r="1" spans="1:74" ht="15.6" customHeight="1" x14ac:dyDescent="0.2">
      <c r="A1" s="789" t="s">
        <v>995</v>
      </c>
      <c r="B1" s="836" t="s">
        <v>1010</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302"/>
    </row>
    <row r="2" spans="1:74" ht="14.1" customHeight="1" x14ac:dyDescent="0.2">
      <c r="A2" s="790"/>
      <c r="B2" s="541" t="str">
        <f>"U.S. Energy Information Administration  |  Short-Term Energy Outlook  - "&amp;Dates!D1</f>
        <v>U.S. Energy Information Administration  |  Short-Term Energy Outlook  - January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2"/>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01"/>
      <c r="B5" s="102" t="s">
        <v>78</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103"/>
      <c r="BE5" s="103"/>
      <c r="BF5" s="103"/>
      <c r="BG5" s="103"/>
      <c r="BH5" s="103"/>
      <c r="BI5" s="103"/>
      <c r="BJ5" s="416"/>
      <c r="BK5" s="416"/>
      <c r="BL5" s="416"/>
      <c r="BM5" s="416"/>
      <c r="BN5" s="416"/>
      <c r="BO5" s="416"/>
      <c r="BP5" s="416"/>
      <c r="BQ5" s="416"/>
      <c r="BR5" s="416"/>
      <c r="BS5" s="416"/>
      <c r="BT5" s="416"/>
      <c r="BU5" s="416"/>
      <c r="BV5" s="416"/>
    </row>
    <row r="6" spans="1:74" ht="11.1" customHeight="1" x14ac:dyDescent="0.2">
      <c r="A6" s="101" t="s">
        <v>749</v>
      </c>
      <c r="B6" s="202" t="s">
        <v>587</v>
      </c>
      <c r="C6" s="214">
        <v>12.169506808</v>
      </c>
      <c r="D6" s="214">
        <v>11.583872703000001</v>
      </c>
      <c r="E6" s="214">
        <v>10.703969645999999</v>
      </c>
      <c r="F6" s="214">
        <v>9.9210195880000001</v>
      </c>
      <c r="G6" s="214">
        <v>10.474977423</v>
      </c>
      <c r="H6" s="214">
        <v>11.928134760000001</v>
      </c>
      <c r="I6" s="214">
        <v>12.44450166</v>
      </c>
      <c r="J6" s="214">
        <v>12.398101559000001</v>
      </c>
      <c r="K6" s="214">
        <v>11.329550185</v>
      </c>
      <c r="L6" s="214">
        <v>10.145870922</v>
      </c>
      <c r="M6" s="214">
        <v>10.583166974999999</v>
      </c>
      <c r="N6" s="214">
        <v>10.901827614</v>
      </c>
      <c r="O6" s="214">
        <v>11.627586048</v>
      </c>
      <c r="P6" s="214">
        <v>11.945555233</v>
      </c>
      <c r="Q6" s="214">
        <v>10.457803012999999</v>
      </c>
      <c r="R6" s="214">
        <v>9.80444475</v>
      </c>
      <c r="S6" s="214">
        <v>10.389900393</v>
      </c>
      <c r="T6" s="214">
        <v>12.080306731</v>
      </c>
      <c r="U6" s="214">
        <v>12.916737187000001</v>
      </c>
      <c r="V6" s="214">
        <v>12.648909776</v>
      </c>
      <c r="W6" s="214">
        <v>11.670721607000001</v>
      </c>
      <c r="X6" s="214">
        <v>10.068118707</v>
      </c>
      <c r="Y6" s="214">
        <v>10.021775587</v>
      </c>
      <c r="Z6" s="214">
        <v>10.465394308</v>
      </c>
      <c r="AA6" s="214">
        <v>11.378034384999999</v>
      </c>
      <c r="AB6" s="214">
        <v>10.817197604</v>
      </c>
      <c r="AC6" s="214">
        <v>9.8194652609999995</v>
      </c>
      <c r="AD6" s="214">
        <v>9.7635994030000006</v>
      </c>
      <c r="AE6" s="214">
        <v>10.219345469</v>
      </c>
      <c r="AF6" s="214">
        <v>12.259851551000001</v>
      </c>
      <c r="AG6" s="214">
        <v>13.287135444</v>
      </c>
      <c r="AH6" s="214">
        <v>13.216628088</v>
      </c>
      <c r="AI6" s="214">
        <v>11.716593723000001</v>
      </c>
      <c r="AJ6" s="214">
        <v>10.095423743</v>
      </c>
      <c r="AK6" s="214">
        <v>9.9025136029999992</v>
      </c>
      <c r="AL6" s="214">
        <v>11.140484023000001</v>
      </c>
      <c r="AM6" s="214">
        <v>11.012543770000001</v>
      </c>
      <c r="AN6" s="214">
        <v>10.363080383</v>
      </c>
      <c r="AO6" s="214">
        <v>10.335913164999999</v>
      </c>
      <c r="AP6" s="214">
        <v>9.7946629339999998</v>
      </c>
      <c r="AQ6" s="214">
        <v>10.359965415</v>
      </c>
      <c r="AR6" s="214">
        <v>11.909523347</v>
      </c>
      <c r="AS6" s="214">
        <v>12.953922478000001</v>
      </c>
      <c r="AT6" s="214">
        <v>12.330793801</v>
      </c>
      <c r="AU6" s="214">
        <v>11.138396505999999</v>
      </c>
      <c r="AV6" s="214">
        <v>10.306266039</v>
      </c>
      <c r="AW6" s="214">
        <v>10.23765</v>
      </c>
      <c r="AX6" s="214">
        <v>11.25389</v>
      </c>
      <c r="AY6" s="355">
        <v>11.319800000000001</v>
      </c>
      <c r="AZ6" s="355">
        <v>10.796239999999999</v>
      </c>
      <c r="BA6" s="355">
        <v>10.25437</v>
      </c>
      <c r="BB6" s="355">
        <v>9.718045</v>
      </c>
      <c r="BC6" s="355">
        <v>10.55808</v>
      </c>
      <c r="BD6" s="355">
        <v>11.988239999999999</v>
      </c>
      <c r="BE6" s="355">
        <v>12.82568</v>
      </c>
      <c r="BF6" s="355">
        <v>12.722</v>
      </c>
      <c r="BG6" s="355">
        <v>11.09426</v>
      </c>
      <c r="BH6" s="355">
        <v>10.18896</v>
      </c>
      <c r="BI6" s="355">
        <v>10.316879999999999</v>
      </c>
      <c r="BJ6" s="355">
        <v>11.19392</v>
      </c>
      <c r="BK6" s="355">
        <v>11.32245</v>
      </c>
      <c r="BL6" s="355">
        <v>10.844189999999999</v>
      </c>
      <c r="BM6" s="355">
        <v>10.321289999999999</v>
      </c>
      <c r="BN6" s="355">
        <v>9.7875689999999995</v>
      </c>
      <c r="BO6" s="355">
        <v>10.63978</v>
      </c>
      <c r="BP6" s="355">
        <v>12.085570000000001</v>
      </c>
      <c r="BQ6" s="355">
        <v>12.93038</v>
      </c>
      <c r="BR6" s="355">
        <v>12.828110000000001</v>
      </c>
      <c r="BS6" s="355">
        <v>11.186959999999999</v>
      </c>
      <c r="BT6" s="355">
        <v>10.26887</v>
      </c>
      <c r="BU6" s="355">
        <v>10.391690000000001</v>
      </c>
      <c r="BV6" s="355">
        <v>11.273899999999999</v>
      </c>
    </row>
    <row r="7" spans="1:74" ht="11.1" customHeight="1" x14ac:dyDescent="0.2">
      <c r="A7" s="101" t="s">
        <v>748</v>
      </c>
      <c r="B7" s="130" t="s">
        <v>201</v>
      </c>
      <c r="C7" s="214">
        <v>11.73049683</v>
      </c>
      <c r="D7" s="214">
        <v>11.15270787</v>
      </c>
      <c r="E7" s="214">
        <v>10.28755112</v>
      </c>
      <c r="F7" s="214">
        <v>9.5151032050000008</v>
      </c>
      <c r="G7" s="214">
        <v>10.06682522</v>
      </c>
      <c r="H7" s="214">
        <v>11.49961113</v>
      </c>
      <c r="I7" s="214">
        <v>11.99410806</v>
      </c>
      <c r="J7" s="214">
        <v>11.94529693</v>
      </c>
      <c r="K7" s="214">
        <v>10.89186664</v>
      </c>
      <c r="L7" s="214">
        <v>9.7369942910000002</v>
      </c>
      <c r="M7" s="214">
        <v>10.157933359999999</v>
      </c>
      <c r="N7" s="214">
        <v>10.45782502</v>
      </c>
      <c r="O7" s="214">
        <v>11.18573554</v>
      </c>
      <c r="P7" s="214">
        <v>11.516881870000001</v>
      </c>
      <c r="Q7" s="214">
        <v>10.05614707</v>
      </c>
      <c r="R7" s="214">
        <v>9.4065756890000003</v>
      </c>
      <c r="S7" s="214">
        <v>9.9855526280000007</v>
      </c>
      <c r="T7" s="214">
        <v>11.63557788</v>
      </c>
      <c r="U7" s="214">
        <v>12.44804716</v>
      </c>
      <c r="V7" s="214">
        <v>12.188914159999999</v>
      </c>
      <c r="W7" s="214">
        <v>11.22058717</v>
      </c>
      <c r="X7" s="214">
        <v>9.6505851329999999</v>
      </c>
      <c r="Y7" s="214">
        <v>9.5850330439999993</v>
      </c>
      <c r="Z7" s="214">
        <v>10.013657309999999</v>
      </c>
      <c r="AA7" s="214">
        <v>10.9419372</v>
      </c>
      <c r="AB7" s="214">
        <v>10.38396328</v>
      </c>
      <c r="AC7" s="214">
        <v>9.3959848430000008</v>
      </c>
      <c r="AD7" s="214">
        <v>9.3520646670000005</v>
      </c>
      <c r="AE7" s="214">
        <v>9.8030489890000005</v>
      </c>
      <c r="AF7" s="214">
        <v>11.81531105</v>
      </c>
      <c r="AG7" s="214">
        <v>12.827385919999999</v>
      </c>
      <c r="AH7" s="214">
        <v>12.753005050000001</v>
      </c>
      <c r="AI7" s="214">
        <v>11.275774119999999</v>
      </c>
      <c r="AJ7" s="214">
        <v>9.6802045769999996</v>
      </c>
      <c r="AK7" s="214">
        <v>9.4765362240000002</v>
      </c>
      <c r="AL7" s="214">
        <v>10.71151042</v>
      </c>
      <c r="AM7" s="214">
        <v>10.575826449999999</v>
      </c>
      <c r="AN7" s="214">
        <v>9.9232714390000005</v>
      </c>
      <c r="AO7" s="214">
        <v>9.9140432020000002</v>
      </c>
      <c r="AP7" s="214">
        <v>9.3775861379999998</v>
      </c>
      <c r="AQ7" s="214">
        <v>9.9499816719999998</v>
      </c>
      <c r="AR7" s="214">
        <v>11.47003022</v>
      </c>
      <c r="AS7" s="214">
        <v>12.501341760000001</v>
      </c>
      <c r="AT7" s="214">
        <v>11.888501420000001</v>
      </c>
      <c r="AU7" s="214">
        <v>10.72647459</v>
      </c>
      <c r="AV7" s="214">
        <v>9.9062913108000004</v>
      </c>
      <c r="AW7" s="214">
        <v>9.8223766000000001</v>
      </c>
      <c r="AX7" s="214">
        <v>10.823764000000001</v>
      </c>
      <c r="AY7" s="355">
        <v>10.895390000000001</v>
      </c>
      <c r="AZ7" s="355">
        <v>10.366860000000001</v>
      </c>
      <c r="BA7" s="355">
        <v>9.8418089999999996</v>
      </c>
      <c r="BB7" s="355">
        <v>9.3107550000000003</v>
      </c>
      <c r="BC7" s="355">
        <v>10.15494</v>
      </c>
      <c r="BD7" s="355">
        <v>11.56119</v>
      </c>
      <c r="BE7" s="355">
        <v>12.38308</v>
      </c>
      <c r="BF7" s="355">
        <v>12.28159</v>
      </c>
      <c r="BG7" s="355">
        <v>10.683909999999999</v>
      </c>
      <c r="BH7" s="355">
        <v>9.8049890000000008</v>
      </c>
      <c r="BI7" s="355">
        <v>9.9160679999999992</v>
      </c>
      <c r="BJ7" s="355">
        <v>10.78168</v>
      </c>
      <c r="BK7" s="355">
        <v>10.914059999999999</v>
      </c>
      <c r="BL7" s="355">
        <v>10.427440000000001</v>
      </c>
      <c r="BM7" s="355">
        <v>9.9200599999999994</v>
      </c>
      <c r="BN7" s="355">
        <v>9.3892720000000001</v>
      </c>
      <c r="BO7" s="355">
        <v>10.24333</v>
      </c>
      <c r="BP7" s="355">
        <v>11.663600000000001</v>
      </c>
      <c r="BQ7" s="355">
        <v>12.491479999999999</v>
      </c>
      <c r="BR7" s="355">
        <v>12.39001</v>
      </c>
      <c r="BS7" s="355">
        <v>10.777710000000001</v>
      </c>
      <c r="BT7" s="355">
        <v>9.8855059999999995</v>
      </c>
      <c r="BU7" s="355">
        <v>9.9906790000000001</v>
      </c>
      <c r="BV7" s="355">
        <v>10.86084</v>
      </c>
    </row>
    <row r="8" spans="1:74" ht="11.1" customHeight="1" x14ac:dyDescent="0.2">
      <c r="A8" s="101" t="s">
        <v>365</v>
      </c>
      <c r="B8" s="130" t="s">
        <v>366</v>
      </c>
      <c r="C8" s="214">
        <v>0.43900997800000002</v>
      </c>
      <c r="D8" s="214">
        <v>0.43116483300000003</v>
      </c>
      <c r="E8" s="214">
        <v>0.41641852600000001</v>
      </c>
      <c r="F8" s="214">
        <v>0.40591638299999999</v>
      </c>
      <c r="G8" s="214">
        <v>0.40815220299999999</v>
      </c>
      <c r="H8" s="214">
        <v>0.42852362999999999</v>
      </c>
      <c r="I8" s="214">
        <v>0.45039360000000001</v>
      </c>
      <c r="J8" s="214">
        <v>0.45280462900000001</v>
      </c>
      <c r="K8" s="214">
        <v>0.43768354500000001</v>
      </c>
      <c r="L8" s="214">
        <v>0.40887663099999999</v>
      </c>
      <c r="M8" s="214">
        <v>0.42523361500000001</v>
      </c>
      <c r="N8" s="214">
        <v>0.44400259399999997</v>
      </c>
      <c r="O8" s="214">
        <v>0.44185050799999998</v>
      </c>
      <c r="P8" s="214">
        <v>0.42867336299999997</v>
      </c>
      <c r="Q8" s="214">
        <v>0.40165594300000002</v>
      </c>
      <c r="R8" s="214">
        <v>0.39786906100000002</v>
      </c>
      <c r="S8" s="214">
        <v>0.40434776500000003</v>
      </c>
      <c r="T8" s="214">
        <v>0.44472885099999998</v>
      </c>
      <c r="U8" s="214">
        <v>0.46869002700000001</v>
      </c>
      <c r="V8" s="214">
        <v>0.459995616</v>
      </c>
      <c r="W8" s="214">
        <v>0.450134437</v>
      </c>
      <c r="X8" s="214">
        <v>0.41753357400000002</v>
      </c>
      <c r="Y8" s="214">
        <v>0.43674254299999998</v>
      </c>
      <c r="Z8" s="214">
        <v>0.451736998</v>
      </c>
      <c r="AA8" s="214">
        <v>0.436097185</v>
      </c>
      <c r="AB8" s="214">
        <v>0.433234324</v>
      </c>
      <c r="AC8" s="214">
        <v>0.42348041800000003</v>
      </c>
      <c r="AD8" s="214">
        <v>0.41153473600000001</v>
      </c>
      <c r="AE8" s="214">
        <v>0.41629648000000002</v>
      </c>
      <c r="AF8" s="214">
        <v>0.44454050099999998</v>
      </c>
      <c r="AG8" s="214">
        <v>0.45974952400000002</v>
      </c>
      <c r="AH8" s="214">
        <v>0.46362303799999999</v>
      </c>
      <c r="AI8" s="214">
        <v>0.440819603</v>
      </c>
      <c r="AJ8" s="214">
        <v>0.41521916599999997</v>
      </c>
      <c r="AK8" s="214">
        <v>0.42597737899999999</v>
      </c>
      <c r="AL8" s="214">
        <v>0.42897360299999998</v>
      </c>
      <c r="AM8" s="214">
        <v>0.43671732000000002</v>
      </c>
      <c r="AN8" s="214">
        <v>0.43980894399999998</v>
      </c>
      <c r="AO8" s="214">
        <v>0.42186996300000001</v>
      </c>
      <c r="AP8" s="214">
        <v>0.41707679600000003</v>
      </c>
      <c r="AQ8" s="214">
        <v>0.40998374300000001</v>
      </c>
      <c r="AR8" s="214">
        <v>0.43949312699999998</v>
      </c>
      <c r="AS8" s="214">
        <v>0.45258071799999999</v>
      </c>
      <c r="AT8" s="214">
        <v>0.44229238100000001</v>
      </c>
      <c r="AU8" s="214">
        <v>0.411921916</v>
      </c>
      <c r="AV8" s="214">
        <v>0.39997472847999999</v>
      </c>
      <c r="AW8" s="214">
        <v>0.41527350000000002</v>
      </c>
      <c r="AX8" s="214">
        <v>0.43012600000000001</v>
      </c>
      <c r="AY8" s="355">
        <v>0.4244076</v>
      </c>
      <c r="AZ8" s="355">
        <v>0.42938579999999998</v>
      </c>
      <c r="BA8" s="355">
        <v>0.41255809999999998</v>
      </c>
      <c r="BB8" s="355">
        <v>0.40728969999999998</v>
      </c>
      <c r="BC8" s="355">
        <v>0.4031401</v>
      </c>
      <c r="BD8" s="355">
        <v>0.42704839999999999</v>
      </c>
      <c r="BE8" s="355">
        <v>0.4425943</v>
      </c>
      <c r="BF8" s="355">
        <v>0.44041279999999999</v>
      </c>
      <c r="BG8" s="355">
        <v>0.41034769999999998</v>
      </c>
      <c r="BH8" s="355">
        <v>0.38396659999999999</v>
      </c>
      <c r="BI8" s="355">
        <v>0.40080890000000002</v>
      </c>
      <c r="BJ8" s="355">
        <v>0.41223850000000001</v>
      </c>
      <c r="BK8" s="355">
        <v>0.40838279999999999</v>
      </c>
      <c r="BL8" s="355">
        <v>0.41675410000000002</v>
      </c>
      <c r="BM8" s="355">
        <v>0.40122530000000001</v>
      </c>
      <c r="BN8" s="355">
        <v>0.39829740000000002</v>
      </c>
      <c r="BO8" s="355">
        <v>0.3964471</v>
      </c>
      <c r="BP8" s="355">
        <v>0.42197119999999999</v>
      </c>
      <c r="BQ8" s="355">
        <v>0.4389054</v>
      </c>
      <c r="BR8" s="355">
        <v>0.4380946</v>
      </c>
      <c r="BS8" s="355">
        <v>0.40925420000000001</v>
      </c>
      <c r="BT8" s="355">
        <v>0.38336120000000001</v>
      </c>
      <c r="BU8" s="355">
        <v>0.4010109</v>
      </c>
      <c r="BV8" s="355">
        <v>0.41305930000000002</v>
      </c>
    </row>
    <row r="9" spans="1:74" ht="11.1" customHeight="1" x14ac:dyDescent="0.2">
      <c r="A9" s="104" t="s">
        <v>750</v>
      </c>
      <c r="B9" s="130" t="s">
        <v>588</v>
      </c>
      <c r="C9" s="214">
        <v>0.13497651599999999</v>
      </c>
      <c r="D9" s="214">
        <v>0.11230678600000001</v>
      </c>
      <c r="E9" s="214">
        <v>0.11763480599999999</v>
      </c>
      <c r="F9" s="214">
        <v>0.115111667</v>
      </c>
      <c r="G9" s="214">
        <v>0.147216968</v>
      </c>
      <c r="H9" s="214">
        <v>0.14826890000000001</v>
      </c>
      <c r="I9" s="214">
        <v>0.169951871</v>
      </c>
      <c r="J9" s="214">
        <v>0.18757948399999999</v>
      </c>
      <c r="K9" s="214">
        <v>0.1756115</v>
      </c>
      <c r="L9" s="214">
        <v>0.142613613</v>
      </c>
      <c r="M9" s="214">
        <v>0.15692213399999999</v>
      </c>
      <c r="N9" s="214">
        <v>0.13841432300000001</v>
      </c>
      <c r="O9" s="214">
        <v>0.16843451600000001</v>
      </c>
      <c r="P9" s="214">
        <v>0.15066853599999999</v>
      </c>
      <c r="Q9" s="214">
        <v>0.18349538700000001</v>
      </c>
      <c r="R9" s="214">
        <v>0.19809723300000001</v>
      </c>
      <c r="S9" s="214">
        <v>0.19378441900000001</v>
      </c>
      <c r="T9" s="214">
        <v>0.20257176599999999</v>
      </c>
      <c r="U9" s="214">
        <v>0.201587775</v>
      </c>
      <c r="V9" s="214">
        <v>0.21003132199999999</v>
      </c>
      <c r="W9" s="214">
        <v>0.19674493300000001</v>
      </c>
      <c r="X9" s="214">
        <v>0.147221451</v>
      </c>
      <c r="Y9" s="214">
        <v>0.17291933300000001</v>
      </c>
      <c r="Z9" s="214">
        <v>0.16453748400000001</v>
      </c>
      <c r="AA9" s="214">
        <v>0.18300567700000001</v>
      </c>
      <c r="AB9" s="214">
        <v>0.157930759</v>
      </c>
      <c r="AC9" s="214">
        <v>0.15406693499999999</v>
      </c>
      <c r="AD9" s="214">
        <v>0.127059433</v>
      </c>
      <c r="AE9" s="214">
        <v>0.15427471000000001</v>
      </c>
      <c r="AF9" s="214">
        <v>0.18978186699999999</v>
      </c>
      <c r="AG9" s="214">
        <v>0.20693674200000001</v>
      </c>
      <c r="AH9" s="214">
        <v>0.193107484</v>
      </c>
      <c r="AI9" s="214">
        <v>0.13172173300000001</v>
      </c>
      <c r="AJ9" s="214">
        <v>0.15064529099999999</v>
      </c>
      <c r="AK9" s="214">
        <v>0.18332943300000001</v>
      </c>
      <c r="AL9" s="214">
        <v>0.14294987100000001</v>
      </c>
      <c r="AM9" s="214">
        <v>0.15394829099999999</v>
      </c>
      <c r="AN9" s="214">
        <v>0.12337382199999999</v>
      </c>
      <c r="AO9" s="214">
        <v>0.11733777400000001</v>
      </c>
      <c r="AP9" s="214">
        <v>0.142359233</v>
      </c>
      <c r="AQ9" s="214">
        <v>0.13444135500000001</v>
      </c>
      <c r="AR9" s="214">
        <v>0.15599876600000001</v>
      </c>
      <c r="AS9" s="214">
        <v>0.201929261</v>
      </c>
      <c r="AT9" s="214">
        <v>0.197699292</v>
      </c>
      <c r="AU9" s="214">
        <v>0.16417294700000001</v>
      </c>
      <c r="AV9" s="214">
        <v>0.14048208921999999</v>
      </c>
      <c r="AW9" s="214">
        <v>0.17077100000000001</v>
      </c>
      <c r="AX9" s="214">
        <v>0.18862509999999999</v>
      </c>
      <c r="AY9" s="355">
        <v>0.2185096</v>
      </c>
      <c r="AZ9" s="355">
        <v>0.20346120000000001</v>
      </c>
      <c r="BA9" s="355">
        <v>0.20154069999999999</v>
      </c>
      <c r="BB9" s="355">
        <v>0.1946447</v>
      </c>
      <c r="BC9" s="355">
        <v>0.20766019999999999</v>
      </c>
      <c r="BD9" s="355">
        <v>0.2210761</v>
      </c>
      <c r="BE9" s="355">
        <v>0.24083550000000001</v>
      </c>
      <c r="BF9" s="355">
        <v>0.2350333</v>
      </c>
      <c r="BG9" s="355">
        <v>0.19653139999999999</v>
      </c>
      <c r="BH9" s="355">
        <v>0.1697332</v>
      </c>
      <c r="BI9" s="355">
        <v>0.18392610000000001</v>
      </c>
      <c r="BJ9" s="355">
        <v>0.1857308</v>
      </c>
      <c r="BK9" s="355">
        <v>0.20183329999999999</v>
      </c>
      <c r="BL9" s="355">
        <v>0.18697939999999999</v>
      </c>
      <c r="BM9" s="355">
        <v>0.18627959999999999</v>
      </c>
      <c r="BN9" s="355">
        <v>0.18038799999999999</v>
      </c>
      <c r="BO9" s="355">
        <v>0.1942082</v>
      </c>
      <c r="BP9" s="355">
        <v>0.2085188</v>
      </c>
      <c r="BQ9" s="355">
        <v>0.2288191</v>
      </c>
      <c r="BR9" s="355">
        <v>0.2238387</v>
      </c>
      <c r="BS9" s="355">
        <v>0.18613260000000001</v>
      </c>
      <c r="BT9" s="355">
        <v>0.15994120000000001</v>
      </c>
      <c r="BU9" s="355">
        <v>0.17447679999999999</v>
      </c>
      <c r="BV9" s="355">
        <v>0.1767794</v>
      </c>
    </row>
    <row r="10" spans="1:74" ht="11.1" customHeight="1" x14ac:dyDescent="0.2">
      <c r="A10" s="104" t="s">
        <v>751</v>
      </c>
      <c r="B10" s="130" t="s">
        <v>529</v>
      </c>
      <c r="C10" s="214">
        <v>12.304483324</v>
      </c>
      <c r="D10" s="214">
        <v>11.696179489</v>
      </c>
      <c r="E10" s="214">
        <v>10.821604452000001</v>
      </c>
      <c r="F10" s="214">
        <v>10.036131255000001</v>
      </c>
      <c r="G10" s="214">
        <v>10.622194391000001</v>
      </c>
      <c r="H10" s="214">
        <v>12.07640366</v>
      </c>
      <c r="I10" s="214">
        <v>12.614453531000001</v>
      </c>
      <c r="J10" s="214">
        <v>12.585681042999999</v>
      </c>
      <c r="K10" s="214">
        <v>11.505161684999999</v>
      </c>
      <c r="L10" s="214">
        <v>10.288484535</v>
      </c>
      <c r="M10" s="214">
        <v>10.740089108999999</v>
      </c>
      <c r="N10" s="214">
        <v>11.040241936999999</v>
      </c>
      <c r="O10" s="214">
        <v>11.796020564000001</v>
      </c>
      <c r="P10" s="214">
        <v>12.096223769</v>
      </c>
      <c r="Q10" s="214">
        <v>10.6412984</v>
      </c>
      <c r="R10" s="214">
        <v>10.002541983</v>
      </c>
      <c r="S10" s="214">
        <v>10.583684812</v>
      </c>
      <c r="T10" s="214">
        <v>12.282878497</v>
      </c>
      <c r="U10" s="214">
        <v>13.118324962000001</v>
      </c>
      <c r="V10" s="214">
        <v>12.858941098000001</v>
      </c>
      <c r="W10" s="214">
        <v>11.867466540000001</v>
      </c>
      <c r="X10" s="214">
        <v>10.215340158</v>
      </c>
      <c r="Y10" s="214">
        <v>10.19469492</v>
      </c>
      <c r="Z10" s="214">
        <v>10.629931792000001</v>
      </c>
      <c r="AA10" s="214">
        <v>11.561040062</v>
      </c>
      <c r="AB10" s="214">
        <v>10.975128363</v>
      </c>
      <c r="AC10" s="214">
        <v>9.9735321960000007</v>
      </c>
      <c r="AD10" s="214">
        <v>9.8906588360000001</v>
      </c>
      <c r="AE10" s="214">
        <v>10.373620179</v>
      </c>
      <c r="AF10" s="214">
        <v>12.449633417999999</v>
      </c>
      <c r="AG10" s="214">
        <v>13.494072186</v>
      </c>
      <c r="AH10" s="214">
        <v>13.409735572000001</v>
      </c>
      <c r="AI10" s="214">
        <v>11.848315456</v>
      </c>
      <c r="AJ10" s="214">
        <v>10.246069034</v>
      </c>
      <c r="AK10" s="214">
        <v>10.085843036</v>
      </c>
      <c r="AL10" s="214">
        <v>11.283433894</v>
      </c>
      <c r="AM10" s="214">
        <v>11.166492061</v>
      </c>
      <c r="AN10" s="214">
        <v>10.486454204999999</v>
      </c>
      <c r="AO10" s="214">
        <v>10.453250939</v>
      </c>
      <c r="AP10" s="214">
        <v>9.9370221670000003</v>
      </c>
      <c r="AQ10" s="214">
        <v>10.494406769999999</v>
      </c>
      <c r="AR10" s="214">
        <v>12.065522113</v>
      </c>
      <c r="AS10" s="214">
        <v>13.155851738999999</v>
      </c>
      <c r="AT10" s="214">
        <v>12.528493093</v>
      </c>
      <c r="AU10" s="214">
        <v>11.302569453</v>
      </c>
      <c r="AV10" s="214">
        <v>10.446748127999999</v>
      </c>
      <c r="AW10" s="214">
        <v>10.408421000000001</v>
      </c>
      <c r="AX10" s="214">
        <v>11.4425151</v>
      </c>
      <c r="AY10" s="355">
        <v>11.538309999999999</v>
      </c>
      <c r="AZ10" s="355">
        <v>10.99971</v>
      </c>
      <c r="BA10" s="355">
        <v>10.455909999999999</v>
      </c>
      <c r="BB10" s="355">
        <v>9.9126890000000003</v>
      </c>
      <c r="BC10" s="355">
        <v>10.765739999999999</v>
      </c>
      <c r="BD10" s="355">
        <v>12.20931</v>
      </c>
      <c r="BE10" s="355">
        <v>13.066509999999999</v>
      </c>
      <c r="BF10" s="355">
        <v>12.95703</v>
      </c>
      <c r="BG10" s="355">
        <v>11.290789999999999</v>
      </c>
      <c r="BH10" s="355">
        <v>10.358689999999999</v>
      </c>
      <c r="BI10" s="355">
        <v>10.5008</v>
      </c>
      <c r="BJ10" s="355">
        <v>11.37965</v>
      </c>
      <c r="BK10" s="355">
        <v>11.524279999999999</v>
      </c>
      <c r="BL10" s="355">
        <v>11.031169999999999</v>
      </c>
      <c r="BM10" s="355">
        <v>10.50756</v>
      </c>
      <c r="BN10" s="355">
        <v>9.9679570000000002</v>
      </c>
      <c r="BO10" s="355">
        <v>10.83399</v>
      </c>
      <c r="BP10" s="355">
        <v>12.294090000000001</v>
      </c>
      <c r="BQ10" s="355">
        <v>13.1592</v>
      </c>
      <c r="BR10" s="355">
        <v>13.05194</v>
      </c>
      <c r="BS10" s="355">
        <v>11.373089999999999</v>
      </c>
      <c r="BT10" s="355">
        <v>10.42881</v>
      </c>
      <c r="BU10" s="355">
        <v>10.56617</v>
      </c>
      <c r="BV10" s="355">
        <v>11.45068</v>
      </c>
    </row>
    <row r="11" spans="1:74" ht="11.1" customHeight="1" x14ac:dyDescent="0.2">
      <c r="A11" s="104" t="s">
        <v>9</v>
      </c>
      <c r="B11" s="130" t="s">
        <v>367</v>
      </c>
      <c r="C11" s="214">
        <v>0.90832805400000005</v>
      </c>
      <c r="D11" s="214">
        <v>0.281040499</v>
      </c>
      <c r="E11" s="214">
        <v>0.69866832300000004</v>
      </c>
      <c r="F11" s="214">
        <v>0.48049032699999999</v>
      </c>
      <c r="G11" s="214">
        <v>0.86035741499999996</v>
      </c>
      <c r="H11" s="214">
        <v>0.93748103599999999</v>
      </c>
      <c r="I11" s="214">
        <v>0.87642800700000001</v>
      </c>
      <c r="J11" s="214">
        <v>0.83394117000000001</v>
      </c>
      <c r="K11" s="214">
        <v>0.220962307</v>
      </c>
      <c r="L11" s="214">
        <v>0.35636409499999999</v>
      </c>
      <c r="M11" s="214">
        <v>0.85005765</v>
      </c>
      <c r="N11" s="214">
        <v>0.65962299800000002</v>
      </c>
      <c r="O11" s="214">
        <v>0.76761117000000001</v>
      </c>
      <c r="P11" s="214">
        <v>0.75794656000000005</v>
      </c>
      <c r="Q11" s="214">
        <v>0.433072126</v>
      </c>
      <c r="R11" s="214">
        <v>0.46524563200000002</v>
      </c>
      <c r="S11" s="214">
        <v>0.92986685400000002</v>
      </c>
      <c r="T11" s="214">
        <v>1.006403229</v>
      </c>
      <c r="U11" s="214">
        <v>0.99269978199999998</v>
      </c>
      <c r="V11" s="214">
        <v>0.77030444499999995</v>
      </c>
      <c r="W11" s="214">
        <v>0.36747170000000001</v>
      </c>
      <c r="X11" s="214">
        <v>0.29283991199999998</v>
      </c>
      <c r="Y11" s="214">
        <v>0.60802026399999998</v>
      </c>
      <c r="Z11" s="214">
        <v>0.63537610899999997</v>
      </c>
      <c r="AA11" s="214">
        <v>0.82524977099999997</v>
      </c>
      <c r="AB11" s="214">
        <v>0.35847632499999998</v>
      </c>
      <c r="AC11" s="214">
        <v>0.38040787399999998</v>
      </c>
      <c r="AD11" s="214">
        <v>0.54344562500000004</v>
      </c>
      <c r="AE11" s="214">
        <v>0.82246578000000004</v>
      </c>
      <c r="AF11" s="214">
        <v>1.0617643560000001</v>
      </c>
      <c r="AG11" s="214">
        <v>1.0831668889999999</v>
      </c>
      <c r="AH11" s="214">
        <v>0.70444542899999996</v>
      </c>
      <c r="AI11" s="214">
        <v>0.23458764200000001</v>
      </c>
      <c r="AJ11" s="214">
        <v>0.30963773</v>
      </c>
      <c r="AK11" s="214">
        <v>0.466371382</v>
      </c>
      <c r="AL11" s="214">
        <v>0.88192229</v>
      </c>
      <c r="AM11" s="214">
        <v>0.64031251536</v>
      </c>
      <c r="AN11" s="214">
        <v>0.35135901798000002</v>
      </c>
      <c r="AO11" s="214">
        <v>0.78833404300999999</v>
      </c>
      <c r="AP11" s="214">
        <v>0.61618703313000001</v>
      </c>
      <c r="AQ11" s="214">
        <v>0.81462708617000001</v>
      </c>
      <c r="AR11" s="214">
        <v>0.89893987106999995</v>
      </c>
      <c r="AS11" s="214">
        <v>1.0911792243</v>
      </c>
      <c r="AT11" s="214">
        <v>0.66199393504000004</v>
      </c>
      <c r="AU11" s="214">
        <v>0.34342278311000002</v>
      </c>
      <c r="AV11" s="214">
        <v>0.54324398427999998</v>
      </c>
      <c r="AW11" s="214">
        <v>0.60898926890000005</v>
      </c>
      <c r="AX11" s="214">
        <v>0.97873159259999998</v>
      </c>
      <c r="AY11" s="355">
        <v>0.69993369999999999</v>
      </c>
      <c r="AZ11" s="355">
        <v>0.39011420000000002</v>
      </c>
      <c r="BA11" s="355">
        <v>0.58665350000000005</v>
      </c>
      <c r="BB11" s="355">
        <v>0.52372149999999995</v>
      </c>
      <c r="BC11" s="355">
        <v>0.94969800000000004</v>
      </c>
      <c r="BD11" s="355">
        <v>0.95484749999999996</v>
      </c>
      <c r="BE11" s="355">
        <v>1.03915</v>
      </c>
      <c r="BF11" s="355">
        <v>0.83291170000000003</v>
      </c>
      <c r="BG11" s="355">
        <v>0.2418476</v>
      </c>
      <c r="BH11" s="355">
        <v>0.41834949999999999</v>
      </c>
      <c r="BI11" s="355">
        <v>0.68397799999999997</v>
      </c>
      <c r="BJ11" s="355">
        <v>0.91744309999999996</v>
      </c>
      <c r="BK11" s="355">
        <v>0.68889900000000004</v>
      </c>
      <c r="BL11" s="355">
        <v>0.40207619999999999</v>
      </c>
      <c r="BM11" s="355">
        <v>0.59957000000000005</v>
      </c>
      <c r="BN11" s="355">
        <v>0.53200009999999998</v>
      </c>
      <c r="BO11" s="355">
        <v>0.95997929999999998</v>
      </c>
      <c r="BP11" s="355">
        <v>0.96514100000000003</v>
      </c>
      <c r="BQ11" s="355">
        <v>1.049499</v>
      </c>
      <c r="BR11" s="355">
        <v>0.84191530000000003</v>
      </c>
      <c r="BS11" s="355">
        <v>0.2460155</v>
      </c>
      <c r="BT11" s="355">
        <v>0.4225817</v>
      </c>
      <c r="BU11" s="355">
        <v>0.68978079999999997</v>
      </c>
      <c r="BV11" s="355">
        <v>0.92473609999999995</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377"/>
      <c r="AZ12" s="377"/>
      <c r="BA12" s="377"/>
      <c r="BB12" s="377"/>
      <c r="BC12" s="377"/>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79</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377"/>
      <c r="AZ13" s="377"/>
      <c r="BA13" s="377"/>
      <c r="BB13" s="377"/>
      <c r="BC13" s="377"/>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756</v>
      </c>
      <c r="B14" s="130" t="s">
        <v>589</v>
      </c>
      <c r="C14" s="214">
        <v>11.0076862</v>
      </c>
      <c r="D14" s="214">
        <v>11.03361189</v>
      </c>
      <c r="E14" s="214">
        <v>9.754457682</v>
      </c>
      <c r="F14" s="214">
        <v>9.1964555640000007</v>
      </c>
      <c r="G14" s="214">
        <v>9.4006731919999993</v>
      </c>
      <c r="H14" s="214">
        <v>10.75973267</v>
      </c>
      <c r="I14" s="214">
        <v>11.33948337</v>
      </c>
      <c r="J14" s="214">
        <v>11.351064259999999</v>
      </c>
      <c r="K14" s="214">
        <v>10.896904040000001</v>
      </c>
      <c r="L14" s="214">
        <v>9.5703156259999993</v>
      </c>
      <c r="M14" s="214">
        <v>9.5137527520000003</v>
      </c>
      <c r="N14" s="214">
        <v>9.9877320269999998</v>
      </c>
      <c r="O14" s="214">
        <v>10.63439743</v>
      </c>
      <c r="P14" s="214">
        <v>10.95601572</v>
      </c>
      <c r="Q14" s="214">
        <v>9.8500570720000002</v>
      </c>
      <c r="R14" s="214">
        <v>9.1825040260000002</v>
      </c>
      <c r="S14" s="214">
        <v>9.2932483690000005</v>
      </c>
      <c r="T14" s="214">
        <v>10.87989659</v>
      </c>
      <c r="U14" s="214">
        <v>11.707679580000001</v>
      </c>
      <c r="V14" s="214">
        <v>11.678444130000001</v>
      </c>
      <c r="W14" s="214">
        <v>11.09859584</v>
      </c>
      <c r="X14" s="214">
        <v>9.5501724570000004</v>
      </c>
      <c r="Y14" s="214">
        <v>9.1972176280000006</v>
      </c>
      <c r="Z14" s="214">
        <v>9.5917276279999992</v>
      </c>
      <c r="AA14" s="214">
        <v>10.35129564</v>
      </c>
      <c r="AB14" s="214">
        <v>10.23468149</v>
      </c>
      <c r="AC14" s="214">
        <v>9.2197535150000007</v>
      </c>
      <c r="AD14" s="214">
        <v>8.9843745760000004</v>
      </c>
      <c r="AE14" s="214">
        <v>9.1841174680000002</v>
      </c>
      <c r="AF14" s="214">
        <v>10.995930169999999</v>
      </c>
      <c r="AG14" s="214">
        <v>12.00555703</v>
      </c>
      <c r="AH14" s="214">
        <v>12.29652671</v>
      </c>
      <c r="AI14" s="214">
        <v>11.22506954</v>
      </c>
      <c r="AJ14" s="214">
        <v>9.57034421</v>
      </c>
      <c r="AK14" s="214">
        <v>9.2438993459999992</v>
      </c>
      <c r="AL14" s="214">
        <v>10.02329761</v>
      </c>
      <c r="AM14" s="214">
        <v>10.14113813</v>
      </c>
      <c r="AN14" s="214">
        <v>9.7473279789999996</v>
      </c>
      <c r="AO14" s="214">
        <v>9.292965981</v>
      </c>
      <c r="AP14" s="214">
        <v>8.9531102199999992</v>
      </c>
      <c r="AQ14" s="214">
        <v>9.3183085160000001</v>
      </c>
      <c r="AR14" s="214">
        <v>10.77909348</v>
      </c>
      <c r="AS14" s="214">
        <v>11.665644779999999</v>
      </c>
      <c r="AT14" s="214">
        <v>11.476542370000001</v>
      </c>
      <c r="AU14" s="214">
        <v>10.595966669999999</v>
      </c>
      <c r="AV14" s="214">
        <v>9.5508576432000005</v>
      </c>
      <c r="AW14" s="214">
        <v>9.4332968202000007</v>
      </c>
      <c r="AX14" s="214">
        <v>10.084553481</v>
      </c>
      <c r="AY14" s="355">
        <v>10.464180000000001</v>
      </c>
      <c r="AZ14" s="355">
        <v>10.231009999999999</v>
      </c>
      <c r="BA14" s="355">
        <v>9.5055130000000005</v>
      </c>
      <c r="BB14" s="355">
        <v>9.0298719999999992</v>
      </c>
      <c r="BC14" s="355">
        <v>9.4606030000000008</v>
      </c>
      <c r="BD14" s="355">
        <v>10.87795</v>
      </c>
      <c r="BE14" s="355">
        <v>11.63714</v>
      </c>
      <c r="BF14" s="355">
        <v>11.73582</v>
      </c>
      <c r="BG14" s="355">
        <v>10.687150000000001</v>
      </c>
      <c r="BH14" s="355">
        <v>9.6018059999999998</v>
      </c>
      <c r="BI14" s="355">
        <v>9.4634429999999998</v>
      </c>
      <c r="BJ14" s="355">
        <v>10.098750000000001</v>
      </c>
      <c r="BK14" s="355">
        <v>10.47532</v>
      </c>
      <c r="BL14" s="355">
        <v>10.261649999999999</v>
      </c>
      <c r="BM14" s="355">
        <v>9.5542459999999991</v>
      </c>
      <c r="BN14" s="355">
        <v>9.0847899999999999</v>
      </c>
      <c r="BO14" s="355">
        <v>9.5244739999999997</v>
      </c>
      <c r="BP14" s="355">
        <v>10.956910000000001</v>
      </c>
      <c r="BQ14" s="355">
        <v>11.72273</v>
      </c>
      <c r="BR14" s="355">
        <v>11.82377</v>
      </c>
      <c r="BS14" s="355">
        <v>10.766249999999999</v>
      </c>
      <c r="BT14" s="355">
        <v>9.6682279999999992</v>
      </c>
      <c r="BU14" s="355">
        <v>9.5228260000000002</v>
      </c>
      <c r="BV14" s="355">
        <v>10.161759999999999</v>
      </c>
    </row>
    <row r="15" spans="1:74" ht="11.1" customHeight="1" x14ac:dyDescent="0.2">
      <c r="A15" s="104" t="s">
        <v>752</v>
      </c>
      <c r="B15" s="130" t="s">
        <v>523</v>
      </c>
      <c r="C15" s="214">
        <v>4.7261755589999996</v>
      </c>
      <c r="D15" s="214">
        <v>4.5884056439999998</v>
      </c>
      <c r="E15" s="214">
        <v>3.6849291759999998</v>
      </c>
      <c r="F15" s="214">
        <v>3.0763238340000001</v>
      </c>
      <c r="G15" s="214">
        <v>3.0879602519999998</v>
      </c>
      <c r="H15" s="214">
        <v>3.934967892</v>
      </c>
      <c r="I15" s="214">
        <v>4.4202570789999998</v>
      </c>
      <c r="J15" s="214">
        <v>4.3816063420000004</v>
      </c>
      <c r="K15" s="214">
        <v>4.0247115820000001</v>
      </c>
      <c r="L15" s="214">
        <v>3.1625058670000001</v>
      </c>
      <c r="M15" s="214">
        <v>3.3161923679999998</v>
      </c>
      <c r="N15" s="214">
        <v>3.8967941979999998</v>
      </c>
      <c r="O15" s="214">
        <v>4.4440277029999997</v>
      </c>
      <c r="P15" s="214">
        <v>4.4227757350000001</v>
      </c>
      <c r="Q15" s="214">
        <v>3.7795842149999999</v>
      </c>
      <c r="R15" s="214">
        <v>3.0066395789999998</v>
      </c>
      <c r="S15" s="214">
        <v>3.0696946089999999</v>
      </c>
      <c r="T15" s="214">
        <v>4.0099917840000003</v>
      </c>
      <c r="U15" s="214">
        <v>4.7109125990000003</v>
      </c>
      <c r="V15" s="214">
        <v>4.6617788579999999</v>
      </c>
      <c r="W15" s="214">
        <v>4.1805555429999997</v>
      </c>
      <c r="X15" s="214">
        <v>3.20480798</v>
      </c>
      <c r="Y15" s="214">
        <v>3.0892583070000001</v>
      </c>
      <c r="Z15" s="214">
        <v>3.6022721579999999</v>
      </c>
      <c r="AA15" s="214">
        <v>4.2248983320000004</v>
      </c>
      <c r="AB15" s="214">
        <v>3.998600862</v>
      </c>
      <c r="AC15" s="214">
        <v>3.233115336</v>
      </c>
      <c r="AD15" s="214">
        <v>2.9414780120000001</v>
      </c>
      <c r="AE15" s="214">
        <v>3.038646119</v>
      </c>
      <c r="AF15" s="214">
        <v>4.1737079819999998</v>
      </c>
      <c r="AG15" s="214">
        <v>4.9809460320000003</v>
      </c>
      <c r="AH15" s="214">
        <v>5.0465007609999999</v>
      </c>
      <c r="AI15" s="214">
        <v>4.3120977209999998</v>
      </c>
      <c r="AJ15" s="214">
        <v>3.2744505099999999</v>
      </c>
      <c r="AK15" s="214">
        <v>3.108136375</v>
      </c>
      <c r="AL15" s="214">
        <v>3.9122856619999999</v>
      </c>
      <c r="AM15" s="214">
        <v>4.161225527</v>
      </c>
      <c r="AN15" s="214">
        <v>3.6124694740000001</v>
      </c>
      <c r="AO15" s="214">
        <v>3.329184879</v>
      </c>
      <c r="AP15" s="214">
        <v>3.026029533</v>
      </c>
      <c r="AQ15" s="214">
        <v>3.1857055010000002</v>
      </c>
      <c r="AR15" s="214">
        <v>4.0593990340000001</v>
      </c>
      <c r="AS15" s="214">
        <v>4.8029173509999996</v>
      </c>
      <c r="AT15" s="214">
        <v>4.572417647</v>
      </c>
      <c r="AU15" s="214">
        <v>3.9601080510000002</v>
      </c>
      <c r="AV15" s="214">
        <v>3.3220544900000002</v>
      </c>
      <c r="AW15" s="214">
        <v>3.2028486200000001</v>
      </c>
      <c r="AX15" s="214">
        <v>3.9697730600000001</v>
      </c>
      <c r="AY15" s="355">
        <v>4.4249650000000003</v>
      </c>
      <c r="AZ15" s="355">
        <v>4.0129900000000003</v>
      </c>
      <c r="BA15" s="355">
        <v>3.513684</v>
      </c>
      <c r="BB15" s="355">
        <v>3.0965470000000002</v>
      </c>
      <c r="BC15" s="355">
        <v>3.2896190000000001</v>
      </c>
      <c r="BD15" s="355">
        <v>4.1319179999999998</v>
      </c>
      <c r="BE15" s="355">
        <v>4.7786580000000001</v>
      </c>
      <c r="BF15" s="355">
        <v>4.7348720000000002</v>
      </c>
      <c r="BG15" s="355">
        <v>4.0150829999999997</v>
      </c>
      <c r="BH15" s="355">
        <v>3.357653</v>
      </c>
      <c r="BI15" s="355">
        <v>3.2279179999999998</v>
      </c>
      <c r="BJ15" s="355">
        <v>3.9733800000000001</v>
      </c>
      <c r="BK15" s="355">
        <v>4.4202260000000004</v>
      </c>
      <c r="BL15" s="355">
        <v>4.0156280000000004</v>
      </c>
      <c r="BM15" s="355">
        <v>3.5287739999999999</v>
      </c>
      <c r="BN15" s="355">
        <v>3.1154760000000001</v>
      </c>
      <c r="BO15" s="355">
        <v>3.3126380000000002</v>
      </c>
      <c r="BP15" s="355">
        <v>4.1642229999999998</v>
      </c>
      <c r="BQ15" s="355">
        <v>4.817774</v>
      </c>
      <c r="BR15" s="355">
        <v>4.7761129999999996</v>
      </c>
      <c r="BS15" s="355">
        <v>4.051647</v>
      </c>
      <c r="BT15" s="355">
        <v>3.3895230000000001</v>
      </c>
      <c r="BU15" s="355">
        <v>3.2545820000000001</v>
      </c>
      <c r="BV15" s="355">
        <v>4.0058199999999999</v>
      </c>
    </row>
    <row r="16" spans="1:74" ht="11.1" customHeight="1" x14ac:dyDescent="0.2">
      <c r="A16" s="104" t="s">
        <v>753</v>
      </c>
      <c r="B16" s="130" t="s">
        <v>522</v>
      </c>
      <c r="C16" s="214">
        <v>3.67309435</v>
      </c>
      <c r="D16" s="214">
        <v>3.7268800880000001</v>
      </c>
      <c r="E16" s="214">
        <v>3.4505769910000001</v>
      </c>
      <c r="F16" s="214">
        <v>3.4152983269999999</v>
      </c>
      <c r="G16" s="214">
        <v>3.5375983500000001</v>
      </c>
      <c r="H16" s="214">
        <v>3.94741768</v>
      </c>
      <c r="I16" s="214">
        <v>4.0462628069999997</v>
      </c>
      <c r="J16" s="214">
        <v>4.0517097959999999</v>
      </c>
      <c r="K16" s="214">
        <v>4.0016270890000003</v>
      </c>
      <c r="L16" s="214">
        <v>3.6459065449999999</v>
      </c>
      <c r="M16" s="214">
        <v>3.4748489770000002</v>
      </c>
      <c r="N16" s="214">
        <v>3.486136916</v>
      </c>
      <c r="O16" s="214">
        <v>3.6006341100000001</v>
      </c>
      <c r="P16" s="214">
        <v>3.767231298</v>
      </c>
      <c r="Q16" s="214">
        <v>3.4772930190000002</v>
      </c>
      <c r="R16" s="214">
        <v>3.4722599270000001</v>
      </c>
      <c r="S16" s="214">
        <v>3.5292146359999998</v>
      </c>
      <c r="T16" s="214">
        <v>3.9756707069999999</v>
      </c>
      <c r="U16" s="214">
        <v>4.1452984930000003</v>
      </c>
      <c r="V16" s="214">
        <v>4.1457716920000003</v>
      </c>
      <c r="W16" s="214">
        <v>4.0731802119999996</v>
      </c>
      <c r="X16" s="214">
        <v>3.6394028239999998</v>
      </c>
      <c r="Y16" s="214">
        <v>3.4713413169999998</v>
      </c>
      <c r="Z16" s="214">
        <v>3.4461105619999999</v>
      </c>
      <c r="AA16" s="214">
        <v>3.561628271</v>
      </c>
      <c r="AB16" s="214">
        <v>3.567299641</v>
      </c>
      <c r="AC16" s="214">
        <v>3.410941239</v>
      </c>
      <c r="AD16" s="214">
        <v>3.401504289</v>
      </c>
      <c r="AE16" s="214">
        <v>3.4979642640000002</v>
      </c>
      <c r="AF16" s="214">
        <v>4.0121091010000001</v>
      </c>
      <c r="AG16" s="214">
        <v>4.1947844559999998</v>
      </c>
      <c r="AH16" s="214">
        <v>4.3554464790000003</v>
      </c>
      <c r="AI16" s="214">
        <v>4.1164274589999996</v>
      </c>
      <c r="AJ16" s="214">
        <v>3.643961827</v>
      </c>
      <c r="AK16" s="214">
        <v>3.5019955839999999</v>
      </c>
      <c r="AL16" s="214">
        <v>3.5539380880000002</v>
      </c>
      <c r="AM16" s="214">
        <v>3.5138061180000002</v>
      </c>
      <c r="AN16" s="214">
        <v>3.5431063780000001</v>
      </c>
      <c r="AO16" s="214">
        <v>3.4413997090000001</v>
      </c>
      <c r="AP16" s="214">
        <v>3.3790690859999999</v>
      </c>
      <c r="AQ16" s="214">
        <v>3.530845426</v>
      </c>
      <c r="AR16" s="214">
        <v>3.9605127279999999</v>
      </c>
      <c r="AS16" s="214">
        <v>4.1258734700000002</v>
      </c>
      <c r="AT16" s="214">
        <v>4.1152600320000001</v>
      </c>
      <c r="AU16" s="214">
        <v>3.943100415</v>
      </c>
      <c r="AV16" s="214">
        <v>3.6462758560999999</v>
      </c>
      <c r="AW16" s="214">
        <v>3.5600886599999999</v>
      </c>
      <c r="AX16" s="214">
        <v>3.5540791</v>
      </c>
      <c r="AY16" s="355">
        <v>3.5753879999999998</v>
      </c>
      <c r="AZ16" s="355">
        <v>3.6275379999999999</v>
      </c>
      <c r="BA16" s="355">
        <v>3.457732</v>
      </c>
      <c r="BB16" s="355">
        <v>3.3878170000000001</v>
      </c>
      <c r="BC16" s="355">
        <v>3.5630890000000002</v>
      </c>
      <c r="BD16" s="355">
        <v>3.9852650000000001</v>
      </c>
      <c r="BE16" s="355">
        <v>4.1074630000000001</v>
      </c>
      <c r="BF16" s="355">
        <v>4.187506</v>
      </c>
      <c r="BG16" s="355">
        <v>3.9447549999999998</v>
      </c>
      <c r="BH16" s="355">
        <v>3.6527630000000002</v>
      </c>
      <c r="BI16" s="355">
        <v>3.558608</v>
      </c>
      <c r="BJ16" s="355">
        <v>3.5552090000000001</v>
      </c>
      <c r="BK16" s="355">
        <v>3.5793379999999999</v>
      </c>
      <c r="BL16" s="355">
        <v>3.6421730000000001</v>
      </c>
      <c r="BM16" s="355">
        <v>3.4763519999999999</v>
      </c>
      <c r="BN16" s="355">
        <v>3.4065810000000001</v>
      </c>
      <c r="BO16" s="355">
        <v>3.585483</v>
      </c>
      <c r="BP16" s="355">
        <v>4.0104449999999998</v>
      </c>
      <c r="BQ16" s="355">
        <v>4.1314019999999996</v>
      </c>
      <c r="BR16" s="355">
        <v>4.210763</v>
      </c>
      <c r="BS16" s="355">
        <v>3.9641419999999998</v>
      </c>
      <c r="BT16" s="355">
        <v>3.6659579999999998</v>
      </c>
      <c r="BU16" s="355">
        <v>3.5679669999999999</v>
      </c>
      <c r="BV16" s="355">
        <v>3.5621689999999999</v>
      </c>
    </row>
    <row r="17" spans="1:74" ht="11.1" customHeight="1" x14ac:dyDescent="0.2">
      <c r="A17" s="104" t="s">
        <v>754</v>
      </c>
      <c r="B17" s="130" t="s">
        <v>521</v>
      </c>
      <c r="C17" s="214">
        <v>2.585446675</v>
      </c>
      <c r="D17" s="214">
        <v>2.6933308720000002</v>
      </c>
      <c r="E17" s="214">
        <v>2.5980344899999999</v>
      </c>
      <c r="F17" s="214">
        <v>2.683510885</v>
      </c>
      <c r="G17" s="214">
        <v>2.754289912</v>
      </c>
      <c r="H17" s="214">
        <v>2.857036533</v>
      </c>
      <c r="I17" s="214">
        <v>2.8521645260000001</v>
      </c>
      <c r="J17" s="214">
        <v>2.897045425</v>
      </c>
      <c r="K17" s="214">
        <v>2.8496385910000002</v>
      </c>
      <c r="L17" s="214">
        <v>2.7417473179999998</v>
      </c>
      <c r="M17" s="214">
        <v>2.7014732119999998</v>
      </c>
      <c r="N17" s="214">
        <v>2.5845973579999999</v>
      </c>
      <c r="O17" s="214">
        <v>2.568032246</v>
      </c>
      <c r="P17" s="214">
        <v>2.7410273329999999</v>
      </c>
      <c r="Q17" s="214">
        <v>2.5712614839999999</v>
      </c>
      <c r="R17" s="214">
        <v>2.6829544219999999</v>
      </c>
      <c r="S17" s="214">
        <v>2.6747012560000001</v>
      </c>
      <c r="T17" s="214">
        <v>2.8739234589999998</v>
      </c>
      <c r="U17" s="214">
        <v>2.8305595659999998</v>
      </c>
      <c r="V17" s="214">
        <v>2.8507443289999999</v>
      </c>
      <c r="W17" s="214">
        <v>2.8243494729999998</v>
      </c>
      <c r="X17" s="214">
        <v>2.6854461660000002</v>
      </c>
      <c r="Y17" s="214">
        <v>2.6164889480000002</v>
      </c>
      <c r="Z17" s="214">
        <v>2.5233671320000002</v>
      </c>
      <c r="AA17" s="214">
        <v>2.5434794549999999</v>
      </c>
      <c r="AB17" s="214">
        <v>2.646498588</v>
      </c>
      <c r="AC17" s="214">
        <v>2.5560439119999998</v>
      </c>
      <c r="AD17" s="214">
        <v>2.6215575609999999</v>
      </c>
      <c r="AE17" s="214">
        <v>2.6287566450000002</v>
      </c>
      <c r="AF17" s="214">
        <v>2.7890677940000002</v>
      </c>
      <c r="AG17" s="214">
        <v>2.808916081</v>
      </c>
      <c r="AH17" s="214">
        <v>2.8742109149999999</v>
      </c>
      <c r="AI17" s="214">
        <v>2.7753102479999998</v>
      </c>
      <c r="AJ17" s="214">
        <v>2.6321700689999998</v>
      </c>
      <c r="AK17" s="214">
        <v>2.614047732</v>
      </c>
      <c r="AL17" s="214">
        <v>2.5360107250000001</v>
      </c>
      <c r="AM17" s="214">
        <v>2.4446120869999999</v>
      </c>
      <c r="AN17" s="214">
        <v>2.5690225760000001</v>
      </c>
      <c r="AO17" s="214">
        <v>2.5016127500000001</v>
      </c>
      <c r="AP17" s="214">
        <v>2.528354593</v>
      </c>
      <c r="AQ17" s="214">
        <v>2.5829583970000001</v>
      </c>
      <c r="AR17" s="214">
        <v>2.7382310059999999</v>
      </c>
      <c r="AS17" s="214">
        <v>2.7165463409999999</v>
      </c>
      <c r="AT17" s="214">
        <v>2.7681795560000002</v>
      </c>
      <c r="AU17" s="214">
        <v>2.6721089629999999</v>
      </c>
      <c r="AV17" s="214">
        <v>2.5623289739000001</v>
      </c>
      <c r="AW17" s="214">
        <v>2.6506093900000001</v>
      </c>
      <c r="AX17" s="214">
        <v>2.5399339900000002</v>
      </c>
      <c r="AY17" s="355">
        <v>2.442002</v>
      </c>
      <c r="AZ17" s="355">
        <v>2.5676380000000001</v>
      </c>
      <c r="BA17" s="355">
        <v>2.5137510000000001</v>
      </c>
      <c r="BB17" s="355">
        <v>2.5255580000000002</v>
      </c>
      <c r="BC17" s="355">
        <v>2.588797</v>
      </c>
      <c r="BD17" s="355">
        <v>2.7403900000000001</v>
      </c>
      <c r="BE17" s="355">
        <v>2.7305609999999998</v>
      </c>
      <c r="BF17" s="355">
        <v>2.793355</v>
      </c>
      <c r="BG17" s="355">
        <v>2.706807</v>
      </c>
      <c r="BH17" s="355">
        <v>2.5720489999999998</v>
      </c>
      <c r="BI17" s="355">
        <v>2.6574949999999999</v>
      </c>
      <c r="BJ17" s="355">
        <v>2.5494810000000001</v>
      </c>
      <c r="BK17" s="355">
        <v>2.4539979999999999</v>
      </c>
      <c r="BL17" s="355">
        <v>2.581083</v>
      </c>
      <c r="BM17" s="355">
        <v>2.5288550000000001</v>
      </c>
      <c r="BN17" s="355">
        <v>2.5428700000000002</v>
      </c>
      <c r="BO17" s="355">
        <v>2.6073390000000001</v>
      </c>
      <c r="BP17" s="355">
        <v>2.7619419999999999</v>
      </c>
      <c r="BQ17" s="355">
        <v>2.7531699999999999</v>
      </c>
      <c r="BR17" s="355">
        <v>2.8168760000000002</v>
      </c>
      <c r="BS17" s="355">
        <v>2.7300110000000002</v>
      </c>
      <c r="BT17" s="355">
        <v>2.5934529999999998</v>
      </c>
      <c r="BU17" s="355">
        <v>2.6808939999999999</v>
      </c>
      <c r="BV17" s="355">
        <v>2.5731229999999998</v>
      </c>
    </row>
    <row r="18" spans="1:74" ht="11.1" customHeight="1" x14ac:dyDescent="0.2">
      <c r="A18" s="104" t="s">
        <v>755</v>
      </c>
      <c r="B18" s="130" t="s">
        <v>1009</v>
      </c>
      <c r="C18" s="214">
        <v>2.2969618000000001E-2</v>
      </c>
      <c r="D18" s="214">
        <v>2.499529E-2</v>
      </c>
      <c r="E18" s="214">
        <v>2.0917024999999999E-2</v>
      </c>
      <c r="F18" s="214">
        <v>2.1322516999999999E-2</v>
      </c>
      <c r="G18" s="214">
        <v>2.0824677999999999E-2</v>
      </c>
      <c r="H18" s="214">
        <v>2.0310561000000001E-2</v>
      </c>
      <c r="I18" s="214">
        <v>2.0798963E-2</v>
      </c>
      <c r="J18" s="214">
        <v>2.0702696999999999E-2</v>
      </c>
      <c r="K18" s="214">
        <v>2.0926779E-2</v>
      </c>
      <c r="L18" s="214">
        <v>2.0155895E-2</v>
      </c>
      <c r="M18" s="214">
        <v>2.1238193999999998E-2</v>
      </c>
      <c r="N18" s="214">
        <v>2.0203555000000002E-2</v>
      </c>
      <c r="O18" s="214">
        <v>2.1703368000000001E-2</v>
      </c>
      <c r="P18" s="214">
        <v>2.4981353000000001E-2</v>
      </c>
      <c r="Q18" s="214">
        <v>2.1918354000000001E-2</v>
      </c>
      <c r="R18" s="214">
        <v>2.0650096999999999E-2</v>
      </c>
      <c r="S18" s="214">
        <v>1.9637867999999999E-2</v>
      </c>
      <c r="T18" s="214">
        <v>2.0310644999999999E-2</v>
      </c>
      <c r="U18" s="214">
        <v>2.0908919000000002E-2</v>
      </c>
      <c r="V18" s="214">
        <v>2.0149251999999999E-2</v>
      </c>
      <c r="W18" s="214">
        <v>2.0510613E-2</v>
      </c>
      <c r="X18" s="214">
        <v>2.0515487999999998E-2</v>
      </c>
      <c r="Y18" s="214">
        <v>2.0129055E-2</v>
      </c>
      <c r="Z18" s="214">
        <v>1.9977776999999999E-2</v>
      </c>
      <c r="AA18" s="214">
        <v>2.1289578999999999E-2</v>
      </c>
      <c r="AB18" s="214">
        <v>2.2282397999999998E-2</v>
      </c>
      <c r="AC18" s="214">
        <v>1.9653027999999999E-2</v>
      </c>
      <c r="AD18" s="214">
        <v>1.9834714999999999E-2</v>
      </c>
      <c r="AE18" s="214">
        <v>1.8750439000000001E-2</v>
      </c>
      <c r="AF18" s="214">
        <v>2.1045294999999999E-2</v>
      </c>
      <c r="AG18" s="214">
        <v>2.0910465999999999E-2</v>
      </c>
      <c r="AH18" s="214">
        <v>2.0368559000000001E-2</v>
      </c>
      <c r="AI18" s="214">
        <v>2.1234109000000001E-2</v>
      </c>
      <c r="AJ18" s="214">
        <v>1.9761804000000001E-2</v>
      </c>
      <c r="AK18" s="214">
        <v>1.9719654999999999E-2</v>
      </c>
      <c r="AL18" s="214">
        <v>2.1063131999999998E-2</v>
      </c>
      <c r="AM18" s="214">
        <v>2.1494398000000001E-2</v>
      </c>
      <c r="AN18" s="214">
        <v>2.2729550000000001E-2</v>
      </c>
      <c r="AO18" s="214">
        <v>2.0768643E-2</v>
      </c>
      <c r="AP18" s="214">
        <v>1.9657008E-2</v>
      </c>
      <c r="AQ18" s="214">
        <v>1.8799191E-2</v>
      </c>
      <c r="AR18" s="214">
        <v>2.0950715000000002E-2</v>
      </c>
      <c r="AS18" s="214">
        <v>2.0307615000000001E-2</v>
      </c>
      <c r="AT18" s="214">
        <v>2.0685135E-2</v>
      </c>
      <c r="AU18" s="214">
        <v>2.0649243000000001E-2</v>
      </c>
      <c r="AV18" s="214">
        <v>2.0198323548E-2</v>
      </c>
      <c r="AW18" s="214">
        <v>1.97501502E-2</v>
      </c>
      <c r="AX18" s="214">
        <v>2.0767331300000001E-2</v>
      </c>
      <c r="AY18" s="355">
        <v>2.1829000000000001E-2</v>
      </c>
      <c r="AZ18" s="355">
        <v>2.2848199999999999E-2</v>
      </c>
      <c r="BA18" s="355">
        <v>2.0345800000000001E-2</v>
      </c>
      <c r="BB18" s="355">
        <v>1.9949100000000001E-2</v>
      </c>
      <c r="BC18" s="355">
        <v>1.90981E-2</v>
      </c>
      <c r="BD18" s="355">
        <v>2.03763E-2</v>
      </c>
      <c r="BE18" s="355">
        <v>2.0459000000000001E-2</v>
      </c>
      <c r="BF18" s="355">
        <v>2.00872E-2</v>
      </c>
      <c r="BG18" s="355">
        <v>2.0508999999999999E-2</v>
      </c>
      <c r="BH18" s="355">
        <v>1.93411E-2</v>
      </c>
      <c r="BI18" s="355">
        <v>1.9421600000000001E-2</v>
      </c>
      <c r="BJ18" s="355">
        <v>2.0676099999999999E-2</v>
      </c>
      <c r="BK18" s="355">
        <v>2.1758799999999998E-2</v>
      </c>
      <c r="BL18" s="355">
        <v>2.27686E-2</v>
      </c>
      <c r="BM18" s="355">
        <v>2.02642E-2</v>
      </c>
      <c r="BN18" s="355">
        <v>1.9863800000000001E-2</v>
      </c>
      <c r="BO18" s="355">
        <v>1.9014300000000001E-2</v>
      </c>
      <c r="BP18" s="355">
        <v>2.0296100000000001E-2</v>
      </c>
      <c r="BQ18" s="355">
        <v>2.0385500000000001E-2</v>
      </c>
      <c r="BR18" s="355">
        <v>2.00206E-2</v>
      </c>
      <c r="BS18" s="355">
        <v>2.0450599999999999E-2</v>
      </c>
      <c r="BT18" s="355">
        <v>1.9294700000000001E-2</v>
      </c>
      <c r="BU18" s="355">
        <v>1.93837E-2</v>
      </c>
      <c r="BV18" s="355">
        <v>2.0645699999999999E-2</v>
      </c>
    </row>
    <row r="19" spans="1:74" ht="11.1" customHeight="1" x14ac:dyDescent="0.2">
      <c r="A19" s="104" t="s">
        <v>932</v>
      </c>
      <c r="B19" s="130" t="s">
        <v>368</v>
      </c>
      <c r="C19" s="214">
        <v>0.38846907000000003</v>
      </c>
      <c r="D19" s="214">
        <v>0.38152710000000001</v>
      </c>
      <c r="E19" s="214">
        <v>0.36847844800000001</v>
      </c>
      <c r="F19" s="214">
        <v>0.35918536400000001</v>
      </c>
      <c r="G19" s="214">
        <v>0.36116378500000001</v>
      </c>
      <c r="H19" s="214">
        <v>0.37918995</v>
      </c>
      <c r="I19" s="214">
        <v>0.39854215999999998</v>
      </c>
      <c r="J19" s="214">
        <v>0.40067561000000002</v>
      </c>
      <c r="K19" s="214">
        <v>0.38729533999999999</v>
      </c>
      <c r="L19" s="214">
        <v>0.361804813</v>
      </c>
      <c r="M19" s="214">
        <v>0.37627870400000002</v>
      </c>
      <c r="N19" s="214">
        <v>0.392886913</v>
      </c>
      <c r="O19" s="214">
        <v>0.39401195999999999</v>
      </c>
      <c r="P19" s="214">
        <v>0.38226148999999998</v>
      </c>
      <c r="Q19" s="214">
        <v>0.35816920800000002</v>
      </c>
      <c r="R19" s="214">
        <v>0.35479232500000002</v>
      </c>
      <c r="S19" s="214">
        <v>0.36056958900000002</v>
      </c>
      <c r="T19" s="214">
        <v>0.39657868000000002</v>
      </c>
      <c r="U19" s="214">
        <v>0.41794559999999997</v>
      </c>
      <c r="V19" s="214">
        <v>0.41019252</v>
      </c>
      <c r="W19" s="214">
        <v>0.40139900000000001</v>
      </c>
      <c r="X19" s="214">
        <v>0.37232778900000002</v>
      </c>
      <c r="Y19" s="214">
        <v>0.38945702799999998</v>
      </c>
      <c r="Z19" s="214">
        <v>0.40282805500000002</v>
      </c>
      <c r="AA19" s="214">
        <v>0.38449465999999999</v>
      </c>
      <c r="AB19" s="214">
        <v>0.38197055000000002</v>
      </c>
      <c r="AC19" s="214">
        <v>0.373370808</v>
      </c>
      <c r="AD19" s="214">
        <v>0.36283863500000002</v>
      </c>
      <c r="AE19" s="214">
        <v>0.36703693100000001</v>
      </c>
      <c r="AF19" s="214">
        <v>0.39193888999999998</v>
      </c>
      <c r="AG19" s="214">
        <v>0.40534827000000001</v>
      </c>
      <c r="AH19" s="214">
        <v>0.40876342999999998</v>
      </c>
      <c r="AI19" s="214">
        <v>0.38865828000000002</v>
      </c>
      <c r="AJ19" s="214">
        <v>0.366087094</v>
      </c>
      <c r="AK19" s="214">
        <v>0.37557230899999999</v>
      </c>
      <c r="AL19" s="214">
        <v>0.37821399</v>
      </c>
      <c r="AM19" s="214">
        <v>0.38504141564</v>
      </c>
      <c r="AN19" s="214">
        <v>0.38776720801999998</v>
      </c>
      <c r="AO19" s="214">
        <v>0.37195091498999999</v>
      </c>
      <c r="AP19" s="214">
        <v>0.36772491387</v>
      </c>
      <c r="AQ19" s="214">
        <v>0.36147116783</v>
      </c>
      <c r="AR19" s="214">
        <v>0.38748876192999998</v>
      </c>
      <c r="AS19" s="214">
        <v>0.39902773467000002</v>
      </c>
      <c r="AT19" s="214">
        <v>0.38995678796</v>
      </c>
      <c r="AU19" s="214">
        <v>0.36317999988999999</v>
      </c>
      <c r="AV19" s="214">
        <v>0.35264650097</v>
      </c>
      <c r="AW19" s="214">
        <v>0.3661349109</v>
      </c>
      <c r="AX19" s="214">
        <v>0.37923002610000001</v>
      </c>
      <c r="AY19" s="355">
        <v>0.37418839999999998</v>
      </c>
      <c r="AZ19" s="355">
        <v>0.37857740000000001</v>
      </c>
      <c r="BA19" s="355">
        <v>0.36374099999999998</v>
      </c>
      <c r="BB19" s="355">
        <v>0.35909600000000003</v>
      </c>
      <c r="BC19" s="355">
        <v>0.35543740000000001</v>
      </c>
      <c r="BD19" s="355">
        <v>0.37651659999999998</v>
      </c>
      <c r="BE19" s="355">
        <v>0.39022299999999999</v>
      </c>
      <c r="BF19" s="355">
        <v>0.38829970000000003</v>
      </c>
      <c r="BG19" s="355">
        <v>0.36179210000000001</v>
      </c>
      <c r="BH19" s="355">
        <v>0.33853260000000002</v>
      </c>
      <c r="BI19" s="355">
        <v>0.35338190000000003</v>
      </c>
      <c r="BJ19" s="355">
        <v>0.36345909999999998</v>
      </c>
      <c r="BK19" s="355">
        <v>0.36005969999999998</v>
      </c>
      <c r="BL19" s="355">
        <v>0.3674404</v>
      </c>
      <c r="BM19" s="355">
        <v>0.35374919999999999</v>
      </c>
      <c r="BN19" s="355">
        <v>0.35116770000000003</v>
      </c>
      <c r="BO19" s="355">
        <v>0.34953630000000002</v>
      </c>
      <c r="BP19" s="355">
        <v>0.37204019999999999</v>
      </c>
      <c r="BQ19" s="355">
        <v>0.3869706</v>
      </c>
      <c r="BR19" s="355">
        <v>0.38625569999999998</v>
      </c>
      <c r="BS19" s="355">
        <v>0.36082799999999998</v>
      </c>
      <c r="BT19" s="355">
        <v>0.33799879999999999</v>
      </c>
      <c r="BU19" s="355">
        <v>0.35355999999999999</v>
      </c>
      <c r="BV19" s="355">
        <v>0.36418279999999997</v>
      </c>
    </row>
    <row r="20" spans="1:74" ht="11.1" customHeight="1" x14ac:dyDescent="0.2">
      <c r="A20" s="107" t="s">
        <v>757</v>
      </c>
      <c r="B20" s="203" t="s">
        <v>590</v>
      </c>
      <c r="C20" s="214">
        <v>11.39615527</v>
      </c>
      <c r="D20" s="214">
        <v>11.415138990000001</v>
      </c>
      <c r="E20" s="214">
        <v>10.122936129999999</v>
      </c>
      <c r="F20" s="214">
        <v>9.5556409280000008</v>
      </c>
      <c r="G20" s="214">
        <v>9.7618369769999997</v>
      </c>
      <c r="H20" s="214">
        <v>11.138922620000001</v>
      </c>
      <c r="I20" s="214">
        <v>11.73802553</v>
      </c>
      <c r="J20" s="214">
        <v>11.75173987</v>
      </c>
      <c r="K20" s="214">
        <v>11.28419938</v>
      </c>
      <c r="L20" s="214">
        <v>9.9321204390000002</v>
      </c>
      <c r="M20" s="214">
        <v>9.8900314560000009</v>
      </c>
      <c r="N20" s="214">
        <v>10.38061894</v>
      </c>
      <c r="O20" s="214">
        <v>11.02840939</v>
      </c>
      <c r="P20" s="214">
        <v>11.338277209999999</v>
      </c>
      <c r="Q20" s="214">
        <v>10.20822628</v>
      </c>
      <c r="R20" s="214">
        <v>9.5372963510000002</v>
      </c>
      <c r="S20" s="214">
        <v>9.6538179579999994</v>
      </c>
      <c r="T20" s="214">
        <v>11.276475270000001</v>
      </c>
      <c r="U20" s="214">
        <v>12.12562518</v>
      </c>
      <c r="V20" s="214">
        <v>12.08863665</v>
      </c>
      <c r="W20" s="214">
        <v>11.499994839999999</v>
      </c>
      <c r="X20" s="214">
        <v>9.9225002460000002</v>
      </c>
      <c r="Y20" s="214">
        <v>9.5866746559999996</v>
      </c>
      <c r="Z20" s="214">
        <v>9.9945556829999997</v>
      </c>
      <c r="AA20" s="214">
        <v>10.7357903</v>
      </c>
      <c r="AB20" s="214">
        <v>10.61665204</v>
      </c>
      <c r="AC20" s="214">
        <v>9.5931243229999996</v>
      </c>
      <c r="AD20" s="214">
        <v>9.3472132109999997</v>
      </c>
      <c r="AE20" s="214">
        <v>9.5511543989999996</v>
      </c>
      <c r="AF20" s="214">
        <v>11.38786906</v>
      </c>
      <c r="AG20" s="214">
        <v>12.4109053</v>
      </c>
      <c r="AH20" s="214">
        <v>12.705290140000001</v>
      </c>
      <c r="AI20" s="214">
        <v>11.613727819999999</v>
      </c>
      <c r="AJ20" s="214">
        <v>9.9364313039999992</v>
      </c>
      <c r="AK20" s="214">
        <v>9.6194716549999999</v>
      </c>
      <c r="AL20" s="214">
        <v>10.401511599999999</v>
      </c>
      <c r="AM20" s="214">
        <v>10.526179546</v>
      </c>
      <c r="AN20" s="214">
        <v>10.135095186999999</v>
      </c>
      <c r="AO20" s="214">
        <v>9.6649168959999994</v>
      </c>
      <c r="AP20" s="214">
        <v>9.3208351338999993</v>
      </c>
      <c r="AQ20" s="214">
        <v>9.6797796837999996</v>
      </c>
      <c r="AR20" s="214">
        <v>11.166582242</v>
      </c>
      <c r="AS20" s="214">
        <v>12.064672515</v>
      </c>
      <c r="AT20" s="214">
        <v>11.866499158</v>
      </c>
      <c r="AU20" s="214">
        <v>10.959146670000001</v>
      </c>
      <c r="AV20" s="214">
        <v>9.9035041441999994</v>
      </c>
      <c r="AW20" s="214">
        <v>9.7994317311000003</v>
      </c>
      <c r="AX20" s="214">
        <v>10.463783507</v>
      </c>
      <c r="AY20" s="355">
        <v>10.838369999999999</v>
      </c>
      <c r="AZ20" s="355">
        <v>10.609590000000001</v>
      </c>
      <c r="BA20" s="355">
        <v>9.8692539999999997</v>
      </c>
      <c r="BB20" s="355">
        <v>9.3889680000000002</v>
      </c>
      <c r="BC20" s="355">
        <v>9.8160410000000002</v>
      </c>
      <c r="BD20" s="355">
        <v>11.25446</v>
      </c>
      <c r="BE20" s="355">
        <v>12.02736</v>
      </c>
      <c r="BF20" s="355">
        <v>12.12412</v>
      </c>
      <c r="BG20" s="355">
        <v>11.04895</v>
      </c>
      <c r="BH20" s="355">
        <v>9.9403389999999998</v>
      </c>
      <c r="BI20" s="355">
        <v>9.8168249999999997</v>
      </c>
      <c r="BJ20" s="355">
        <v>10.462199999999999</v>
      </c>
      <c r="BK20" s="355">
        <v>10.835380000000001</v>
      </c>
      <c r="BL20" s="355">
        <v>10.62909</v>
      </c>
      <c r="BM20" s="355">
        <v>9.9079949999999997</v>
      </c>
      <c r="BN20" s="355">
        <v>9.4359570000000001</v>
      </c>
      <c r="BO20" s="355">
        <v>9.8740100000000002</v>
      </c>
      <c r="BP20" s="355">
        <v>11.328950000000001</v>
      </c>
      <c r="BQ20" s="355">
        <v>12.1097</v>
      </c>
      <c r="BR20" s="355">
        <v>12.21003</v>
      </c>
      <c r="BS20" s="355">
        <v>11.127079999999999</v>
      </c>
      <c r="BT20" s="355">
        <v>10.00623</v>
      </c>
      <c r="BU20" s="355">
        <v>9.8763860000000001</v>
      </c>
      <c r="BV20" s="355">
        <v>10.52594</v>
      </c>
    </row>
    <row r="21" spans="1:74" ht="11.1" customHeight="1" x14ac:dyDescent="0.2">
      <c r="A21" s="107"/>
      <c r="B21" s="108" t="s">
        <v>195</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355"/>
      <c r="AZ21" s="355"/>
      <c r="BA21" s="355"/>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196</v>
      </c>
      <c r="B22" s="203" t="s">
        <v>197</v>
      </c>
      <c r="C22" s="275">
        <v>1138.5682988999999</v>
      </c>
      <c r="D22" s="275">
        <v>998.40645557000005</v>
      </c>
      <c r="E22" s="275">
        <v>887.72486126000001</v>
      </c>
      <c r="F22" s="275">
        <v>717.20093779000001</v>
      </c>
      <c r="G22" s="275">
        <v>743.91092899</v>
      </c>
      <c r="H22" s="275">
        <v>917.38152914</v>
      </c>
      <c r="I22" s="275">
        <v>1064.8704264</v>
      </c>
      <c r="J22" s="275">
        <v>1055.5591973999999</v>
      </c>
      <c r="K22" s="275">
        <v>938.30398752999997</v>
      </c>
      <c r="L22" s="275">
        <v>761.86948175999999</v>
      </c>
      <c r="M22" s="275">
        <v>773.12285872999996</v>
      </c>
      <c r="N22" s="275">
        <v>938.76460712000005</v>
      </c>
      <c r="O22" s="275">
        <v>1061.2667402</v>
      </c>
      <c r="P22" s="275">
        <v>953.97952132</v>
      </c>
      <c r="Q22" s="275">
        <v>902.59271278000006</v>
      </c>
      <c r="R22" s="275">
        <v>694.84626473000003</v>
      </c>
      <c r="S22" s="275">
        <v>733.06581529000005</v>
      </c>
      <c r="T22" s="275">
        <v>926.72491669999999</v>
      </c>
      <c r="U22" s="275">
        <v>1125.0008307000001</v>
      </c>
      <c r="V22" s="275">
        <v>1113.2673294000001</v>
      </c>
      <c r="W22" s="275">
        <v>966.14287387000002</v>
      </c>
      <c r="X22" s="275">
        <v>765.33188921999999</v>
      </c>
      <c r="Y22" s="275">
        <v>713.93977875999997</v>
      </c>
      <c r="Z22" s="275">
        <v>860.24927941999999</v>
      </c>
      <c r="AA22" s="275">
        <v>999.26060428000005</v>
      </c>
      <c r="AB22" s="275">
        <v>884.72207283</v>
      </c>
      <c r="AC22" s="275">
        <v>764.68698926000002</v>
      </c>
      <c r="AD22" s="275">
        <v>673.26753049000001</v>
      </c>
      <c r="AE22" s="275">
        <v>718.69169839000006</v>
      </c>
      <c r="AF22" s="275">
        <v>955.30956011000001</v>
      </c>
      <c r="AG22" s="275">
        <v>1178.0787961000001</v>
      </c>
      <c r="AH22" s="275">
        <v>1193.583609</v>
      </c>
      <c r="AI22" s="275">
        <v>986.98524056999997</v>
      </c>
      <c r="AJ22" s="275">
        <v>774.46346359999995</v>
      </c>
      <c r="AK22" s="275">
        <v>711.41354591000004</v>
      </c>
      <c r="AL22" s="275">
        <v>925.32236910999995</v>
      </c>
      <c r="AM22" s="275">
        <v>977.89396107000005</v>
      </c>
      <c r="AN22" s="275">
        <v>766.78045451000003</v>
      </c>
      <c r="AO22" s="275">
        <v>782.36321697999995</v>
      </c>
      <c r="AP22" s="275">
        <v>688.18188027999997</v>
      </c>
      <c r="AQ22" s="275">
        <v>748.64535754999997</v>
      </c>
      <c r="AR22" s="275">
        <v>923.19153816999994</v>
      </c>
      <c r="AS22" s="275">
        <v>1128.6924595</v>
      </c>
      <c r="AT22" s="275">
        <v>1074.5246987</v>
      </c>
      <c r="AU22" s="275">
        <v>900.61070942000003</v>
      </c>
      <c r="AV22" s="275">
        <v>780.68756511000004</v>
      </c>
      <c r="AW22" s="275">
        <v>725.19159999999999</v>
      </c>
      <c r="AX22" s="275">
        <v>938.77120000000002</v>
      </c>
      <c r="AY22" s="338">
        <v>1026.8720000000001</v>
      </c>
      <c r="AZ22" s="338">
        <v>841.1454</v>
      </c>
      <c r="BA22" s="338">
        <v>815.39760000000001</v>
      </c>
      <c r="BB22" s="338">
        <v>695.41480000000001</v>
      </c>
      <c r="BC22" s="338">
        <v>763.40030000000002</v>
      </c>
      <c r="BD22" s="338">
        <v>927.9357</v>
      </c>
      <c r="BE22" s="338">
        <v>1108.952</v>
      </c>
      <c r="BF22" s="338">
        <v>1098.7909999999999</v>
      </c>
      <c r="BG22" s="338">
        <v>901.69719999999995</v>
      </c>
      <c r="BH22" s="338">
        <v>779.1884</v>
      </c>
      <c r="BI22" s="338">
        <v>724.91780000000006</v>
      </c>
      <c r="BJ22" s="338">
        <v>922.0761</v>
      </c>
      <c r="BK22" s="338">
        <v>1012.9930000000001</v>
      </c>
      <c r="BL22" s="338">
        <v>831.21230000000003</v>
      </c>
      <c r="BM22" s="338">
        <v>808.69730000000004</v>
      </c>
      <c r="BN22" s="338">
        <v>690.94910000000004</v>
      </c>
      <c r="BO22" s="338">
        <v>759.16480000000001</v>
      </c>
      <c r="BP22" s="338">
        <v>923.53980000000001</v>
      </c>
      <c r="BQ22" s="338">
        <v>1104.0999999999999</v>
      </c>
      <c r="BR22" s="338">
        <v>1094.5530000000001</v>
      </c>
      <c r="BS22" s="338">
        <v>898.5729</v>
      </c>
      <c r="BT22" s="338">
        <v>776.78480000000002</v>
      </c>
      <c r="BU22" s="338">
        <v>721.8</v>
      </c>
      <c r="BV22" s="338">
        <v>918.02290000000005</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378"/>
      <c r="AZ23" s="378"/>
      <c r="BA23" s="378"/>
      <c r="BB23" s="378"/>
      <c r="BC23" s="378"/>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99</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378"/>
      <c r="AZ24" s="378"/>
      <c r="BA24" s="378"/>
      <c r="BB24" s="378"/>
      <c r="BC24" s="378"/>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64</v>
      </c>
      <c r="B25" s="203" t="s">
        <v>84</v>
      </c>
      <c r="C25" s="258">
        <v>133.70472699999999</v>
      </c>
      <c r="D25" s="258">
        <v>119.90428300000001</v>
      </c>
      <c r="E25" s="258">
        <v>118.260238</v>
      </c>
      <c r="F25" s="258">
        <v>128.92501799999999</v>
      </c>
      <c r="G25" s="258">
        <v>136.92056299999999</v>
      </c>
      <c r="H25" s="258">
        <v>133.479434</v>
      </c>
      <c r="I25" s="258">
        <v>125.869913</v>
      </c>
      <c r="J25" s="258">
        <v>121.36913199999999</v>
      </c>
      <c r="K25" s="258">
        <v>124.54611800000001</v>
      </c>
      <c r="L25" s="258">
        <v>136.96425400000001</v>
      </c>
      <c r="M25" s="258">
        <v>142.59539599999999</v>
      </c>
      <c r="N25" s="258">
        <v>151.54845399999999</v>
      </c>
      <c r="O25" s="258">
        <v>154.389578</v>
      </c>
      <c r="P25" s="258">
        <v>149.07128700000001</v>
      </c>
      <c r="Q25" s="258">
        <v>154.346698</v>
      </c>
      <c r="R25" s="258">
        <v>167.06340900000001</v>
      </c>
      <c r="S25" s="258">
        <v>172.809335</v>
      </c>
      <c r="T25" s="258">
        <v>166.43659700000001</v>
      </c>
      <c r="U25" s="258">
        <v>157.93807699999999</v>
      </c>
      <c r="V25" s="258">
        <v>155.95185499999999</v>
      </c>
      <c r="W25" s="258">
        <v>162.108619</v>
      </c>
      <c r="X25" s="258">
        <v>175.587987</v>
      </c>
      <c r="Y25" s="258">
        <v>188.594571</v>
      </c>
      <c r="Z25" s="258">
        <v>195.54803699999999</v>
      </c>
      <c r="AA25" s="258">
        <v>187.203047</v>
      </c>
      <c r="AB25" s="258">
        <v>187.06361799999999</v>
      </c>
      <c r="AC25" s="258">
        <v>191.55273500000001</v>
      </c>
      <c r="AD25" s="258">
        <v>193.18521200000001</v>
      </c>
      <c r="AE25" s="258">
        <v>192.41693000000001</v>
      </c>
      <c r="AF25" s="258">
        <v>182.086476</v>
      </c>
      <c r="AG25" s="258">
        <v>168.11860899999999</v>
      </c>
      <c r="AH25" s="258">
        <v>158.908174</v>
      </c>
      <c r="AI25" s="258">
        <v>156.56690900000001</v>
      </c>
      <c r="AJ25" s="258">
        <v>160.93226000000001</v>
      </c>
      <c r="AK25" s="258">
        <v>170.27655799999999</v>
      </c>
      <c r="AL25" s="258">
        <v>162.00901400000001</v>
      </c>
      <c r="AM25" s="258">
        <v>156.17482100000001</v>
      </c>
      <c r="AN25" s="258">
        <v>160.447395</v>
      </c>
      <c r="AO25" s="258">
        <v>161.690507</v>
      </c>
      <c r="AP25" s="258">
        <v>163.72619299999999</v>
      </c>
      <c r="AQ25" s="258">
        <v>162.39608000000001</v>
      </c>
      <c r="AR25" s="258">
        <v>157.717253</v>
      </c>
      <c r="AS25" s="258">
        <v>145.518136</v>
      </c>
      <c r="AT25" s="258">
        <v>141.671738</v>
      </c>
      <c r="AU25" s="258">
        <v>139.531195</v>
      </c>
      <c r="AV25" s="258">
        <v>141.16933599999999</v>
      </c>
      <c r="AW25" s="258">
        <v>146.078</v>
      </c>
      <c r="AX25" s="258">
        <v>142.8973</v>
      </c>
      <c r="AY25" s="346">
        <v>138.79830000000001</v>
      </c>
      <c r="AZ25" s="346">
        <v>133.6405</v>
      </c>
      <c r="BA25" s="346">
        <v>139.32740000000001</v>
      </c>
      <c r="BB25" s="346">
        <v>139.95439999999999</v>
      </c>
      <c r="BC25" s="346">
        <v>141.40799999999999</v>
      </c>
      <c r="BD25" s="346">
        <v>136.357</v>
      </c>
      <c r="BE25" s="346">
        <v>129.02330000000001</v>
      </c>
      <c r="BF25" s="346">
        <v>125.2578</v>
      </c>
      <c r="BG25" s="346">
        <v>123.66589999999999</v>
      </c>
      <c r="BH25" s="346">
        <v>128.5197</v>
      </c>
      <c r="BI25" s="346">
        <v>133.5874</v>
      </c>
      <c r="BJ25" s="346">
        <v>131.3785</v>
      </c>
      <c r="BK25" s="346">
        <v>127.2283</v>
      </c>
      <c r="BL25" s="346">
        <v>125.02979999999999</v>
      </c>
      <c r="BM25" s="346">
        <v>130.578</v>
      </c>
      <c r="BN25" s="346">
        <v>131.14959999999999</v>
      </c>
      <c r="BO25" s="346">
        <v>132.5506</v>
      </c>
      <c r="BP25" s="346">
        <v>127.4507</v>
      </c>
      <c r="BQ25" s="346">
        <v>124.87130000000001</v>
      </c>
      <c r="BR25" s="346">
        <v>123.06319999999999</v>
      </c>
      <c r="BS25" s="346">
        <v>121.4308</v>
      </c>
      <c r="BT25" s="346">
        <v>126.2471</v>
      </c>
      <c r="BU25" s="346">
        <v>131.27969999999999</v>
      </c>
      <c r="BV25" s="346">
        <v>130.53809999999999</v>
      </c>
    </row>
    <row r="26" spans="1:74" ht="11.1" customHeight="1" x14ac:dyDescent="0.2">
      <c r="A26" s="107" t="s">
        <v>80</v>
      </c>
      <c r="B26" s="203" t="s">
        <v>82</v>
      </c>
      <c r="C26" s="258">
        <v>10.056524</v>
      </c>
      <c r="D26" s="258">
        <v>10.676515999999999</v>
      </c>
      <c r="E26" s="258">
        <v>10.606097</v>
      </c>
      <c r="F26" s="258">
        <v>10.607760000000001</v>
      </c>
      <c r="G26" s="258">
        <v>10.580579999999999</v>
      </c>
      <c r="H26" s="258">
        <v>10.659186</v>
      </c>
      <c r="I26" s="258">
        <v>10.250047</v>
      </c>
      <c r="J26" s="258">
        <v>10.460414999999999</v>
      </c>
      <c r="K26" s="258">
        <v>10.531572000000001</v>
      </c>
      <c r="L26" s="258">
        <v>10.890506</v>
      </c>
      <c r="M26" s="258">
        <v>11.977948</v>
      </c>
      <c r="N26" s="258">
        <v>12.763876</v>
      </c>
      <c r="O26" s="258">
        <v>12.206533</v>
      </c>
      <c r="P26" s="258">
        <v>9.7982139999999998</v>
      </c>
      <c r="Q26" s="258">
        <v>10.250736</v>
      </c>
      <c r="R26" s="258">
        <v>10.152165</v>
      </c>
      <c r="S26" s="258">
        <v>10.518329</v>
      </c>
      <c r="T26" s="258">
        <v>10.570016000000001</v>
      </c>
      <c r="U26" s="258">
        <v>10.263408999999999</v>
      </c>
      <c r="V26" s="258">
        <v>10.086831</v>
      </c>
      <c r="W26" s="258">
        <v>10.76604</v>
      </c>
      <c r="X26" s="258">
        <v>11.491528000000001</v>
      </c>
      <c r="Y26" s="258">
        <v>12.310199000000001</v>
      </c>
      <c r="Z26" s="258">
        <v>12.566008</v>
      </c>
      <c r="AA26" s="258">
        <v>12.020158</v>
      </c>
      <c r="AB26" s="258">
        <v>11.645473000000001</v>
      </c>
      <c r="AC26" s="258">
        <v>11.732889999999999</v>
      </c>
      <c r="AD26" s="258">
        <v>11.982028</v>
      </c>
      <c r="AE26" s="258">
        <v>12.093938</v>
      </c>
      <c r="AF26" s="258">
        <v>11.935582</v>
      </c>
      <c r="AG26" s="258">
        <v>11.696489</v>
      </c>
      <c r="AH26" s="258">
        <v>11.595335</v>
      </c>
      <c r="AI26" s="258">
        <v>11.63987</v>
      </c>
      <c r="AJ26" s="258">
        <v>11.63039</v>
      </c>
      <c r="AK26" s="258">
        <v>11.938751</v>
      </c>
      <c r="AL26" s="258">
        <v>11.786481999999999</v>
      </c>
      <c r="AM26" s="258">
        <v>11.846501</v>
      </c>
      <c r="AN26" s="258">
        <v>11.709982999999999</v>
      </c>
      <c r="AO26" s="258">
        <v>12.541505000000001</v>
      </c>
      <c r="AP26" s="258">
        <v>12.305598</v>
      </c>
      <c r="AQ26" s="258">
        <v>12.035985</v>
      </c>
      <c r="AR26" s="258">
        <v>11.888310000000001</v>
      </c>
      <c r="AS26" s="258">
        <v>11.68901</v>
      </c>
      <c r="AT26" s="258">
        <v>11.498563000000001</v>
      </c>
      <c r="AU26" s="258">
        <v>11.377122999999999</v>
      </c>
      <c r="AV26" s="258">
        <v>11.323681000000001</v>
      </c>
      <c r="AW26" s="258">
        <v>11.701409999999999</v>
      </c>
      <c r="AX26" s="258">
        <v>11.74666</v>
      </c>
      <c r="AY26" s="346">
        <v>11.257479999999999</v>
      </c>
      <c r="AZ26" s="346">
        <v>11.331619999999999</v>
      </c>
      <c r="BA26" s="346">
        <v>11.667400000000001</v>
      </c>
      <c r="BB26" s="346">
        <v>11.57</v>
      </c>
      <c r="BC26" s="346">
        <v>11.53599</v>
      </c>
      <c r="BD26" s="346">
        <v>11.599589999999999</v>
      </c>
      <c r="BE26" s="346">
        <v>11.24935</v>
      </c>
      <c r="BF26" s="346">
        <v>11.27866</v>
      </c>
      <c r="BG26" s="346">
        <v>11.52594</v>
      </c>
      <c r="BH26" s="346">
        <v>11.75071</v>
      </c>
      <c r="BI26" s="346">
        <v>12.04935</v>
      </c>
      <c r="BJ26" s="346">
        <v>12.04213</v>
      </c>
      <c r="BK26" s="346">
        <v>11.55311</v>
      </c>
      <c r="BL26" s="346">
        <v>11.60023</v>
      </c>
      <c r="BM26" s="346">
        <v>11.966950000000001</v>
      </c>
      <c r="BN26" s="346">
        <v>11.885870000000001</v>
      </c>
      <c r="BO26" s="346">
        <v>11.86361</v>
      </c>
      <c r="BP26" s="346">
        <v>11.9206</v>
      </c>
      <c r="BQ26" s="346">
        <v>11.56354</v>
      </c>
      <c r="BR26" s="346">
        <v>11.58431</v>
      </c>
      <c r="BS26" s="346">
        <v>11.83309</v>
      </c>
      <c r="BT26" s="346">
        <v>12.04598</v>
      </c>
      <c r="BU26" s="346">
        <v>12.316319999999999</v>
      </c>
      <c r="BV26" s="346">
        <v>12.26618</v>
      </c>
    </row>
    <row r="27" spans="1:74" ht="11.1" customHeight="1" x14ac:dyDescent="0.2">
      <c r="A27" s="107" t="s">
        <v>81</v>
      </c>
      <c r="B27" s="203" t="s">
        <v>83</v>
      </c>
      <c r="C27" s="258">
        <v>15.057862</v>
      </c>
      <c r="D27" s="258">
        <v>16.002562999999999</v>
      </c>
      <c r="E27" s="258">
        <v>16.147631000000001</v>
      </c>
      <c r="F27" s="258">
        <v>16.482986</v>
      </c>
      <c r="G27" s="258">
        <v>16.284594999999999</v>
      </c>
      <c r="H27" s="258">
        <v>16.583413</v>
      </c>
      <c r="I27" s="258">
        <v>16.489792000000001</v>
      </c>
      <c r="J27" s="258">
        <v>16.510366000000001</v>
      </c>
      <c r="K27" s="258">
        <v>16.863444999999999</v>
      </c>
      <c r="L27" s="258">
        <v>17.428569</v>
      </c>
      <c r="M27" s="258">
        <v>18.165973000000001</v>
      </c>
      <c r="N27" s="258">
        <v>18.309222999999999</v>
      </c>
      <c r="O27" s="258">
        <v>18.216335999999998</v>
      </c>
      <c r="P27" s="258">
        <v>16.459309999999999</v>
      </c>
      <c r="Q27" s="258">
        <v>16.995867000000001</v>
      </c>
      <c r="R27" s="258">
        <v>17.167448</v>
      </c>
      <c r="S27" s="258">
        <v>17.356687999999998</v>
      </c>
      <c r="T27" s="258">
        <v>17.512678999999999</v>
      </c>
      <c r="U27" s="258">
        <v>17.518833999999998</v>
      </c>
      <c r="V27" s="258">
        <v>17.711565</v>
      </c>
      <c r="W27" s="258">
        <v>18.285516000000001</v>
      </c>
      <c r="X27" s="258">
        <v>18.595804999999999</v>
      </c>
      <c r="Y27" s="258">
        <v>18.737691000000002</v>
      </c>
      <c r="Z27" s="258">
        <v>17.955214999999999</v>
      </c>
      <c r="AA27" s="258">
        <v>17.929735999999998</v>
      </c>
      <c r="AB27" s="258">
        <v>17.661663000000001</v>
      </c>
      <c r="AC27" s="258">
        <v>17.501256000000001</v>
      </c>
      <c r="AD27" s="258">
        <v>17.637352</v>
      </c>
      <c r="AE27" s="258">
        <v>17.855595000000001</v>
      </c>
      <c r="AF27" s="258">
        <v>17.859297000000002</v>
      </c>
      <c r="AG27" s="258">
        <v>17.726261999999998</v>
      </c>
      <c r="AH27" s="258">
        <v>21.736153000000002</v>
      </c>
      <c r="AI27" s="258">
        <v>21.769701999999999</v>
      </c>
      <c r="AJ27" s="258">
        <v>21.939779999999999</v>
      </c>
      <c r="AK27" s="258">
        <v>17.819382000000001</v>
      </c>
      <c r="AL27" s="258">
        <v>17.750077999999998</v>
      </c>
      <c r="AM27" s="258">
        <v>17.496303999999999</v>
      </c>
      <c r="AN27" s="258">
        <v>17.287454</v>
      </c>
      <c r="AO27" s="258">
        <v>17.005503000000001</v>
      </c>
      <c r="AP27" s="258">
        <v>16.948294000000001</v>
      </c>
      <c r="AQ27" s="258">
        <v>16.827649000000001</v>
      </c>
      <c r="AR27" s="258">
        <v>16.642150000000001</v>
      </c>
      <c r="AS27" s="258">
        <v>16.802256</v>
      </c>
      <c r="AT27" s="258">
        <v>16.641912000000001</v>
      </c>
      <c r="AU27" s="258">
        <v>16.351839999999999</v>
      </c>
      <c r="AV27" s="258">
        <v>16.376228999999999</v>
      </c>
      <c r="AW27" s="258">
        <v>16.652329999999999</v>
      </c>
      <c r="AX27" s="258">
        <v>16.73751</v>
      </c>
      <c r="AY27" s="346">
        <v>16.816490000000002</v>
      </c>
      <c r="AZ27" s="346">
        <v>16.982279999999999</v>
      </c>
      <c r="BA27" s="346">
        <v>16.930289999999999</v>
      </c>
      <c r="BB27" s="346">
        <v>16.848839999999999</v>
      </c>
      <c r="BC27" s="346">
        <v>16.790949999999999</v>
      </c>
      <c r="BD27" s="346">
        <v>16.884810000000002</v>
      </c>
      <c r="BE27" s="346">
        <v>16.846509999999999</v>
      </c>
      <c r="BF27" s="346">
        <v>16.845500000000001</v>
      </c>
      <c r="BG27" s="346">
        <v>16.920030000000001</v>
      </c>
      <c r="BH27" s="346">
        <v>17.049320000000002</v>
      </c>
      <c r="BI27" s="346">
        <v>17.284770000000002</v>
      </c>
      <c r="BJ27" s="346">
        <v>17.326329999999999</v>
      </c>
      <c r="BK27" s="346">
        <v>17.371320000000001</v>
      </c>
      <c r="BL27" s="346">
        <v>17.503329999999998</v>
      </c>
      <c r="BM27" s="346">
        <v>17.437390000000001</v>
      </c>
      <c r="BN27" s="346">
        <v>17.336169999999999</v>
      </c>
      <c r="BO27" s="346">
        <v>17.256550000000001</v>
      </c>
      <c r="BP27" s="346">
        <v>17.326969999999999</v>
      </c>
      <c r="BQ27" s="346">
        <v>17.265409999999999</v>
      </c>
      <c r="BR27" s="346">
        <v>17.241890000000001</v>
      </c>
      <c r="BS27" s="346">
        <v>17.292580000000001</v>
      </c>
      <c r="BT27" s="346">
        <v>17.393889999999999</v>
      </c>
      <c r="BU27" s="346">
        <v>17.600190000000001</v>
      </c>
      <c r="BV27" s="346">
        <v>17.614899999999999</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378"/>
      <c r="AZ28" s="378"/>
      <c r="BA28" s="378"/>
      <c r="BB28" s="378"/>
      <c r="BC28" s="378"/>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140</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378"/>
      <c r="AZ29" s="378"/>
      <c r="BA29" s="378"/>
      <c r="BB29" s="378"/>
      <c r="BC29" s="378"/>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36</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378"/>
      <c r="AZ30" s="378"/>
      <c r="BA30" s="378"/>
      <c r="BB30" s="378"/>
      <c r="BC30" s="378"/>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661</v>
      </c>
      <c r="B31" s="203" t="s">
        <v>524</v>
      </c>
      <c r="C31" s="214">
        <v>2.29</v>
      </c>
      <c r="D31" s="214">
        <v>2.3199999999999998</v>
      </c>
      <c r="E31" s="214">
        <v>2.36</v>
      </c>
      <c r="F31" s="214">
        <v>2.39</v>
      </c>
      <c r="G31" s="214">
        <v>2.4</v>
      </c>
      <c r="H31" s="214">
        <v>2.38</v>
      </c>
      <c r="I31" s="214">
        <v>2.38</v>
      </c>
      <c r="J31" s="214">
        <v>2.37</v>
      </c>
      <c r="K31" s="214">
        <v>2.37</v>
      </c>
      <c r="L31" s="214">
        <v>2.31</v>
      </c>
      <c r="M31" s="214">
        <v>2.2999999999999998</v>
      </c>
      <c r="N31" s="214">
        <v>2.5099999999999998</v>
      </c>
      <c r="O31" s="214">
        <v>2.29</v>
      </c>
      <c r="P31" s="214">
        <v>2.2599999999999998</v>
      </c>
      <c r="Q31" s="214">
        <v>2.2599999999999998</v>
      </c>
      <c r="R31" s="214">
        <v>2.23</v>
      </c>
      <c r="S31" s="214">
        <v>2.2599999999999998</v>
      </c>
      <c r="T31" s="214">
        <v>2.25</v>
      </c>
      <c r="U31" s="214">
        <v>2.21</v>
      </c>
      <c r="V31" s="214">
        <v>2.23</v>
      </c>
      <c r="W31" s="214">
        <v>2.2200000000000002</v>
      </c>
      <c r="X31" s="214">
        <v>2.15</v>
      </c>
      <c r="Y31" s="214">
        <v>2.15</v>
      </c>
      <c r="Z31" s="214">
        <v>2.16</v>
      </c>
      <c r="AA31" s="214">
        <v>2.12</v>
      </c>
      <c r="AB31" s="214">
        <v>2.11</v>
      </c>
      <c r="AC31" s="214">
        <v>2.17</v>
      </c>
      <c r="AD31" s="214">
        <v>2.16</v>
      </c>
      <c r="AE31" s="214">
        <v>2.16</v>
      </c>
      <c r="AF31" s="214">
        <v>2.1</v>
      </c>
      <c r="AG31" s="214">
        <v>2.11</v>
      </c>
      <c r="AH31" s="214">
        <v>2.11</v>
      </c>
      <c r="AI31" s="214">
        <v>2.12</v>
      </c>
      <c r="AJ31" s="214">
        <v>2.0699999999999998</v>
      </c>
      <c r="AK31" s="214">
        <v>2.08</v>
      </c>
      <c r="AL31" s="214">
        <v>2.08</v>
      </c>
      <c r="AM31" s="214">
        <v>2.09</v>
      </c>
      <c r="AN31" s="214">
        <v>2.0699999999999998</v>
      </c>
      <c r="AO31" s="214">
        <v>2.08</v>
      </c>
      <c r="AP31" s="214">
        <v>2.11</v>
      </c>
      <c r="AQ31" s="214">
        <v>2.13</v>
      </c>
      <c r="AR31" s="214">
        <v>2.11</v>
      </c>
      <c r="AS31" s="214">
        <v>2.09</v>
      </c>
      <c r="AT31" s="214">
        <v>2.08</v>
      </c>
      <c r="AU31" s="214">
        <v>2.0299999999999998</v>
      </c>
      <c r="AV31" s="214">
        <v>2.0340359048000001</v>
      </c>
      <c r="AW31" s="214">
        <v>2.2089829999999999</v>
      </c>
      <c r="AX31" s="214">
        <v>2.2066370000000002</v>
      </c>
      <c r="AY31" s="355">
        <v>2.215017</v>
      </c>
      <c r="AZ31" s="355">
        <v>2.2097690000000001</v>
      </c>
      <c r="BA31" s="355">
        <v>2.1868400000000001</v>
      </c>
      <c r="BB31" s="355">
        <v>2.1994310000000001</v>
      </c>
      <c r="BC31" s="355">
        <v>2.2146750000000002</v>
      </c>
      <c r="BD31" s="355">
        <v>2.1997309999999999</v>
      </c>
      <c r="BE31" s="355">
        <v>2.2166299999999999</v>
      </c>
      <c r="BF31" s="355">
        <v>2.2229920000000001</v>
      </c>
      <c r="BG31" s="355">
        <v>2.2351589999999999</v>
      </c>
      <c r="BH31" s="355">
        <v>2.2280609999999998</v>
      </c>
      <c r="BI31" s="355">
        <v>2.2091620000000001</v>
      </c>
      <c r="BJ31" s="355">
        <v>2.1862889999999999</v>
      </c>
      <c r="BK31" s="355">
        <v>2.216939</v>
      </c>
      <c r="BL31" s="355">
        <v>2.2186650000000001</v>
      </c>
      <c r="BM31" s="355">
        <v>2.2161590000000002</v>
      </c>
      <c r="BN31" s="355">
        <v>2.1946780000000001</v>
      </c>
      <c r="BO31" s="355">
        <v>2.2158259999999999</v>
      </c>
      <c r="BP31" s="355">
        <v>2.202223</v>
      </c>
      <c r="BQ31" s="355">
        <v>2.229536</v>
      </c>
      <c r="BR31" s="355">
        <v>2.2322389999999999</v>
      </c>
      <c r="BS31" s="355">
        <v>2.2086589999999999</v>
      </c>
      <c r="BT31" s="355">
        <v>2.2226349999999999</v>
      </c>
      <c r="BU31" s="355">
        <v>2.2138939999999998</v>
      </c>
      <c r="BV31" s="355">
        <v>2.1700970000000002</v>
      </c>
    </row>
    <row r="32" spans="1:74" ht="11.1" customHeight="1" x14ac:dyDescent="0.2">
      <c r="A32" s="107" t="s">
        <v>663</v>
      </c>
      <c r="B32" s="203" t="s">
        <v>591</v>
      </c>
      <c r="C32" s="214">
        <v>7.02</v>
      </c>
      <c r="D32" s="214">
        <v>7.4</v>
      </c>
      <c r="E32" s="214">
        <v>6</v>
      </c>
      <c r="F32" s="214">
        <v>5.07</v>
      </c>
      <c r="G32" s="214">
        <v>4.93</v>
      </c>
      <c r="H32" s="214">
        <v>4.84</v>
      </c>
      <c r="I32" s="214">
        <v>4.43</v>
      </c>
      <c r="J32" s="214">
        <v>4.12</v>
      </c>
      <c r="K32" s="214">
        <v>4.2</v>
      </c>
      <c r="L32" s="214">
        <v>4.0999999999999996</v>
      </c>
      <c r="M32" s="214">
        <v>4.4800000000000004</v>
      </c>
      <c r="N32" s="214">
        <v>4.3600000000000003</v>
      </c>
      <c r="O32" s="214">
        <v>4.1100000000000003</v>
      </c>
      <c r="P32" s="214">
        <v>4.7</v>
      </c>
      <c r="Q32" s="214">
        <v>3.55</v>
      </c>
      <c r="R32" s="214">
        <v>3.1</v>
      </c>
      <c r="S32" s="214">
        <v>3.14</v>
      </c>
      <c r="T32" s="214">
        <v>3.12</v>
      </c>
      <c r="U32" s="214">
        <v>3.11</v>
      </c>
      <c r="V32" s="214">
        <v>3.11</v>
      </c>
      <c r="W32" s="214">
        <v>3.06</v>
      </c>
      <c r="X32" s="214">
        <v>2.92</v>
      </c>
      <c r="Y32" s="214">
        <v>2.65</v>
      </c>
      <c r="Z32" s="214">
        <v>2.59</v>
      </c>
      <c r="AA32" s="214">
        <v>3.02</v>
      </c>
      <c r="AB32" s="214">
        <v>2.7</v>
      </c>
      <c r="AC32" s="214">
        <v>2.23</v>
      </c>
      <c r="AD32" s="214">
        <v>2.42</v>
      </c>
      <c r="AE32" s="214">
        <v>2.39</v>
      </c>
      <c r="AF32" s="214">
        <v>2.67</v>
      </c>
      <c r="AG32" s="214">
        <v>2.97</v>
      </c>
      <c r="AH32" s="214">
        <v>2.95</v>
      </c>
      <c r="AI32" s="214">
        <v>3.07</v>
      </c>
      <c r="AJ32" s="214">
        <v>3.13</v>
      </c>
      <c r="AK32" s="214">
        <v>3.02</v>
      </c>
      <c r="AL32" s="214">
        <v>3.96</v>
      </c>
      <c r="AM32" s="214">
        <v>4.13</v>
      </c>
      <c r="AN32" s="214">
        <v>3.58</v>
      </c>
      <c r="AO32" s="214">
        <v>3.36</v>
      </c>
      <c r="AP32" s="214">
        <v>3.38</v>
      </c>
      <c r="AQ32" s="214">
        <v>3.49</v>
      </c>
      <c r="AR32" s="214">
        <v>3.3</v>
      </c>
      <c r="AS32" s="214">
        <v>3.22</v>
      </c>
      <c r="AT32" s="214">
        <v>3.16</v>
      </c>
      <c r="AU32" s="214">
        <v>3.2</v>
      </c>
      <c r="AV32" s="214">
        <v>3.1627947626999999</v>
      </c>
      <c r="AW32" s="214">
        <v>3.3134380000000001</v>
      </c>
      <c r="AX32" s="214">
        <v>3.0721609999999999</v>
      </c>
      <c r="AY32" s="355">
        <v>3.9203290000000002</v>
      </c>
      <c r="AZ32" s="355">
        <v>3.744904</v>
      </c>
      <c r="BA32" s="355">
        <v>3.415816</v>
      </c>
      <c r="BB32" s="355">
        <v>3.1496240000000002</v>
      </c>
      <c r="BC32" s="355">
        <v>3.021223</v>
      </c>
      <c r="BD32" s="355">
        <v>2.964162</v>
      </c>
      <c r="BE32" s="355">
        <v>3.0803440000000002</v>
      </c>
      <c r="BF32" s="355">
        <v>3.1353330000000001</v>
      </c>
      <c r="BG32" s="355">
        <v>3.0874389999999998</v>
      </c>
      <c r="BH32" s="355">
        <v>3.1827480000000001</v>
      </c>
      <c r="BI32" s="355">
        <v>3.366654</v>
      </c>
      <c r="BJ32" s="355">
        <v>3.644971</v>
      </c>
      <c r="BK32" s="355">
        <v>3.9108879999999999</v>
      </c>
      <c r="BL32" s="355">
        <v>3.7926280000000001</v>
      </c>
      <c r="BM32" s="355">
        <v>3.5217040000000002</v>
      </c>
      <c r="BN32" s="355">
        <v>3.1168849999999999</v>
      </c>
      <c r="BO32" s="355">
        <v>2.9789829999999999</v>
      </c>
      <c r="BP32" s="355">
        <v>2.9006970000000001</v>
      </c>
      <c r="BQ32" s="355">
        <v>3.0174349999999999</v>
      </c>
      <c r="BR32" s="355">
        <v>3.0404049999999998</v>
      </c>
      <c r="BS32" s="355">
        <v>3.0224890000000002</v>
      </c>
      <c r="BT32" s="355">
        <v>3.152698</v>
      </c>
      <c r="BU32" s="355">
        <v>3.368255</v>
      </c>
      <c r="BV32" s="355">
        <v>3.6762769999999998</v>
      </c>
    </row>
    <row r="33" spans="1:74" ht="11.1" customHeight="1" x14ac:dyDescent="0.2">
      <c r="A33" s="52" t="s">
        <v>662</v>
      </c>
      <c r="B33" s="203" t="s">
        <v>533</v>
      </c>
      <c r="C33" s="214">
        <v>19.649999999999999</v>
      </c>
      <c r="D33" s="214">
        <v>20.05</v>
      </c>
      <c r="E33" s="214">
        <v>20.61</v>
      </c>
      <c r="F33" s="214">
        <v>20.89</v>
      </c>
      <c r="G33" s="214">
        <v>19.98</v>
      </c>
      <c r="H33" s="214">
        <v>20.38</v>
      </c>
      <c r="I33" s="214">
        <v>20.57</v>
      </c>
      <c r="J33" s="214">
        <v>19.89</v>
      </c>
      <c r="K33" s="214">
        <v>18.64</v>
      </c>
      <c r="L33" s="214">
        <v>17.190000000000001</v>
      </c>
      <c r="M33" s="214">
        <v>14.64</v>
      </c>
      <c r="N33" s="214">
        <v>12.1</v>
      </c>
      <c r="O33" s="214">
        <v>12.28</v>
      </c>
      <c r="P33" s="214">
        <v>10.3</v>
      </c>
      <c r="Q33" s="214">
        <v>10.37</v>
      </c>
      <c r="R33" s="214">
        <v>11.83</v>
      </c>
      <c r="S33" s="214">
        <v>10.83</v>
      </c>
      <c r="T33" s="214">
        <v>12.2</v>
      </c>
      <c r="U33" s="214">
        <v>11.34</v>
      </c>
      <c r="V33" s="214">
        <v>11.25</v>
      </c>
      <c r="W33" s="214">
        <v>8.44</v>
      </c>
      <c r="X33" s="214">
        <v>7.74</v>
      </c>
      <c r="Y33" s="214">
        <v>7.77</v>
      </c>
      <c r="Z33" s="214">
        <v>7.81</v>
      </c>
      <c r="AA33" s="214">
        <v>7.08</v>
      </c>
      <c r="AB33" s="214">
        <v>5.77</v>
      </c>
      <c r="AC33" s="214">
        <v>5.63</v>
      </c>
      <c r="AD33" s="214">
        <v>7.53</v>
      </c>
      <c r="AE33" s="214">
        <v>9.07</v>
      </c>
      <c r="AF33" s="214">
        <v>8.93</v>
      </c>
      <c r="AG33" s="214">
        <v>11.72</v>
      </c>
      <c r="AH33" s="214">
        <v>8.5500000000000007</v>
      </c>
      <c r="AI33" s="214">
        <v>8.42</v>
      </c>
      <c r="AJ33" s="214">
        <v>8.75</v>
      </c>
      <c r="AK33" s="214">
        <v>9.0299999999999994</v>
      </c>
      <c r="AL33" s="214">
        <v>9.65</v>
      </c>
      <c r="AM33" s="214">
        <v>11.25</v>
      </c>
      <c r="AN33" s="214">
        <v>10.77</v>
      </c>
      <c r="AO33" s="214">
        <v>11.43</v>
      </c>
      <c r="AP33" s="214">
        <v>10.63</v>
      </c>
      <c r="AQ33" s="214">
        <v>10.7</v>
      </c>
      <c r="AR33" s="214">
        <v>10.47</v>
      </c>
      <c r="AS33" s="214">
        <v>9.99</v>
      </c>
      <c r="AT33" s="214">
        <v>10.029999999999999</v>
      </c>
      <c r="AU33" s="214">
        <v>10.06</v>
      </c>
      <c r="AV33" s="214">
        <v>10.44584</v>
      </c>
      <c r="AW33" s="214">
        <v>10.959020000000001</v>
      </c>
      <c r="AX33" s="214">
        <v>11.56514</v>
      </c>
      <c r="AY33" s="355">
        <v>11.579420000000001</v>
      </c>
      <c r="AZ33" s="355">
        <v>11.464969999999999</v>
      </c>
      <c r="BA33" s="355">
        <v>11.780469999999999</v>
      </c>
      <c r="BB33" s="355">
        <v>12.163589999999999</v>
      </c>
      <c r="BC33" s="355">
        <v>11.490629999999999</v>
      </c>
      <c r="BD33" s="355">
        <v>11.88579</v>
      </c>
      <c r="BE33" s="355">
        <v>11.431179999999999</v>
      </c>
      <c r="BF33" s="355">
        <v>11.32029</v>
      </c>
      <c r="BG33" s="355">
        <v>11.559480000000001</v>
      </c>
      <c r="BH33" s="355">
        <v>11.46973</v>
      </c>
      <c r="BI33" s="355">
        <v>11.53978</v>
      </c>
      <c r="BJ33" s="355">
        <v>11.618729999999999</v>
      </c>
      <c r="BK33" s="355">
        <v>11.43122</v>
      </c>
      <c r="BL33" s="355">
        <v>11.31578</v>
      </c>
      <c r="BM33" s="355">
        <v>11.708259999999999</v>
      </c>
      <c r="BN33" s="355">
        <v>12.22186</v>
      </c>
      <c r="BO33" s="355">
        <v>11.692959999999999</v>
      </c>
      <c r="BP33" s="355">
        <v>12.21688</v>
      </c>
      <c r="BQ33" s="355">
        <v>11.83234</v>
      </c>
      <c r="BR33" s="355">
        <v>11.735010000000001</v>
      </c>
      <c r="BS33" s="355">
        <v>11.9079</v>
      </c>
      <c r="BT33" s="355">
        <v>11.748939999999999</v>
      </c>
      <c r="BU33" s="355">
        <v>11.839880000000001</v>
      </c>
      <c r="BV33" s="355">
        <v>11.908899999999999</v>
      </c>
    </row>
    <row r="34" spans="1:74" ht="11.1" customHeight="1" x14ac:dyDescent="0.2">
      <c r="A34" s="56" t="s">
        <v>19</v>
      </c>
      <c r="B34" s="203" t="s">
        <v>532</v>
      </c>
      <c r="C34" s="214">
        <v>23.12</v>
      </c>
      <c r="D34" s="214">
        <v>23.97</v>
      </c>
      <c r="E34" s="214">
        <v>23.83</v>
      </c>
      <c r="F34" s="214">
        <v>22.82</v>
      </c>
      <c r="G34" s="214">
        <v>22.77</v>
      </c>
      <c r="H34" s="214">
        <v>22.72</v>
      </c>
      <c r="I34" s="214">
        <v>22.36</v>
      </c>
      <c r="J34" s="214">
        <v>21.94</v>
      </c>
      <c r="K34" s="214">
        <v>21.38</v>
      </c>
      <c r="L34" s="214">
        <v>20.09</v>
      </c>
      <c r="M34" s="214">
        <v>19.68</v>
      </c>
      <c r="N34" s="214">
        <v>16.5</v>
      </c>
      <c r="O34" s="214">
        <v>13.37</v>
      </c>
      <c r="P34" s="214">
        <v>16.46</v>
      </c>
      <c r="Q34" s="214">
        <v>15.6</v>
      </c>
      <c r="R34" s="214">
        <v>14.82</v>
      </c>
      <c r="S34" s="214">
        <v>15.34</v>
      </c>
      <c r="T34" s="214">
        <v>15.29</v>
      </c>
      <c r="U34" s="214">
        <v>14.37</v>
      </c>
      <c r="V34" s="214">
        <v>13.05</v>
      </c>
      <c r="W34" s="214">
        <v>12.02</v>
      </c>
      <c r="X34" s="214">
        <v>12.44</v>
      </c>
      <c r="Y34" s="214">
        <v>12.38</v>
      </c>
      <c r="Z34" s="214">
        <v>10.57</v>
      </c>
      <c r="AA34" s="214">
        <v>8.9</v>
      </c>
      <c r="AB34" s="214">
        <v>8.7799999999999994</v>
      </c>
      <c r="AC34" s="214">
        <v>9.4600000000000009</v>
      </c>
      <c r="AD34" s="214">
        <v>9.9700000000000006</v>
      </c>
      <c r="AE34" s="214">
        <v>10.76</v>
      </c>
      <c r="AF34" s="214">
        <v>12.22</v>
      </c>
      <c r="AG34" s="214">
        <v>12.08</v>
      </c>
      <c r="AH34" s="214">
        <v>11.41</v>
      </c>
      <c r="AI34" s="214">
        <v>11.29</v>
      </c>
      <c r="AJ34" s="214">
        <v>12.04</v>
      </c>
      <c r="AK34" s="214">
        <v>12.3</v>
      </c>
      <c r="AL34" s="214">
        <v>12.22</v>
      </c>
      <c r="AM34" s="214">
        <v>12.95</v>
      </c>
      <c r="AN34" s="214">
        <v>12.92</v>
      </c>
      <c r="AO34" s="214">
        <v>12.34</v>
      </c>
      <c r="AP34" s="214">
        <v>12.99</v>
      </c>
      <c r="AQ34" s="214">
        <v>12.21</v>
      </c>
      <c r="AR34" s="214">
        <v>11.48</v>
      </c>
      <c r="AS34" s="214">
        <v>11.79</v>
      </c>
      <c r="AT34" s="214">
        <v>12.95</v>
      </c>
      <c r="AU34" s="214">
        <v>14.51</v>
      </c>
      <c r="AV34" s="214">
        <v>15.44509</v>
      </c>
      <c r="AW34" s="214">
        <v>16.469339999999999</v>
      </c>
      <c r="AX34" s="214">
        <v>14.095980000000001</v>
      </c>
      <c r="AY34" s="355">
        <v>15.95556</v>
      </c>
      <c r="AZ34" s="355">
        <v>16.140969999999999</v>
      </c>
      <c r="BA34" s="355">
        <v>14.72569</v>
      </c>
      <c r="BB34" s="355">
        <v>15.089180000000001</v>
      </c>
      <c r="BC34" s="355">
        <v>13.538259999999999</v>
      </c>
      <c r="BD34" s="355">
        <v>12.64425</v>
      </c>
      <c r="BE34" s="355">
        <v>12.98864</v>
      </c>
      <c r="BF34" s="355">
        <v>14.140840000000001</v>
      </c>
      <c r="BG34" s="355">
        <v>15.206250000000001</v>
      </c>
      <c r="BH34" s="355">
        <v>16.238980000000002</v>
      </c>
      <c r="BI34" s="355">
        <v>17.034700000000001</v>
      </c>
      <c r="BJ34" s="355">
        <v>15.43877</v>
      </c>
      <c r="BK34" s="355">
        <v>16.449179999999998</v>
      </c>
      <c r="BL34" s="355">
        <v>16.692329999999998</v>
      </c>
      <c r="BM34" s="355">
        <v>15.32802</v>
      </c>
      <c r="BN34" s="355">
        <v>15.447190000000001</v>
      </c>
      <c r="BO34" s="355">
        <v>13.84407</v>
      </c>
      <c r="BP34" s="355">
        <v>12.856070000000001</v>
      </c>
      <c r="BQ34" s="355">
        <v>13.18778</v>
      </c>
      <c r="BR34" s="355">
        <v>14.209809999999999</v>
      </c>
      <c r="BS34" s="355">
        <v>15.28641</v>
      </c>
      <c r="BT34" s="355">
        <v>16.21283</v>
      </c>
      <c r="BU34" s="355">
        <v>17.052299999999999</v>
      </c>
      <c r="BV34" s="355">
        <v>15.432119999999999</v>
      </c>
    </row>
    <row r="35" spans="1:74" ht="11.1" customHeight="1" x14ac:dyDescent="0.2">
      <c r="A35" s="107"/>
      <c r="B35" s="55" t="s">
        <v>1247</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378"/>
      <c r="AZ35" s="378"/>
      <c r="BA35" s="378"/>
      <c r="BB35" s="378"/>
      <c r="BC35" s="378"/>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665</v>
      </c>
      <c r="B36" s="203" t="s">
        <v>523</v>
      </c>
      <c r="C36" s="261">
        <v>11.65</v>
      </c>
      <c r="D36" s="261">
        <v>11.94</v>
      </c>
      <c r="E36" s="261">
        <v>12.25</v>
      </c>
      <c r="F36" s="261">
        <v>12.31</v>
      </c>
      <c r="G36" s="261">
        <v>12.85</v>
      </c>
      <c r="H36" s="261">
        <v>12.99</v>
      </c>
      <c r="I36" s="261">
        <v>13.09</v>
      </c>
      <c r="J36" s="261">
        <v>13.04</v>
      </c>
      <c r="K36" s="261">
        <v>12.95</v>
      </c>
      <c r="L36" s="261">
        <v>12.6</v>
      </c>
      <c r="M36" s="261">
        <v>12.48</v>
      </c>
      <c r="N36" s="261">
        <v>12.17</v>
      </c>
      <c r="O36" s="261">
        <v>12.1</v>
      </c>
      <c r="P36" s="261">
        <v>12.29</v>
      </c>
      <c r="Q36" s="261">
        <v>12.33</v>
      </c>
      <c r="R36" s="261">
        <v>12.62</v>
      </c>
      <c r="S36" s="261">
        <v>12.93</v>
      </c>
      <c r="T36" s="261">
        <v>12.92</v>
      </c>
      <c r="U36" s="261">
        <v>12.94</v>
      </c>
      <c r="V36" s="261">
        <v>12.91</v>
      </c>
      <c r="W36" s="261">
        <v>13.03</v>
      </c>
      <c r="X36" s="261">
        <v>12.72</v>
      </c>
      <c r="Y36" s="261">
        <v>12.71</v>
      </c>
      <c r="Z36" s="261">
        <v>12.32</v>
      </c>
      <c r="AA36" s="261">
        <v>11.99</v>
      </c>
      <c r="AB36" s="261">
        <v>12.14</v>
      </c>
      <c r="AC36" s="261">
        <v>12.56</v>
      </c>
      <c r="AD36" s="261">
        <v>12.43</v>
      </c>
      <c r="AE36" s="261">
        <v>12.79</v>
      </c>
      <c r="AF36" s="261">
        <v>12.73</v>
      </c>
      <c r="AG36" s="261">
        <v>12.68</v>
      </c>
      <c r="AH36" s="261">
        <v>12.88</v>
      </c>
      <c r="AI36" s="261">
        <v>12.87</v>
      </c>
      <c r="AJ36" s="261">
        <v>12.46</v>
      </c>
      <c r="AK36" s="261">
        <v>12.75</v>
      </c>
      <c r="AL36" s="261">
        <v>12.23</v>
      </c>
      <c r="AM36" s="261">
        <v>12.22</v>
      </c>
      <c r="AN36" s="261">
        <v>12.78</v>
      </c>
      <c r="AO36" s="261">
        <v>12.9</v>
      </c>
      <c r="AP36" s="261">
        <v>12.69</v>
      </c>
      <c r="AQ36" s="261">
        <v>13.02</v>
      </c>
      <c r="AR36" s="261">
        <v>13.22</v>
      </c>
      <c r="AS36" s="261">
        <v>13.12</v>
      </c>
      <c r="AT36" s="261">
        <v>13.19</v>
      </c>
      <c r="AU36" s="261">
        <v>13.3</v>
      </c>
      <c r="AV36" s="261">
        <v>12.84</v>
      </c>
      <c r="AW36" s="261">
        <v>13.165380000000001</v>
      </c>
      <c r="AX36" s="261">
        <v>12.56058</v>
      </c>
      <c r="AY36" s="384">
        <v>12.423769999999999</v>
      </c>
      <c r="AZ36" s="384">
        <v>12.905110000000001</v>
      </c>
      <c r="BA36" s="384">
        <v>13.136950000000001</v>
      </c>
      <c r="BB36" s="384">
        <v>13.064590000000001</v>
      </c>
      <c r="BC36" s="384">
        <v>13.315810000000001</v>
      </c>
      <c r="BD36" s="384">
        <v>13.498189999999999</v>
      </c>
      <c r="BE36" s="384">
        <v>13.46344</v>
      </c>
      <c r="BF36" s="384">
        <v>13.46738</v>
      </c>
      <c r="BG36" s="384">
        <v>13.62194</v>
      </c>
      <c r="BH36" s="384">
        <v>13.1416</v>
      </c>
      <c r="BI36" s="384">
        <v>13.589230000000001</v>
      </c>
      <c r="BJ36" s="384">
        <v>13.010400000000001</v>
      </c>
      <c r="BK36" s="384">
        <v>12.8413</v>
      </c>
      <c r="BL36" s="384">
        <v>13.31978</v>
      </c>
      <c r="BM36" s="384">
        <v>13.549799999999999</v>
      </c>
      <c r="BN36" s="384">
        <v>13.528</v>
      </c>
      <c r="BO36" s="384">
        <v>13.71321</v>
      </c>
      <c r="BP36" s="384">
        <v>13.87894</v>
      </c>
      <c r="BQ36" s="384">
        <v>13.81856</v>
      </c>
      <c r="BR36" s="384">
        <v>13.80092</v>
      </c>
      <c r="BS36" s="384">
        <v>13.941140000000001</v>
      </c>
      <c r="BT36" s="384">
        <v>13.34943</v>
      </c>
      <c r="BU36" s="384">
        <v>13.893509999999999</v>
      </c>
      <c r="BV36" s="384">
        <v>13.29824</v>
      </c>
    </row>
    <row r="37" spans="1:74" ht="11.1" customHeight="1" x14ac:dyDescent="0.2">
      <c r="A37" s="107" t="s">
        <v>7</v>
      </c>
      <c r="B37" s="203" t="s">
        <v>522</v>
      </c>
      <c r="C37" s="261">
        <v>10.35</v>
      </c>
      <c r="D37" s="261">
        <v>10.68</v>
      </c>
      <c r="E37" s="261">
        <v>10.65</v>
      </c>
      <c r="F37" s="261">
        <v>10.46</v>
      </c>
      <c r="G37" s="261">
        <v>10.54</v>
      </c>
      <c r="H37" s="261">
        <v>10.96</v>
      </c>
      <c r="I37" s="261">
        <v>11.17</v>
      </c>
      <c r="J37" s="261">
        <v>11.05</v>
      </c>
      <c r="K37" s="261">
        <v>11.16</v>
      </c>
      <c r="L37" s="261">
        <v>10.83</v>
      </c>
      <c r="M37" s="261">
        <v>10.52</v>
      </c>
      <c r="N37" s="261">
        <v>10.36</v>
      </c>
      <c r="O37" s="261">
        <v>10.31</v>
      </c>
      <c r="P37" s="261">
        <v>10.62</v>
      </c>
      <c r="Q37" s="261">
        <v>10.63</v>
      </c>
      <c r="R37" s="261">
        <v>10.37</v>
      </c>
      <c r="S37" s="261">
        <v>10.47</v>
      </c>
      <c r="T37" s="261">
        <v>10.89</v>
      </c>
      <c r="U37" s="261">
        <v>11.07</v>
      </c>
      <c r="V37" s="261">
        <v>10.94</v>
      </c>
      <c r="W37" s="261">
        <v>10.98</v>
      </c>
      <c r="X37" s="261">
        <v>10.73</v>
      </c>
      <c r="Y37" s="261">
        <v>10.3</v>
      </c>
      <c r="Z37" s="261">
        <v>10.130000000000001</v>
      </c>
      <c r="AA37" s="261">
        <v>10.08</v>
      </c>
      <c r="AB37" s="261">
        <v>10.25</v>
      </c>
      <c r="AC37" s="261">
        <v>10.23</v>
      </c>
      <c r="AD37" s="261">
        <v>10.19</v>
      </c>
      <c r="AE37" s="261">
        <v>10.31</v>
      </c>
      <c r="AF37" s="261">
        <v>10.66</v>
      </c>
      <c r="AG37" s="261">
        <v>10.68</v>
      </c>
      <c r="AH37" s="261">
        <v>10.76</v>
      </c>
      <c r="AI37" s="261">
        <v>10.77</v>
      </c>
      <c r="AJ37" s="261">
        <v>10.55</v>
      </c>
      <c r="AK37" s="261">
        <v>10.32</v>
      </c>
      <c r="AL37" s="261">
        <v>10.17</v>
      </c>
      <c r="AM37" s="261">
        <v>10.23</v>
      </c>
      <c r="AN37" s="261">
        <v>10.48</v>
      </c>
      <c r="AO37" s="261">
        <v>10.47</v>
      </c>
      <c r="AP37" s="261">
        <v>10.4</v>
      </c>
      <c r="AQ37" s="261">
        <v>10.59</v>
      </c>
      <c r="AR37" s="261">
        <v>10.99</v>
      </c>
      <c r="AS37" s="261">
        <v>11</v>
      </c>
      <c r="AT37" s="261">
        <v>11.04</v>
      </c>
      <c r="AU37" s="261">
        <v>11.06</v>
      </c>
      <c r="AV37" s="261">
        <v>10.82</v>
      </c>
      <c r="AW37" s="261">
        <v>10.52575</v>
      </c>
      <c r="AX37" s="261">
        <v>10.35656</v>
      </c>
      <c r="AY37" s="384">
        <v>10.390470000000001</v>
      </c>
      <c r="AZ37" s="384">
        <v>10.639709999999999</v>
      </c>
      <c r="BA37" s="384">
        <v>10.670540000000001</v>
      </c>
      <c r="BB37" s="384">
        <v>10.616009999999999</v>
      </c>
      <c r="BC37" s="384">
        <v>10.79993</v>
      </c>
      <c r="BD37" s="384">
        <v>11.227309999999999</v>
      </c>
      <c r="BE37" s="384">
        <v>11.290710000000001</v>
      </c>
      <c r="BF37" s="384">
        <v>11.310140000000001</v>
      </c>
      <c r="BG37" s="384">
        <v>11.350099999999999</v>
      </c>
      <c r="BH37" s="384">
        <v>11.09901</v>
      </c>
      <c r="BI37" s="384">
        <v>10.79339</v>
      </c>
      <c r="BJ37" s="384">
        <v>10.636520000000001</v>
      </c>
      <c r="BK37" s="384">
        <v>10.60516</v>
      </c>
      <c r="BL37" s="384">
        <v>10.806290000000001</v>
      </c>
      <c r="BM37" s="384">
        <v>10.780889999999999</v>
      </c>
      <c r="BN37" s="384">
        <v>10.692970000000001</v>
      </c>
      <c r="BO37" s="384">
        <v>10.83816</v>
      </c>
      <c r="BP37" s="384">
        <v>11.2295</v>
      </c>
      <c r="BQ37" s="384">
        <v>11.266249999999999</v>
      </c>
      <c r="BR37" s="384">
        <v>11.27413</v>
      </c>
      <c r="BS37" s="384">
        <v>11.320819999999999</v>
      </c>
      <c r="BT37" s="384">
        <v>11.104229999999999</v>
      </c>
      <c r="BU37" s="384">
        <v>10.84642</v>
      </c>
      <c r="BV37" s="384">
        <v>10.708880000000001</v>
      </c>
    </row>
    <row r="38" spans="1:74" ht="11.1" customHeight="1" x14ac:dyDescent="0.2">
      <c r="A38" s="110" t="s">
        <v>6</v>
      </c>
      <c r="B38" s="204" t="s">
        <v>521</v>
      </c>
      <c r="C38" s="215">
        <v>6.98</v>
      </c>
      <c r="D38" s="215">
        <v>7.12</v>
      </c>
      <c r="E38" s="215">
        <v>6.99</v>
      </c>
      <c r="F38" s="215">
        <v>6.77</v>
      </c>
      <c r="G38" s="215">
        <v>6.83</v>
      </c>
      <c r="H38" s="215">
        <v>7.39</v>
      </c>
      <c r="I38" s="215">
        <v>7.62</v>
      </c>
      <c r="J38" s="215">
        <v>7.51</v>
      </c>
      <c r="K38" s="215">
        <v>7.37</v>
      </c>
      <c r="L38" s="215">
        <v>7.07</v>
      </c>
      <c r="M38" s="215">
        <v>6.75</v>
      </c>
      <c r="N38" s="215">
        <v>6.7</v>
      </c>
      <c r="O38" s="215">
        <v>6.67</v>
      </c>
      <c r="P38" s="215">
        <v>6.88</v>
      </c>
      <c r="Q38" s="215">
        <v>6.83</v>
      </c>
      <c r="R38" s="215">
        <v>6.61</v>
      </c>
      <c r="S38" s="215">
        <v>6.74</v>
      </c>
      <c r="T38" s="215">
        <v>7.11</v>
      </c>
      <c r="U38" s="215">
        <v>7.45</v>
      </c>
      <c r="V38" s="215">
        <v>7.35</v>
      </c>
      <c r="W38" s="215">
        <v>7.21</v>
      </c>
      <c r="X38" s="215">
        <v>6.88</v>
      </c>
      <c r="Y38" s="215">
        <v>6.61</v>
      </c>
      <c r="Z38" s="215">
        <v>6.45</v>
      </c>
      <c r="AA38" s="215">
        <v>6.44</v>
      </c>
      <c r="AB38" s="215">
        <v>6.42</v>
      </c>
      <c r="AC38" s="215">
        <v>6.46</v>
      </c>
      <c r="AD38" s="215">
        <v>6.44</v>
      </c>
      <c r="AE38" s="215">
        <v>6.57</v>
      </c>
      <c r="AF38" s="215">
        <v>7.03</v>
      </c>
      <c r="AG38" s="215">
        <v>7.23</v>
      </c>
      <c r="AH38" s="215">
        <v>7.23</v>
      </c>
      <c r="AI38" s="215">
        <v>7.14</v>
      </c>
      <c r="AJ38" s="215">
        <v>6.73</v>
      </c>
      <c r="AK38" s="215">
        <v>6.66</v>
      </c>
      <c r="AL38" s="215">
        <v>6.67</v>
      </c>
      <c r="AM38" s="215">
        <v>6.58</v>
      </c>
      <c r="AN38" s="215">
        <v>6.62</v>
      </c>
      <c r="AO38" s="215">
        <v>6.73</v>
      </c>
      <c r="AP38" s="215">
        <v>6.61</v>
      </c>
      <c r="AQ38" s="215">
        <v>6.81</v>
      </c>
      <c r="AR38" s="215">
        <v>7.21</v>
      </c>
      <c r="AS38" s="215">
        <v>7.34</v>
      </c>
      <c r="AT38" s="215">
        <v>7.24</v>
      </c>
      <c r="AU38" s="215">
        <v>7.21</v>
      </c>
      <c r="AV38" s="215">
        <v>6.95</v>
      </c>
      <c r="AW38" s="215">
        <v>7.0147320000000004</v>
      </c>
      <c r="AX38" s="215">
        <v>6.8812790000000001</v>
      </c>
      <c r="AY38" s="386">
        <v>6.824884</v>
      </c>
      <c r="AZ38" s="386">
        <v>6.8933460000000002</v>
      </c>
      <c r="BA38" s="386">
        <v>6.9541300000000001</v>
      </c>
      <c r="BB38" s="386">
        <v>6.7890050000000004</v>
      </c>
      <c r="BC38" s="386">
        <v>6.9640760000000004</v>
      </c>
      <c r="BD38" s="386">
        <v>7.3872020000000003</v>
      </c>
      <c r="BE38" s="386">
        <v>7.5604459999999998</v>
      </c>
      <c r="BF38" s="386">
        <v>7.4709979999999998</v>
      </c>
      <c r="BG38" s="386">
        <v>7.4811670000000001</v>
      </c>
      <c r="BH38" s="386">
        <v>7.2264889999999999</v>
      </c>
      <c r="BI38" s="386">
        <v>7.110385</v>
      </c>
      <c r="BJ38" s="386">
        <v>7.0085240000000004</v>
      </c>
      <c r="BK38" s="386">
        <v>6.8244930000000004</v>
      </c>
      <c r="BL38" s="386">
        <v>6.9476199999999997</v>
      </c>
      <c r="BM38" s="386">
        <v>7.0465210000000003</v>
      </c>
      <c r="BN38" s="386">
        <v>6.8596550000000001</v>
      </c>
      <c r="BO38" s="386">
        <v>7.0363829999999998</v>
      </c>
      <c r="BP38" s="386">
        <v>7.4770570000000003</v>
      </c>
      <c r="BQ38" s="386">
        <v>7.6575980000000001</v>
      </c>
      <c r="BR38" s="386">
        <v>7.5673959999999996</v>
      </c>
      <c r="BS38" s="386">
        <v>7.5456880000000002</v>
      </c>
      <c r="BT38" s="386">
        <v>7.3112149999999998</v>
      </c>
      <c r="BU38" s="386">
        <v>7.1982090000000003</v>
      </c>
      <c r="BV38" s="386">
        <v>7.0850359999999997</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291"/>
      <c r="BE39" s="291"/>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800" t="s">
        <v>1016</v>
      </c>
      <c r="C40" s="797"/>
      <c r="D40" s="797"/>
      <c r="E40" s="797"/>
      <c r="F40" s="797"/>
      <c r="G40" s="797"/>
      <c r="H40" s="797"/>
      <c r="I40" s="797"/>
      <c r="J40" s="797"/>
      <c r="K40" s="797"/>
      <c r="L40" s="797"/>
      <c r="M40" s="797"/>
      <c r="N40" s="797"/>
      <c r="O40" s="797"/>
      <c r="P40" s="797"/>
      <c r="Q40" s="797"/>
      <c r="AY40" s="518"/>
      <c r="AZ40" s="518"/>
      <c r="BA40" s="518"/>
      <c r="BB40" s="518"/>
      <c r="BC40" s="518"/>
      <c r="BD40" s="684"/>
      <c r="BE40" s="684"/>
      <c r="BF40" s="684"/>
      <c r="BG40" s="518"/>
      <c r="BH40" s="518"/>
      <c r="BI40" s="518"/>
      <c r="BJ40" s="518"/>
    </row>
    <row r="41" spans="1:74" s="274" customFormat="1" ht="12" customHeight="1" x14ac:dyDescent="0.2">
      <c r="A41" s="101"/>
      <c r="B41" s="802" t="s">
        <v>138</v>
      </c>
      <c r="C41" s="797"/>
      <c r="D41" s="797"/>
      <c r="E41" s="797"/>
      <c r="F41" s="797"/>
      <c r="G41" s="797"/>
      <c r="H41" s="797"/>
      <c r="I41" s="797"/>
      <c r="J41" s="797"/>
      <c r="K41" s="797"/>
      <c r="L41" s="797"/>
      <c r="M41" s="797"/>
      <c r="N41" s="797"/>
      <c r="O41" s="797"/>
      <c r="P41" s="797"/>
      <c r="Q41" s="797"/>
      <c r="AY41" s="518"/>
      <c r="AZ41" s="518"/>
      <c r="BA41" s="518"/>
      <c r="BB41" s="518"/>
      <c r="BC41" s="518"/>
      <c r="BD41" s="684"/>
      <c r="BE41" s="684"/>
      <c r="BF41" s="684"/>
      <c r="BG41" s="518"/>
      <c r="BH41" s="518"/>
      <c r="BI41" s="518"/>
      <c r="BJ41" s="518"/>
    </row>
    <row r="42" spans="1:74" s="459" customFormat="1" ht="12" customHeight="1" x14ac:dyDescent="0.2">
      <c r="A42" s="458"/>
      <c r="B42" s="833" t="s">
        <v>371</v>
      </c>
      <c r="C42" s="787"/>
      <c r="D42" s="787"/>
      <c r="E42" s="787"/>
      <c r="F42" s="787"/>
      <c r="G42" s="787"/>
      <c r="H42" s="787"/>
      <c r="I42" s="787"/>
      <c r="J42" s="787"/>
      <c r="K42" s="787"/>
      <c r="L42" s="787"/>
      <c r="M42" s="787"/>
      <c r="N42" s="787"/>
      <c r="O42" s="787"/>
      <c r="P42" s="787"/>
      <c r="Q42" s="783"/>
      <c r="AY42" s="519"/>
      <c r="AZ42" s="519"/>
      <c r="BA42" s="519"/>
      <c r="BB42" s="519"/>
      <c r="BC42" s="519"/>
      <c r="BD42" s="685"/>
      <c r="BE42" s="685"/>
      <c r="BF42" s="685"/>
      <c r="BG42" s="519"/>
      <c r="BH42" s="519"/>
      <c r="BI42" s="519"/>
      <c r="BJ42" s="519"/>
    </row>
    <row r="43" spans="1:74" s="459" customFormat="1" ht="12" customHeight="1" x14ac:dyDescent="0.2">
      <c r="A43" s="458"/>
      <c r="B43" s="547" t="s">
        <v>372</v>
      </c>
      <c r="C43" s="540"/>
      <c r="D43" s="540"/>
      <c r="E43" s="540"/>
      <c r="F43" s="540"/>
      <c r="G43" s="540"/>
      <c r="H43" s="540"/>
      <c r="I43" s="540"/>
      <c r="J43" s="540"/>
      <c r="K43" s="540"/>
      <c r="L43" s="540"/>
      <c r="M43" s="540"/>
      <c r="N43" s="540"/>
      <c r="O43" s="540"/>
      <c r="P43" s="540"/>
      <c r="Q43" s="539"/>
      <c r="AY43" s="519"/>
      <c r="AZ43" s="519"/>
      <c r="BA43" s="519"/>
      <c r="BB43" s="519"/>
      <c r="BC43" s="519"/>
      <c r="BD43" s="685"/>
      <c r="BE43" s="685"/>
      <c r="BF43" s="685"/>
      <c r="BG43" s="519"/>
      <c r="BH43" s="519"/>
      <c r="BI43" s="519"/>
      <c r="BJ43" s="519"/>
    </row>
    <row r="44" spans="1:74" s="459" customFormat="1" ht="12" customHeight="1" x14ac:dyDescent="0.2">
      <c r="A44" s="460"/>
      <c r="B44" s="829" t="s">
        <v>369</v>
      </c>
      <c r="C44" s="787"/>
      <c r="D44" s="787"/>
      <c r="E44" s="787"/>
      <c r="F44" s="787"/>
      <c r="G44" s="787"/>
      <c r="H44" s="787"/>
      <c r="I44" s="787"/>
      <c r="J44" s="787"/>
      <c r="K44" s="787"/>
      <c r="L44" s="787"/>
      <c r="M44" s="787"/>
      <c r="N44" s="787"/>
      <c r="O44" s="787"/>
      <c r="P44" s="787"/>
      <c r="Q44" s="783"/>
      <c r="AY44" s="519"/>
      <c r="AZ44" s="519"/>
      <c r="BA44" s="519"/>
      <c r="BB44" s="519"/>
      <c r="BC44" s="519"/>
      <c r="BD44" s="685"/>
      <c r="BE44" s="685"/>
      <c r="BF44" s="685"/>
      <c r="BG44" s="519"/>
      <c r="BH44" s="519"/>
      <c r="BI44" s="519"/>
      <c r="BJ44" s="519"/>
    </row>
    <row r="45" spans="1:74" s="459" customFormat="1" ht="12" customHeight="1" x14ac:dyDescent="0.2">
      <c r="A45" s="460"/>
      <c r="B45" s="829" t="s">
        <v>370</v>
      </c>
      <c r="C45" s="787"/>
      <c r="D45" s="787"/>
      <c r="E45" s="787"/>
      <c r="F45" s="787"/>
      <c r="G45" s="787"/>
      <c r="H45" s="787"/>
      <c r="I45" s="787"/>
      <c r="J45" s="787"/>
      <c r="K45" s="787"/>
      <c r="L45" s="787"/>
      <c r="M45" s="787"/>
      <c r="N45" s="787"/>
      <c r="O45" s="787"/>
      <c r="P45" s="787"/>
      <c r="Q45" s="783"/>
      <c r="AY45" s="519"/>
      <c r="AZ45" s="519"/>
      <c r="BA45" s="519"/>
      <c r="BB45" s="519"/>
      <c r="BC45" s="519"/>
      <c r="BD45" s="685"/>
      <c r="BE45" s="685"/>
      <c r="BF45" s="685"/>
      <c r="BG45" s="519"/>
      <c r="BH45" s="519"/>
      <c r="BI45" s="519"/>
      <c r="BJ45" s="519"/>
    </row>
    <row r="46" spans="1:74" s="459" customFormat="1" ht="12" customHeight="1" x14ac:dyDescent="0.2">
      <c r="A46" s="460"/>
      <c r="B46" s="829" t="s">
        <v>1085</v>
      </c>
      <c r="C46" s="783"/>
      <c r="D46" s="783"/>
      <c r="E46" s="783"/>
      <c r="F46" s="783"/>
      <c r="G46" s="783"/>
      <c r="H46" s="783"/>
      <c r="I46" s="783"/>
      <c r="J46" s="783"/>
      <c r="K46" s="783"/>
      <c r="L46" s="783"/>
      <c r="M46" s="783"/>
      <c r="N46" s="783"/>
      <c r="O46" s="783"/>
      <c r="P46" s="783"/>
      <c r="Q46" s="783"/>
      <c r="AY46" s="519"/>
      <c r="AZ46" s="519"/>
      <c r="BA46" s="519"/>
      <c r="BB46" s="519"/>
      <c r="BC46" s="519"/>
      <c r="BD46" s="685"/>
      <c r="BE46" s="685"/>
      <c r="BF46" s="685"/>
      <c r="BG46" s="519"/>
      <c r="BH46" s="519"/>
      <c r="BI46" s="519"/>
      <c r="BJ46" s="519"/>
    </row>
    <row r="47" spans="1:74" s="459" customFormat="1" ht="12" customHeight="1" x14ac:dyDescent="0.2">
      <c r="A47" s="458"/>
      <c r="B47" s="786" t="s">
        <v>1041</v>
      </c>
      <c r="C47" s="787"/>
      <c r="D47" s="787"/>
      <c r="E47" s="787"/>
      <c r="F47" s="787"/>
      <c r="G47" s="787"/>
      <c r="H47" s="787"/>
      <c r="I47" s="787"/>
      <c r="J47" s="787"/>
      <c r="K47" s="787"/>
      <c r="L47" s="787"/>
      <c r="M47" s="787"/>
      <c r="N47" s="787"/>
      <c r="O47" s="787"/>
      <c r="P47" s="787"/>
      <c r="Q47" s="783"/>
      <c r="AY47" s="519"/>
      <c r="AZ47" s="519"/>
      <c r="BA47" s="519"/>
      <c r="BB47" s="519"/>
      <c r="BC47" s="519"/>
      <c r="BD47" s="685"/>
      <c r="BE47" s="685"/>
      <c r="BF47" s="685"/>
      <c r="BG47" s="519"/>
      <c r="BH47" s="519"/>
      <c r="BI47" s="519"/>
      <c r="BJ47" s="519"/>
    </row>
    <row r="48" spans="1:74" s="459" customFormat="1" ht="22.35" customHeight="1" x14ac:dyDescent="0.2">
      <c r="A48" s="458"/>
      <c r="B48" s="786" t="s">
        <v>1086</v>
      </c>
      <c r="C48" s="787"/>
      <c r="D48" s="787"/>
      <c r="E48" s="787"/>
      <c r="F48" s="787"/>
      <c r="G48" s="787"/>
      <c r="H48" s="787"/>
      <c r="I48" s="787"/>
      <c r="J48" s="787"/>
      <c r="K48" s="787"/>
      <c r="L48" s="787"/>
      <c r="M48" s="787"/>
      <c r="N48" s="787"/>
      <c r="O48" s="787"/>
      <c r="P48" s="787"/>
      <c r="Q48" s="783"/>
      <c r="AY48" s="519"/>
      <c r="AZ48" s="519"/>
      <c r="BA48" s="519"/>
      <c r="BB48" s="519"/>
      <c r="BC48" s="519"/>
      <c r="BD48" s="685"/>
      <c r="BE48" s="685"/>
      <c r="BF48" s="685"/>
      <c r="BG48" s="519"/>
      <c r="BH48" s="519"/>
      <c r="BI48" s="519"/>
      <c r="BJ48" s="519"/>
    </row>
    <row r="49" spans="1:74" s="459" customFormat="1" ht="12" customHeight="1" x14ac:dyDescent="0.2">
      <c r="A49" s="458"/>
      <c r="B49" s="781" t="s">
        <v>1045</v>
      </c>
      <c r="C49" s="782"/>
      <c r="D49" s="782"/>
      <c r="E49" s="782"/>
      <c r="F49" s="782"/>
      <c r="G49" s="782"/>
      <c r="H49" s="782"/>
      <c r="I49" s="782"/>
      <c r="J49" s="782"/>
      <c r="K49" s="782"/>
      <c r="L49" s="782"/>
      <c r="M49" s="782"/>
      <c r="N49" s="782"/>
      <c r="O49" s="782"/>
      <c r="P49" s="782"/>
      <c r="Q49" s="783"/>
      <c r="AY49" s="519"/>
      <c r="AZ49" s="519"/>
      <c r="BA49" s="519"/>
      <c r="BB49" s="519"/>
      <c r="BC49" s="519"/>
      <c r="BD49" s="685"/>
      <c r="BE49" s="685"/>
      <c r="BF49" s="685"/>
      <c r="BG49" s="519"/>
      <c r="BH49" s="519"/>
      <c r="BI49" s="519"/>
      <c r="BJ49" s="519"/>
    </row>
    <row r="50" spans="1:74" s="461" customFormat="1" ht="12" customHeight="1" x14ac:dyDescent="0.2">
      <c r="A50" s="436"/>
      <c r="B50" s="803" t="s">
        <v>1147</v>
      </c>
      <c r="C50" s="783"/>
      <c r="D50" s="783"/>
      <c r="E50" s="783"/>
      <c r="F50" s="783"/>
      <c r="G50" s="783"/>
      <c r="H50" s="783"/>
      <c r="I50" s="783"/>
      <c r="J50" s="783"/>
      <c r="K50" s="783"/>
      <c r="L50" s="783"/>
      <c r="M50" s="783"/>
      <c r="N50" s="783"/>
      <c r="O50" s="783"/>
      <c r="P50" s="783"/>
      <c r="Q50" s="783"/>
      <c r="AY50" s="513"/>
      <c r="AZ50" s="513"/>
      <c r="BA50" s="513"/>
      <c r="BB50" s="513"/>
      <c r="BC50" s="513"/>
      <c r="BD50" s="686"/>
      <c r="BE50" s="686"/>
      <c r="BF50" s="686"/>
      <c r="BG50" s="513"/>
      <c r="BH50" s="513"/>
      <c r="BI50" s="513"/>
      <c r="BJ50" s="513"/>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Y39" sqref="BY39"/>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6" customWidth="1"/>
    <col min="56" max="58" width="6.5703125" style="687" customWidth="1"/>
    <col min="59" max="62" width="6.5703125" style="376" customWidth="1"/>
    <col min="63" max="74" width="6.5703125" style="112" customWidth="1"/>
    <col min="75" max="16384" width="9.5703125" style="112"/>
  </cols>
  <sheetData>
    <row r="1" spans="1:74" ht="15.6" customHeight="1" x14ac:dyDescent="0.2">
      <c r="A1" s="789" t="s">
        <v>995</v>
      </c>
      <c r="B1" s="838" t="s">
        <v>1011</v>
      </c>
      <c r="C1" s="839"/>
      <c r="D1" s="839"/>
      <c r="E1" s="839"/>
      <c r="F1" s="839"/>
      <c r="G1" s="839"/>
      <c r="H1" s="839"/>
      <c r="I1" s="839"/>
      <c r="J1" s="839"/>
      <c r="K1" s="839"/>
      <c r="L1" s="839"/>
      <c r="M1" s="839"/>
      <c r="N1" s="839"/>
      <c r="O1" s="839"/>
      <c r="P1" s="839"/>
      <c r="Q1" s="839"/>
      <c r="R1" s="839"/>
      <c r="S1" s="839"/>
      <c r="T1" s="839"/>
      <c r="U1" s="839"/>
      <c r="V1" s="839"/>
      <c r="W1" s="839"/>
      <c r="X1" s="839"/>
      <c r="Y1" s="839"/>
      <c r="Z1" s="839"/>
      <c r="AA1" s="839"/>
      <c r="AB1" s="839"/>
      <c r="AC1" s="839"/>
      <c r="AD1" s="839"/>
      <c r="AE1" s="839"/>
      <c r="AF1" s="839"/>
      <c r="AG1" s="839"/>
      <c r="AH1" s="839"/>
      <c r="AI1" s="839"/>
      <c r="AJ1" s="839"/>
      <c r="AK1" s="839"/>
      <c r="AL1" s="839"/>
      <c r="AM1" s="116"/>
    </row>
    <row r="2" spans="1:74" ht="13.35" customHeight="1" x14ac:dyDescent="0.2">
      <c r="A2" s="790"/>
      <c r="B2" s="541" t="str">
        <f>"U.S. Energy Information Administration  |  Short-Term Energy Outlook  - "&amp;Dates!D1</f>
        <v>U.S. Energy Information Administration  |  Short-Term Energy Outlook  - January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11"/>
      <c r="B5" s="114" t="s">
        <v>10</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115"/>
      <c r="BE5" s="115"/>
      <c r="BF5" s="115"/>
      <c r="BG5" s="115"/>
      <c r="BH5" s="423"/>
      <c r="BI5" s="423"/>
      <c r="BJ5" s="423"/>
      <c r="BK5" s="423"/>
      <c r="BL5" s="423"/>
      <c r="BM5" s="423"/>
      <c r="BN5" s="423"/>
      <c r="BO5" s="423"/>
      <c r="BP5" s="423"/>
      <c r="BQ5" s="423"/>
      <c r="BR5" s="423"/>
      <c r="BS5" s="423"/>
      <c r="BT5" s="423"/>
      <c r="BU5" s="423"/>
      <c r="BV5" s="423"/>
    </row>
    <row r="6" spans="1:74" ht="11.1" customHeight="1" x14ac:dyDescent="0.2">
      <c r="A6" s="111" t="s">
        <v>798</v>
      </c>
      <c r="B6" s="205" t="s">
        <v>568</v>
      </c>
      <c r="C6" s="240">
        <v>161.21921710000001</v>
      </c>
      <c r="D6" s="240">
        <v>159.92835464000001</v>
      </c>
      <c r="E6" s="240">
        <v>137.85198387</v>
      </c>
      <c r="F6" s="240">
        <v>116.04194699999999</v>
      </c>
      <c r="G6" s="240">
        <v>104.09610871</v>
      </c>
      <c r="H6" s="240">
        <v>113.66555667</v>
      </c>
      <c r="I6" s="240">
        <v>145.73564096999999</v>
      </c>
      <c r="J6" s="240">
        <v>133.04388710000001</v>
      </c>
      <c r="K6" s="240">
        <v>129.19841233</v>
      </c>
      <c r="L6" s="240">
        <v>102.18799871</v>
      </c>
      <c r="M6" s="240">
        <v>116.21000633</v>
      </c>
      <c r="N6" s="240">
        <v>134.5765629</v>
      </c>
      <c r="O6" s="240">
        <v>153.74701870999999</v>
      </c>
      <c r="P6" s="240">
        <v>166.74686356999999</v>
      </c>
      <c r="Q6" s="240">
        <v>138.65934354999999</v>
      </c>
      <c r="R6" s="240">
        <v>118.71333667</v>
      </c>
      <c r="S6" s="240">
        <v>100.02754387</v>
      </c>
      <c r="T6" s="240">
        <v>116.871309</v>
      </c>
      <c r="U6" s="240">
        <v>140.34149386999999</v>
      </c>
      <c r="V6" s="240">
        <v>150.73867000000001</v>
      </c>
      <c r="W6" s="240">
        <v>141.92378299999999</v>
      </c>
      <c r="X6" s="240">
        <v>106.17481323</v>
      </c>
      <c r="Y6" s="240">
        <v>106.40284833</v>
      </c>
      <c r="Z6" s="240">
        <v>123.07316581000001</v>
      </c>
      <c r="AA6" s="240">
        <v>139.39690934999999</v>
      </c>
      <c r="AB6" s="240">
        <v>137.76842069</v>
      </c>
      <c r="AC6" s="240">
        <v>120.94899323</v>
      </c>
      <c r="AD6" s="240">
        <v>110.88867633</v>
      </c>
      <c r="AE6" s="240">
        <v>98.709059999999994</v>
      </c>
      <c r="AF6" s="240">
        <v>118.742422</v>
      </c>
      <c r="AG6" s="240">
        <v>146.55721032</v>
      </c>
      <c r="AH6" s="240">
        <v>166.18192968</v>
      </c>
      <c r="AI6" s="240">
        <v>143.81849867</v>
      </c>
      <c r="AJ6" s="240">
        <v>103.54750484</v>
      </c>
      <c r="AK6" s="240">
        <v>107.846363</v>
      </c>
      <c r="AL6" s="240">
        <v>131.04265065000001</v>
      </c>
      <c r="AM6" s="240">
        <v>143.43781483999999</v>
      </c>
      <c r="AN6" s="240">
        <v>135.99466713999999</v>
      </c>
      <c r="AO6" s="240">
        <v>124.42868903</v>
      </c>
      <c r="AP6" s="240">
        <v>115.06797666999999</v>
      </c>
      <c r="AQ6" s="240">
        <v>100.34947065</v>
      </c>
      <c r="AR6" s="240">
        <v>121.57657</v>
      </c>
      <c r="AS6" s="240">
        <v>146.03064065000001</v>
      </c>
      <c r="AT6" s="240">
        <v>138.85891968000001</v>
      </c>
      <c r="AU6" s="240">
        <v>121.359719</v>
      </c>
      <c r="AV6" s="240">
        <v>109.6593529</v>
      </c>
      <c r="AW6" s="240">
        <v>108.4235</v>
      </c>
      <c r="AX6" s="240">
        <v>135.43379999999999</v>
      </c>
      <c r="AY6" s="333">
        <v>153.85489999999999</v>
      </c>
      <c r="AZ6" s="333">
        <v>145.893</v>
      </c>
      <c r="BA6" s="333">
        <v>123.9282</v>
      </c>
      <c r="BB6" s="333">
        <v>115.2996</v>
      </c>
      <c r="BC6" s="333">
        <v>102.4922</v>
      </c>
      <c r="BD6" s="333">
        <v>121.0966</v>
      </c>
      <c r="BE6" s="333">
        <v>153.0128</v>
      </c>
      <c r="BF6" s="333">
        <v>149.50749999999999</v>
      </c>
      <c r="BG6" s="333">
        <v>117.56619999999999</v>
      </c>
      <c r="BH6" s="333">
        <v>112.624</v>
      </c>
      <c r="BI6" s="333">
        <v>110.8578</v>
      </c>
      <c r="BJ6" s="333">
        <v>129.97059999999999</v>
      </c>
      <c r="BK6" s="333">
        <v>148.80099999999999</v>
      </c>
      <c r="BL6" s="333">
        <v>144.20359999999999</v>
      </c>
      <c r="BM6" s="333">
        <v>122.8458</v>
      </c>
      <c r="BN6" s="333">
        <v>114.9871</v>
      </c>
      <c r="BO6" s="333">
        <v>102.59690000000001</v>
      </c>
      <c r="BP6" s="333">
        <v>121.2252</v>
      </c>
      <c r="BQ6" s="333">
        <v>153.16820000000001</v>
      </c>
      <c r="BR6" s="333">
        <v>149.71039999999999</v>
      </c>
      <c r="BS6" s="333">
        <v>117.77670000000001</v>
      </c>
      <c r="BT6" s="333">
        <v>112.8579</v>
      </c>
      <c r="BU6" s="333">
        <v>111.11539999999999</v>
      </c>
      <c r="BV6" s="333">
        <v>130.28530000000001</v>
      </c>
    </row>
    <row r="7" spans="1:74" ht="11.1" customHeight="1" x14ac:dyDescent="0.2">
      <c r="A7" s="111" t="s">
        <v>799</v>
      </c>
      <c r="B7" s="187" t="s">
        <v>601</v>
      </c>
      <c r="C7" s="240">
        <v>443.07548419</v>
      </c>
      <c r="D7" s="240">
        <v>444.84709357000003</v>
      </c>
      <c r="E7" s="240">
        <v>383.88865257999998</v>
      </c>
      <c r="F7" s="240">
        <v>319.34393999999998</v>
      </c>
      <c r="G7" s="240">
        <v>281.96252064999999</v>
      </c>
      <c r="H7" s="240">
        <v>346.07432167000002</v>
      </c>
      <c r="I7" s="240">
        <v>418.30441676999999</v>
      </c>
      <c r="J7" s="240">
        <v>386.12059935000002</v>
      </c>
      <c r="K7" s="240">
        <v>354.09966566999998</v>
      </c>
      <c r="L7" s="240">
        <v>281.77617871000001</v>
      </c>
      <c r="M7" s="240">
        <v>316.94945300000001</v>
      </c>
      <c r="N7" s="240">
        <v>369.81056676999998</v>
      </c>
      <c r="O7" s="240">
        <v>429.21386547999998</v>
      </c>
      <c r="P7" s="240">
        <v>451.16926071</v>
      </c>
      <c r="Q7" s="240">
        <v>391.39024934999998</v>
      </c>
      <c r="R7" s="240">
        <v>310.64903366999999</v>
      </c>
      <c r="S7" s="240">
        <v>293.81061774</v>
      </c>
      <c r="T7" s="240">
        <v>361.74311867</v>
      </c>
      <c r="U7" s="240">
        <v>424.05508515999998</v>
      </c>
      <c r="V7" s="240">
        <v>442.17552289999998</v>
      </c>
      <c r="W7" s="240">
        <v>404.94363600000003</v>
      </c>
      <c r="X7" s="240">
        <v>294.15670161000003</v>
      </c>
      <c r="Y7" s="240">
        <v>289.73861599999998</v>
      </c>
      <c r="Z7" s="240">
        <v>335.80181548000002</v>
      </c>
      <c r="AA7" s="240">
        <v>388.51663871</v>
      </c>
      <c r="AB7" s="240">
        <v>391.83214966000003</v>
      </c>
      <c r="AC7" s="240">
        <v>326.41348097000002</v>
      </c>
      <c r="AD7" s="240">
        <v>290.56579633000001</v>
      </c>
      <c r="AE7" s="240">
        <v>279.74851676999998</v>
      </c>
      <c r="AF7" s="240">
        <v>360.967063</v>
      </c>
      <c r="AG7" s="240">
        <v>463.94761935000002</v>
      </c>
      <c r="AH7" s="240">
        <v>499.30079387000001</v>
      </c>
      <c r="AI7" s="240">
        <v>422.02225933</v>
      </c>
      <c r="AJ7" s="240">
        <v>294.75468870999998</v>
      </c>
      <c r="AK7" s="240">
        <v>300.49527733000002</v>
      </c>
      <c r="AL7" s="240">
        <v>367.14080387000001</v>
      </c>
      <c r="AM7" s="240">
        <v>394.55912354999998</v>
      </c>
      <c r="AN7" s="240">
        <v>367.08007393000003</v>
      </c>
      <c r="AO7" s="240">
        <v>343.28402323</v>
      </c>
      <c r="AP7" s="240">
        <v>291.43128667000002</v>
      </c>
      <c r="AQ7" s="240">
        <v>274.94971097000001</v>
      </c>
      <c r="AR7" s="240">
        <v>356.15822600000001</v>
      </c>
      <c r="AS7" s="240">
        <v>442.44029547999997</v>
      </c>
      <c r="AT7" s="240">
        <v>413.44194322999999</v>
      </c>
      <c r="AU7" s="240">
        <v>350.09300667000002</v>
      </c>
      <c r="AV7" s="240">
        <v>297.48348161000001</v>
      </c>
      <c r="AW7" s="240">
        <v>307.74279999999999</v>
      </c>
      <c r="AX7" s="240">
        <v>379.45830000000001</v>
      </c>
      <c r="AY7" s="333">
        <v>422.69439999999997</v>
      </c>
      <c r="AZ7" s="333">
        <v>401.47410000000002</v>
      </c>
      <c r="BA7" s="333">
        <v>349.00639999999999</v>
      </c>
      <c r="BB7" s="333">
        <v>297.57150000000001</v>
      </c>
      <c r="BC7" s="333">
        <v>283.3143</v>
      </c>
      <c r="BD7" s="333">
        <v>356.22430000000003</v>
      </c>
      <c r="BE7" s="333">
        <v>440.2011</v>
      </c>
      <c r="BF7" s="333">
        <v>435.72280000000001</v>
      </c>
      <c r="BG7" s="333">
        <v>349.34160000000003</v>
      </c>
      <c r="BH7" s="333">
        <v>299.2063</v>
      </c>
      <c r="BI7" s="333">
        <v>307.62720000000002</v>
      </c>
      <c r="BJ7" s="333">
        <v>365.84019999999998</v>
      </c>
      <c r="BK7" s="333">
        <v>413.13760000000002</v>
      </c>
      <c r="BL7" s="333">
        <v>397.87040000000002</v>
      </c>
      <c r="BM7" s="333">
        <v>347.52010000000001</v>
      </c>
      <c r="BN7" s="333">
        <v>297.23230000000001</v>
      </c>
      <c r="BO7" s="333">
        <v>283.16390000000001</v>
      </c>
      <c r="BP7" s="333">
        <v>356.13060000000002</v>
      </c>
      <c r="BQ7" s="333">
        <v>440.1497</v>
      </c>
      <c r="BR7" s="333">
        <v>435.74740000000003</v>
      </c>
      <c r="BS7" s="333">
        <v>349.40469999999999</v>
      </c>
      <c r="BT7" s="333">
        <v>299.2987</v>
      </c>
      <c r="BU7" s="333">
        <v>307.7448</v>
      </c>
      <c r="BV7" s="333">
        <v>365.98950000000002</v>
      </c>
    </row>
    <row r="8" spans="1:74" ht="11.1" customHeight="1" x14ac:dyDescent="0.2">
      <c r="A8" s="111" t="s">
        <v>800</v>
      </c>
      <c r="B8" s="205" t="s">
        <v>569</v>
      </c>
      <c r="C8" s="240">
        <v>672.17447934999996</v>
      </c>
      <c r="D8" s="240">
        <v>648.69407000000001</v>
      </c>
      <c r="E8" s="240">
        <v>537.82920677000004</v>
      </c>
      <c r="F8" s="240">
        <v>413.45018833</v>
      </c>
      <c r="G8" s="240">
        <v>406.83127741999999</v>
      </c>
      <c r="H8" s="240">
        <v>522.13149667000005</v>
      </c>
      <c r="I8" s="240">
        <v>531.83342451999999</v>
      </c>
      <c r="J8" s="240">
        <v>556.11933515999999</v>
      </c>
      <c r="K8" s="240">
        <v>454.09388332999998</v>
      </c>
      <c r="L8" s="240">
        <v>392.71906000000001</v>
      </c>
      <c r="M8" s="240">
        <v>489.22263733</v>
      </c>
      <c r="N8" s="240">
        <v>561.46353581000005</v>
      </c>
      <c r="O8" s="240">
        <v>621.59314547999998</v>
      </c>
      <c r="P8" s="240">
        <v>629.16400928999997</v>
      </c>
      <c r="Q8" s="240">
        <v>517.21421773999998</v>
      </c>
      <c r="R8" s="240">
        <v>391.15693866999999</v>
      </c>
      <c r="S8" s="240">
        <v>405.29938032000001</v>
      </c>
      <c r="T8" s="240">
        <v>490.46186399999999</v>
      </c>
      <c r="U8" s="240">
        <v>587.26779452000005</v>
      </c>
      <c r="V8" s="240">
        <v>576.51597903000004</v>
      </c>
      <c r="W8" s="240">
        <v>505.61193700000001</v>
      </c>
      <c r="X8" s="240">
        <v>380.04682322999997</v>
      </c>
      <c r="Y8" s="240">
        <v>425.79484166999998</v>
      </c>
      <c r="Z8" s="240">
        <v>497.40421613000001</v>
      </c>
      <c r="AA8" s="240">
        <v>585.75221902999999</v>
      </c>
      <c r="AB8" s="240">
        <v>542.42251585999998</v>
      </c>
      <c r="AC8" s="240">
        <v>440.96207613000001</v>
      </c>
      <c r="AD8" s="240">
        <v>400.73899433000003</v>
      </c>
      <c r="AE8" s="240">
        <v>398.79498096999998</v>
      </c>
      <c r="AF8" s="240">
        <v>547.24499000000003</v>
      </c>
      <c r="AG8" s="240">
        <v>657.06642839000006</v>
      </c>
      <c r="AH8" s="240">
        <v>679.81260386999998</v>
      </c>
      <c r="AI8" s="240">
        <v>523.11647432999996</v>
      </c>
      <c r="AJ8" s="240">
        <v>393.36710839</v>
      </c>
      <c r="AK8" s="240">
        <v>419.70806533000001</v>
      </c>
      <c r="AL8" s="240">
        <v>568.21717580999996</v>
      </c>
      <c r="AM8" s="240">
        <v>572.20322710000005</v>
      </c>
      <c r="AN8" s="240">
        <v>488.26790535999999</v>
      </c>
      <c r="AO8" s="240">
        <v>459.70693290000003</v>
      </c>
      <c r="AP8" s="240">
        <v>385.31736267000002</v>
      </c>
      <c r="AQ8" s="240">
        <v>394.95904354999999</v>
      </c>
      <c r="AR8" s="240">
        <v>526.82289766999997</v>
      </c>
      <c r="AS8" s="240">
        <v>617.92832065000005</v>
      </c>
      <c r="AT8" s="240">
        <v>539.08316161000005</v>
      </c>
      <c r="AU8" s="240">
        <v>475.12747100000001</v>
      </c>
      <c r="AV8" s="240">
        <v>396.43993</v>
      </c>
      <c r="AW8" s="240">
        <v>442.2149</v>
      </c>
      <c r="AX8" s="240">
        <v>575.44420000000002</v>
      </c>
      <c r="AY8" s="333">
        <v>608.66449999999998</v>
      </c>
      <c r="AZ8" s="333">
        <v>544.14909999999998</v>
      </c>
      <c r="BA8" s="333">
        <v>479.13380000000001</v>
      </c>
      <c r="BB8" s="333">
        <v>398.03989999999999</v>
      </c>
      <c r="BC8" s="333">
        <v>407.5478</v>
      </c>
      <c r="BD8" s="333">
        <v>521.09860000000003</v>
      </c>
      <c r="BE8" s="333">
        <v>620.63620000000003</v>
      </c>
      <c r="BF8" s="333">
        <v>585.60389999999995</v>
      </c>
      <c r="BG8" s="333">
        <v>469.62189999999998</v>
      </c>
      <c r="BH8" s="333">
        <v>400.81049999999999</v>
      </c>
      <c r="BI8" s="333">
        <v>437.54259999999999</v>
      </c>
      <c r="BJ8" s="333">
        <v>558.13570000000004</v>
      </c>
      <c r="BK8" s="333">
        <v>596.61009999999999</v>
      </c>
      <c r="BL8" s="333">
        <v>538.89649999999995</v>
      </c>
      <c r="BM8" s="333">
        <v>477.19830000000002</v>
      </c>
      <c r="BN8" s="333">
        <v>397.57060000000001</v>
      </c>
      <c r="BO8" s="333">
        <v>407.48200000000003</v>
      </c>
      <c r="BP8" s="333">
        <v>521.45809999999994</v>
      </c>
      <c r="BQ8" s="333">
        <v>621.49459999999999</v>
      </c>
      <c r="BR8" s="333">
        <v>586.72940000000006</v>
      </c>
      <c r="BS8" s="333">
        <v>470.6823</v>
      </c>
      <c r="BT8" s="333">
        <v>401.60489999999999</v>
      </c>
      <c r="BU8" s="333">
        <v>438.17610000000002</v>
      </c>
      <c r="BV8" s="333">
        <v>558.91880000000003</v>
      </c>
    </row>
    <row r="9" spans="1:74" ht="11.1" customHeight="1" x14ac:dyDescent="0.2">
      <c r="A9" s="111" t="s">
        <v>801</v>
      </c>
      <c r="B9" s="205" t="s">
        <v>570</v>
      </c>
      <c r="C9" s="240">
        <v>390.81917257999999</v>
      </c>
      <c r="D9" s="240">
        <v>380.28790857000001</v>
      </c>
      <c r="E9" s="240">
        <v>302.50287451999998</v>
      </c>
      <c r="F9" s="240">
        <v>236.99055733</v>
      </c>
      <c r="G9" s="240">
        <v>228.51268160999999</v>
      </c>
      <c r="H9" s="240">
        <v>284.39093500000001</v>
      </c>
      <c r="I9" s="240">
        <v>307.42595968000001</v>
      </c>
      <c r="J9" s="240">
        <v>320.88044547999999</v>
      </c>
      <c r="K9" s="240">
        <v>259.78218600000002</v>
      </c>
      <c r="L9" s="240">
        <v>214.76778064999999</v>
      </c>
      <c r="M9" s="240">
        <v>265.31379566999999</v>
      </c>
      <c r="N9" s="240">
        <v>327.55490386999998</v>
      </c>
      <c r="O9" s="240">
        <v>354.21071710000001</v>
      </c>
      <c r="P9" s="240">
        <v>348.40372821</v>
      </c>
      <c r="Q9" s="240">
        <v>279.01680773999999</v>
      </c>
      <c r="R9" s="240">
        <v>212.98371</v>
      </c>
      <c r="S9" s="240">
        <v>208.37887710000001</v>
      </c>
      <c r="T9" s="240">
        <v>279.94639432999998</v>
      </c>
      <c r="U9" s="240">
        <v>336.80320452000001</v>
      </c>
      <c r="V9" s="240">
        <v>313.02835677000002</v>
      </c>
      <c r="W9" s="240">
        <v>278.192677</v>
      </c>
      <c r="X9" s="240">
        <v>211.19139387000001</v>
      </c>
      <c r="Y9" s="240">
        <v>227.05179967000001</v>
      </c>
      <c r="Z9" s="240">
        <v>294.76409483999998</v>
      </c>
      <c r="AA9" s="240">
        <v>343.21300871</v>
      </c>
      <c r="AB9" s="240">
        <v>308.52550793</v>
      </c>
      <c r="AC9" s="240">
        <v>244.81967129</v>
      </c>
      <c r="AD9" s="240">
        <v>212.96892833000001</v>
      </c>
      <c r="AE9" s="240">
        <v>206.57890935</v>
      </c>
      <c r="AF9" s="240">
        <v>313.20523766999997</v>
      </c>
      <c r="AG9" s="240">
        <v>350.37494967999999</v>
      </c>
      <c r="AH9" s="240">
        <v>342.02133419</v>
      </c>
      <c r="AI9" s="240">
        <v>277.72689700000001</v>
      </c>
      <c r="AJ9" s="240">
        <v>219.02208193999999</v>
      </c>
      <c r="AK9" s="240">
        <v>223.81909733000001</v>
      </c>
      <c r="AL9" s="240">
        <v>328.84632065</v>
      </c>
      <c r="AM9" s="240">
        <v>347.86398935</v>
      </c>
      <c r="AN9" s="240">
        <v>288.89661679</v>
      </c>
      <c r="AO9" s="240">
        <v>255.39646128999999</v>
      </c>
      <c r="AP9" s="240">
        <v>218.65496633000001</v>
      </c>
      <c r="AQ9" s="240">
        <v>228.99516484</v>
      </c>
      <c r="AR9" s="240">
        <v>290.51322267</v>
      </c>
      <c r="AS9" s="240">
        <v>350.79978129</v>
      </c>
      <c r="AT9" s="240">
        <v>291.75330226</v>
      </c>
      <c r="AU9" s="240">
        <v>264.06952667000002</v>
      </c>
      <c r="AV9" s="240">
        <v>222.19043934999999</v>
      </c>
      <c r="AW9" s="240">
        <v>242.41130000000001</v>
      </c>
      <c r="AX9" s="240">
        <v>333.33819999999997</v>
      </c>
      <c r="AY9" s="333">
        <v>365.62540000000001</v>
      </c>
      <c r="AZ9" s="333">
        <v>324.66980000000001</v>
      </c>
      <c r="BA9" s="333">
        <v>275.12079999999997</v>
      </c>
      <c r="BB9" s="333">
        <v>228.42850000000001</v>
      </c>
      <c r="BC9" s="333">
        <v>239.03700000000001</v>
      </c>
      <c r="BD9" s="333">
        <v>291.17540000000002</v>
      </c>
      <c r="BE9" s="333">
        <v>342.1712</v>
      </c>
      <c r="BF9" s="333">
        <v>333.22149999999999</v>
      </c>
      <c r="BG9" s="333">
        <v>266.57400000000001</v>
      </c>
      <c r="BH9" s="333">
        <v>223.82429999999999</v>
      </c>
      <c r="BI9" s="333">
        <v>243.77340000000001</v>
      </c>
      <c r="BJ9" s="333">
        <v>334.90929999999997</v>
      </c>
      <c r="BK9" s="333">
        <v>364.27499999999998</v>
      </c>
      <c r="BL9" s="333">
        <v>323.80369999999999</v>
      </c>
      <c r="BM9" s="333">
        <v>276.28949999999998</v>
      </c>
      <c r="BN9" s="333">
        <v>230.9632</v>
      </c>
      <c r="BO9" s="333">
        <v>242.49709999999999</v>
      </c>
      <c r="BP9" s="333">
        <v>296.13690000000003</v>
      </c>
      <c r="BQ9" s="333">
        <v>348.62619999999998</v>
      </c>
      <c r="BR9" s="333">
        <v>339.93459999999999</v>
      </c>
      <c r="BS9" s="333">
        <v>272.11149999999998</v>
      </c>
      <c r="BT9" s="333">
        <v>228.21940000000001</v>
      </c>
      <c r="BU9" s="333">
        <v>248.03530000000001</v>
      </c>
      <c r="BV9" s="333">
        <v>340.71780000000001</v>
      </c>
    </row>
    <row r="10" spans="1:74" ht="11.1" customHeight="1" x14ac:dyDescent="0.2">
      <c r="A10" s="111" t="s">
        <v>802</v>
      </c>
      <c r="B10" s="205" t="s">
        <v>571</v>
      </c>
      <c r="C10" s="240">
        <v>1194.0537829</v>
      </c>
      <c r="D10" s="240">
        <v>1144.6555593</v>
      </c>
      <c r="E10" s="240">
        <v>914.93297644999996</v>
      </c>
      <c r="F10" s="240">
        <v>759.63133132999997</v>
      </c>
      <c r="G10" s="240">
        <v>803.30366000000004</v>
      </c>
      <c r="H10" s="240">
        <v>1018.933171</v>
      </c>
      <c r="I10" s="240">
        <v>1137.4564026</v>
      </c>
      <c r="J10" s="240">
        <v>1110.1518355000001</v>
      </c>
      <c r="K10" s="240">
        <v>1027.4613340000001</v>
      </c>
      <c r="L10" s="240">
        <v>784.94564064999997</v>
      </c>
      <c r="M10" s="240">
        <v>833.10658133000004</v>
      </c>
      <c r="N10" s="240">
        <v>973.97585805999995</v>
      </c>
      <c r="O10" s="240">
        <v>1125.1998713</v>
      </c>
      <c r="P10" s="240">
        <v>1160.4272146000001</v>
      </c>
      <c r="Q10" s="240">
        <v>973.78572902999997</v>
      </c>
      <c r="R10" s="240">
        <v>757.61170600000003</v>
      </c>
      <c r="S10" s="240">
        <v>835.50685612999996</v>
      </c>
      <c r="T10" s="240">
        <v>1089.349299</v>
      </c>
      <c r="U10" s="240">
        <v>1230.6753060999999</v>
      </c>
      <c r="V10" s="240">
        <v>1170.6756455</v>
      </c>
      <c r="W10" s="240">
        <v>1030.8125970000001</v>
      </c>
      <c r="X10" s="240">
        <v>793.57265386999995</v>
      </c>
      <c r="Y10" s="240">
        <v>790.38486766999995</v>
      </c>
      <c r="Z10" s="240">
        <v>861.58090322999999</v>
      </c>
      <c r="AA10" s="240">
        <v>1069.2867793999999</v>
      </c>
      <c r="AB10" s="240">
        <v>1047.0017828</v>
      </c>
      <c r="AC10" s="240">
        <v>815.00426451999999</v>
      </c>
      <c r="AD10" s="240">
        <v>737.95094132999998</v>
      </c>
      <c r="AE10" s="240">
        <v>809.53782935000004</v>
      </c>
      <c r="AF10" s="240">
        <v>1096.5456443</v>
      </c>
      <c r="AG10" s="240">
        <v>1302.8518758</v>
      </c>
      <c r="AH10" s="240">
        <v>1276.2213899999999</v>
      </c>
      <c r="AI10" s="240">
        <v>1121.0751247000001</v>
      </c>
      <c r="AJ10" s="240">
        <v>827.91537871000003</v>
      </c>
      <c r="AK10" s="240">
        <v>786.253871</v>
      </c>
      <c r="AL10" s="240">
        <v>957.50567129000001</v>
      </c>
      <c r="AM10" s="240">
        <v>992.38202516000001</v>
      </c>
      <c r="AN10" s="240">
        <v>858.55604000000005</v>
      </c>
      <c r="AO10" s="240">
        <v>820.19855194000002</v>
      </c>
      <c r="AP10" s="240">
        <v>773.97991833000003</v>
      </c>
      <c r="AQ10" s="240">
        <v>854.49582323000004</v>
      </c>
      <c r="AR10" s="240">
        <v>1046.1908857000001</v>
      </c>
      <c r="AS10" s="240">
        <v>1224.0586934999999</v>
      </c>
      <c r="AT10" s="240">
        <v>1167.3221880999999</v>
      </c>
      <c r="AU10" s="240">
        <v>995.85356433000004</v>
      </c>
      <c r="AV10" s="240">
        <v>857.92070322999996</v>
      </c>
      <c r="AW10" s="240">
        <v>820.94190000000003</v>
      </c>
      <c r="AX10" s="240">
        <v>983.38019999999995</v>
      </c>
      <c r="AY10" s="333">
        <v>1089.7850000000001</v>
      </c>
      <c r="AZ10" s="333">
        <v>997.30409999999995</v>
      </c>
      <c r="BA10" s="333">
        <v>880.50609999999995</v>
      </c>
      <c r="BB10" s="333">
        <v>788.04849999999999</v>
      </c>
      <c r="BC10" s="333">
        <v>870.85609999999997</v>
      </c>
      <c r="BD10" s="333">
        <v>1072.8689999999999</v>
      </c>
      <c r="BE10" s="333">
        <v>1214.575</v>
      </c>
      <c r="BF10" s="333">
        <v>1176.4159999999999</v>
      </c>
      <c r="BG10" s="333">
        <v>1001.064</v>
      </c>
      <c r="BH10" s="333">
        <v>866.65779999999995</v>
      </c>
      <c r="BI10" s="333">
        <v>821.33669999999995</v>
      </c>
      <c r="BJ10" s="333">
        <v>978.49990000000003</v>
      </c>
      <c r="BK10" s="333">
        <v>1092.355</v>
      </c>
      <c r="BL10" s="333">
        <v>1000.698</v>
      </c>
      <c r="BM10" s="333">
        <v>887.15340000000003</v>
      </c>
      <c r="BN10" s="333">
        <v>794.13589999999999</v>
      </c>
      <c r="BO10" s="333">
        <v>876.55449999999996</v>
      </c>
      <c r="BP10" s="333">
        <v>1080.72</v>
      </c>
      <c r="BQ10" s="333">
        <v>1223.92</v>
      </c>
      <c r="BR10" s="333">
        <v>1186.0940000000001</v>
      </c>
      <c r="BS10" s="333">
        <v>1009.883</v>
      </c>
      <c r="BT10" s="333">
        <v>874.26850000000002</v>
      </c>
      <c r="BU10" s="333">
        <v>828.21950000000004</v>
      </c>
      <c r="BV10" s="333">
        <v>986.3614</v>
      </c>
    </row>
    <row r="11" spans="1:74" ht="11.1" customHeight="1" x14ac:dyDescent="0.2">
      <c r="A11" s="111" t="s">
        <v>803</v>
      </c>
      <c r="B11" s="205" t="s">
        <v>572</v>
      </c>
      <c r="C11" s="240">
        <v>446.60631258000001</v>
      </c>
      <c r="D11" s="240">
        <v>452.24518286</v>
      </c>
      <c r="E11" s="240">
        <v>319.23678710000002</v>
      </c>
      <c r="F11" s="240">
        <v>251.61046067000001</v>
      </c>
      <c r="G11" s="240">
        <v>249.04156484000001</v>
      </c>
      <c r="H11" s="240">
        <v>333.273731</v>
      </c>
      <c r="I11" s="240">
        <v>366.86233967999999</v>
      </c>
      <c r="J11" s="240">
        <v>368.55309968</v>
      </c>
      <c r="K11" s="240">
        <v>357.37581267000002</v>
      </c>
      <c r="L11" s="240">
        <v>253.70599096999999</v>
      </c>
      <c r="M11" s="240">
        <v>281.980256</v>
      </c>
      <c r="N11" s="240">
        <v>331.46610032000001</v>
      </c>
      <c r="O11" s="240">
        <v>395.01376032000002</v>
      </c>
      <c r="P11" s="240">
        <v>430.60846786000002</v>
      </c>
      <c r="Q11" s="240">
        <v>341.58431676999999</v>
      </c>
      <c r="R11" s="240">
        <v>239.75375667</v>
      </c>
      <c r="S11" s="240">
        <v>248.37991</v>
      </c>
      <c r="T11" s="240">
        <v>337.70903866999998</v>
      </c>
      <c r="U11" s="240">
        <v>402.26460871</v>
      </c>
      <c r="V11" s="240">
        <v>400.41132451999999</v>
      </c>
      <c r="W11" s="240">
        <v>341.62815132999998</v>
      </c>
      <c r="X11" s="240">
        <v>247.18164257999999</v>
      </c>
      <c r="Y11" s="240">
        <v>237.078495</v>
      </c>
      <c r="Z11" s="240">
        <v>273.64878128999999</v>
      </c>
      <c r="AA11" s="240">
        <v>364.52192742</v>
      </c>
      <c r="AB11" s="240">
        <v>373.73972483</v>
      </c>
      <c r="AC11" s="240">
        <v>270.05783000000002</v>
      </c>
      <c r="AD11" s="240">
        <v>233.78841333</v>
      </c>
      <c r="AE11" s="240">
        <v>242.66892677000001</v>
      </c>
      <c r="AF11" s="240">
        <v>343.94356900000002</v>
      </c>
      <c r="AG11" s="240">
        <v>418.24294355000001</v>
      </c>
      <c r="AH11" s="240">
        <v>423.06503322999998</v>
      </c>
      <c r="AI11" s="240">
        <v>388.15047933</v>
      </c>
      <c r="AJ11" s="240">
        <v>273.35979484000001</v>
      </c>
      <c r="AK11" s="240">
        <v>243.65447266999999</v>
      </c>
      <c r="AL11" s="240">
        <v>314.60738128999998</v>
      </c>
      <c r="AM11" s="240">
        <v>349.41190452000001</v>
      </c>
      <c r="AN11" s="240">
        <v>303.59816892999999</v>
      </c>
      <c r="AO11" s="240">
        <v>262.87060418999999</v>
      </c>
      <c r="AP11" s="240">
        <v>247.58804366999999</v>
      </c>
      <c r="AQ11" s="240">
        <v>259.04195161000001</v>
      </c>
      <c r="AR11" s="240">
        <v>324.98528800000003</v>
      </c>
      <c r="AS11" s="240">
        <v>392.93941903000001</v>
      </c>
      <c r="AT11" s="240">
        <v>385.4796829</v>
      </c>
      <c r="AU11" s="240">
        <v>324.63929232999999</v>
      </c>
      <c r="AV11" s="240">
        <v>270.43723032000003</v>
      </c>
      <c r="AW11" s="240">
        <v>251.2842</v>
      </c>
      <c r="AX11" s="240">
        <v>324.57100000000003</v>
      </c>
      <c r="AY11" s="333">
        <v>397.7987</v>
      </c>
      <c r="AZ11" s="333">
        <v>365.52710000000002</v>
      </c>
      <c r="BA11" s="333">
        <v>291.31380000000001</v>
      </c>
      <c r="BB11" s="333">
        <v>257.9434</v>
      </c>
      <c r="BC11" s="333">
        <v>269.04160000000002</v>
      </c>
      <c r="BD11" s="333">
        <v>342.27350000000001</v>
      </c>
      <c r="BE11" s="333">
        <v>401.45409999999998</v>
      </c>
      <c r="BF11" s="333">
        <v>397.06049999999999</v>
      </c>
      <c r="BG11" s="333">
        <v>340.88549999999998</v>
      </c>
      <c r="BH11" s="333">
        <v>276.52269999999999</v>
      </c>
      <c r="BI11" s="333">
        <v>255.47579999999999</v>
      </c>
      <c r="BJ11" s="333">
        <v>323.51990000000001</v>
      </c>
      <c r="BK11" s="333">
        <v>393.60770000000002</v>
      </c>
      <c r="BL11" s="333">
        <v>364.79180000000002</v>
      </c>
      <c r="BM11" s="333">
        <v>292.4692</v>
      </c>
      <c r="BN11" s="333">
        <v>259.3288</v>
      </c>
      <c r="BO11" s="333">
        <v>269.96409999999997</v>
      </c>
      <c r="BP11" s="333">
        <v>343.77190000000002</v>
      </c>
      <c r="BQ11" s="333">
        <v>403.55549999999999</v>
      </c>
      <c r="BR11" s="333">
        <v>399.27809999999999</v>
      </c>
      <c r="BS11" s="333">
        <v>342.76010000000002</v>
      </c>
      <c r="BT11" s="333">
        <v>277.67129999999997</v>
      </c>
      <c r="BU11" s="333">
        <v>256.10579999999999</v>
      </c>
      <c r="BV11" s="333">
        <v>324.35829999999999</v>
      </c>
    </row>
    <row r="12" spans="1:74" ht="11.1" customHeight="1" x14ac:dyDescent="0.2">
      <c r="A12" s="111" t="s">
        <v>804</v>
      </c>
      <c r="B12" s="205" t="s">
        <v>573</v>
      </c>
      <c r="C12" s="240">
        <v>680.40202839000005</v>
      </c>
      <c r="D12" s="240">
        <v>671.65033179</v>
      </c>
      <c r="E12" s="240">
        <v>499.82157194000001</v>
      </c>
      <c r="F12" s="240">
        <v>416.31665033000002</v>
      </c>
      <c r="G12" s="240">
        <v>451.12755967999999</v>
      </c>
      <c r="H12" s="240">
        <v>635.89196067</v>
      </c>
      <c r="I12" s="240">
        <v>723.77960547999999</v>
      </c>
      <c r="J12" s="240">
        <v>750.31883676999996</v>
      </c>
      <c r="K12" s="240">
        <v>720.52888600000006</v>
      </c>
      <c r="L12" s="240">
        <v>523.51028386999997</v>
      </c>
      <c r="M12" s="240">
        <v>452.91735899999998</v>
      </c>
      <c r="N12" s="240">
        <v>516.74446999999998</v>
      </c>
      <c r="O12" s="240">
        <v>651.27956418999997</v>
      </c>
      <c r="P12" s="240">
        <v>614.36426929000004</v>
      </c>
      <c r="Q12" s="240">
        <v>555.70625128999995</v>
      </c>
      <c r="R12" s="240">
        <v>423.314573</v>
      </c>
      <c r="S12" s="240">
        <v>454.18184676999999</v>
      </c>
      <c r="T12" s="240">
        <v>647.01072333000002</v>
      </c>
      <c r="U12" s="240">
        <v>801.63724483999999</v>
      </c>
      <c r="V12" s="240">
        <v>832.88282000000004</v>
      </c>
      <c r="W12" s="240">
        <v>733.43099299999994</v>
      </c>
      <c r="X12" s="240">
        <v>541.77345193999997</v>
      </c>
      <c r="Y12" s="240">
        <v>421.46347700000001</v>
      </c>
      <c r="Z12" s="240">
        <v>489.23709387000002</v>
      </c>
      <c r="AA12" s="240">
        <v>596.39187064999999</v>
      </c>
      <c r="AB12" s="240">
        <v>552.26084655</v>
      </c>
      <c r="AC12" s="240">
        <v>431.28103322999999</v>
      </c>
      <c r="AD12" s="240">
        <v>417.79120367000002</v>
      </c>
      <c r="AE12" s="240">
        <v>465.90566194000002</v>
      </c>
      <c r="AF12" s="240">
        <v>673.53418499999998</v>
      </c>
      <c r="AG12" s="240">
        <v>844.28039225999999</v>
      </c>
      <c r="AH12" s="240">
        <v>834.16945773999998</v>
      </c>
      <c r="AI12" s="240">
        <v>751.01322800000003</v>
      </c>
      <c r="AJ12" s="240">
        <v>576.60779355</v>
      </c>
      <c r="AK12" s="240">
        <v>454.23350467</v>
      </c>
      <c r="AL12" s="240">
        <v>518.60468645000003</v>
      </c>
      <c r="AM12" s="240">
        <v>584.85536967999997</v>
      </c>
      <c r="AN12" s="240">
        <v>482.40111000000002</v>
      </c>
      <c r="AO12" s="240">
        <v>435.03034967999997</v>
      </c>
      <c r="AP12" s="240">
        <v>438.96328333000002</v>
      </c>
      <c r="AQ12" s="240">
        <v>494.28900484000002</v>
      </c>
      <c r="AR12" s="240">
        <v>675.26806599999998</v>
      </c>
      <c r="AS12" s="240">
        <v>791.25650805999999</v>
      </c>
      <c r="AT12" s="240">
        <v>795.11415645</v>
      </c>
      <c r="AU12" s="240">
        <v>690.00635033000003</v>
      </c>
      <c r="AV12" s="240">
        <v>574.26372129000003</v>
      </c>
      <c r="AW12" s="240">
        <v>444.46230000000003</v>
      </c>
      <c r="AX12" s="240">
        <v>533.22429999999997</v>
      </c>
      <c r="AY12" s="333">
        <v>635.697</v>
      </c>
      <c r="AZ12" s="333">
        <v>540.35419999999999</v>
      </c>
      <c r="BA12" s="333">
        <v>467.7552</v>
      </c>
      <c r="BB12" s="333">
        <v>447.3426</v>
      </c>
      <c r="BC12" s="333">
        <v>525.86559999999997</v>
      </c>
      <c r="BD12" s="333">
        <v>724.23900000000003</v>
      </c>
      <c r="BE12" s="333">
        <v>809.02239999999995</v>
      </c>
      <c r="BF12" s="333">
        <v>843.72370000000001</v>
      </c>
      <c r="BG12" s="333">
        <v>729.05139999999994</v>
      </c>
      <c r="BH12" s="333">
        <v>588.96569999999997</v>
      </c>
      <c r="BI12" s="333">
        <v>461.36099999999999</v>
      </c>
      <c r="BJ12" s="333">
        <v>541.68880000000001</v>
      </c>
      <c r="BK12" s="333">
        <v>641.11720000000003</v>
      </c>
      <c r="BL12" s="333">
        <v>547.69129999999996</v>
      </c>
      <c r="BM12" s="333">
        <v>473.93040000000002</v>
      </c>
      <c r="BN12" s="333">
        <v>453.94299999999998</v>
      </c>
      <c r="BO12" s="333">
        <v>533.48209999999995</v>
      </c>
      <c r="BP12" s="333">
        <v>735.13530000000003</v>
      </c>
      <c r="BQ12" s="333">
        <v>821.68259999999998</v>
      </c>
      <c r="BR12" s="333">
        <v>857.49649999999997</v>
      </c>
      <c r="BS12" s="333">
        <v>741.44169999999997</v>
      </c>
      <c r="BT12" s="333">
        <v>599.45079999999996</v>
      </c>
      <c r="BU12" s="333">
        <v>469.73430000000002</v>
      </c>
      <c r="BV12" s="333">
        <v>551.59789999999998</v>
      </c>
    </row>
    <row r="13" spans="1:74" ht="11.1" customHeight="1" x14ac:dyDescent="0.2">
      <c r="A13" s="111" t="s">
        <v>805</v>
      </c>
      <c r="B13" s="205" t="s">
        <v>574</v>
      </c>
      <c r="C13" s="240">
        <v>265.04832355000002</v>
      </c>
      <c r="D13" s="240">
        <v>240.00900679</v>
      </c>
      <c r="E13" s="240">
        <v>208.76995774</v>
      </c>
      <c r="F13" s="240">
        <v>202.64006699999999</v>
      </c>
      <c r="G13" s="240">
        <v>224.22286613</v>
      </c>
      <c r="H13" s="240">
        <v>301.11462999999998</v>
      </c>
      <c r="I13" s="240">
        <v>355.82949805999999</v>
      </c>
      <c r="J13" s="240">
        <v>319.25860452000001</v>
      </c>
      <c r="K13" s="240">
        <v>286.69608233000002</v>
      </c>
      <c r="L13" s="240">
        <v>218.91451129000001</v>
      </c>
      <c r="M13" s="240">
        <v>210.16797767</v>
      </c>
      <c r="N13" s="240">
        <v>248.25066290000001</v>
      </c>
      <c r="O13" s="240">
        <v>265.96170839000001</v>
      </c>
      <c r="P13" s="240">
        <v>222.36977214000001</v>
      </c>
      <c r="Q13" s="240">
        <v>212.35980161000001</v>
      </c>
      <c r="R13" s="240">
        <v>200.06269667000001</v>
      </c>
      <c r="S13" s="240">
        <v>207.25262677000001</v>
      </c>
      <c r="T13" s="240">
        <v>312.51719266999999</v>
      </c>
      <c r="U13" s="240">
        <v>346.55846871</v>
      </c>
      <c r="V13" s="240">
        <v>350.61205934999998</v>
      </c>
      <c r="W13" s="240">
        <v>298.50804067000001</v>
      </c>
      <c r="X13" s="240">
        <v>229.94685548000001</v>
      </c>
      <c r="Y13" s="240">
        <v>211.79171099999999</v>
      </c>
      <c r="Z13" s="240">
        <v>267.74142096999998</v>
      </c>
      <c r="AA13" s="240">
        <v>276.17286323000002</v>
      </c>
      <c r="AB13" s="240">
        <v>235.80014206999999</v>
      </c>
      <c r="AC13" s="240">
        <v>206.5439629</v>
      </c>
      <c r="AD13" s="240">
        <v>201.14193266999999</v>
      </c>
      <c r="AE13" s="240">
        <v>218.71195226</v>
      </c>
      <c r="AF13" s="240">
        <v>335.53257932999998</v>
      </c>
      <c r="AG13" s="240">
        <v>376.44281968000001</v>
      </c>
      <c r="AH13" s="240">
        <v>355.47523645000001</v>
      </c>
      <c r="AI13" s="240">
        <v>277.04008933</v>
      </c>
      <c r="AJ13" s="240">
        <v>220.03514516000001</v>
      </c>
      <c r="AK13" s="240">
        <v>210.51419933</v>
      </c>
      <c r="AL13" s="240">
        <v>264.04343839000001</v>
      </c>
      <c r="AM13" s="240">
        <v>278.10742968</v>
      </c>
      <c r="AN13" s="240">
        <v>238.59784857</v>
      </c>
      <c r="AO13" s="240">
        <v>216.69059548000001</v>
      </c>
      <c r="AP13" s="240">
        <v>210.19072467000001</v>
      </c>
      <c r="AQ13" s="240">
        <v>234.28100387000001</v>
      </c>
      <c r="AR13" s="240">
        <v>331.94193467000002</v>
      </c>
      <c r="AS13" s="240">
        <v>390.19332515999997</v>
      </c>
      <c r="AT13" s="240">
        <v>357.14743484000002</v>
      </c>
      <c r="AU13" s="240">
        <v>291.13548566999998</v>
      </c>
      <c r="AV13" s="240">
        <v>225.57551581000001</v>
      </c>
      <c r="AW13" s="240">
        <v>214.62819999999999</v>
      </c>
      <c r="AX13" s="240">
        <v>254.22540000000001</v>
      </c>
      <c r="AY13" s="333">
        <v>274.5908</v>
      </c>
      <c r="AZ13" s="333">
        <v>247.21600000000001</v>
      </c>
      <c r="BA13" s="333">
        <v>225.63310000000001</v>
      </c>
      <c r="BB13" s="333">
        <v>213.15889999999999</v>
      </c>
      <c r="BC13" s="333">
        <v>241.8058</v>
      </c>
      <c r="BD13" s="333">
        <v>322.97399999999999</v>
      </c>
      <c r="BE13" s="333">
        <v>377.81330000000003</v>
      </c>
      <c r="BF13" s="333">
        <v>364.1746</v>
      </c>
      <c r="BG13" s="333">
        <v>306.03140000000002</v>
      </c>
      <c r="BH13" s="333">
        <v>222.08090000000001</v>
      </c>
      <c r="BI13" s="333">
        <v>216.81890000000001</v>
      </c>
      <c r="BJ13" s="333">
        <v>264.2765</v>
      </c>
      <c r="BK13" s="333">
        <v>280.26620000000003</v>
      </c>
      <c r="BL13" s="333">
        <v>250.46250000000001</v>
      </c>
      <c r="BM13" s="333">
        <v>228.76609999999999</v>
      </c>
      <c r="BN13" s="333">
        <v>216.1953</v>
      </c>
      <c r="BO13" s="333">
        <v>245.327</v>
      </c>
      <c r="BP13" s="333">
        <v>327.84059999999999</v>
      </c>
      <c r="BQ13" s="333">
        <v>383.64909999999998</v>
      </c>
      <c r="BR13" s="333">
        <v>369.89819999999997</v>
      </c>
      <c r="BS13" s="333">
        <v>310.87700000000001</v>
      </c>
      <c r="BT13" s="333">
        <v>225.58009999999999</v>
      </c>
      <c r="BU13" s="333">
        <v>220.1986</v>
      </c>
      <c r="BV13" s="333">
        <v>268.3562</v>
      </c>
    </row>
    <row r="14" spans="1:74" ht="11.1" customHeight="1" x14ac:dyDescent="0.2">
      <c r="A14" s="111" t="s">
        <v>806</v>
      </c>
      <c r="B14" s="205" t="s">
        <v>257</v>
      </c>
      <c r="C14" s="240">
        <v>458.16828709999999</v>
      </c>
      <c r="D14" s="240">
        <v>432.33707285999998</v>
      </c>
      <c r="E14" s="240">
        <v>367.11750999999998</v>
      </c>
      <c r="F14" s="240">
        <v>348.468841</v>
      </c>
      <c r="G14" s="240">
        <v>327.44820451999999</v>
      </c>
      <c r="H14" s="240">
        <v>367.90510699999999</v>
      </c>
      <c r="I14" s="240">
        <v>421.14253129000002</v>
      </c>
      <c r="J14" s="240">
        <v>425.07486934999997</v>
      </c>
      <c r="K14" s="240">
        <v>423.24494666999999</v>
      </c>
      <c r="L14" s="240">
        <v>376.98801871000001</v>
      </c>
      <c r="M14" s="240">
        <v>337.14165532999999</v>
      </c>
      <c r="N14" s="240">
        <v>419.31852935000001</v>
      </c>
      <c r="O14" s="240">
        <v>433.78232645000003</v>
      </c>
      <c r="P14" s="240">
        <v>385.84238893000003</v>
      </c>
      <c r="Q14" s="240">
        <v>357.46511419000001</v>
      </c>
      <c r="R14" s="240">
        <v>340.38886066999999</v>
      </c>
      <c r="S14" s="240">
        <v>305.79577903000001</v>
      </c>
      <c r="T14" s="240">
        <v>362.92859199999998</v>
      </c>
      <c r="U14" s="240">
        <v>428.87730226000002</v>
      </c>
      <c r="V14" s="240">
        <v>411.88228484000001</v>
      </c>
      <c r="W14" s="240">
        <v>432.07542833000002</v>
      </c>
      <c r="X14" s="240">
        <v>388.08432257999999</v>
      </c>
      <c r="Y14" s="240">
        <v>365.93524100000002</v>
      </c>
      <c r="Z14" s="240">
        <v>444.56243323000001</v>
      </c>
      <c r="AA14" s="240">
        <v>447.55470355</v>
      </c>
      <c r="AB14" s="240">
        <v>396.33354931000002</v>
      </c>
      <c r="AC14" s="240">
        <v>365.21470871000002</v>
      </c>
      <c r="AD14" s="240">
        <v>323.77218399999998</v>
      </c>
      <c r="AE14" s="240">
        <v>306.72620129000001</v>
      </c>
      <c r="AF14" s="240">
        <v>372.25786099999999</v>
      </c>
      <c r="AG14" s="240">
        <v>409.17895193999999</v>
      </c>
      <c r="AH14" s="240">
        <v>457.50497452000002</v>
      </c>
      <c r="AI14" s="240">
        <v>395.72094633</v>
      </c>
      <c r="AJ14" s="240">
        <v>353.13975871000002</v>
      </c>
      <c r="AK14" s="240">
        <v>348.57594533000002</v>
      </c>
      <c r="AL14" s="240">
        <v>447.53805483999997</v>
      </c>
      <c r="AM14" s="240">
        <v>483.65042097000003</v>
      </c>
      <c r="AN14" s="240">
        <v>435.47091107</v>
      </c>
      <c r="AO14" s="240">
        <v>398.26203419000001</v>
      </c>
      <c r="AP14" s="240">
        <v>332.69096867000002</v>
      </c>
      <c r="AQ14" s="240">
        <v>332.68935839</v>
      </c>
      <c r="AR14" s="240">
        <v>374.17741432999998</v>
      </c>
      <c r="AS14" s="240">
        <v>434.97057096999998</v>
      </c>
      <c r="AT14" s="240">
        <v>471.68475645000001</v>
      </c>
      <c r="AU14" s="240">
        <v>435.34638432999998</v>
      </c>
      <c r="AV14" s="240">
        <v>355.42067032</v>
      </c>
      <c r="AW14" s="240">
        <v>357.85039999999998</v>
      </c>
      <c r="AX14" s="240">
        <v>436.12529999999998</v>
      </c>
      <c r="AY14" s="333">
        <v>461.58710000000002</v>
      </c>
      <c r="AZ14" s="333">
        <v>432.86840000000001</v>
      </c>
      <c r="BA14" s="333">
        <v>408.0342</v>
      </c>
      <c r="BB14" s="333">
        <v>338.62920000000003</v>
      </c>
      <c r="BC14" s="333">
        <v>338.06029999999998</v>
      </c>
      <c r="BD14" s="333">
        <v>368.26119999999997</v>
      </c>
      <c r="BE14" s="333">
        <v>407.53500000000003</v>
      </c>
      <c r="BF14" s="333">
        <v>436.97410000000002</v>
      </c>
      <c r="BG14" s="333">
        <v>422.5342</v>
      </c>
      <c r="BH14" s="333">
        <v>354.36149999999998</v>
      </c>
      <c r="BI14" s="333">
        <v>360.30110000000002</v>
      </c>
      <c r="BJ14" s="333">
        <v>462.03789999999998</v>
      </c>
      <c r="BK14" s="333">
        <v>475.45679999999999</v>
      </c>
      <c r="BL14" s="333">
        <v>433.73520000000002</v>
      </c>
      <c r="BM14" s="333">
        <v>409.4024</v>
      </c>
      <c r="BN14" s="333">
        <v>339.08170000000001</v>
      </c>
      <c r="BO14" s="333">
        <v>340.01620000000003</v>
      </c>
      <c r="BP14" s="333">
        <v>370.14409999999998</v>
      </c>
      <c r="BQ14" s="333">
        <v>409.33920000000001</v>
      </c>
      <c r="BR14" s="333">
        <v>438.80579999999998</v>
      </c>
      <c r="BS14" s="333">
        <v>424.34679999999997</v>
      </c>
      <c r="BT14" s="333">
        <v>358.02260000000001</v>
      </c>
      <c r="BU14" s="333">
        <v>362.48009999999999</v>
      </c>
      <c r="BV14" s="333">
        <v>464.79250000000002</v>
      </c>
    </row>
    <row r="15" spans="1:74" ht="11.1" customHeight="1" x14ac:dyDescent="0.2">
      <c r="A15" s="111" t="s">
        <v>826</v>
      </c>
      <c r="B15" s="205" t="s">
        <v>258</v>
      </c>
      <c r="C15" s="240">
        <v>14.608471935000001</v>
      </c>
      <c r="D15" s="240">
        <v>13.751063929000001</v>
      </c>
      <c r="E15" s="240">
        <v>12.977654515999999</v>
      </c>
      <c r="F15" s="240">
        <v>11.829851333000001</v>
      </c>
      <c r="G15" s="240">
        <v>11.413808387</v>
      </c>
      <c r="H15" s="240">
        <v>11.586983667</v>
      </c>
      <c r="I15" s="240">
        <v>11.887260323</v>
      </c>
      <c r="J15" s="240">
        <v>12.08483</v>
      </c>
      <c r="K15" s="240">
        <v>12.230372666999999</v>
      </c>
      <c r="L15" s="240">
        <v>12.990402581</v>
      </c>
      <c r="M15" s="240">
        <v>13.182647666999999</v>
      </c>
      <c r="N15" s="240">
        <v>13.633009032</v>
      </c>
      <c r="O15" s="240">
        <v>14.025725806000001</v>
      </c>
      <c r="P15" s="240">
        <v>13.679761071</v>
      </c>
      <c r="Q15" s="240">
        <v>12.402384839</v>
      </c>
      <c r="R15" s="240">
        <v>12.004967000000001</v>
      </c>
      <c r="S15" s="240">
        <v>11.061171613000001</v>
      </c>
      <c r="T15" s="240">
        <v>11.454253333</v>
      </c>
      <c r="U15" s="240">
        <v>12.432090968000001</v>
      </c>
      <c r="V15" s="240">
        <v>12.856195806000001</v>
      </c>
      <c r="W15" s="240">
        <v>13.428299666999999</v>
      </c>
      <c r="X15" s="240">
        <v>12.679321613000001</v>
      </c>
      <c r="Y15" s="240">
        <v>13.616410332999999</v>
      </c>
      <c r="Z15" s="240">
        <v>14.458232258000001</v>
      </c>
      <c r="AA15" s="240">
        <v>14.091412903</v>
      </c>
      <c r="AB15" s="240">
        <v>12.916223448</v>
      </c>
      <c r="AC15" s="240">
        <v>11.869316774</v>
      </c>
      <c r="AD15" s="240">
        <v>11.870941999999999</v>
      </c>
      <c r="AE15" s="240">
        <v>11.264081613</v>
      </c>
      <c r="AF15" s="240">
        <v>11.734430667</v>
      </c>
      <c r="AG15" s="240">
        <v>12.002840967999999</v>
      </c>
      <c r="AH15" s="240">
        <v>12.748007419</v>
      </c>
      <c r="AI15" s="240">
        <v>12.413723666999999</v>
      </c>
      <c r="AJ15" s="240">
        <v>12.701256129000001</v>
      </c>
      <c r="AK15" s="240">
        <v>13.035581000000001</v>
      </c>
      <c r="AL15" s="240">
        <v>14.73947871</v>
      </c>
      <c r="AM15" s="240">
        <v>14.754221613</v>
      </c>
      <c r="AN15" s="240">
        <v>13.606135356999999</v>
      </c>
      <c r="AO15" s="240">
        <v>13.316638064999999</v>
      </c>
      <c r="AP15" s="240">
        <v>12.145003000000001</v>
      </c>
      <c r="AQ15" s="240">
        <v>11.65497</v>
      </c>
      <c r="AR15" s="240">
        <v>11.764529</v>
      </c>
      <c r="AS15" s="240">
        <v>12.299797097000001</v>
      </c>
      <c r="AT15" s="240">
        <v>12.532102258</v>
      </c>
      <c r="AU15" s="240">
        <v>12.477251667000001</v>
      </c>
      <c r="AV15" s="240">
        <v>12.663445161</v>
      </c>
      <c r="AW15" s="240">
        <v>12.88912</v>
      </c>
      <c r="AX15" s="240">
        <v>14.57236</v>
      </c>
      <c r="AY15" s="333">
        <v>14.667</v>
      </c>
      <c r="AZ15" s="333">
        <v>13.53411</v>
      </c>
      <c r="BA15" s="333">
        <v>13.25253</v>
      </c>
      <c r="BB15" s="333">
        <v>12.084989999999999</v>
      </c>
      <c r="BC15" s="333">
        <v>11.598699999999999</v>
      </c>
      <c r="BD15" s="333">
        <v>11.705640000000001</v>
      </c>
      <c r="BE15" s="333">
        <v>12.236929999999999</v>
      </c>
      <c r="BF15" s="333">
        <v>12.467790000000001</v>
      </c>
      <c r="BG15" s="333">
        <v>12.413119999999999</v>
      </c>
      <c r="BH15" s="333">
        <v>12.599489999999999</v>
      </c>
      <c r="BI15" s="333">
        <v>12.82349</v>
      </c>
      <c r="BJ15" s="333">
        <v>14.500959999999999</v>
      </c>
      <c r="BK15" s="333">
        <v>14.59961</v>
      </c>
      <c r="BL15" s="333">
        <v>13.475669999999999</v>
      </c>
      <c r="BM15" s="333">
        <v>13.19872</v>
      </c>
      <c r="BN15" s="333">
        <v>12.037789999999999</v>
      </c>
      <c r="BO15" s="333">
        <v>11.55386</v>
      </c>
      <c r="BP15" s="333">
        <v>11.660170000000001</v>
      </c>
      <c r="BQ15" s="333">
        <v>12.18885</v>
      </c>
      <c r="BR15" s="333">
        <v>12.41826</v>
      </c>
      <c r="BS15" s="333">
        <v>12.362869999999999</v>
      </c>
      <c r="BT15" s="333">
        <v>12.548719999999999</v>
      </c>
      <c r="BU15" s="333">
        <v>12.77187</v>
      </c>
      <c r="BV15" s="333">
        <v>14.441890000000001</v>
      </c>
    </row>
    <row r="16" spans="1:74" ht="11.1" customHeight="1" x14ac:dyDescent="0.2">
      <c r="A16" s="111" t="s">
        <v>827</v>
      </c>
      <c r="B16" s="205" t="s">
        <v>576</v>
      </c>
      <c r="C16" s="240">
        <v>4726.1755597000001</v>
      </c>
      <c r="D16" s="240">
        <v>4588.4056442999999</v>
      </c>
      <c r="E16" s="240">
        <v>3684.9291754999999</v>
      </c>
      <c r="F16" s="240">
        <v>3076.3238342999998</v>
      </c>
      <c r="G16" s="240">
        <v>3087.9602519</v>
      </c>
      <c r="H16" s="240">
        <v>3934.9678933</v>
      </c>
      <c r="I16" s="240">
        <v>4420.2570794000003</v>
      </c>
      <c r="J16" s="240">
        <v>4381.6063428999996</v>
      </c>
      <c r="K16" s="240">
        <v>4024.7115816999999</v>
      </c>
      <c r="L16" s="240">
        <v>3162.5058660999998</v>
      </c>
      <c r="M16" s="240">
        <v>3316.1923692999999</v>
      </c>
      <c r="N16" s="240">
        <v>3896.7941989999999</v>
      </c>
      <c r="O16" s="240">
        <v>4444.0277032000004</v>
      </c>
      <c r="P16" s="240">
        <v>4422.7757357</v>
      </c>
      <c r="Q16" s="240">
        <v>3779.5842161</v>
      </c>
      <c r="R16" s="240">
        <v>3006.6395790000001</v>
      </c>
      <c r="S16" s="240">
        <v>3069.6946094</v>
      </c>
      <c r="T16" s="240">
        <v>4009.9917850000002</v>
      </c>
      <c r="U16" s="240">
        <v>4710.9125997000001</v>
      </c>
      <c r="V16" s="240">
        <v>4661.7788586999995</v>
      </c>
      <c r="W16" s="240">
        <v>4180.5555430000004</v>
      </c>
      <c r="X16" s="240">
        <v>3204.80798</v>
      </c>
      <c r="Y16" s="240">
        <v>3089.2583076999999</v>
      </c>
      <c r="Z16" s="240">
        <v>3602.2721571000002</v>
      </c>
      <c r="AA16" s="240">
        <v>4224.8983329000002</v>
      </c>
      <c r="AB16" s="240">
        <v>3998.6008631</v>
      </c>
      <c r="AC16" s="240">
        <v>3233.1153377000001</v>
      </c>
      <c r="AD16" s="240">
        <v>2941.4780123</v>
      </c>
      <c r="AE16" s="240">
        <v>3038.6461202999999</v>
      </c>
      <c r="AF16" s="240">
        <v>4173.7079819999999</v>
      </c>
      <c r="AG16" s="240">
        <v>4980.9460319</v>
      </c>
      <c r="AH16" s="240">
        <v>5046.5007610000002</v>
      </c>
      <c r="AI16" s="240">
        <v>4312.0977206999996</v>
      </c>
      <c r="AJ16" s="240">
        <v>3274.450511</v>
      </c>
      <c r="AK16" s="240">
        <v>3108.1363769999998</v>
      </c>
      <c r="AL16" s="240">
        <v>3912.2856618999999</v>
      </c>
      <c r="AM16" s="240">
        <v>4161.2255265000003</v>
      </c>
      <c r="AN16" s="240">
        <v>3612.4694770999999</v>
      </c>
      <c r="AO16" s="240">
        <v>3329.1848799999998</v>
      </c>
      <c r="AP16" s="240">
        <v>3026.0295339999998</v>
      </c>
      <c r="AQ16" s="240">
        <v>3185.7055018999999</v>
      </c>
      <c r="AR16" s="240">
        <v>4059.399034</v>
      </c>
      <c r="AS16" s="240">
        <v>4802.9173518999996</v>
      </c>
      <c r="AT16" s="240">
        <v>4572.4176477000001</v>
      </c>
      <c r="AU16" s="240">
        <v>3960.108052</v>
      </c>
      <c r="AV16" s="240">
        <v>3322.05449</v>
      </c>
      <c r="AW16" s="240">
        <v>3202.8486200000002</v>
      </c>
      <c r="AX16" s="240">
        <v>3969.77306</v>
      </c>
      <c r="AY16" s="333">
        <v>4424.9650000000001</v>
      </c>
      <c r="AZ16" s="333">
        <v>4012.99</v>
      </c>
      <c r="BA16" s="333">
        <v>3513.6840000000002</v>
      </c>
      <c r="BB16" s="333">
        <v>3096.547</v>
      </c>
      <c r="BC16" s="333">
        <v>3289.6190000000001</v>
      </c>
      <c r="BD16" s="333">
        <v>4131.9179999999997</v>
      </c>
      <c r="BE16" s="333">
        <v>4778.6580000000004</v>
      </c>
      <c r="BF16" s="333">
        <v>4734.8720000000003</v>
      </c>
      <c r="BG16" s="333">
        <v>4015.0830000000001</v>
      </c>
      <c r="BH16" s="333">
        <v>3357.6529999999998</v>
      </c>
      <c r="BI16" s="333">
        <v>3227.9180000000001</v>
      </c>
      <c r="BJ16" s="333">
        <v>3973.38</v>
      </c>
      <c r="BK16" s="333">
        <v>4420.2259999999997</v>
      </c>
      <c r="BL16" s="333">
        <v>4015.6280000000002</v>
      </c>
      <c r="BM16" s="333">
        <v>3528.7739999999999</v>
      </c>
      <c r="BN16" s="333">
        <v>3115.4760000000001</v>
      </c>
      <c r="BO16" s="333">
        <v>3312.6379999999999</v>
      </c>
      <c r="BP16" s="333">
        <v>4164.223</v>
      </c>
      <c r="BQ16" s="333">
        <v>4817.7740000000003</v>
      </c>
      <c r="BR16" s="333">
        <v>4776.1130000000003</v>
      </c>
      <c r="BS16" s="333">
        <v>4051.6469999999999</v>
      </c>
      <c r="BT16" s="333">
        <v>3389.5230000000001</v>
      </c>
      <c r="BU16" s="333">
        <v>3254.5819999999999</v>
      </c>
      <c r="BV16" s="333">
        <v>4005.82</v>
      </c>
    </row>
    <row r="17" spans="1:74" ht="11.1" customHeight="1" x14ac:dyDescent="0.2">
      <c r="A17" s="111"/>
      <c r="B17" s="113" t="s">
        <v>11</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372"/>
      <c r="AZ17" s="372"/>
      <c r="BA17" s="372"/>
      <c r="BB17" s="372"/>
      <c r="BC17" s="372"/>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807</v>
      </c>
      <c r="B18" s="205" t="s">
        <v>568</v>
      </c>
      <c r="C18" s="240">
        <v>148.98061709999999</v>
      </c>
      <c r="D18" s="240">
        <v>157.35917499999999</v>
      </c>
      <c r="E18" s="240">
        <v>141.01019805999999</v>
      </c>
      <c r="F18" s="240">
        <v>135.61142067</v>
      </c>
      <c r="G18" s="240">
        <v>132.45211774000001</v>
      </c>
      <c r="H18" s="240">
        <v>147.85438866999999</v>
      </c>
      <c r="I18" s="240">
        <v>159.52501355000001</v>
      </c>
      <c r="J18" s="240">
        <v>150.20056581</v>
      </c>
      <c r="K18" s="240">
        <v>155.35405299999999</v>
      </c>
      <c r="L18" s="240">
        <v>139.15450419000001</v>
      </c>
      <c r="M18" s="240">
        <v>139.55467967000001</v>
      </c>
      <c r="N18" s="240">
        <v>139.9590771</v>
      </c>
      <c r="O18" s="240">
        <v>146.32858934999999</v>
      </c>
      <c r="P18" s="240">
        <v>157.66997107</v>
      </c>
      <c r="Q18" s="240">
        <v>141.88768160999999</v>
      </c>
      <c r="R18" s="240">
        <v>138.12731966999999</v>
      </c>
      <c r="S18" s="240">
        <v>130.85264226000001</v>
      </c>
      <c r="T18" s="240">
        <v>150.38126432999999</v>
      </c>
      <c r="U18" s="240">
        <v>159.29891065000001</v>
      </c>
      <c r="V18" s="240">
        <v>161.02950354999999</v>
      </c>
      <c r="W18" s="240">
        <v>159.763563</v>
      </c>
      <c r="X18" s="240">
        <v>139.39484934999999</v>
      </c>
      <c r="Y18" s="240">
        <v>133.90129433000001</v>
      </c>
      <c r="Z18" s="240">
        <v>137.44297194000001</v>
      </c>
      <c r="AA18" s="240">
        <v>144.65832839000001</v>
      </c>
      <c r="AB18" s="240">
        <v>143.58782102999999</v>
      </c>
      <c r="AC18" s="240">
        <v>139.30783097</v>
      </c>
      <c r="AD18" s="240">
        <v>134.03724333</v>
      </c>
      <c r="AE18" s="240">
        <v>128.84737032000001</v>
      </c>
      <c r="AF18" s="240">
        <v>150.577483</v>
      </c>
      <c r="AG18" s="240">
        <v>156.74722903</v>
      </c>
      <c r="AH18" s="240">
        <v>167.26882323000001</v>
      </c>
      <c r="AI18" s="240">
        <v>157.97327666999999</v>
      </c>
      <c r="AJ18" s="240">
        <v>136.85251129</v>
      </c>
      <c r="AK18" s="240">
        <v>132.44098632999999</v>
      </c>
      <c r="AL18" s="240">
        <v>137.22753613</v>
      </c>
      <c r="AM18" s="240">
        <v>142.46648386999999</v>
      </c>
      <c r="AN18" s="240">
        <v>142.76768107000001</v>
      </c>
      <c r="AO18" s="240">
        <v>135.42866645000001</v>
      </c>
      <c r="AP18" s="240">
        <v>133.50301433000001</v>
      </c>
      <c r="AQ18" s="240">
        <v>126.82301645</v>
      </c>
      <c r="AR18" s="240">
        <v>146.78269166999999</v>
      </c>
      <c r="AS18" s="240">
        <v>154.39234741999999</v>
      </c>
      <c r="AT18" s="240">
        <v>150.7773129</v>
      </c>
      <c r="AU18" s="240">
        <v>149.41980032999999</v>
      </c>
      <c r="AV18" s="240">
        <v>147.83730839</v>
      </c>
      <c r="AW18" s="240">
        <v>133.92580000000001</v>
      </c>
      <c r="AX18" s="240">
        <v>137.35509999999999</v>
      </c>
      <c r="AY18" s="333">
        <v>142.89660000000001</v>
      </c>
      <c r="AZ18" s="333">
        <v>142.9308</v>
      </c>
      <c r="BA18" s="333">
        <v>132.86940000000001</v>
      </c>
      <c r="BB18" s="333">
        <v>130.85069999999999</v>
      </c>
      <c r="BC18" s="333">
        <v>124.98779999999999</v>
      </c>
      <c r="BD18" s="333">
        <v>142.85040000000001</v>
      </c>
      <c r="BE18" s="333">
        <v>152.98920000000001</v>
      </c>
      <c r="BF18" s="333">
        <v>150.27969999999999</v>
      </c>
      <c r="BG18" s="333">
        <v>140.5592</v>
      </c>
      <c r="BH18" s="333">
        <v>144.7047</v>
      </c>
      <c r="BI18" s="333">
        <v>131.14150000000001</v>
      </c>
      <c r="BJ18" s="333">
        <v>132.04830000000001</v>
      </c>
      <c r="BK18" s="333">
        <v>137.8271</v>
      </c>
      <c r="BL18" s="333">
        <v>138.75370000000001</v>
      </c>
      <c r="BM18" s="333">
        <v>129.7045</v>
      </c>
      <c r="BN18" s="333">
        <v>128.18100000000001</v>
      </c>
      <c r="BO18" s="333">
        <v>122.5843</v>
      </c>
      <c r="BP18" s="333">
        <v>139.964</v>
      </c>
      <c r="BQ18" s="333">
        <v>149.47470000000001</v>
      </c>
      <c r="BR18" s="333">
        <v>146.37</v>
      </c>
      <c r="BS18" s="333">
        <v>136.34620000000001</v>
      </c>
      <c r="BT18" s="333">
        <v>139.5324</v>
      </c>
      <c r="BU18" s="333">
        <v>125.8896</v>
      </c>
      <c r="BV18" s="333">
        <v>126.2771</v>
      </c>
    </row>
    <row r="19" spans="1:74" ht="11.1" customHeight="1" x14ac:dyDescent="0.2">
      <c r="A19" s="111" t="s">
        <v>808</v>
      </c>
      <c r="B19" s="187" t="s">
        <v>601</v>
      </c>
      <c r="C19" s="240">
        <v>437.55661709999998</v>
      </c>
      <c r="D19" s="240">
        <v>470.79638535999999</v>
      </c>
      <c r="E19" s="240">
        <v>424.89121516</v>
      </c>
      <c r="F19" s="240">
        <v>404.12835667000002</v>
      </c>
      <c r="G19" s="240">
        <v>395.16462483999999</v>
      </c>
      <c r="H19" s="240">
        <v>444.72388367000002</v>
      </c>
      <c r="I19" s="240">
        <v>478.48258128999998</v>
      </c>
      <c r="J19" s="240">
        <v>455.66055581000001</v>
      </c>
      <c r="K19" s="240">
        <v>456.00898833000002</v>
      </c>
      <c r="L19" s="240">
        <v>408.23757354999998</v>
      </c>
      <c r="M19" s="240">
        <v>403.47341999999998</v>
      </c>
      <c r="N19" s="240">
        <v>419.69982613000002</v>
      </c>
      <c r="O19" s="240">
        <v>434.41167710000002</v>
      </c>
      <c r="P19" s="240">
        <v>472.82869036</v>
      </c>
      <c r="Q19" s="240">
        <v>430.00023484000002</v>
      </c>
      <c r="R19" s="240">
        <v>401.08102066999999</v>
      </c>
      <c r="S19" s="240">
        <v>406.63846129000001</v>
      </c>
      <c r="T19" s="240">
        <v>446.00853999999998</v>
      </c>
      <c r="U19" s="240">
        <v>476.40010160999998</v>
      </c>
      <c r="V19" s="240">
        <v>482.32858257999999</v>
      </c>
      <c r="W19" s="240">
        <v>479.19822667</v>
      </c>
      <c r="X19" s="240">
        <v>408.31087323000003</v>
      </c>
      <c r="Y19" s="240">
        <v>401.24821800000001</v>
      </c>
      <c r="Z19" s="240">
        <v>407.33731258</v>
      </c>
      <c r="AA19" s="240">
        <v>424.30752581000002</v>
      </c>
      <c r="AB19" s="240">
        <v>440.65219137999998</v>
      </c>
      <c r="AC19" s="240">
        <v>408.09402065</v>
      </c>
      <c r="AD19" s="240">
        <v>389.94491933</v>
      </c>
      <c r="AE19" s="240">
        <v>395.47349451999997</v>
      </c>
      <c r="AF19" s="240">
        <v>446.475076</v>
      </c>
      <c r="AG19" s="240">
        <v>483.25817710000001</v>
      </c>
      <c r="AH19" s="240">
        <v>502.86380161</v>
      </c>
      <c r="AI19" s="240">
        <v>483.11819432999999</v>
      </c>
      <c r="AJ19" s="240">
        <v>411.18490355</v>
      </c>
      <c r="AK19" s="240">
        <v>404.08293566999998</v>
      </c>
      <c r="AL19" s="240">
        <v>414.40709935000001</v>
      </c>
      <c r="AM19" s="240">
        <v>426.27371935000002</v>
      </c>
      <c r="AN19" s="240">
        <v>445.22663179</v>
      </c>
      <c r="AO19" s="240">
        <v>398.76123194000002</v>
      </c>
      <c r="AP19" s="240">
        <v>390.756215</v>
      </c>
      <c r="AQ19" s="240">
        <v>383.46452226000002</v>
      </c>
      <c r="AR19" s="240">
        <v>437.96127332999998</v>
      </c>
      <c r="AS19" s="240">
        <v>474.0077829</v>
      </c>
      <c r="AT19" s="240">
        <v>462.26585096999997</v>
      </c>
      <c r="AU19" s="240">
        <v>448.68411966999997</v>
      </c>
      <c r="AV19" s="240">
        <v>412.11870709999999</v>
      </c>
      <c r="AW19" s="240">
        <v>411.2294</v>
      </c>
      <c r="AX19" s="240">
        <v>416.72269999999997</v>
      </c>
      <c r="AY19" s="333">
        <v>429.58109999999999</v>
      </c>
      <c r="AZ19" s="333">
        <v>450.41669999999999</v>
      </c>
      <c r="BA19" s="333">
        <v>399.40870000000001</v>
      </c>
      <c r="BB19" s="333">
        <v>389.4717</v>
      </c>
      <c r="BC19" s="333">
        <v>385.56200000000001</v>
      </c>
      <c r="BD19" s="333">
        <v>436.12439999999998</v>
      </c>
      <c r="BE19" s="333">
        <v>470.94310000000002</v>
      </c>
      <c r="BF19" s="333">
        <v>470.9717</v>
      </c>
      <c r="BG19" s="333">
        <v>443.68220000000002</v>
      </c>
      <c r="BH19" s="333">
        <v>407.90030000000002</v>
      </c>
      <c r="BI19" s="333">
        <v>410.65989999999999</v>
      </c>
      <c r="BJ19" s="333">
        <v>413.6003</v>
      </c>
      <c r="BK19" s="333">
        <v>426.22019999999998</v>
      </c>
      <c r="BL19" s="333">
        <v>447.67809999999997</v>
      </c>
      <c r="BM19" s="333">
        <v>397.43189999999998</v>
      </c>
      <c r="BN19" s="333">
        <v>387.64659999999998</v>
      </c>
      <c r="BO19" s="333">
        <v>383.64609999999999</v>
      </c>
      <c r="BP19" s="333">
        <v>433.86149999999998</v>
      </c>
      <c r="BQ19" s="333">
        <v>468.52719999999999</v>
      </c>
      <c r="BR19" s="333">
        <v>468.67189999999999</v>
      </c>
      <c r="BS19" s="333">
        <v>441.75110000000001</v>
      </c>
      <c r="BT19" s="333">
        <v>406.31529999999998</v>
      </c>
      <c r="BU19" s="333">
        <v>409.25799999999998</v>
      </c>
      <c r="BV19" s="333">
        <v>412.25259999999997</v>
      </c>
    </row>
    <row r="20" spans="1:74" ht="11.1" customHeight="1" x14ac:dyDescent="0.2">
      <c r="A20" s="111" t="s">
        <v>810</v>
      </c>
      <c r="B20" s="205" t="s">
        <v>569</v>
      </c>
      <c r="C20" s="240">
        <v>523.78030032000004</v>
      </c>
      <c r="D20" s="240">
        <v>519.17550714000004</v>
      </c>
      <c r="E20" s="240">
        <v>488.84558386999998</v>
      </c>
      <c r="F20" s="240">
        <v>458.35539799999998</v>
      </c>
      <c r="G20" s="240">
        <v>474.85867129000002</v>
      </c>
      <c r="H20" s="240">
        <v>536.29964932999997</v>
      </c>
      <c r="I20" s="240">
        <v>527.39555226000004</v>
      </c>
      <c r="J20" s="240">
        <v>538.24536129000001</v>
      </c>
      <c r="K20" s="240">
        <v>507.49825167</v>
      </c>
      <c r="L20" s="240">
        <v>474.22672387</v>
      </c>
      <c r="M20" s="240">
        <v>479.68170333</v>
      </c>
      <c r="N20" s="240">
        <v>484.52318774000003</v>
      </c>
      <c r="O20" s="240">
        <v>511.46493161000001</v>
      </c>
      <c r="P20" s="240">
        <v>529.79848892999996</v>
      </c>
      <c r="Q20" s="240">
        <v>485.72947128999999</v>
      </c>
      <c r="R20" s="240">
        <v>457.40758867</v>
      </c>
      <c r="S20" s="240">
        <v>485.17988129000003</v>
      </c>
      <c r="T20" s="240">
        <v>526.51621066999996</v>
      </c>
      <c r="U20" s="240">
        <v>552.30735226000002</v>
      </c>
      <c r="V20" s="240">
        <v>542.24328032000005</v>
      </c>
      <c r="W20" s="240">
        <v>531.69134033</v>
      </c>
      <c r="X20" s="240">
        <v>475.26048871</v>
      </c>
      <c r="Y20" s="240">
        <v>465.24631399999998</v>
      </c>
      <c r="Z20" s="240">
        <v>469.10693773999998</v>
      </c>
      <c r="AA20" s="240">
        <v>499.90867355</v>
      </c>
      <c r="AB20" s="240">
        <v>495.28738344999999</v>
      </c>
      <c r="AC20" s="240">
        <v>468.74157484</v>
      </c>
      <c r="AD20" s="240">
        <v>462.09718600000002</v>
      </c>
      <c r="AE20" s="240">
        <v>474.39114676999998</v>
      </c>
      <c r="AF20" s="240">
        <v>542.26607733000003</v>
      </c>
      <c r="AG20" s="240">
        <v>563.86077870999998</v>
      </c>
      <c r="AH20" s="240">
        <v>593.21352870999999</v>
      </c>
      <c r="AI20" s="240">
        <v>541.25681867000003</v>
      </c>
      <c r="AJ20" s="240">
        <v>485.02537160999998</v>
      </c>
      <c r="AK20" s="240">
        <v>467.20959766999999</v>
      </c>
      <c r="AL20" s="240">
        <v>495.59671484</v>
      </c>
      <c r="AM20" s="240">
        <v>496.29026257999999</v>
      </c>
      <c r="AN20" s="240">
        <v>489.49080357000003</v>
      </c>
      <c r="AO20" s="240">
        <v>481.49027516000001</v>
      </c>
      <c r="AP20" s="240">
        <v>450.42931599999997</v>
      </c>
      <c r="AQ20" s="240">
        <v>473.69801581000002</v>
      </c>
      <c r="AR20" s="240">
        <v>534.92999567000004</v>
      </c>
      <c r="AS20" s="240">
        <v>554.52217355000005</v>
      </c>
      <c r="AT20" s="240">
        <v>533.64964452000004</v>
      </c>
      <c r="AU20" s="240">
        <v>521.16407432999995</v>
      </c>
      <c r="AV20" s="240">
        <v>484.86041903</v>
      </c>
      <c r="AW20" s="240">
        <v>477.93470000000002</v>
      </c>
      <c r="AX20" s="240">
        <v>494.01130000000001</v>
      </c>
      <c r="AY20" s="333">
        <v>507.2011</v>
      </c>
      <c r="AZ20" s="333">
        <v>504.59620000000001</v>
      </c>
      <c r="BA20" s="333">
        <v>483.69099999999997</v>
      </c>
      <c r="BB20" s="333">
        <v>454.7013</v>
      </c>
      <c r="BC20" s="333">
        <v>477.41669999999999</v>
      </c>
      <c r="BD20" s="333">
        <v>532.32500000000005</v>
      </c>
      <c r="BE20" s="333">
        <v>555.91520000000003</v>
      </c>
      <c r="BF20" s="333">
        <v>552.73239999999998</v>
      </c>
      <c r="BG20" s="333">
        <v>517.18439999999998</v>
      </c>
      <c r="BH20" s="333">
        <v>486.9676</v>
      </c>
      <c r="BI20" s="333">
        <v>475.4282</v>
      </c>
      <c r="BJ20" s="333">
        <v>490.90640000000002</v>
      </c>
      <c r="BK20" s="333">
        <v>505.7715</v>
      </c>
      <c r="BL20" s="333">
        <v>504.2792</v>
      </c>
      <c r="BM20" s="333">
        <v>483.93239999999997</v>
      </c>
      <c r="BN20" s="333">
        <v>455.11439999999999</v>
      </c>
      <c r="BO20" s="333">
        <v>477.83100000000002</v>
      </c>
      <c r="BP20" s="333">
        <v>532.70119999999997</v>
      </c>
      <c r="BQ20" s="333">
        <v>556.09960000000001</v>
      </c>
      <c r="BR20" s="333">
        <v>552.74559999999997</v>
      </c>
      <c r="BS20" s="333">
        <v>517.00009999999997</v>
      </c>
      <c r="BT20" s="333">
        <v>486.4837</v>
      </c>
      <c r="BU20" s="333">
        <v>474.71969999999999</v>
      </c>
      <c r="BV20" s="333">
        <v>490.00170000000003</v>
      </c>
    </row>
    <row r="21" spans="1:74" ht="11.1" customHeight="1" x14ac:dyDescent="0.2">
      <c r="A21" s="111" t="s">
        <v>811</v>
      </c>
      <c r="B21" s="205" t="s">
        <v>570</v>
      </c>
      <c r="C21" s="240">
        <v>284.77835484000002</v>
      </c>
      <c r="D21" s="240">
        <v>292.39871036</v>
      </c>
      <c r="E21" s="240">
        <v>263.87892452</v>
      </c>
      <c r="F21" s="240">
        <v>253.20446867000001</v>
      </c>
      <c r="G21" s="240">
        <v>261.00004774000001</v>
      </c>
      <c r="H21" s="240">
        <v>287.40642333</v>
      </c>
      <c r="I21" s="240">
        <v>290.34049677000002</v>
      </c>
      <c r="J21" s="240">
        <v>303.61049516000003</v>
      </c>
      <c r="K21" s="240">
        <v>279.52962600000001</v>
      </c>
      <c r="L21" s="240">
        <v>258.90791387000002</v>
      </c>
      <c r="M21" s="240">
        <v>268.72248232999999</v>
      </c>
      <c r="N21" s="240">
        <v>268.55554483999998</v>
      </c>
      <c r="O21" s="240">
        <v>283.93390065</v>
      </c>
      <c r="P21" s="240">
        <v>293.64354393000002</v>
      </c>
      <c r="Q21" s="240">
        <v>263.25088452</v>
      </c>
      <c r="R21" s="240">
        <v>254.057975</v>
      </c>
      <c r="S21" s="240">
        <v>258.84541354999999</v>
      </c>
      <c r="T21" s="240">
        <v>291.03216932999999</v>
      </c>
      <c r="U21" s="240">
        <v>309.9495129</v>
      </c>
      <c r="V21" s="240">
        <v>301.57284226000002</v>
      </c>
      <c r="W21" s="240">
        <v>298.54257833000003</v>
      </c>
      <c r="X21" s="240">
        <v>261.63768032000002</v>
      </c>
      <c r="Y21" s="240">
        <v>263.42649</v>
      </c>
      <c r="Z21" s="240">
        <v>265.23303128999999</v>
      </c>
      <c r="AA21" s="240">
        <v>279.05059839</v>
      </c>
      <c r="AB21" s="240">
        <v>278.38554551999999</v>
      </c>
      <c r="AC21" s="240">
        <v>256.94431419</v>
      </c>
      <c r="AD21" s="240">
        <v>252.437105</v>
      </c>
      <c r="AE21" s="240">
        <v>259.74527839000001</v>
      </c>
      <c r="AF21" s="240">
        <v>303.04907466999998</v>
      </c>
      <c r="AG21" s="240">
        <v>312.18286065000001</v>
      </c>
      <c r="AH21" s="240">
        <v>319.52713258</v>
      </c>
      <c r="AI21" s="240">
        <v>294.26994100000002</v>
      </c>
      <c r="AJ21" s="240">
        <v>268.92717193999999</v>
      </c>
      <c r="AK21" s="240">
        <v>263.14419800000002</v>
      </c>
      <c r="AL21" s="240">
        <v>281.03524548000001</v>
      </c>
      <c r="AM21" s="240">
        <v>279.52616805999997</v>
      </c>
      <c r="AN21" s="240">
        <v>274.11336499999999</v>
      </c>
      <c r="AO21" s="240">
        <v>262.74757129</v>
      </c>
      <c r="AP21" s="240">
        <v>254.76731932999999</v>
      </c>
      <c r="AQ21" s="240">
        <v>259.40501323000001</v>
      </c>
      <c r="AR21" s="240">
        <v>295.12056632999997</v>
      </c>
      <c r="AS21" s="240">
        <v>316.05793354999997</v>
      </c>
      <c r="AT21" s="240">
        <v>298.08684387</v>
      </c>
      <c r="AU21" s="240">
        <v>291.06618433</v>
      </c>
      <c r="AV21" s="240">
        <v>265.30348515999998</v>
      </c>
      <c r="AW21" s="240">
        <v>269.65929999999997</v>
      </c>
      <c r="AX21" s="240">
        <v>277.12270000000001</v>
      </c>
      <c r="AY21" s="333">
        <v>283.55250000000001</v>
      </c>
      <c r="AZ21" s="333">
        <v>281.92750000000001</v>
      </c>
      <c r="BA21" s="333">
        <v>265.35230000000001</v>
      </c>
      <c r="BB21" s="333">
        <v>257.46730000000002</v>
      </c>
      <c r="BC21" s="333">
        <v>262.86880000000002</v>
      </c>
      <c r="BD21" s="333">
        <v>294.8152</v>
      </c>
      <c r="BE21" s="333">
        <v>313.63580000000002</v>
      </c>
      <c r="BF21" s="333">
        <v>316.27600000000001</v>
      </c>
      <c r="BG21" s="333">
        <v>288.33440000000002</v>
      </c>
      <c r="BH21" s="333">
        <v>267.43349999999998</v>
      </c>
      <c r="BI21" s="333">
        <v>270.64519999999999</v>
      </c>
      <c r="BJ21" s="333">
        <v>278.9425</v>
      </c>
      <c r="BK21" s="333">
        <v>284.7826</v>
      </c>
      <c r="BL21" s="333">
        <v>283.66680000000002</v>
      </c>
      <c r="BM21" s="333">
        <v>267.21629999999999</v>
      </c>
      <c r="BN21" s="333">
        <v>259.51929999999999</v>
      </c>
      <c r="BO21" s="333">
        <v>265.01740000000001</v>
      </c>
      <c r="BP21" s="333">
        <v>297.26260000000002</v>
      </c>
      <c r="BQ21" s="333">
        <v>316.24709999999999</v>
      </c>
      <c r="BR21" s="333">
        <v>318.86500000000001</v>
      </c>
      <c r="BS21" s="333">
        <v>290.59859999999998</v>
      </c>
      <c r="BT21" s="333">
        <v>269.34550000000002</v>
      </c>
      <c r="BU21" s="333">
        <v>272.44830000000002</v>
      </c>
      <c r="BV21" s="333">
        <v>280.7647</v>
      </c>
    </row>
    <row r="22" spans="1:74" ht="11.1" customHeight="1" x14ac:dyDescent="0.2">
      <c r="A22" s="111" t="s">
        <v>812</v>
      </c>
      <c r="B22" s="205" t="s">
        <v>571</v>
      </c>
      <c r="C22" s="240">
        <v>834.66054902999997</v>
      </c>
      <c r="D22" s="240">
        <v>800.97664856999995</v>
      </c>
      <c r="E22" s="240">
        <v>776.24741871000003</v>
      </c>
      <c r="F22" s="240">
        <v>774.52108899999996</v>
      </c>
      <c r="G22" s="240">
        <v>833.53045386999997</v>
      </c>
      <c r="H22" s="240">
        <v>920.65165366999997</v>
      </c>
      <c r="I22" s="240">
        <v>927.55513226000005</v>
      </c>
      <c r="J22" s="240">
        <v>939.11535709999998</v>
      </c>
      <c r="K22" s="240">
        <v>895.52846499999998</v>
      </c>
      <c r="L22" s="240">
        <v>822.53653548</v>
      </c>
      <c r="M22" s="240">
        <v>794.98112232999995</v>
      </c>
      <c r="N22" s="240">
        <v>765.68506935000005</v>
      </c>
      <c r="O22" s="240">
        <v>809.10166000000004</v>
      </c>
      <c r="P22" s="240">
        <v>855.87908357000003</v>
      </c>
      <c r="Q22" s="240">
        <v>765.47179000000006</v>
      </c>
      <c r="R22" s="240">
        <v>797.28383899999994</v>
      </c>
      <c r="S22" s="240">
        <v>849.02849226000001</v>
      </c>
      <c r="T22" s="240">
        <v>942.01481466999996</v>
      </c>
      <c r="U22" s="240">
        <v>957.26464452000005</v>
      </c>
      <c r="V22" s="240">
        <v>953.59247903000005</v>
      </c>
      <c r="W22" s="240">
        <v>917.53437367000004</v>
      </c>
      <c r="X22" s="240">
        <v>822.63481451999996</v>
      </c>
      <c r="Y22" s="240">
        <v>801.49395566999999</v>
      </c>
      <c r="Z22" s="240">
        <v>778.21851322999999</v>
      </c>
      <c r="AA22" s="240">
        <v>818.26552387000004</v>
      </c>
      <c r="AB22" s="240">
        <v>796.20952379000005</v>
      </c>
      <c r="AC22" s="240">
        <v>768.44453677000001</v>
      </c>
      <c r="AD22" s="240">
        <v>780.31528000000003</v>
      </c>
      <c r="AE22" s="240">
        <v>824.65847418999999</v>
      </c>
      <c r="AF22" s="240">
        <v>933.91719133000004</v>
      </c>
      <c r="AG22" s="240">
        <v>995.14918935000003</v>
      </c>
      <c r="AH22" s="240">
        <v>1002.0604877</v>
      </c>
      <c r="AI22" s="240">
        <v>942.74901466999995</v>
      </c>
      <c r="AJ22" s="240">
        <v>820.40775644999997</v>
      </c>
      <c r="AK22" s="240">
        <v>795.81944233000002</v>
      </c>
      <c r="AL22" s="240">
        <v>799.5069671</v>
      </c>
      <c r="AM22" s="240">
        <v>776.45233547999999</v>
      </c>
      <c r="AN22" s="240">
        <v>791.61244250000004</v>
      </c>
      <c r="AO22" s="240">
        <v>787.46025839000004</v>
      </c>
      <c r="AP22" s="240">
        <v>796.84923132999995</v>
      </c>
      <c r="AQ22" s="240">
        <v>839.32883064999999</v>
      </c>
      <c r="AR22" s="240">
        <v>924.48862167000004</v>
      </c>
      <c r="AS22" s="240">
        <v>966.56457064999995</v>
      </c>
      <c r="AT22" s="240">
        <v>959.25335581000002</v>
      </c>
      <c r="AU22" s="240">
        <v>895.50704700000006</v>
      </c>
      <c r="AV22" s="240">
        <v>823.75863547999995</v>
      </c>
      <c r="AW22" s="240">
        <v>818.05780000000004</v>
      </c>
      <c r="AX22" s="240">
        <v>799.74350000000004</v>
      </c>
      <c r="AY22" s="333">
        <v>796.06089999999995</v>
      </c>
      <c r="AZ22" s="333">
        <v>811.48590000000002</v>
      </c>
      <c r="BA22" s="333">
        <v>782.5172</v>
      </c>
      <c r="BB22" s="333">
        <v>796.54690000000005</v>
      </c>
      <c r="BC22" s="333">
        <v>832.63959999999997</v>
      </c>
      <c r="BD22" s="333">
        <v>935.19219999999996</v>
      </c>
      <c r="BE22" s="333">
        <v>958.03769999999997</v>
      </c>
      <c r="BF22" s="333">
        <v>965.69929999999999</v>
      </c>
      <c r="BG22" s="333">
        <v>895.28359999999998</v>
      </c>
      <c r="BH22" s="333">
        <v>825.07600000000002</v>
      </c>
      <c r="BI22" s="333">
        <v>810.70050000000003</v>
      </c>
      <c r="BJ22" s="333">
        <v>800.78459999999995</v>
      </c>
      <c r="BK22" s="333">
        <v>797.13170000000002</v>
      </c>
      <c r="BL22" s="333">
        <v>813.76490000000001</v>
      </c>
      <c r="BM22" s="333">
        <v>785.03899999999999</v>
      </c>
      <c r="BN22" s="333">
        <v>798.24189999999999</v>
      </c>
      <c r="BO22" s="333">
        <v>834.68510000000003</v>
      </c>
      <c r="BP22" s="333">
        <v>937.2482</v>
      </c>
      <c r="BQ22" s="333">
        <v>959.71410000000003</v>
      </c>
      <c r="BR22" s="333">
        <v>967.09230000000002</v>
      </c>
      <c r="BS22" s="333">
        <v>896.33270000000005</v>
      </c>
      <c r="BT22" s="333">
        <v>825.70230000000004</v>
      </c>
      <c r="BU22" s="333">
        <v>811.04579999999999</v>
      </c>
      <c r="BV22" s="333">
        <v>800.89</v>
      </c>
    </row>
    <row r="23" spans="1:74" ht="11.1" customHeight="1" x14ac:dyDescent="0.2">
      <c r="A23" s="111" t="s">
        <v>813</v>
      </c>
      <c r="B23" s="205" t="s">
        <v>572</v>
      </c>
      <c r="C23" s="240">
        <v>248.93891355</v>
      </c>
      <c r="D23" s="240">
        <v>255.99963106999999</v>
      </c>
      <c r="E23" s="240">
        <v>220.30429581000001</v>
      </c>
      <c r="F23" s="240">
        <v>222.28055932999999</v>
      </c>
      <c r="G23" s="240">
        <v>230.90748902999999</v>
      </c>
      <c r="H23" s="240">
        <v>266.73219499999999</v>
      </c>
      <c r="I23" s="240">
        <v>271.09589516</v>
      </c>
      <c r="J23" s="240">
        <v>273.99578935</v>
      </c>
      <c r="K23" s="240">
        <v>277.90358633</v>
      </c>
      <c r="L23" s="240">
        <v>236.40072226000001</v>
      </c>
      <c r="M23" s="240">
        <v>225.51618432999999</v>
      </c>
      <c r="N23" s="240">
        <v>222.12517355</v>
      </c>
      <c r="O23" s="240">
        <v>243.66921644999999</v>
      </c>
      <c r="P23" s="240">
        <v>257.45956000000001</v>
      </c>
      <c r="Q23" s="240">
        <v>232.07818194000001</v>
      </c>
      <c r="R23" s="240">
        <v>232.14141799999999</v>
      </c>
      <c r="S23" s="240">
        <v>239.89252160999999</v>
      </c>
      <c r="T23" s="240">
        <v>275.885761</v>
      </c>
      <c r="U23" s="240">
        <v>291.68211484</v>
      </c>
      <c r="V23" s="240">
        <v>292.66559839000001</v>
      </c>
      <c r="W23" s="240">
        <v>280.94578967000001</v>
      </c>
      <c r="X23" s="240">
        <v>239.18737322999999</v>
      </c>
      <c r="Y23" s="240">
        <v>229.11693567</v>
      </c>
      <c r="Z23" s="240">
        <v>223.68658065</v>
      </c>
      <c r="AA23" s="240">
        <v>239.46349129000001</v>
      </c>
      <c r="AB23" s="240">
        <v>245.05971102999999</v>
      </c>
      <c r="AC23" s="240">
        <v>224.79949096999999</v>
      </c>
      <c r="AD23" s="240">
        <v>227.84848233</v>
      </c>
      <c r="AE23" s="240">
        <v>236.63356870999999</v>
      </c>
      <c r="AF23" s="240">
        <v>277.46500632999999</v>
      </c>
      <c r="AG23" s="240">
        <v>296.07390773999998</v>
      </c>
      <c r="AH23" s="240">
        <v>305.51404129000002</v>
      </c>
      <c r="AI23" s="240">
        <v>298.945086</v>
      </c>
      <c r="AJ23" s="240">
        <v>251.86642581000001</v>
      </c>
      <c r="AK23" s="240">
        <v>235.425096</v>
      </c>
      <c r="AL23" s="240">
        <v>228.86827676999999</v>
      </c>
      <c r="AM23" s="240">
        <v>228.68790483999999</v>
      </c>
      <c r="AN23" s="240">
        <v>230.51366679</v>
      </c>
      <c r="AO23" s="240">
        <v>216.18565903000001</v>
      </c>
      <c r="AP23" s="240">
        <v>226.12898799999999</v>
      </c>
      <c r="AQ23" s="240">
        <v>234.64763934999999</v>
      </c>
      <c r="AR23" s="240">
        <v>261.10143233000002</v>
      </c>
      <c r="AS23" s="240">
        <v>279.54710452</v>
      </c>
      <c r="AT23" s="240">
        <v>282.22747742000001</v>
      </c>
      <c r="AU23" s="240">
        <v>264.00046533</v>
      </c>
      <c r="AV23" s="240">
        <v>240.72017935</v>
      </c>
      <c r="AW23" s="240">
        <v>237.0102</v>
      </c>
      <c r="AX23" s="240">
        <v>226.11789999999999</v>
      </c>
      <c r="AY23" s="333">
        <v>230.70310000000001</v>
      </c>
      <c r="AZ23" s="333">
        <v>234.16900000000001</v>
      </c>
      <c r="BA23" s="333">
        <v>216.27459999999999</v>
      </c>
      <c r="BB23" s="333">
        <v>223.57689999999999</v>
      </c>
      <c r="BC23" s="333">
        <v>235.06219999999999</v>
      </c>
      <c r="BD23" s="333">
        <v>265.85599999999999</v>
      </c>
      <c r="BE23" s="333">
        <v>278.52050000000003</v>
      </c>
      <c r="BF23" s="333">
        <v>286.13400000000001</v>
      </c>
      <c r="BG23" s="333">
        <v>267.18259999999998</v>
      </c>
      <c r="BH23" s="333">
        <v>240.50030000000001</v>
      </c>
      <c r="BI23" s="333">
        <v>237.07499999999999</v>
      </c>
      <c r="BJ23" s="333">
        <v>225.61340000000001</v>
      </c>
      <c r="BK23" s="333">
        <v>232.18620000000001</v>
      </c>
      <c r="BL23" s="333">
        <v>235.5196</v>
      </c>
      <c r="BM23" s="333">
        <v>217.80330000000001</v>
      </c>
      <c r="BN23" s="333">
        <v>225.3133</v>
      </c>
      <c r="BO23" s="333">
        <v>237.07320000000001</v>
      </c>
      <c r="BP23" s="333">
        <v>268.3793</v>
      </c>
      <c r="BQ23" s="333">
        <v>281.32639999999998</v>
      </c>
      <c r="BR23" s="333">
        <v>289.0992</v>
      </c>
      <c r="BS23" s="333">
        <v>269.68889999999999</v>
      </c>
      <c r="BT23" s="333">
        <v>241.81549999999999</v>
      </c>
      <c r="BU23" s="333">
        <v>237.59649999999999</v>
      </c>
      <c r="BV23" s="333">
        <v>225.8503</v>
      </c>
    </row>
    <row r="24" spans="1:74" ht="11.1" customHeight="1" x14ac:dyDescent="0.2">
      <c r="A24" s="111" t="s">
        <v>814</v>
      </c>
      <c r="B24" s="205" t="s">
        <v>573</v>
      </c>
      <c r="C24" s="240">
        <v>506.74182129000002</v>
      </c>
      <c r="D24" s="240">
        <v>522.14838213999997</v>
      </c>
      <c r="E24" s="240">
        <v>467.33016580999998</v>
      </c>
      <c r="F24" s="240">
        <v>478.07877732999998</v>
      </c>
      <c r="G24" s="240">
        <v>511.34597710000003</v>
      </c>
      <c r="H24" s="240">
        <v>590.45009067000001</v>
      </c>
      <c r="I24" s="240">
        <v>599.57030354999995</v>
      </c>
      <c r="J24" s="240">
        <v>618.89025484000001</v>
      </c>
      <c r="K24" s="240">
        <v>632.68778832999999</v>
      </c>
      <c r="L24" s="240">
        <v>556.84240225999997</v>
      </c>
      <c r="M24" s="240">
        <v>489.56877466999998</v>
      </c>
      <c r="N24" s="240">
        <v>481.79389515999998</v>
      </c>
      <c r="O24" s="240">
        <v>494.12470065000002</v>
      </c>
      <c r="P24" s="240">
        <v>507.99537714000002</v>
      </c>
      <c r="Q24" s="240">
        <v>479.28289839000001</v>
      </c>
      <c r="R24" s="240">
        <v>496.60753467000001</v>
      </c>
      <c r="S24" s="240">
        <v>490.19245903000001</v>
      </c>
      <c r="T24" s="240">
        <v>579.28407632999995</v>
      </c>
      <c r="U24" s="240">
        <v>612.15156290000004</v>
      </c>
      <c r="V24" s="240">
        <v>623.32491451999999</v>
      </c>
      <c r="W24" s="240">
        <v>611.23392933000002</v>
      </c>
      <c r="X24" s="240">
        <v>545.25584322999998</v>
      </c>
      <c r="Y24" s="240">
        <v>480.87173967000001</v>
      </c>
      <c r="Z24" s="240">
        <v>462.12865677000002</v>
      </c>
      <c r="AA24" s="240">
        <v>484.77997194</v>
      </c>
      <c r="AB24" s="240">
        <v>484.42032585999999</v>
      </c>
      <c r="AC24" s="240">
        <v>465.25678065</v>
      </c>
      <c r="AD24" s="240">
        <v>481.07064832999998</v>
      </c>
      <c r="AE24" s="240">
        <v>501.45390742000001</v>
      </c>
      <c r="AF24" s="240">
        <v>591.77653867000004</v>
      </c>
      <c r="AG24" s="240">
        <v>618.26070097000002</v>
      </c>
      <c r="AH24" s="240">
        <v>646.38997065000001</v>
      </c>
      <c r="AI24" s="240">
        <v>629.59436367000001</v>
      </c>
      <c r="AJ24" s="240">
        <v>554.27076774</v>
      </c>
      <c r="AK24" s="240">
        <v>509.26389232999998</v>
      </c>
      <c r="AL24" s="240">
        <v>486.81274839000002</v>
      </c>
      <c r="AM24" s="240">
        <v>474.34604870999999</v>
      </c>
      <c r="AN24" s="240">
        <v>469.49881642999998</v>
      </c>
      <c r="AO24" s="240">
        <v>468.54516710000001</v>
      </c>
      <c r="AP24" s="240">
        <v>466.06931700000001</v>
      </c>
      <c r="AQ24" s="240">
        <v>515.43335129000002</v>
      </c>
      <c r="AR24" s="240">
        <v>583.35738800000001</v>
      </c>
      <c r="AS24" s="240">
        <v>596.33741677</v>
      </c>
      <c r="AT24" s="240">
        <v>606.49352194000005</v>
      </c>
      <c r="AU24" s="240">
        <v>589.56070166999996</v>
      </c>
      <c r="AV24" s="240">
        <v>547.44223839000006</v>
      </c>
      <c r="AW24" s="240">
        <v>509.5994</v>
      </c>
      <c r="AX24" s="240">
        <v>493.2801</v>
      </c>
      <c r="AY24" s="333">
        <v>492.92759999999998</v>
      </c>
      <c r="AZ24" s="333">
        <v>493.17910000000001</v>
      </c>
      <c r="BA24" s="333">
        <v>483.6456</v>
      </c>
      <c r="BB24" s="333">
        <v>476.01549999999997</v>
      </c>
      <c r="BC24" s="333">
        <v>541.80619999999999</v>
      </c>
      <c r="BD24" s="333">
        <v>610.29510000000005</v>
      </c>
      <c r="BE24" s="333">
        <v>609.49210000000005</v>
      </c>
      <c r="BF24" s="333">
        <v>634.04570000000001</v>
      </c>
      <c r="BG24" s="333">
        <v>609.53070000000002</v>
      </c>
      <c r="BH24" s="333">
        <v>560.17139999999995</v>
      </c>
      <c r="BI24" s="333">
        <v>521.2835</v>
      </c>
      <c r="BJ24" s="333">
        <v>499.4511</v>
      </c>
      <c r="BK24" s="333">
        <v>505.2165</v>
      </c>
      <c r="BL24" s="333">
        <v>507.34120000000001</v>
      </c>
      <c r="BM24" s="333">
        <v>498.7681</v>
      </c>
      <c r="BN24" s="333">
        <v>490.78699999999998</v>
      </c>
      <c r="BO24" s="333">
        <v>559.20699999999999</v>
      </c>
      <c r="BP24" s="333">
        <v>630.32219999999995</v>
      </c>
      <c r="BQ24" s="333">
        <v>629.33730000000003</v>
      </c>
      <c r="BR24" s="333">
        <v>653.88589999999999</v>
      </c>
      <c r="BS24" s="333">
        <v>627.05370000000005</v>
      </c>
      <c r="BT24" s="333">
        <v>574.9117</v>
      </c>
      <c r="BU24" s="333">
        <v>533.75879999999995</v>
      </c>
      <c r="BV24" s="333">
        <v>510.91030000000001</v>
      </c>
    </row>
    <row r="25" spans="1:74" ht="11.1" customHeight="1" x14ac:dyDescent="0.2">
      <c r="A25" s="111" t="s">
        <v>815</v>
      </c>
      <c r="B25" s="205" t="s">
        <v>574</v>
      </c>
      <c r="C25" s="240">
        <v>238.74373613</v>
      </c>
      <c r="D25" s="240">
        <v>242.87916856999999</v>
      </c>
      <c r="E25" s="240">
        <v>235.79272516</v>
      </c>
      <c r="F25" s="240">
        <v>239.93411</v>
      </c>
      <c r="G25" s="240">
        <v>256.42299322999997</v>
      </c>
      <c r="H25" s="240">
        <v>275.91181332999997</v>
      </c>
      <c r="I25" s="240">
        <v>294.06478548000001</v>
      </c>
      <c r="J25" s="240">
        <v>284.20819225999998</v>
      </c>
      <c r="K25" s="240">
        <v>280.78887166999999</v>
      </c>
      <c r="L25" s="240">
        <v>250.88912676999999</v>
      </c>
      <c r="M25" s="240">
        <v>245.577935</v>
      </c>
      <c r="N25" s="240">
        <v>240.88806742</v>
      </c>
      <c r="O25" s="240">
        <v>241.96387257999999</v>
      </c>
      <c r="P25" s="240">
        <v>246.24464678999999</v>
      </c>
      <c r="Q25" s="240">
        <v>238.15574323000001</v>
      </c>
      <c r="R25" s="240">
        <v>242.98789933</v>
      </c>
      <c r="S25" s="240">
        <v>248.30691612999999</v>
      </c>
      <c r="T25" s="240">
        <v>282.51581533000001</v>
      </c>
      <c r="U25" s="240">
        <v>288.57479870999998</v>
      </c>
      <c r="V25" s="240">
        <v>302.46848096999997</v>
      </c>
      <c r="W25" s="240">
        <v>283.54162867000002</v>
      </c>
      <c r="X25" s="240">
        <v>255.82164097</v>
      </c>
      <c r="Y25" s="240">
        <v>243.15026499999999</v>
      </c>
      <c r="Z25" s="240">
        <v>244.70082644999999</v>
      </c>
      <c r="AA25" s="240">
        <v>243.38480774000001</v>
      </c>
      <c r="AB25" s="240">
        <v>243.81430241000001</v>
      </c>
      <c r="AC25" s="240">
        <v>238.43607742</v>
      </c>
      <c r="AD25" s="240">
        <v>239.31227167</v>
      </c>
      <c r="AE25" s="240">
        <v>248.56586128999999</v>
      </c>
      <c r="AF25" s="240">
        <v>289.66960933000001</v>
      </c>
      <c r="AG25" s="240">
        <v>303.04211515999998</v>
      </c>
      <c r="AH25" s="240">
        <v>296.40221935</v>
      </c>
      <c r="AI25" s="240">
        <v>275.31884200000002</v>
      </c>
      <c r="AJ25" s="240">
        <v>260.02833161000001</v>
      </c>
      <c r="AK25" s="240">
        <v>243.26651032999999</v>
      </c>
      <c r="AL25" s="240">
        <v>250.14075742</v>
      </c>
      <c r="AM25" s="240">
        <v>246.71145548000001</v>
      </c>
      <c r="AN25" s="240">
        <v>248.61560821</v>
      </c>
      <c r="AO25" s="240">
        <v>243.22034128999999</v>
      </c>
      <c r="AP25" s="240">
        <v>243.78272999999999</v>
      </c>
      <c r="AQ25" s="240">
        <v>255.22851677</v>
      </c>
      <c r="AR25" s="240">
        <v>296.028707</v>
      </c>
      <c r="AS25" s="240">
        <v>309.33725097000001</v>
      </c>
      <c r="AT25" s="240">
        <v>306.79492128999999</v>
      </c>
      <c r="AU25" s="240">
        <v>285.09925299999998</v>
      </c>
      <c r="AV25" s="240">
        <v>255.66531613000001</v>
      </c>
      <c r="AW25" s="240">
        <v>244.1121</v>
      </c>
      <c r="AX25" s="240">
        <v>245.60570000000001</v>
      </c>
      <c r="AY25" s="333">
        <v>249.19059999999999</v>
      </c>
      <c r="AZ25" s="333">
        <v>253.89109999999999</v>
      </c>
      <c r="BA25" s="333">
        <v>244.77029999999999</v>
      </c>
      <c r="BB25" s="333">
        <v>243.70419999999999</v>
      </c>
      <c r="BC25" s="333">
        <v>260.37389999999999</v>
      </c>
      <c r="BD25" s="333">
        <v>291.8732</v>
      </c>
      <c r="BE25" s="333">
        <v>306.37299999999999</v>
      </c>
      <c r="BF25" s="333">
        <v>311.91739999999999</v>
      </c>
      <c r="BG25" s="333">
        <v>293.28149999999999</v>
      </c>
      <c r="BH25" s="333">
        <v>254.6551</v>
      </c>
      <c r="BI25" s="333">
        <v>246.20949999999999</v>
      </c>
      <c r="BJ25" s="333">
        <v>248.49459999999999</v>
      </c>
      <c r="BK25" s="333">
        <v>250.5514</v>
      </c>
      <c r="BL25" s="333">
        <v>255.95</v>
      </c>
      <c r="BM25" s="333">
        <v>246.80009999999999</v>
      </c>
      <c r="BN25" s="333">
        <v>245.6927</v>
      </c>
      <c r="BO25" s="333">
        <v>262.48309999999998</v>
      </c>
      <c r="BP25" s="333">
        <v>294.11009999999999</v>
      </c>
      <c r="BQ25" s="333">
        <v>308.54300000000001</v>
      </c>
      <c r="BR25" s="333">
        <v>313.95940000000002</v>
      </c>
      <c r="BS25" s="333">
        <v>295.04360000000003</v>
      </c>
      <c r="BT25" s="333">
        <v>255.97020000000001</v>
      </c>
      <c r="BU25" s="333">
        <v>247.35509999999999</v>
      </c>
      <c r="BV25" s="333">
        <v>249.5438</v>
      </c>
    </row>
    <row r="26" spans="1:74" ht="11.1" customHeight="1" x14ac:dyDescent="0.2">
      <c r="A26" s="111" t="s">
        <v>816</v>
      </c>
      <c r="B26" s="205" t="s">
        <v>257</v>
      </c>
      <c r="C26" s="240">
        <v>432.70862323</v>
      </c>
      <c r="D26" s="240">
        <v>447.86236214000002</v>
      </c>
      <c r="E26" s="240">
        <v>416.45568902999997</v>
      </c>
      <c r="F26" s="240">
        <v>433.24051366999998</v>
      </c>
      <c r="G26" s="240">
        <v>426.13650000000001</v>
      </c>
      <c r="H26" s="240">
        <v>461.53780899999998</v>
      </c>
      <c r="I26" s="240">
        <v>482.16546258</v>
      </c>
      <c r="J26" s="240">
        <v>471.21183547999999</v>
      </c>
      <c r="K26" s="240">
        <v>499.35225566999998</v>
      </c>
      <c r="L26" s="240">
        <v>481.95863613</v>
      </c>
      <c r="M26" s="240">
        <v>411.16794666999999</v>
      </c>
      <c r="N26" s="240">
        <v>446.61125806000001</v>
      </c>
      <c r="O26" s="240">
        <v>419.87671516</v>
      </c>
      <c r="P26" s="240">
        <v>428.55438643000002</v>
      </c>
      <c r="Q26" s="240">
        <v>425.73698676999999</v>
      </c>
      <c r="R26" s="240">
        <v>436.439998</v>
      </c>
      <c r="S26" s="240">
        <v>404.80793032000003</v>
      </c>
      <c r="T26" s="240">
        <v>466.11246967</v>
      </c>
      <c r="U26" s="240">
        <v>481.27117419000001</v>
      </c>
      <c r="V26" s="240">
        <v>470.10436902999999</v>
      </c>
      <c r="W26" s="240">
        <v>493.82635099999999</v>
      </c>
      <c r="X26" s="240">
        <v>475.71723322999998</v>
      </c>
      <c r="Y26" s="240">
        <v>435.94685399999997</v>
      </c>
      <c r="Z26" s="240">
        <v>441.91713838999999</v>
      </c>
      <c r="AA26" s="240">
        <v>412.10207548</v>
      </c>
      <c r="AB26" s="240">
        <v>423.33731517000001</v>
      </c>
      <c r="AC26" s="240">
        <v>425.22175290000001</v>
      </c>
      <c r="AD26" s="240">
        <v>418.78953732999997</v>
      </c>
      <c r="AE26" s="240">
        <v>412.67839484000001</v>
      </c>
      <c r="AF26" s="240">
        <v>461.32600100000002</v>
      </c>
      <c r="AG26" s="240">
        <v>450.28100000000001</v>
      </c>
      <c r="AH26" s="240">
        <v>505.85290871000001</v>
      </c>
      <c r="AI26" s="240">
        <v>476.88195832999997</v>
      </c>
      <c r="AJ26" s="240">
        <v>439.42159322999998</v>
      </c>
      <c r="AK26" s="240">
        <v>435.21115832999999</v>
      </c>
      <c r="AL26" s="240">
        <v>444.15783097000002</v>
      </c>
      <c r="AM26" s="240">
        <v>427.21978710000002</v>
      </c>
      <c r="AN26" s="240">
        <v>434.57499786</v>
      </c>
      <c r="AO26" s="240">
        <v>431.56971097000002</v>
      </c>
      <c r="AP26" s="240">
        <v>400.79590332999999</v>
      </c>
      <c r="AQ26" s="240">
        <v>427.49678839000001</v>
      </c>
      <c r="AR26" s="240">
        <v>465.16671066999999</v>
      </c>
      <c r="AS26" s="240">
        <v>459.33822838999998</v>
      </c>
      <c r="AT26" s="240">
        <v>499.34986709999998</v>
      </c>
      <c r="AU26" s="240">
        <v>482.41604332999998</v>
      </c>
      <c r="AV26" s="240">
        <v>452.63092805999997</v>
      </c>
      <c r="AW26" s="240">
        <v>442.54349999999999</v>
      </c>
      <c r="AX26" s="240">
        <v>448.05669999999998</v>
      </c>
      <c r="AY26" s="333">
        <v>427.5702</v>
      </c>
      <c r="AZ26" s="333">
        <v>438.38720000000001</v>
      </c>
      <c r="BA26" s="333">
        <v>433.34230000000002</v>
      </c>
      <c r="BB26" s="333">
        <v>399.61779999999999</v>
      </c>
      <c r="BC26" s="333">
        <v>427.166</v>
      </c>
      <c r="BD26" s="333">
        <v>460.47219999999999</v>
      </c>
      <c r="BE26" s="333">
        <v>445.90199999999999</v>
      </c>
      <c r="BF26" s="333">
        <v>483.2133</v>
      </c>
      <c r="BG26" s="333">
        <v>473.65679999999998</v>
      </c>
      <c r="BH26" s="333">
        <v>449.53590000000003</v>
      </c>
      <c r="BI26" s="333">
        <v>439.5677</v>
      </c>
      <c r="BJ26" s="333">
        <v>449.42239999999998</v>
      </c>
      <c r="BK26" s="333">
        <v>424.04860000000002</v>
      </c>
      <c r="BL26" s="333">
        <v>438.77769999999998</v>
      </c>
      <c r="BM26" s="333">
        <v>433.91219999999998</v>
      </c>
      <c r="BN26" s="333">
        <v>400.34699999999998</v>
      </c>
      <c r="BO26" s="333">
        <v>427.87860000000001</v>
      </c>
      <c r="BP26" s="333">
        <v>461.27289999999999</v>
      </c>
      <c r="BQ26" s="333">
        <v>446.6189</v>
      </c>
      <c r="BR26" s="333">
        <v>483.98329999999999</v>
      </c>
      <c r="BS26" s="333">
        <v>474.40699999999998</v>
      </c>
      <c r="BT26" s="333">
        <v>450.19799999999998</v>
      </c>
      <c r="BU26" s="333">
        <v>440.13420000000002</v>
      </c>
      <c r="BV26" s="333">
        <v>449.86930000000001</v>
      </c>
    </row>
    <row r="27" spans="1:74" ht="11.1" customHeight="1" x14ac:dyDescent="0.2">
      <c r="A27" s="111" t="s">
        <v>828</v>
      </c>
      <c r="B27" s="205" t="s">
        <v>258</v>
      </c>
      <c r="C27" s="240">
        <v>16.204818710000001</v>
      </c>
      <c r="D27" s="240">
        <v>17.284118213999999</v>
      </c>
      <c r="E27" s="240">
        <v>15.820776452</v>
      </c>
      <c r="F27" s="240">
        <v>15.943636333000001</v>
      </c>
      <c r="G27" s="240">
        <v>15.779477096999999</v>
      </c>
      <c r="H27" s="240">
        <v>15.849774332999999</v>
      </c>
      <c r="I27" s="240">
        <v>16.067584516</v>
      </c>
      <c r="J27" s="240">
        <v>16.571389676999999</v>
      </c>
      <c r="K27" s="240">
        <v>16.975203333</v>
      </c>
      <c r="L27" s="240">
        <v>16.752406451999999</v>
      </c>
      <c r="M27" s="240">
        <v>16.604730332999999</v>
      </c>
      <c r="N27" s="240">
        <v>16.295817742000001</v>
      </c>
      <c r="O27" s="240">
        <v>15.758846774</v>
      </c>
      <c r="P27" s="240">
        <v>17.157549642999999</v>
      </c>
      <c r="Q27" s="240">
        <v>15.699147097000001</v>
      </c>
      <c r="R27" s="240">
        <v>16.125335667000002</v>
      </c>
      <c r="S27" s="240">
        <v>15.46991871</v>
      </c>
      <c r="T27" s="240">
        <v>15.919586000000001</v>
      </c>
      <c r="U27" s="240">
        <v>16.398321934999998</v>
      </c>
      <c r="V27" s="240">
        <v>16.441642903000002</v>
      </c>
      <c r="W27" s="240">
        <v>16.902431666999998</v>
      </c>
      <c r="X27" s="240">
        <v>16.182027419000001</v>
      </c>
      <c r="Y27" s="240">
        <v>16.939252</v>
      </c>
      <c r="Z27" s="240">
        <v>16.338593871</v>
      </c>
      <c r="AA27" s="240">
        <v>15.707275806</v>
      </c>
      <c r="AB27" s="240">
        <v>16.545522414000001</v>
      </c>
      <c r="AC27" s="240">
        <v>15.694860968</v>
      </c>
      <c r="AD27" s="240">
        <v>15.651615667</v>
      </c>
      <c r="AE27" s="240">
        <v>15.516768065000001</v>
      </c>
      <c r="AF27" s="240">
        <v>15.587044000000001</v>
      </c>
      <c r="AG27" s="240">
        <v>15.928498064999999</v>
      </c>
      <c r="AH27" s="240">
        <v>16.353565484000001</v>
      </c>
      <c r="AI27" s="240">
        <v>16.319964667000001</v>
      </c>
      <c r="AJ27" s="240">
        <v>15.976994194</v>
      </c>
      <c r="AK27" s="240">
        <v>16.131768333</v>
      </c>
      <c r="AL27" s="240">
        <v>16.184911613000001</v>
      </c>
      <c r="AM27" s="240">
        <v>15.831952580999999</v>
      </c>
      <c r="AN27" s="240">
        <v>16.692366070999999</v>
      </c>
      <c r="AO27" s="240">
        <v>15.990827742</v>
      </c>
      <c r="AP27" s="240">
        <v>15.987052667</v>
      </c>
      <c r="AQ27" s="240">
        <v>15.319732581</v>
      </c>
      <c r="AR27" s="240">
        <v>15.575341999999999</v>
      </c>
      <c r="AS27" s="240">
        <v>15.768662580999999</v>
      </c>
      <c r="AT27" s="240">
        <v>16.361236129000002</v>
      </c>
      <c r="AU27" s="240">
        <v>16.182726667000001</v>
      </c>
      <c r="AV27" s="240">
        <v>15.938639031999999</v>
      </c>
      <c r="AW27" s="240">
        <v>16.016459999999999</v>
      </c>
      <c r="AX27" s="240">
        <v>16.063400000000001</v>
      </c>
      <c r="AY27" s="333">
        <v>15.704040000000001</v>
      </c>
      <c r="AZ27" s="333">
        <v>16.553999999999998</v>
      </c>
      <c r="BA27" s="333">
        <v>15.86063</v>
      </c>
      <c r="BB27" s="333">
        <v>15.86476</v>
      </c>
      <c r="BC27" s="333">
        <v>15.205970000000001</v>
      </c>
      <c r="BD27" s="333">
        <v>15.460750000000001</v>
      </c>
      <c r="BE27" s="333">
        <v>15.65433</v>
      </c>
      <c r="BF27" s="333">
        <v>16.236370000000001</v>
      </c>
      <c r="BG27" s="333">
        <v>16.059449999999998</v>
      </c>
      <c r="BH27" s="333">
        <v>15.818669999999999</v>
      </c>
      <c r="BI27" s="333">
        <v>15.89701</v>
      </c>
      <c r="BJ27" s="333">
        <v>15.945119999999999</v>
      </c>
      <c r="BK27" s="333">
        <v>15.60262</v>
      </c>
      <c r="BL27" s="333">
        <v>16.441479999999999</v>
      </c>
      <c r="BM27" s="333">
        <v>15.744249999999999</v>
      </c>
      <c r="BN27" s="333">
        <v>15.7372</v>
      </c>
      <c r="BO27" s="333">
        <v>15.07724</v>
      </c>
      <c r="BP27" s="333">
        <v>15.32316</v>
      </c>
      <c r="BQ27" s="333">
        <v>15.5131</v>
      </c>
      <c r="BR27" s="333">
        <v>16.09084</v>
      </c>
      <c r="BS27" s="333">
        <v>15.920249999999999</v>
      </c>
      <c r="BT27" s="333">
        <v>15.68304</v>
      </c>
      <c r="BU27" s="333">
        <v>15.761039999999999</v>
      </c>
      <c r="BV27" s="333">
        <v>15.809340000000001</v>
      </c>
    </row>
    <row r="28" spans="1:74" ht="11.1" customHeight="1" x14ac:dyDescent="0.2">
      <c r="A28" s="111" t="s">
        <v>829</v>
      </c>
      <c r="B28" s="205" t="s">
        <v>576</v>
      </c>
      <c r="C28" s="240">
        <v>3673.0943513000002</v>
      </c>
      <c r="D28" s="240">
        <v>3726.8800885999999</v>
      </c>
      <c r="E28" s="240">
        <v>3450.5769925999998</v>
      </c>
      <c r="F28" s="240">
        <v>3415.2983297000001</v>
      </c>
      <c r="G28" s="240">
        <v>3537.5983519000001</v>
      </c>
      <c r="H28" s="240">
        <v>3947.4176809999999</v>
      </c>
      <c r="I28" s="240">
        <v>4046.2628073999999</v>
      </c>
      <c r="J28" s="240">
        <v>4051.7097967999998</v>
      </c>
      <c r="K28" s="240">
        <v>4001.6270893000001</v>
      </c>
      <c r="L28" s="240">
        <v>3645.9065448000001</v>
      </c>
      <c r="M28" s="240">
        <v>3474.8489786999999</v>
      </c>
      <c r="N28" s="240">
        <v>3486.1369171000001</v>
      </c>
      <c r="O28" s="240">
        <v>3600.6341103</v>
      </c>
      <c r="P28" s="240">
        <v>3767.2312978999998</v>
      </c>
      <c r="Q28" s="240">
        <v>3477.2930197000001</v>
      </c>
      <c r="R28" s="240">
        <v>3472.2599286999998</v>
      </c>
      <c r="S28" s="240">
        <v>3529.2146364999999</v>
      </c>
      <c r="T28" s="240">
        <v>3975.6707072999998</v>
      </c>
      <c r="U28" s="240">
        <v>4145.2984944999998</v>
      </c>
      <c r="V28" s="240">
        <v>4145.7716934999999</v>
      </c>
      <c r="W28" s="240">
        <v>4073.1802123000002</v>
      </c>
      <c r="X28" s="240">
        <v>3639.4028241999999</v>
      </c>
      <c r="Y28" s="240">
        <v>3471.3413182999998</v>
      </c>
      <c r="Z28" s="240">
        <v>3446.1105628999999</v>
      </c>
      <c r="AA28" s="240">
        <v>3561.6282722999999</v>
      </c>
      <c r="AB28" s="240">
        <v>3567.2996420999998</v>
      </c>
      <c r="AC28" s="240">
        <v>3410.9412403000001</v>
      </c>
      <c r="AD28" s="240">
        <v>3401.504289</v>
      </c>
      <c r="AE28" s="240">
        <v>3497.9642644999999</v>
      </c>
      <c r="AF28" s="240">
        <v>4012.1091016999999</v>
      </c>
      <c r="AG28" s="240">
        <v>4194.7844568</v>
      </c>
      <c r="AH28" s="240">
        <v>4355.4464793999996</v>
      </c>
      <c r="AI28" s="240">
        <v>4116.4274599999999</v>
      </c>
      <c r="AJ28" s="240">
        <v>3643.9618273999999</v>
      </c>
      <c r="AK28" s="240">
        <v>3501.9955853000001</v>
      </c>
      <c r="AL28" s="240">
        <v>3553.9380881000002</v>
      </c>
      <c r="AM28" s="240">
        <v>3513.8061180999998</v>
      </c>
      <c r="AN28" s="240">
        <v>3543.1063792999998</v>
      </c>
      <c r="AO28" s="240">
        <v>3441.3997094000001</v>
      </c>
      <c r="AP28" s="240">
        <v>3379.0690869999999</v>
      </c>
      <c r="AQ28" s="240">
        <v>3530.8454268</v>
      </c>
      <c r="AR28" s="240">
        <v>3960.5127287</v>
      </c>
      <c r="AS28" s="240">
        <v>4125.8734713000003</v>
      </c>
      <c r="AT28" s="240">
        <v>4115.2600319000003</v>
      </c>
      <c r="AU28" s="240">
        <v>3943.1004157000002</v>
      </c>
      <c r="AV28" s="240">
        <v>3646.2758561000001</v>
      </c>
      <c r="AW28" s="240">
        <v>3560.0886599999999</v>
      </c>
      <c r="AX28" s="240">
        <v>3554.0790999999999</v>
      </c>
      <c r="AY28" s="333">
        <v>3575.3879999999999</v>
      </c>
      <c r="AZ28" s="333">
        <v>3627.538</v>
      </c>
      <c r="BA28" s="333">
        <v>3457.732</v>
      </c>
      <c r="BB28" s="333">
        <v>3387.817</v>
      </c>
      <c r="BC28" s="333">
        <v>3563.0889999999999</v>
      </c>
      <c r="BD28" s="333">
        <v>3985.2649999999999</v>
      </c>
      <c r="BE28" s="333">
        <v>4107.4629999999997</v>
      </c>
      <c r="BF28" s="333">
        <v>4187.5060000000003</v>
      </c>
      <c r="BG28" s="333">
        <v>3944.7550000000001</v>
      </c>
      <c r="BH28" s="333">
        <v>3652.7629999999999</v>
      </c>
      <c r="BI28" s="333">
        <v>3558.6080000000002</v>
      </c>
      <c r="BJ28" s="333">
        <v>3555.2089999999998</v>
      </c>
      <c r="BK28" s="333">
        <v>3579.3380000000002</v>
      </c>
      <c r="BL28" s="333">
        <v>3642.1729999999998</v>
      </c>
      <c r="BM28" s="333">
        <v>3476.3519999999999</v>
      </c>
      <c r="BN28" s="333">
        <v>3406.5810000000001</v>
      </c>
      <c r="BO28" s="333">
        <v>3585.4830000000002</v>
      </c>
      <c r="BP28" s="333">
        <v>4010.4450000000002</v>
      </c>
      <c r="BQ28" s="333">
        <v>4131.402</v>
      </c>
      <c r="BR28" s="333">
        <v>4210.7629999999999</v>
      </c>
      <c r="BS28" s="333">
        <v>3964.1419999999998</v>
      </c>
      <c r="BT28" s="333">
        <v>3665.9580000000001</v>
      </c>
      <c r="BU28" s="333">
        <v>3567.9670000000001</v>
      </c>
      <c r="BV28" s="333">
        <v>3562.1689999999999</v>
      </c>
    </row>
    <row r="29" spans="1:74" ht="11.1" customHeight="1" x14ac:dyDescent="0.2">
      <c r="A29" s="111"/>
      <c r="B29" s="113" t="s">
        <v>32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372"/>
      <c r="AZ29" s="372"/>
      <c r="BA29" s="372"/>
      <c r="BB29" s="372"/>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817</v>
      </c>
      <c r="B30" s="205" t="s">
        <v>568</v>
      </c>
      <c r="C30" s="240">
        <v>49.186399999999999</v>
      </c>
      <c r="D30" s="240">
        <v>53.378075357</v>
      </c>
      <c r="E30" s="240">
        <v>50.126160323000001</v>
      </c>
      <c r="F30" s="240">
        <v>51.105955000000002</v>
      </c>
      <c r="G30" s="240">
        <v>50.627939355000002</v>
      </c>
      <c r="H30" s="240">
        <v>53.389336999999998</v>
      </c>
      <c r="I30" s="240">
        <v>54.283130968000002</v>
      </c>
      <c r="J30" s="240">
        <v>56.384354193999997</v>
      </c>
      <c r="K30" s="240">
        <v>53.172728333000002</v>
      </c>
      <c r="L30" s="240">
        <v>52.799747418999999</v>
      </c>
      <c r="M30" s="240">
        <v>53.890611333000003</v>
      </c>
      <c r="N30" s="240">
        <v>50.01446129</v>
      </c>
      <c r="O30" s="240">
        <v>47.890173548</v>
      </c>
      <c r="P30" s="240">
        <v>52.221447499999996</v>
      </c>
      <c r="Q30" s="240">
        <v>47.142878064999998</v>
      </c>
      <c r="R30" s="240">
        <v>50.658081666999998</v>
      </c>
      <c r="S30" s="240">
        <v>50.460533226000003</v>
      </c>
      <c r="T30" s="240">
        <v>55.111336667000003</v>
      </c>
      <c r="U30" s="240">
        <v>53.171741613000002</v>
      </c>
      <c r="V30" s="240">
        <v>54.936035484000001</v>
      </c>
      <c r="W30" s="240">
        <v>54.028529667000001</v>
      </c>
      <c r="X30" s="240">
        <v>53.375757096999997</v>
      </c>
      <c r="Y30" s="240">
        <v>49.200727667000002</v>
      </c>
      <c r="Z30" s="240">
        <v>47.900695484000003</v>
      </c>
      <c r="AA30" s="240">
        <v>47.169876451999997</v>
      </c>
      <c r="AB30" s="240">
        <v>49.241818275999997</v>
      </c>
      <c r="AC30" s="240">
        <v>46.877835806</v>
      </c>
      <c r="AD30" s="240">
        <v>48.100709666999997</v>
      </c>
      <c r="AE30" s="240">
        <v>47.880042580999998</v>
      </c>
      <c r="AF30" s="240">
        <v>50.906314332999997</v>
      </c>
      <c r="AG30" s="240">
        <v>50.981489031999999</v>
      </c>
      <c r="AH30" s="240">
        <v>53.686522902999997</v>
      </c>
      <c r="AI30" s="240">
        <v>51.541747667000003</v>
      </c>
      <c r="AJ30" s="240">
        <v>47.567842581000001</v>
      </c>
      <c r="AK30" s="240">
        <v>48.303521000000003</v>
      </c>
      <c r="AL30" s="240">
        <v>46.841536773999998</v>
      </c>
      <c r="AM30" s="240">
        <v>43.251121613000002</v>
      </c>
      <c r="AN30" s="240">
        <v>45.434665000000003</v>
      </c>
      <c r="AO30" s="240">
        <v>43.725076774000001</v>
      </c>
      <c r="AP30" s="240">
        <v>42.976075999999999</v>
      </c>
      <c r="AQ30" s="240">
        <v>43.363719031999999</v>
      </c>
      <c r="AR30" s="240">
        <v>47.025307333000001</v>
      </c>
      <c r="AS30" s="240">
        <v>47.745420645000003</v>
      </c>
      <c r="AT30" s="240">
        <v>47.139682581000002</v>
      </c>
      <c r="AU30" s="240">
        <v>48.540689</v>
      </c>
      <c r="AV30" s="240">
        <v>47.861292902999999</v>
      </c>
      <c r="AW30" s="240">
        <v>47.104799999999997</v>
      </c>
      <c r="AX30" s="240">
        <v>44.615819999999999</v>
      </c>
      <c r="AY30" s="333">
        <v>41.694310000000002</v>
      </c>
      <c r="AZ30" s="333">
        <v>44.126519999999999</v>
      </c>
      <c r="BA30" s="333">
        <v>42.00929</v>
      </c>
      <c r="BB30" s="333">
        <v>41.605359999999997</v>
      </c>
      <c r="BC30" s="333">
        <v>42.218780000000002</v>
      </c>
      <c r="BD30" s="333">
        <v>45.297310000000003</v>
      </c>
      <c r="BE30" s="333">
        <v>46.013440000000003</v>
      </c>
      <c r="BF30" s="333">
        <v>45.278010000000002</v>
      </c>
      <c r="BG30" s="333">
        <v>46.398499999999999</v>
      </c>
      <c r="BH30" s="333">
        <v>45.73751</v>
      </c>
      <c r="BI30" s="333">
        <v>45.611199999999997</v>
      </c>
      <c r="BJ30" s="333">
        <v>43.453740000000003</v>
      </c>
      <c r="BK30" s="333">
        <v>40.371049999999997</v>
      </c>
      <c r="BL30" s="333">
        <v>42.952300000000001</v>
      </c>
      <c r="BM30" s="333">
        <v>40.859490000000001</v>
      </c>
      <c r="BN30" s="333">
        <v>40.43694</v>
      </c>
      <c r="BO30" s="333">
        <v>41.108130000000003</v>
      </c>
      <c r="BP30" s="333">
        <v>44.085099999999997</v>
      </c>
      <c r="BQ30" s="333">
        <v>44.759549999999997</v>
      </c>
      <c r="BR30" s="333">
        <v>44.054789999999997</v>
      </c>
      <c r="BS30" s="333">
        <v>45.19267</v>
      </c>
      <c r="BT30" s="333">
        <v>44.603549999999998</v>
      </c>
      <c r="BU30" s="333">
        <v>44.486550000000001</v>
      </c>
      <c r="BV30" s="333">
        <v>42.384180000000001</v>
      </c>
    </row>
    <row r="31" spans="1:74" ht="11.1" customHeight="1" x14ac:dyDescent="0.2">
      <c r="A31" s="111" t="s">
        <v>818</v>
      </c>
      <c r="B31" s="187" t="s">
        <v>601</v>
      </c>
      <c r="C31" s="240">
        <v>203.91885676999999</v>
      </c>
      <c r="D31" s="240">
        <v>212.92430929</v>
      </c>
      <c r="E31" s="240">
        <v>195.34200645000001</v>
      </c>
      <c r="F31" s="240">
        <v>196.96682000000001</v>
      </c>
      <c r="G31" s="240">
        <v>199.51546451999999</v>
      </c>
      <c r="H31" s="240">
        <v>205.80874632999999</v>
      </c>
      <c r="I31" s="240">
        <v>205.41987194000001</v>
      </c>
      <c r="J31" s="240">
        <v>209.97893902999999</v>
      </c>
      <c r="K31" s="240">
        <v>209.061924</v>
      </c>
      <c r="L31" s="240">
        <v>203.13082097</v>
      </c>
      <c r="M31" s="240">
        <v>195.98579767000001</v>
      </c>
      <c r="N31" s="240">
        <v>190.45874065000001</v>
      </c>
      <c r="O31" s="240">
        <v>192.35570645000001</v>
      </c>
      <c r="P31" s="240">
        <v>212.88416570999999</v>
      </c>
      <c r="Q31" s="240">
        <v>199.41329451999999</v>
      </c>
      <c r="R31" s="240">
        <v>197.22554066999999</v>
      </c>
      <c r="S31" s="240">
        <v>179.35767516000001</v>
      </c>
      <c r="T31" s="240">
        <v>220.58178000000001</v>
      </c>
      <c r="U31" s="240">
        <v>210.56460645000001</v>
      </c>
      <c r="V31" s="240">
        <v>201.39736386999999</v>
      </c>
      <c r="W31" s="240">
        <v>208.72949299999999</v>
      </c>
      <c r="X31" s="240">
        <v>196.42044806000001</v>
      </c>
      <c r="Y31" s="240">
        <v>190.99379267</v>
      </c>
      <c r="Z31" s="240">
        <v>185.56171968000001</v>
      </c>
      <c r="AA31" s="240">
        <v>194.34838065</v>
      </c>
      <c r="AB31" s="240">
        <v>202.37861792999999</v>
      </c>
      <c r="AC31" s="240">
        <v>189.67068194000001</v>
      </c>
      <c r="AD31" s="240">
        <v>190.70984899999999</v>
      </c>
      <c r="AE31" s="240">
        <v>189.41443193999999</v>
      </c>
      <c r="AF31" s="240">
        <v>202.70671866999999</v>
      </c>
      <c r="AG31" s="240">
        <v>205.07416452000001</v>
      </c>
      <c r="AH31" s="240">
        <v>206.53213676999999</v>
      </c>
      <c r="AI31" s="240">
        <v>207.303168</v>
      </c>
      <c r="AJ31" s="240">
        <v>193.65522161000001</v>
      </c>
      <c r="AK31" s="240">
        <v>189.68355933000001</v>
      </c>
      <c r="AL31" s="240">
        <v>193.85792581000001</v>
      </c>
      <c r="AM31" s="240">
        <v>186.53767515999999</v>
      </c>
      <c r="AN31" s="240">
        <v>204.18969999999999</v>
      </c>
      <c r="AO31" s="240">
        <v>186.78359839000001</v>
      </c>
      <c r="AP31" s="240">
        <v>195.30848133000001</v>
      </c>
      <c r="AQ31" s="240">
        <v>188.16021258000001</v>
      </c>
      <c r="AR31" s="240">
        <v>199.53322967</v>
      </c>
      <c r="AS31" s="240">
        <v>202.62104484</v>
      </c>
      <c r="AT31" s="240">
        <v>207.99838129</v>
      </c>
      <c r="AU31" s="240">
        <v>201.67337466999999</v>
      </c>
      <c r="AV31" s="240">
        <v>193.77295903000001</v>
      </c>
      <c r="AW31" s="240">
        <v>194.60059999999999</v>
      </c>
      <c r="AX31" s="240">
        <v>195.43299999999999</v>
      </c>
      <c r="AY31" s="333">
        <v>187.22890000000001</v>
      </c>
      <c r="AZ31" s="333">
        <v>204.54560000000001</v>
      </c>
      <c r="BA31" s="333">
        <v>187.93879999999999</v>
      </c>
      <c r="BB31" s="333">
        <v>195.41919999999999</v>
      </c>
      <c r="BC31" s="333">
        <v>189.11060000000001</v>
      </c>
      <c r="BD31" s="333">
        <v>200.1412</v>
      </c>
      <c r="BE31" s="333">
        <v>203.87729999999999</v>
      </c>
      <c r="BF31" s="333">
        <v>210.42009999999999</v>
      </c>
      <c r="BG31" s="333">
        <v>205.2045</v>
      </c>
      <c r="BH31" s="333">
        <v>195.44220000000001</v>
      </c>
      <c r="BI31" s="333">
        <v>195.77180000000001</v>
      </c>
      <c r="BJ31" s="333">
        <v>196.67169999999999</v>
      </c>
      <c r="BK31" s="333">
        <v>188.39750000000001</v>
      </c>
      <c r="BL31" s="333">
        <v>205.92509999999999</v>
      </c>
      <c r="BM31" s="333">
        <v>189.2963</v>
      </c>
      <c r="BN31" s="333">
        <v>197.0275</v>
      </c>
      <c r="BO31" s="333">
        <v>190.7946</v>
      </c>
      <c r="BP31" s="333">
        <v>202.0592</v>
      </c>
      <c r="BQ31" s="333">
        <v>205.9684</v>
      </c>
      <c r="BR31" s="333">
        <v>212.64599999999999</v>
      </c>
      <c r="BS31" s="333">
        <v>207.39099999999999</v>
      </c>
      <c r="BT31" s="333">
        <v>197.4701</v>
      </c>
      <c r="BU31" s="333">
        <v>197.85390000000001</v>
      </c>
      <c r="BV31" s="333">
        <v>198.82380000000001</v>
      </c>
    </row>
    <row r="32" spans="1:74" ht="11.1" customHeight="1" x14ac:dyDescent="0.2">
      <c r="A32" s="111" t="s">
        <v>819</v>
      </c>
      <c r="B32" s="205" t="s">
        <v>569</v>
      </c>
      <c r="C32" s="240">
        <v>535.57714194000005</v>
      </c>
      <c r="D32" s="240">
        <v>557.53808786000002</v>
      </c>
      <c r="E32" s="240">
        <v>540.04335129000003</v>
      </c>
      <c r="F32" s="240">
        <v>529.01048533000005</v>
      </c>
      <c r="G32" s="240">
        <v>552.63490967999996</v>
      </c>
      <c r="H32" s="240">
        <v>570.78816700000004</v>
      </c>
      <c r="I32" s="240">
        <v>558.86453547999997</v>
      </c>
      <c r="J32" s="240">
        <v>574.60682839000003</v>
      </c>
      <c r="K32" s="240">
        <v>559.25786667</v>
      </c>
      <c r="L32" s="240">
        <v>549.20133194000005</v>
      </c>
      <c r="M32" s="240">
        <v>546.26076999999998</v>
      </c>
      <c r="N32" s="240">
        <v>519.20931805999999</v>
      </c>
      <c r="O32" s="240">
        <v>527.06088032000002</v>
      </c>
      <c r="P32" s="240">
        <v>563.60726642999998</v>
      </c>
      <c r="Q32" s="240">
        <v>537.39146581</v>
      </c>
      <c r="R32" s="240">
        <v>529.90001299999994</v>
      </c>
      <c r="S32" s="240">
        <v>546.22037483999998</v>
      </c>
      <c r="T32" s="240">
        <v>564.07080299999996</v>
      </c>
      <c r="U32" s="240">
        <v>543.15064805999998</v>
      </c>
      <c r="V32" s="240">
        <v>552.53966258000003</v>
      </c>
      <c r="W32" s="240">
        <v>555.27735099999995</v>
      </c>
      <c r="X32" s="240">
        <v>525.72997999999995</v>
      </c>
      <c r="Y32" s="240">
        <v>512.53913</v>
      </c>
      <c r="Z32" s="240">
        <v>501.12355645000002</v>
      </c>
      <c r="AA32" s="240">
        <v>511.25300257999999</v>
      </c>
      <c r="AB32" s="240">
        <v>543.50577724000004</v>
      </c>
      <c r="AC32" s="240">
        <v>529.38654484000006</v>
      </c>
      <c r="AD32" s="240">
        <v>522.05038266999998</v>
      </c>
      <c r="AE32" s="240">
        <v>529.03097000000002</v>
      </c>
      <c r="AF32" s="240">
        <v>548.64295632999995</v>
      </c>
      <c r="AG32" s="240">
        <v>559.02939451999998</v>
      </c>
      <c r="AH32" s="240">
        <v>573.24067838999997</v>
      </c>
      <c r="AI32" s="240">
        <v>546.46310300000005</v>
      </c>
      <c r="AJ32" s="240">
        <v>517.17871709999997</v>
      </c>
      <c r="AK32" s="240">
        <v>516.38723866999999</v>
      </c>
      <c r="AL32" s="240">
        <v>508.48959968000003</v>
      </c>
      <c r="AM32" s="240">
        <v>482.20182903</v>
      </c>
      <c r="AN32" s="240">
        <v>503.39137249999999</v>
      </c>
      <c r="AO32" s="240">
        <v>499.81180968000001</v>
      </c>
      <c r="AP32" s="240">
        <v>488.30751233000001</v>
      </c>
      <c r="AQ32" s="240">
        <v>498.67216839000002</v>
      </c>
      <c r="AR32" s="240">
        <v>523.95947433000003</v>
      </c>
      <c r="AS32" s="240">
        <v>518.40781160999995</v>
      </c>
      <c r="AT32" s="240">
        <v>527.36574515999996</v>
      </c>
      <c r="AU32" s="240">
        <v>519.85578999999996</v>
      </c>
      <c r="AV32" s="240">
        <v>495.59607999999997</v>
      </c>
      <c r="AW32" s="240">
        <v>520.37180000000001</v>
      </c>
      <c r="AX32" s="240">
        <v>508.29039999999998</v>
      </c>
      <c r="AY32" s="333">
        <v>480.32069999999999</v>
      </c>
      <c r="AZ32" s="333">
        <v>501.72309999999999</v>
      </c>
      <c r="BA32" s="333">
        <v>501.41019999999997</v>
      </c>
      <c r="BB32" s="333">
        <v>485.68180000000001</v>
      </c>
      <c r="BC32" s="333">
        <v>498.00479999999999</v>
      </c>
      <c r="BD32" s="333">
        <v>521.89120000000003</v>
      </c>
      <c r="BE32" s="333">
        <v>520.20950000000005</v>
      </c>
      <c r="BF32" s="333">
        <v>530.59969999999998</v>
      </c>
      <c r="BG32" s="333">
        <v>525.77049999999997</v>
      </c>
      <c r="BH32" s="333">
        <v>496.48379999999997</v>
      </c>
      <c r="BI32" s="333">
        <v>519.79</v>
      </c>
      <c r="BJ32" s="333">
        <v>507.9151</v>
      </c>
      <c r="BK32" s="333">
        <v>480.11680000000001</v>
      </c>
      <c r="BL32" s="333">
        <v>501.76690000000002</v>
      </c>
      <c r="BM32" s="333">
        <v>501.88749999999999</v>
      </c>
      <c r="BN32" s="333">
        <v>486.52289999999999</v>
      </c>
      <c r="BO32" s="333">
        <v>499.10939999999999</v>
      </c>
      <c r="BP32" s="333">
        <v>523.26409999999998</v>
      </c>
      <c r="BQ32" s="333">
        <v>521.78970000000004</v>
      </c>
      <c r="BR32" s="333">
        <v>532.34969999999998</v>
      </c>
      <c r="BS32" s="333">
        <v>527.57449999999994</v>
      </c>
      <c r="BT32" s="333">
        <v>498.16789999999997</v>
      </c>
      <c r="BU32" s="333">
        <v>521.72050000000002</v>
      </c>
      <c r="BV32" s="333">
        <v>510.00220000000002</v>
      </c>
    </row>
    <row r="33" spans="1:74" ht="11.1" customHeight="1" x14ac:dyDescent="0.2">
      <c r="A33" s="111" t="s">
        <v>820</v>
      </c>
      <c r="B33" s="205" t="s">
        <v>570</v>
      </c>
      <c r="C33" s="240">
        <v>240.41507580999999</v>
      </c>
      <c r="D33" s="240">
        <v>254.71086356999999</v>
      </c>
      <c r="E33" s="240">
        <v>242.45956967999999</v>
      </c>
      <c r="F33" s="240">
        <v>248.49663633</v>
      </c>
      <c r="G33" s="240">
        <v>256.43468483999999</v>
      </c>
      <c r="H33" s="240">
        <v>262.43474866999998</v>
      </c>
      <c r="I33" s="240">
        <v>270.29889386999997</v>
      </c>
      <c r="J33" s="240">
        <v>270.57627031999999</v>
      </c>
      <c r="K33" s="240">
        <v>266.40245433000001</v>
      </c>
      <c r="L33" s="240">
        <v>255.12660516</v>
      </c>
      <c r="M33" s="240">
        <v>257.89787200000001</v>
      </c>
      <c r="N33" s="240">
        <v>249.15607806</v>
      </c>
      <c r="O33" s="240">
        <v>240.62565742000001</v>
      </c>
      <c r="P33" s="240">
        <v>259.99802070999999</v>
      </c>
      <c r="Q33" s="240">
        <v>242.76371935</v>
      </c>
      <c r="R33" s="240">
        <v>249.23124733</v>
      </c>
      <c r="S33" s="240">
        <v>244.40584290000001</v>
      </c>
      <c r="T33" s="240">
        <v>258.475638</v>
      </c>
      <c r="U33" s="240">
        <v>261.28357097000003</v>
      </c>
      <c r="V33" s="240">
        <v>271.62341709999998</v>
      </c>
      <c r="W33" s="240">
        <v>255.05421867000001</v>
      </c>
      <c r="X33" s="240">
        <v>244.08777871000001</v>
      </c>
      <c r="Y33" s="240">
        <v>246.54565567</v>
      </c>
      <c r="Z33" s="240">
        <v>232.98745258</v>
      </c>
      <c r="AA33" s="240">
        <v>231.69117323</v>
      </c>
      <c r="AB33" s="240">
        <v>245.04704344999999</v>
      </c>
      <c r="AC33" s="240">
        <v>231.30062645000001</v>
      </c>
      <c r="AD33" s="240">
        <v>232.45480867000001</v>
      </c>
      <c r="AE33" s="240">
        <v>238.02232484000001</v>
      </c>
      <c r="AF33" s="240">
        <v>253.72983300000001</v>
      </c>
      <c r="AG33" s="240">
        <v>256.84078839</v>
      </c>
      <c r="AH33" s="240">
        <v>267.38622709999999</v>
      </c>
      <c r="AI33" s="240">
        <v>255.58509900000001</v>
      </c>
      <c r="AJ33" s="240">
        <v>240.34945031999999</v>
      </c>
      <c r="AK33" s="240">
        <v>249.48675066999999</v>
      </c>
      <c r="AL33" s="240">
        <v>235.87312</v>
      </c>
      <c r="AM33" s="240">
        <v>220.43213613</v>
      </c>
      <c r="AN33" s="240">
        <v>235.13885999999999</v>
      </c>
      <c r="AO33" s="240">
        <v>230.19502903</v>
      </c>
      <c r="AP33" s="240">
        <v>230.47905732999999</v>
      </c>
      <c r="AQ33" s="240">
        <v>237.61267839000001</v>
      </c>
      <c r="AR33" s="240">
        <v>250.52494433000001</v>
      </c>
      <c r="AS33" s="240">
        <v>258.43707452000001</v>
      </c>
      <c r="AT33" s="240">
        <v>251.80742161000001</v>
      </c>
      <c r="AU33" s="240">
        <v>247.706018</v>
      </c>
      <c r="AV33" s="240">
        <v>235.31340452000001</v>
      </c>
      <c r="AW33" s="240">
        <v>254.7808</v>
      </c>
      <c r="AX33" s="240">
        <v>237.91050000000001</v>
      </c>
      <c r="AY33" s="333">
        <v>222.3655</v>
      </c>
      <c r="AZ33" s="333">
        <v>237.60890000000001</v>
      </c>
      <c r="BA33" s="333">
        <v>234.86930000000001</v>
      </c>
      <c r="BB33" s="333">
        <v>234.16460000000001</v>
      </c>
      <c r="BC33" s="333">
        <v>242.3066</v>
      </c>
      <c r="BD33" s="333">
        <v>255.0926</v>
      </c>
      <c r="BE33" s="333">
        <v>264.12580000000003</v>
      </c>
      <c r="BF33" s="333">
        <v>258.30450000000002</v>
      </c>
      <c r="BG33" s="333">
        <v>254.34520000000001</v>
      </c>
      <c r="BH33" s="333">
        <v>239.36089999999999</v>
      </c>
      <c r="BI33" s="333">
        <v>259.49130000000002</v>
      </c>
      <c r="BJ33" s="333">
        <v>242.66030000000001</v>
      </c>
      <c r="BK33" s="333">
        <v>227.44149999999999</v>
      </c>
      <c r="BL33" s="333">
        <v>243.03870000000001</v>
      </c>
      <c r="BM33" s="333">
        <v>240.36940000000001</v>
      </c>
      <c r="BN33" s="333">
        <v>240.1011</v>
      </c>
      <c r="BO33" s="333">
        <v>248.68029999999999</v>
      </c>
      <c r="BP33" s="333">
        <v>261.96859999999998</v>
      </c>
      <c r="BQ33" s="333">
        <v>271.38749999999999</v>
      </c>
      <c r="BR33" s="333">
        <v>265.48270000000002</v>
      </c>
      <c r="BS33" s="333">
        <v>261.61950000000002</v>
      </c>
      <c r="BT33" s="333">
        <v>246.12610000000001</v>
      </c>
      <c r="BU33" s="333">
        <v>266.90859999999998</v>
      </c>
      <c r="BV33" s="333">
        <v>249.73050000000001</v>
      </c>
    </row>
    <row r="34" spans="1:74" ht="11.1" customHeight="1" x14ac:dyDescent="0.2">
      <c r="A34" s="111" t="s">
        <v>821</v>
      </c>
      <c r="B34" s="205" t="s">
        <v>571</v>
      </c>
      <c r="C34" s="240">
        <v>364.55347612999998</v>
      </c>
      <c r="D34" s="240">
        <v>370.30245036000002</v>
      </c>
      <c r="E34" s="240">
        <v>377.32566773999997</v>
      </c>
      <c r="F34" s="240">
        <v>378.88040733000003</v>
      </c>
      <c r="G34" s="240">
        <v>399.21790032000001</v>
      </c>
      <c r="H34" s="240">
        <v>409.75391033</v>
      </c>
      <c r="I34" s="240">
        <v>390.68613484000002</v>
      </c>
      <c r="J34" s="240">
        <v>416.46705644999997</v>
      </c>
      <c r="K34" s="240">
        <v>401.82701967000003</v>
      </c>
      <c r="L34" s="240">
        <v>392.08790386999999</v>
      </c>
      <c r="M34" s="240">
        <v>398.34877267000002</v>
      </c>
      <c r="N34" s="240">
        <v>358.62660613000003</v>
      </c>
      <c r="O34" s="240">
        <v>366.52545386999998</v>
      </c>
      <c r="P34" s="240">
        <v>405.83700642999997</v>
      </c>
      <c r="Q34" s="240">
        <v>355.68821903000003</v>
      </c>
      <c r="R34" s="240">
        <v>392.89183233</v>
      </c>
      <c r="S34" s="240">
        <v>407.03408612999999</v>
      </c>
      <c r="T34" s="240">
        <v>418.07070866999999</v>
      </c>
      <c r="U34" s="240">
        <v>402.94375226</v>
      </c>
      <c r="V34" s="240">
        <v>412.67165774</v>
      </c>
      <c r="W34" s="240">
        <v>403.92606667000001</v>
      </c>
      <c r="X34" s="240">
        <v>388.79404645</v>
      </c>
      <c r="Y34" s="240">
        <v>390.39743467</v>
      </c>
      <c r="Z34" s="240">
        <v>366.55831968000001</v>
      </c>
      <c r="AA34" s="240">
        <v>366.15232613000001</v>
      </c>
      <c r="AB34" s="240">
        <v>378.01773102999999</v>
      </c>
      <c r="AC34" s="240">
        <v>362.16525645000002</v>
      </c>
      <c r="AD34" s="240">
        <v>387.18213800000001</v>
      </c>
      <c r="AE34" s="240">
        <v>390.28483290000003</v>
      </c>
      <c r="AF34" s="240">
        <v>396.74827599999998</v>
      </c>
      <c r="AG34" s="240">
        <v>399.28980805999998</v>
      </c>
      <c r="AH34" s="240">
        <v>411.10817419</v>
      </c>
      <c r="AI34" s="240">
        <v>389.32842499999998</v>
      </c>
      <c r="AJ34" s="240">
        <v>374.50403870999997</v>
      </c>
      <c r="AK34" s="240">
        <v>377.18494433000001</v>
      </c>
      <c r="AL34" s="240">
        <v>354.36450968000003</v>
      </c>
      <c r="AM34" s="240">
        <v>350.21053354999998</v>
      </c>
      <c r="AN34" s="240">
        <v>366.99553321000002</v>
      </c>
      <c r="AO34" s="240">
        <v>369.69313226000003</v>
      </c>
      <c r="AP34" s="240">
        <v>375.06017366999998</v>
      </c>
      <c r="AQ34" s="240">
        <v>390.96493128999998</v>
      </c>
      <c r="AR34" s="240">
        <v>391.10654367000001</v>
      </c>
      <c r="AS34" s="240">
        <v>387.95347838999999</v>
      </c>
      <c r="AT34" s="240">
        <v>401.07007806000001</v>
      </c>
      <c r="AU34" s="240">
        <v>379.45225199999999</v>
      </c>
      <c r="AV34" s="240">
        <v>378.60570741999999</v>
      </c>
      <c r="AW34" s="240">
        <v>378.04149999999998</v>
      </c>
      <c r="AX34" s="240">
        <v>350.80880000000002</v>
      </c>
      <c r="AY34" s="333">
        <v>344.56540000000001</v>
      </c>
      <c r="AZ34" s="333">
        <v>360.45299999999997</v>
      </c>
      <c r="BA34" s="333">
        <v>365.04640000000001</v>
      </c>
      <c r="BB34" s="333">
        <v>367.70929999999998</v>
      </c>
      <c r="BC34" s="333">
        <v>385.15730000000002</v>
      </c>
      <c r="BD34" s="333">
        <v>384.78190000000001</v>
      </c>
      <c r="BE34" s="333">
        <v>383.1884</v>
      </c>
      <c r="BF34" s="333">
        <v>398.08240000000001</v>
      </c>
      <c r="BG34" s="333">
        <v>378.93860000000001</v>
      </c>
      <c r="BH34" s="333">
        <v>373.33690000000001</v>
      </c>
      <c r="BI34" s="333">
        <v>372.03820000000002</v>
      </c>
      <c r="BJ34" s="333">
        <v>345.49990000000003</v>
      </c>
      <c r="BK34" s="333">
        <v>340.00020000000001</v>
      </c>
      <c r="BL34" s="333">
        <v>355.8657</v>
      </c>
      <c r="BM34" s="333">
        <v>360.84449999999998</v>
      </c>
      <c r="BN34" s="333">
        <v>364.05</v>
      </c>
      <c r="BO34" s="333">
        <v>381.42259999999999</v>
      </c>
      <c r="BP34" s="333">
        <v>381.28379999999999</v>
      </c>
      <c r="BQ34" s="333">
        <v>379.93180000000001</v>
      </c>
      <c r="BR34" s="333">
        <v>394.846</v>
      </c>
      <c r="BS34" s="333">
        <v>375.90190000000001</v>
      </c>
      <c r="BT34" s="333">
        <v>370.23930000000001</v>
      </c>
      <c r="BU34" s="333">
        <v>369.04520000000002</v>
      </c>
      <c r="BV34" s="333">
        <v>342.85340000000002</v>
      </c>
    </row>
    <row r="35" spans="1:74" ht="11.1" customHeight="1" x14ac:dyDescent="0.2">
      <c r="A35" s="111" t="s">
        <v>822</v>
      </c>
      <c r="B35" s="205" t="s">
        <v>572</v>
      </c>
      <c r="C35" s="240">
        <v>280.92821193999998</v>
      </c>
      <c r="D35" s="240">
        <v>293.98782820999998</v>
      </c>
      <c r="E35" s="240">
        <v>285.89626128999998</v>
      </c>
      <c r="F35" s="240">
        <v>286.63021966999997</v>
      </c>
      <c r="G35" s="240">
        <v>293.98008742000002</v>
      </c>
      <c r="H35" s="240">
        <v>304.85124400000001</v>
      </c>
      <c r="I35" s="240">
        <v>301.36512742000002</v>
      </c>
      <c r="J35" s="240">
        <v>305.41203452000002</v>
      </c>
      <c r="K35" s="240">
        <v>306.11462833000002</v>
      </c>
      <c r="L35" s="240">
        <v>296.44011096999998</v>
      </c>
      <c r="M35" s="240">
        <v>291.20256899999998</v>
      </c>
      <c r="N35" s="240">
        <v>284.88906935</v>
      </c>
      <c r="O35" s="240">
        <v>279.12461387000002</v>
      </c>
      <c r="P35" s="240">
        <v>287.68516463999998</v>
      </c>
      <c r="Q35" s="240">
        <v>276.53288644999998</v>
      </c>
      <c r="R35" s="240">
        <v>285.31702066999998</v>
      </c>
      <c r="S35" s="240">
        <v>283.27754257999999</v>
      </c>
      <c r="T35" s="240">
        <v>296.756145</v>
      </c>
      <c r="U35" s="240">
        <v>290.78859129</v>
      </c>
      <c r="V35" s="240">
        <v>291.50597064999999</v>
      </c>
      <c r="W35" s="240">
        <v>288.00317867000001</v>
      </c>
      <c r="X35" s="240">
        <v>273.70779128999999</v>
      </c>
      <c r="Y35" s="240">
        <v>263.39041766999998</v>
      </c>
      <c r="Z35" s="240">
        <v>254.84368677000001</v>
      </c>
      <c r="AA35" s="240">
        <v>262.97170065</v>
      </c>
      <c r="AB35" s="240">
        <v>275.47092483</v>
      </c>
      <c r="AC35" s="240">
        <v>261.91505581000001</v>
      </c>
      <c r="AD35" s="240">
        <v>272.73902633</v>
      </c>
      <c r="AE35" s="240">
        <v>274.57507709999999</v>
      </c>
      <c r="AF35" s="240">
        <v>284.95222000000001</v>
      </c>
      <c r="AG35" s="240">
        <v>279.74364967999998</v>
      </c>
      <c r="AH35" s="240">
        <v>290.17453258</v>
      </c>
      <c r="AI35" s="240">
        <v>280.69010333</v>
      </c>
      <c r="AJ35" s="240">
        <v>271.95132225999998</v>
      </c>
      <c r="AK35" s="240">
        <v>272.43163033000002</v>
      </c>
      <c r="AL35" s="240">
        <v>264.16662387000002</v>
      </c>
      <c r="AM35" s="240">
        <v>263.1020929</v>
      </c>
      <c r="AN35" s="240">
        <v>272.17407143000003</v>
      </c>
      <c r="AO35" s="240">
        <v>267.18735580999999</v>
      </c>
      <c r="AP35" s="240">
        <v>269.47901899999999</v>
      </c>
      <c r="AQ35" s="240">
        <v>275.32096710000002</v>
      </c>
      <c r="AR35" s="240">
        <v>281.47610533</v>
      </c>
      <c r="AS35" s="240">
        <v>280.17976709999999</v>
      </c>
      <c r="AT35" s="240">
        <v>287.02585613000002</v>
      </c>
      <c r="AU35" s="240">
        <v>274.75126367000001</v>
      </c>
      <c r="AV35" s="240">
        <v>261.79559934999997</v>
      </c>
      <c r="AW35" s="240">
        <v>275.6277</v>
      </c>
      <c r="AX35" s="240">
        <v>259.94490000000002</v>
      </c>
      <c r="AY35" s="333">
        <v>258.05680000000001</v>
      </c>
      <c r="AZ35" s="333">
        <v>266.45080000000002</v>
      </c>
      <c r="BA35" s="333">
        <v>262.81139999999999</v>
      </c>
      <c r="BB35" s="333">
        <v>264.09539999999998</v>
      </c>
      <c r="BC35" s="333">
        <v>271.54759999999999</v>
      </c>
      <c r="BD35" s="333">
        <v>277.39049999999997</v>
      </c>
      <c r="BE35" s="333">
        <v>277.28039999999999</v>
      </c>
      <c r="BF35" s="333">
        <v>285.38839999999999</v>
      </c>
      <c r="BG35" s="333">
        <v>274.97519999999997</v>
      </c>
      <c r="BH35" s="333">
        <v>258.24579999999997</v>
      </c>
      <c r="BI35" s="333">
        <v>271.73009999999999</v>
      </c>
      <c r="BJ35" s="333">
        <v>256.45920000000001</v>
      </c>
      <c r="BK35" s="333">
        <v>255.02019999999999</v>
      </c>
      <c r="BL35" s="333">
        <v>263.61590000000001</v>
      </c>
      <c r="BM35" s="333">
        <v>260.22669999999999</v>
      </c>
      <c r="BN35" s="333">
        <v>261.90789999999998</v>
      </c>
      <c r="BO35" s="333">
        <v>269.61610000000002</v>
      </c>
      <c r="BP35" s="333">
        <v>275.64929999999998</v>
      </c>
      <c r="BQ35" s="333">
        <v>275.74209999999999</v>
      </c>
      <c r="BR35" s="333">
        <v>283.94450000000001</v>
      </c>
      <c r="BS35" s="333">
        <v>273.66919999999999</v>
      </c>
      <c r="BT35" s="333">
        <v>256.92430000000002</v>
      </c>
      <c r="BU35" s="333">
        <v>270.39780000000002</v>
      </c>
      <c r="BV35" s="333">
        <v>255.29130000000001</v>
      </c>
    </row>
    <row r="36" spans="1:74" ht="11.1" customHeight="1" x14ac:dyDescent="0.2">
      <c r="A36" s="111" t="s">
        <v>823</v>
      </c>
      <c r="B36" s="205" t="s">
        <v>573</v>
      </c>
      <c r="C36" s="240">
        <v>456.19172967999998</v>
      </c>
      <c r="D36" s="240">
        <v>475.01414392999999</v>
      </c>
      <c r="E36" s="240">
        <v>462.20287547999999</v>
      </c>
      <c r="F36" s="240">
        <v>504.52165767000002</v>
      </c>
      <c r="G36" s="240">
        <v>494.61899161000002</v>
      </c>
      <c r="H36" s="240">
        <v>503.67480799999998</v>
      </c>
      <c r="I36" s="240">
        <v>500.71096194</v>
      </c>
      <c r="J36" s="240">
        <v>513.56677774000002</v>
      </c>
      <c r="K36" s="240">
        <v>513.10549666999998</v>
      </c>
      <c r="L36" s="240">
        <v>489.44966903</v>
      </c>
      <c r="M36" s="240">
        <v>485.48658633000002</v>
      </c>
      <c r="N36" s="240">
        <v>464.19323742</v>
      </c>
      <c r="O36" s="240">
        <v>455.49040934999999</v>
      </c>
      <c r="P36" s="240">
        <v>482.47526749999997</v>
      </c>
      <c r="Q36" s="240">
        <v>449.95128645</v>
      </c>
      <c r="R36" s="240">
        <v>478.97573433000002</v>
      </c>
      <c r="S36" s="240">
        <v>477.15557805999998</v>
      </c>
      <c r="T36" s="240">
        <v>519.60561800000005</v>
      </c>
      <c r="U36" s="240">
        <v>525.43989257999999</v>
      </c>
      <c r="V36" s="240">
        <v>518.27457418999995</v>
      </c>
      <c r="W36" s="240">
        <v>527.54384400000004</v>
      </c>
      <c r="X36" s="240">
        <v>502.28648032000001</v>
      </c>
      <c r="Y36" s="240">
        <v>483.59484932999999</v>
      </c>
      <c r="Z36" s="240">
        <v>476.95252644999999</v>
      </c>
      <c r="AA36" s="240">
        <v>490.35633289999998</v>
      </c>
      <c r="AB36" s="240">
        <v>492.96954240999997</v>
      </c>
      <c r="AC36" s="240">
        <v>475.33513581</v>
      </c>
      <c r="AD36" s="240">
        <v>498.30139166999999</v>
      </c>
      <c r="AE36" s="240">
        <v>485.71429225999998</v>
      </c>
      <c r="AF36" s="240">
        <v>520.55656166999995</v>
      </c>
      <c r="AG36" s="240">
        <v>519.32534806000001</v>
      </c>
      <c r="AH36" s="240">
        <v>526.80084452000006</v>
      </c>
      <c r="AI36" s="240">
        <v>523.30478966999999</v>
      </c>
      <c r="AJ36" s="240">
        <v>507.39612839</v>
      </c>
      <c r="AK36" s="240">
        <v>496.38287532999999</v>
      </c>
      <c r="AL36" s="240">
        <v>482.23845483999997</v>
      </c>
      <c r="AM36" s="240">
        <v>472.21407419000002</v>
      </c>
      <c r="AN36" s="240">
        <v>496.46871249999998</v>
      </c>
      <c r="AO36" s="240">
        <v>471.72498418999999</v>
      </c>
      <c r="AP36" s="240">
        <v>480.94732499999998</v>
      </c>
      <c r="AQ36" s="240">
        <v>491.60642903000002</v>
      </c>
      <c r="AR36" s="240">
        <v>532.83601667000005</v>
      </c>
      <c r="AS36" s="240">
        <v>507.13202839000002</v>
      </c>
      <c r="AT36" s="240">
        <v>522.62941774000001</v>
      </c>
      <c r="AU36" s="240">
        <v>499.64162367</v>
      </c>
      <c r="AV36" s="240">
        <v>489.51594387</v>
      </c>
      <c r="AW36" s="240">
        <v>511.96820000000002</v>
      </c>
      <c r="AX36" s="240">
        <v>489.00130000000001</v>
      </c>
      <c r="AY36" s="333">
        <v>477.01639999999998</v>
      </c>
      <c r="AZ36" s="333">
        <v>503.44549999999998</v>
      </c>
      <c r="BA36" s="333">
        <v>482.50659999999999</v>
      </c>
      <c r="BB36" s="333">
        <v>487.0933</v>
      </c>
      <c r="BC36" s="333">
        <v>499.5455</v>
      </c>
      <c r="BD36" s="333">
        <v>540.47810000000004</v>
      </c>
      <c r="BE36" s="333">
        <v>517.01930000000004</v>
      </c>
      <c r="BF36" s="333">
        <v>535.56100000000004</v>
      </c>
      <c r="BG36" s="333">
        <v>513.07439999999997</v>
      </c>
      <c r="BH36" s="333">
        <v>499.26560000000001</v>
      </c>
      <c r="BI36" s="333">
        <v>520.83460000000002</v>
      </c>
      <c r="BJ36" s="333">
        <v>498.95490000000001</v>
      </c>
      <c r="BK36" s="333">
        <v>487.4649</v>
      </c>
      <c r="BL36" s="333">
        <v>514.12</v>
      </c>
      <c r="BM36" s="333">
        <v>493.93610000000001</v>
      </c>
      <c r="BN36" s="333">
        <v>498.67200000000003</v>
      </c>
      <c r="BO36" s="333">
        <v>511.18310000000002</v>
      </c>
      <c r="BP36" s="333">
        <v>553.31389999999999</v>
      </c>
      <c r="BQ36" s="333">
        <v>529.74080000000004</v>
      </c>
      <c r="BR36" s="333">
        <v>548.81899999999996</v>
      </c>
      <c r="BS36" s="333">
        <v>525.69500000000005</v>
      </c>
      <c r="BT36" s="333">
        <v>511.66109999999998</v>
      </c>
      <c r="BU36" s="333">
        <v>533.93629999999996</v>
      </c>
      <c r="BV36" s="333">
        <v>511.73970000000003</v>
      </c>
    </row>
    <row r="37" spans="1:74" s="116" customFormat="1" ht="11.1" customHeight="1" x14ac:dyDescent="0.2">
      <c r="A37" s="111" t="s">
        <v>824</v>
      </c>
      <c r="B37" s="205" t="s">
        <v>574</v>
      </c>
      <c r="C37" s="240">
        <v>212.77561645</v>
      </c>
      <c r="D37" s="240">
        <v>217.4633</v>
      </c>
      <c r="E37" s="240">
        <v>205.94018129</v>
      </c>
      <c r="F37" s="240">
        <v>224.090067</v>
      </c>
      <c r="G37" s="240">
        <v>237.12578225999999</v>
      </c>
      <c r="H37" s="240">
        <v>257.89023366999999</v>
      </c>
      <c r="I37" s="240">
        <v>265.86759903000001</v>
      </c>
      <c r="J37" s="240">
        <v>252.18750194</v>
      </c>
      <c r="K37" s="240">
        <v>244.69889599999999</v>
      </c>
      <c r="L37" s="240">
        <v>223.67970806</v>
      </c>
      <c r="M37" s="240">
        <v>219.86140266999999</v>
      </c>
      <c r="N37" s="240">
        <v>218.33821258</v>
      </c>
      <c r="O37" s="240">
        <v>219.14770128999999</v>
      </c>
      <c r="P37" s="240">
        <v>221.37607036</v>
      </c>
      <c r="Q37" s="240">
        <v>211.10501644999999</v>
      </c>
      <c r="R37" s="240">
        <v>224.93588033</v>
      </c>
      <c r="S37" s="240">
        <v>227.37298000000001</v>
      </c>
      <c r="T37" s="240">
        <v>255.82600133</v>
      </c>
      <c r="U37" s="240">
        <v>253.32316774</v>
      </c>
      <c r="V37" s="240">
        <v>257.28665387000001</v>
      </c>
      <c r="W37" s="240">
        <v>243.84010533</v>
      </c>
      <c r="X37" s="240">
        <v>227.17273387</v>
      </c>
      <c r="Y37" s="240">
        <v>228.14945233</v>
      </c>
      <c r="Z37" s="240">
        <v>216.18471031999999</v>
      </c>
      <c r="AA37" s="240">
        <v>213.72195065</v>
      </c>
      <c r="AB37" s="240">
        <v>222.08967379000001</v>
      </c>
      <c r="AC37" s="240">
        <v>208.94254581000001</v>
      </c>
      <c r="AD37" s="240">
        <v>220.13907967</v>
      </c>
      <c r="AE37" s="240">
        <v>224.56625903</v>
      </c>
      <c r="AF37" s="240">
        <v>252.99227833</v>
      </c>
      <c r="AG37" s="240">
        <v>258.73569097000001</v>
      </c>
      <c r="AH37" s="240">
        <v>251.34067934999999</v>
      </c>
      <c r="AI37" s="240">
        <v>234.432816</v>
      </c>
      <c r="AJ37" s="240">
        <v>223.02407289999999</v>
      </c>
      <c r="AK37" s="240">
        <v>213.49107133000001</v>
      </c>
      <c r="AL37" s="240">
        <v>212.24709870999999</v>
      </c>
      <c r="AM37" s="240">
        <v>208.10105515999999</v>
      </c>
      <c r="AN37" s="240">
        <v>213.57744213999999</v>
      </c>
      <c r="AO37" s="240">
        <v>208.19130032000001</v>
      </c>
      <c r="AP37" s="240">
        <v>213.05144833</v>
      </c>
      <c r="AQ37" s="240">
        <v>223.73602516</v>
      </c>
      <c r="AR37" s="240">
        <v>247.58423067000001</v>
      </c>
      <c r="AS37" s="240">
        <v>251.05418484</v>
      </c>
      <c r="AT37" s="240">
        <v>246.10596613000001</v>
      </c>
      <c r="AU37" s="240">
        <v>237.45611400000001</v>
      </c>
      <c r="AV37" s="240">
        <v>212.58602193999999</v>
      </c>
      <c r="AW37" s="240">
        <v>215.97460000000001</v>
      </c>
      <c r="AX37" s="240">
        <v>212.22229999999999</v>
      </c>
      <c r="AY37" s="333">
        <v>209.5292</v>
      </c>
      <c r="AZ37" s="333">
        <v>215.8186</v>
      </c>
      <c r="BA37" s="333">
        <v>211.4898</v>
      </c>
      <c r="BB37" s="333">
        <v>216.13939999999999</v>
      </c>
      <c r="BC37" s="333">
        <v>226.63</v>
      </c>
      <c r="BD37" s="333">
        <v>250.5515</v>
      </c>
      <c r="BE37" s="333">
        <v>254.97749999999999</v>
      </c>
      <c r="BF37" s="333">
        <v>250.63929999999999</v>
      </c>
      <c r="BG37" s="333">
        <v>242.58099999999999</v>
      </c>
      <c r="BH37" s="333">
        <v>215.31729999999999</v>
      </c>
      <c r="BI37" s="333">
        <v>218.6003</v>
      </c>
      <c r="BJ37" s="333">
        <v>214.99459999999999</v>
      </c>
      <c r="BK37" s="333">
        <v>212.59299999999999</v>
      </c>
      <c r="BL37" s="333">
        <v>219.01230000000001</v>
      </c>
      <c r="BM37" s="333">
        <v>214.673</v>
      </c>
      <c r="BN37" s="333">
        <v>219.33779999999999</v>
      </c>
      <c r="BO37" s="333">
        <v>229.9341</v>
      </c>
      <c r="BP37" s="333">
        <v>254.1765</v>
      </c>
      <c r="BQ37" s="333">
        <v>258.68579999999997</v>
      </c>
      <c r="BR37" s="333">
        <v>254.2971</v>
      </c>
      <c r="BS37" s="333">
        <v>246.13839999999999</v>
      </c>
      <c r="BT37" s="333">
        <v>218.49010000000001</v>
      </c>
      <c r="BU37" s="333">
        <v>221.9051</v>
      </c>
      <c r="BV37" s="333">
        <v>218.3638</v>
      </c>
    </row>
    <row r="38" spans="1:74" s="116" customFormat="1" ht="11.1" customHeight="1" x14ac:dyDescent="0.2">
      <c r="A38" s="111" t="s">
        <v>825</v>
      </c>
      <c r="B38" s="205" t="s">
        <v>257</v>
      </c>
      <c r="C38" s="240">
        <v>228.63989871000001</v>
      </c>
      <c r="D38" s="240">
        <v>244.19211464</v>
      </c>
      <c r="E38" s="240">
        <v>225.29671612999999</v>
      </c>
      <c r="F38" s="240">
        <v>250.36637332999999</v>
      </c>
      <c r="G38" s="240">
        <v>256.49510935000001</v>
      </c>
      <c r="H38" s="240">
        <v>274.71548066999998</v>
      </c>
      <c r="I38" s="240">
        <v>290.41523096999998</v>
      </c>
      <c r="J38" s="240">
        <v>283.42374225999998</v>
      </c>
      <c r="K38" s="240">
        <v>281.25007633000001</v>
      </c>
      <c r="L38" s="240">
        <v>265.61628225999999</v>
      </c>
      <c r="M38" s="240">
        <v>238.80594067000001</v>
      </c>
      <c r="N38" s="240">
        <v>236.37639677000001</v>
      </c>
      <c r="O38" s="240">
        <v>227.11104645</v>
      </c>
      <c r="P38" s="240">
        <v>241.42159785999999</v>
      </c>
      <c r="Q38" s="240">
        <v>238.22284644999999</v>
      </c>
      <c r="R38" s="240">
        <v>260.30116233000001</v>
      </c>
      <c r="S38" s="240">
        <v>246.30311032</v>
      </c>
      <c r="T38" s="240">
        <v>271.80219667</v>
      </c>
      <c r="U38" s="240">
        <v>275.73034547999998</v>
      </c>
      <c r="V38" s="240">
        <v>275.06881161000001</v>
      </c>
      <c r="W38" s="240">
        <v>273.34180366999999</v>
      </c>
      <c r="X38" s="240">
        <v>259.66670290000002</v>
      </c>
      <c r="Y38" s="240">
        <v>237.43739299999999</v>
      </c>
      <c r="Z38" s="240">
        <v>227.51015742000001</v>
      </c>
      <c r="AA38" s="240">
        <v>212.42679774000001</v>
      </c>
      <c r="AB38" s="240">
        <v>224.12278241000001</v>
      </c>
      <c r="AC38" s="240">
        <v>237.05781289999999</v>
      </c>
      <c r="AD38" s="240">
        <v>236.36194166999999</v>
      </c>
      <c r="AE38" s="240">
        <v>235.68433838999999</v>
      </c>
      <c r="AF38" s="240">
        <v>263.94077633000001</v>
      </c>
      <c r="AG38" s="240">
        <v>265.63622709999999</v>
      </c>
      <c r="AH38" s="240">
        <v>278.91040257999998</v>
      </c>
      <c r="AI38" s="240">
        <v>272.20655233000002</v>
      </c>
      <c r="AJ38" s="240">
        <v>241.92654870999999</v>
      </c>
      <c r="AK38" s="240">
        <v>236.75731367</v>
      </c>
      <c r="AL38" s="240">
        <v>224.21599548</v>
      </c>
      <c r="AM38" s="240">
        <v>205.64239903000001</v>
      </c>
      <c r="AN38" s="240">
        <v>218.15623964</v>
      </c>
      <c r="AO38" s="240">
        <v>210.84710516000001</v>
      </c>
      <c r="AP38" s="240">
        <v>219.18840700000001</v>
      </c>
      <c r="AQ38" s="240">
        <v>220.03290258000001</v>
      </c>
      <c r="AR38" s="240">
        <v>250.32516566999999</v>
      </c>
      <c r="AS38" s="240">
        <v>248.82808742</v>
      </c>
      <c r="AT38" s="240">
        <v>262.64048226</v>
      </c>
      <c r="AU38" s="240">
        <v>248.57686867000001</v>
      </c>
      <c r="AV38" s="240">
        <v>233.20726839</v>
      </c>
      <c r="AW38" s="240">
        <v>238.1748</v>
      </c>
      <c r="AX38" s="240">
        <v>227.95910000000001</v>
      </c>
      <c r="AY38" s="333">
        <v>208.2867</v>
      </c>
      <c r="AZ38" s="333">
        <v>219.95429999999999</v>
      </c>
      <c r="BA38" s="333">
        <v>212.197</v>
      </c>
      <c r="BB38" s="333">
        <v>220.0746</v>
      </c>
      <c r="BC38" s="333">
        <v>220.76439999999999</v>
      </c>
      <c r="BD38" s="333">
        <v>250.88310000000001</v>
      </c>
      <c r="BE38" s="333">
        <v>249.6583</v>
      </c>
      <c r="BF38" s="333">
        <v>264.65949999999998</v>
      </c>
      <c r="BG38" s="333">
        <v>251.03569999999999</v>
      </c>
      <c r="BH38" s="333">
        <v>234.76390000000001</v>
      </c>
      <c r="BI38" s="333">
        <v>239.64009999999999</v>
      </c>
      <c r="BJ38" s="333">
        <v>229.10210000000001</v>
      </c>
      <c r="BK38" s="333">
        <v>209.63380000000001</v>
      </c>
      <c r="BL38" s="333">
        <v>221.25139999999999</v>
      </c>
      <c r="BM38" s="333">
        <v>213.26730000000001</v>
      </c>
      <c r="BN38" s="333">
        <v>221.214</v>
      </c>
      <c r="BO38" s="333">
        <v>221.9546</v>
      </c>
      <c r="BP38" s="333">
        <v>252.23320000000001</v>
      </c>
      <c r="BQ38" s="333">
        <v>250.92679999999999</v>
      </c>
      <c r="BR38" s="333">
        <v>265.98689999999999</v>
      </c>
      <c r="BS38" s="333">
        <v>252.31530000000001</v>
      </c>
      <c r="BT38" s="333">
        <v>235.6482</v>
      </c>
      <c r="BU38" s="333">
        <v>240.62459999999999</v>
      </c>
      <c r="BV38" s="333">
        <v>230.13749999999999</v>
      </c>
    </row>
    <row r="39" spans="1:74" s="116" customFormat="1" ht="11.1" customHeight="1" x14ac:dyDescent="0.2">
      <c r="A39" s="111" t="s">
        <v>830</v>
      </c>
      <c r="B39" s="205" t="s">
        <v>258</v>
      </c>
      <c r="C39" s="240">
        <v>13.26027</v>
      </c>
      <c r="D39" s="240">
        <v>13.819701071000001</v>
      </c>
      <c r="E39" s="240">
        <v>13.401702258</v>
      </c>
      <c r="F39" s="240">
        <v>13.442264333000001</v>
      </c>
      <c r="G39" s="240">
        <v>13.639043548</v>
      </c>
      <c r="H39" s="240">
        <v>13.729857666999999</v>
      </c>
      <c r="I39" s="240">
        <v>14.253040323</v>
      </c>
      <c r="J39" s="240">
        <v>14.441919031999999</v>
      </c>
      <c r="K39" s="240">
        <v>14.747503</v>
      </c>
      <c r="L39" s="240">
        <v>14.215139677</v>
      </c>
      <c r="M39" s="240">
        <v>13.732890333</v>
      </c>
      <c r="N39" s="240">
        <v>13.335238065</v>
      </c>
      <c r="O39" s="240">
        <v>12.700604516</v>
      </c>
      <c r="P39" s="240">
        <v>13.521326429</v>
      </c>
      <c r="Q39" s="240">
        <v>13.049871613000001</v>
      </c>
      <c r="R39" s="240">
        <v>13.517911</v>
      </c>
      <c r="S39" s="240">
        <v>13.113532580999999</v>
      </c>
      <c r="T39" s="240">
        <v>13.623232333000001</v>
      </c>
      <c r="U39" s="240">
        <v>14.163251613</v>
      </c>
      <c r="V39" s="240">
        <v>15.440183226</v>
      </c>
      <c r="W39" s="240">
        <v>14.604882333000001</v>
      </c>
      <c r="X39" s="240">
        <v>14.204449354999999</v>
      </c>
      <c r="Y39" s="240">
        <v>14.240095999999999</v>
      </c>
      <c r="Z39" s="240">
        <v>13.744307419</v>
      </c>
      <c r="AA39" s="240">
        <v>13.387914839</v>
      </c>
      <c r="AB39" s="240">
        <v>13.654677931</v>
      </c>
      <c r="AC39" s="240">
        <v>13.392416774000001</v>
      </c>
      <c r="AD39" s="240">
        <v>13.518234333000001</v>
      </c>
      <c r="AE39" s="240">
        <v>13.584077097</v>
      </c>
      <c r="AF39" s="240">
        <v>13.891859667</v>
      </c>
      <c r="AG39" s="240">
        <v>14.25952129</v>
      </c>
      <c r="AH39" s="240">
        <v>15.030718387</v>
      </c>
      <c r="AI39" s="240">
        <v>14.454445</v>
      </c>
      <c r="AJ39" s="240">
        <v>14.616727742</v>
      </c>
      <c r="AK39" s="240">
        <v>13.938827</v>
      </c>
      <c r="AL39" s="240">
        <v>13.715860644999999</v>
      </c>
      <c r="AM39" s="240">
        <v>12.919171935</v>
      </c>
      <c r="AN39" s="240">
        <v>13.495981429</v>
      </c>
      <c r="AO39" s="240">
        <v>13.453358387</v>
      </c>
      <c r="AP39" s="240">
        <v>13.557093332999999</v>
      </c>
      <c r="AQ39" s="240">
        <v>13.488365483999999</v>
      </c>
      <c r="AR39" s="240">
        <v>13.859990667</v>
      </c>
      <c r="AS39" s="240">
        <v>14.187442903000001</v>
      </c>
      <c r="AT39" s="240">
        <v>14.396526452</v>
      </c>
      <c r="AU39" s="240">
        <v>14.454969332999999</v>
      </c>
      <c r="AV39" s="240">
        <v>14.074696774</v>
      </c>
      <c r="AW39" s="240">
        <v>13.964589999999999</v>
      </c>
      <c r="AX39" s="240">
        <v>13.747870000000001</v>
      </c>
      <c r="AY39" s="333">
        <v>12.93835</v>
      </c>
      <c r="AZ39" s="333">
        <v>13.51169</v>
      </c>
      <c r="BA39" s="333">
        <v>13.472440000000001</v>
      </c>
      <c r="BB39" s="333">
        <v>13.575430000000001</v>
      </c>
      <c r="BC39" s="333">
        <v>13.51113</v>
      </c>
      <c r="BD39" s="333">
        <v>13.882149999999999</v>
      </c>
      <c r="BE39" s="333">
        <v>14.21078</v>
      </c>
      <c r="BF39" s="333">
        <v>14.422280000000001</v>
      </c>
      <c r="BG39" s="333">
        <v>14.483969999999999</v>
      </c>
      <c r="BH39" s="333">
        <v>14.094749999999999</v>
      </c>
      <c r="BI39" s="333">
        <v>13.98767</v>
      </c>
      <c r="BJ39" s="333">
        <v>13.768940000000001</v>
      </c>
      <c r="BK39" s="333">
        <v>12.959479999999999</v>
      </c>
      <c r="BL39" s="333">
        <v>13.53471</v>
      </c>
      <c r="BM39" s="333">
        <v>13.49506</v>
      </c>
      <c r="BN39" s="333">
        <v>13.599629999999999</v>
      </c>
      <c r="BO39" s="333">
        <v>13.53604</v>
      </c>
      <c r="BP39" s="333">
        <v>13.907859999999999</v>
      </c>
      <c r="BQ39" s="333">
        <v>14.237399999999999</v>
      </c>
      <c r="BR39" s="333">
        <v>14.44994</v>
      </c>
      <c r="BS39" s="333">
        <v>14.51309</v>
      </c>
      <c r="BT39" s="333">
        <v>14.12229</v>
      </c>
      <c r="BU39" s="333">
        <v>14.01502</v>
      </c>
      <c r="BV39" s="333">
        <v>13.796569999999999</v>
      </c>
    </row>
    <row r="40" spans="1:74" s="116" customFormat="1" ht="11.1" customHeight="1" x14ac:dyDescent="0.2">
      <c r="A40" s="111" t="s">
        <v>831</v>
      </c>
      <c r="B40" s="205" t="s">
        <v>576</v>
      </c>
      <c r="C40" s="240">
        <v>2585.4466774000002</v>
      </c>
      <c r="D40" s="240">
        <v>2693.3308742999998</v>
      </c>
      <c r="E40" s="240">
        <v>2598.0344918999999</v>
      </c>
      <c r="F40" s="240">
        <v>2683.510886</v>
      </c>
      <c r="G40" s="240">
        <v>2754.2899129000002</v>
      </c>
      <c r="H40" s="240">
        <v>2857.0365333</v>
      </c>
      <c r="I40" s="240">
        <v>2852.1645268000002</v>
      </c>
      <c r="J40" s="240">
        <v>2897.0454239000001</v>
      </c>
      <c r="K40" s="240">
        <v>2849.6385933000001</v>
      </c>
      <c r="L40" s="240">
        <v>2741.7473193999999</v>
      </c>
      <c r="M40" s="240">
        <v>2701.4732127000002</v>
      </c>
      <c r="N40" s="240">
        <v>2584.5973583999998</v>
      </c>
      <c r="O40" s="240">
        <v>2568.0322470999999</v>
      </c>
      <c r="P40" s="240">
        <v>2741.0273336</v>
      </c>
      <c r="Q40" s="240">
        <v>2571.2614841999998</v>
      </c>
      <c r="R40" s="240">
        <v>2682.9544237</v>
      </c>
      <c r="S40" s="240">
        <v>2674.7012558000001</v>
      </c>
      <c r="T40" s="240">
        <v>2873.9234597</v>
      </c>
      <c r="U40" s="240">
        <v>2830.5595681</v>
      </c>
      <c r="V40" s="240">
        <v>2850.7443303</v>
      </c>
      <c r="W40" s="240">
        <v>2824.3494730000002</v>
      </c>
      <c r="X40" s="240">
        <v>2685.4461680999998</v>
      </c>
      <c r="Y40" s="240">
        <v>2616.488949</v>
      </c>
      <c r="Z40" s="240">
        <v>2523.3671322999999</v>
      </c>
      <c r="AA40" s="240">
        <v>2543.4794557999999</v>
      </c>
      <c r="AB40" s="240">
        <v>2646.4985892999998</v>
      </c>
      <c r="AC40" s="240">
        <v>2556.0439126000001</v>
      </c>
      <c r="AD40" s="240">
        <v>2621.5575617</v>
      </c>
      <c r="AE40" s="240">
        <v>2628.7566461000001</v>
      </c>
      <c r="AF40" s="240">
        <v>2789.0677943000001</v>
      </c>
      <c r="AG40" s="240">
        <v>2808.9160815999999</v>
      </c>
      <c r="AH40" s="240">
        <v>2874.2109168000002</v>
      </c>
      <c r="AI40" s="240">
        <v>2775.3102490000001</v>
      </c>
      <c r="AJ40" s="240">
        <v>2632.1700703000001</v>
      </c>
      <c r="AK40" s="240">
        <v>2614.0477317</v>
      </c>
      <c r="AL40" s="240">
        <v>2536.0107254999998</v>
      </c>
      <c r="AM40" s="240">
        <v>2444.6120887000002</v>
      </c>
      <c r="AN40" s="240">
        <v>2569.0225779000002</v>
      </c>
      <c r="AO40" s="240">
        <v>2501.6127499999998</v>
      </c>
      <c r="AP40" s="240">
        <v>2528.3545933</v>
      </c>
      <c r="AQ40" s="240">
        <v>2582.9583990000001</v>
      </c>
      <c r="AR40" s="240">
        <v>2738.2310083000002</v>
      </c>
      <c r="AS40" s="240">
        <v>2716.5463405999999</v>
      </c>
      <c r="AT40" s="240">
        <v>2768.1795573999998</v>
      </c>
      <c r="AU40" s="240">
        <v>2672.1089630000001</v>
      </c>
      <c r="AV40" s="240">
        <v>2562.3289739000002</v>
      </c>
      <c r="AW40" s="240">
        <v>2650.6093900000001</v>
      </c>
      <c r="AX40" s="240">
        <v>2539.93399</v>
      </c>
      <c r="AY40" s="333">
        <v>2442.002</v>
      </c>
      <c r="AZ40" s="333">
        <v>2567.6379999999999</v>
      </c>
      <c r="BA40" s="333">
        <v>2513.7510000000002</v>
      </c>
      <c r="BB40" s="333">
        <v>2525.558</v>
      </c>
      <c r="BC40" s="333">
        <v>2588.797</v>
      </c>
      <c r="BD40" s="333">
        <v>2740.39</v>
      </c>
      <c r="BE40" s="333">
        <v>2730.5610000000001</v>
      </c>
      <c r="BF40" s="333">
        <v>2793.355</v>
      </c>
      <c r="BG40" s="333">
        <v>2706.8069999999998</v>
      </c>
      <c r="BH40" s="333">
        <v>2572.049</v>
      </c>
      <c r="BI40" s="333">
        <v>2657.4949999999999</v>
      </c>
      <c r="BJ40" s="333">
        <v>2549.4810000000002</v>
      </c>
      <c r="BK40" s="333">
        <v>2453.998</v>
      </c>
      <c r="BL40" s="333">
        <v>2581.0830000000001</v>
      </c>
      <c r="BM40" s="333">
        <v>2528.855</v>
      </c>
      <c r="BN40" s="333">
        <v>2542.87</v>
      </c>
      <c r="BO40" s="333">
        <v>2607.3389999999999</v>
      </c>
      <c r="BP40" s="333">
        <v>2761.942</v>
      </c>
      <c r="BQ40" s="333">
        <v>2753.17</v>
      </c>
      <c r="BR40" s="333">
        <v>2816.8760000000002</v>
      </c>
      <c r="BS40" s="333">
        <v>2730.011</v>
      </c>
      <c r="BT40" s="333">
        <v>2593.453</v>
      </c>
      <c r="BU40" s="333">
        <v>2680.8939999999998</v>
      </c>
      <c r="BV40" s="333">
        <v>2573.123</v>
      </c>
    </row>
    <row r="41" spans="1:74" s="116" customFormat="1" ht="11.1" customHeight="1" x14ac:dyDescent="0.2">
      <c r="A41" s="117"/>
      <c r="B41" s="118" t="s">
        <v>256</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373"/>
      <c r="AZ41" s="373"/>
      <c r="BA41" s="373"/>
      <c r="BB41" s="373"/>
      <c r="BC41" s="373"/>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832</v>
      </c>
      <c r="B42" s="205" t="s">
        <v>568</v>
      </c>
      <c r="C42" s="259">
        <v>361.15158903000003</v>
      </c>
      <c r="D42" s="259">
        <v>372.35171214000002</v>
      </c>
      <c r="E42" s="259">
        <v>330.49318097000003</v>
      </c>
      <c r="F42" s="259">
        <v>304.43012267</v>
      </c>
      <c r="G42" s="259">
        <v>288.97245613000001</v>
      </c>
      <c r="H42" s="259">
        <v>316.28478232999998</v>
      </c>
      <c r="I42" s="259">
        <v>361.0604629</v>
      </c>
      <c r="J42" s="259">
        <v>341.00100064999998</v>
      </c>
      <c r="K42" s="259">
        <v>339.07176033000002</v>
      </c>
      <c r="L42" s="259">
        <v>295.53883096999999</v>
      </c>
      <c r="M42" s="259">
        <v>311.04099732999998</v>
      </c>
      <c r="N42" s="259">
        <v>326.06581096999997</v>
      </c>
      <c r="O42" s="259">
        <v>349.7857171</v>
      </c>
      <c r="P42" s="259">
        <v>378.52163929</v>
      </c>
      <c r="Q42" s="259">
        <v>329.42967742000002</v>
      </c>
      <c r="R42" s="259">
        <v>309.13993799999997</v>
      </c>
      <c r="S42" s="259">
        <v>282.7303</v>
      </c>
      <c r="T42" s="259">
        <v>323.82877667000002</v>
      </c>
      <c r="U42" s="259">
        <v>354.38956547999999</v>
      </c>
      <c r="V42" s="259">
        <v>368.1704671</v>
      </c>
      <c r="W42" s="259">
        <v>357.28810900000002</v>
      </c>
      <c r="X42" s="259">
        <v>300.29161323</v>
      </c>
      <c r="Y42" s="259">
        <v>290.90203700000001</v>
      </c>
      <c r="Z42" s="259">
        <v>309.94512355000001</v>
      </c>
      <c r="AA42" s="259">
        <v>332.81046902999998</v>
      </c>
      <c r="AB42" s="259">
        <v>332.26047378999999</v>
      </c>
      <c r="AC42" s="259">
        <v>308.7032729</v>
      </c>
      <c r="AD42" s="259">
        <v>294.52159599999999</v>
      </c>
      <c r="AE42" s="259">
        <v>276.75476322999998</v>
      </c>
      <c r="AF42" s="259">
        <v>321.72028599999999</v>
      </c>
      <c r="AG42" s="259">
        <v>355.73725096999999</v>
      </c>
      <c r="AH42" s="259">
        <v>388.59637257999998</v>
      </c>
      <c r="AI42" s="259">
        <v>354.88498966999998</v>
      </c>
      <c r="AJ42" s="259">
        <v>289.30876194000001</v>
      </c>
      <c r="AK42" s="259">
        <v>290.07190366999998</v>
      </c>
      <c r="AL42" s="259">
        <v>316.80156226000003</v>
      </c>
      <c r="AM42" s="259">
        <v>330.71480742</v>
      </c>
      <c r="AN42" s="259">
        <v>326.00458464000002</v>
      </c>
      <c r="AO42" s="259">
        <v>305.30120645</v>
      </c>
      <c r="AP42" s="259">
        <v>292.83623367000001</v>
      </c>
      <c r="AQ42" s="259">
        <v>271.89404483999999</v>
      </c>
      <c r="AR42" s="259">
        <v>316.890669</v>
      </c>
      <c r="AS42" s="259">
        <v>349.62531194000002</v>
      </c>
      <c r="AT42" s="259">
        <v>338.32756031999998</v>
      </c>
      <c r="AU42" s="259">
        <v>320.76227499999999</v>
      </c>
      <c r="AV42" s="259">
        <v>306.83021871</v>
      </c>
      <c r="AW42" s="259">
        <v>290.93307199999998</v>
      </c>
      <c r="AX42" s="259">
        <v>319.00747899999999</v>
      </c>
      <c r="AY42" s="374">
        <v>340.13380000000001</v>
      </c>
      <c r="AZ42" s="374">
        <v>334.68</v>
      </c>
      <c r="BA42" s="374">
        <v>300.38150000000002</v>
      </c>
      <c r="BB42" s="374">
        <v>289.24299999999999</v>
      </c>
      <c r="BC42" s="374">
        <v>271.12360000000001</v>
      </c>
      <c r="BD42" s="374">
        <v>310.67840000000001</v>
      </c>
      <c r="BE42" s="374">
        <v>353.48090000000002</v>
      </c>
      <c r="BF42" s="374">
        <v>346.54410000000001</v>
      </c>
      <c r="BG42" s="374">
        <v>305.98840000000001</v>
      </c>
      <c r="BH42" s="374">
        <v>304.45049999999998</v>
      </c>
      <c r="BI42" s="374">
        <v>289.04020000000003</v>
      </c>
      <c r="BJ42" s="374">
        <v>307.06169999999997</v>
      </c>
      <c r="BK42" s="374">
        <v>328.6823</v>
      </c>
      <c r="BL42" s="374">
        <v>327.63440000000003</v>
      </c>
      <c r="BM42" s="374">
        <v>294.9796</v>
      </c>
      <c r="BN42" s="374">
        <v>285.08730000000003</v>
      </c>
      <c r="BO42" s="374">
        <v>267.70920000000001</v>
      </c>
      <c r="BP42" s="374">
        <v>306.70359999999999</v>
      </c>
      <c r="BQ42" s="374">
        <v>348.86369999999999</v>
      </c>
      <c r="BR42" s="374">
        <v>341.61020000000002</v>
      </c>
      <c r="BS42" s="374">
        <v>300.77670000000001</v>
      </c>
      <c r="BT42" s="374">
        <v>298.37549999999999</v>
      </c>
      <c r="BU42" s="374">
        <v>282.91910000000001</v>
      </c>
      <c r="BV42" s="374">
        <v>300.53379999999999</v>
      </c>
    </row>
    <row r="43" spans="1:74" s="116" customFormat="1" ht="11.1" customHeight="1" x14ac:dyDescent="0.2">
      <c r="A43" s="111" t="s">
        <v>833</v>
      </c>
      <c r="B43" s="187" t="s">
        <v>601</v>
      </c>
      <c r="C43" s="259">
        <v>1096.1731193999999</v>
      </c>
      <c r="D43" s="259">
        <v>1141.8388596</v>
      </c>
      <c r="E43" s="259">
        <v>1015.1864548</v>
      </c>
      <c r="F43" s="259">
        <v>931.08124999999995</v>
      </c>
      <c r="G43" s="259">
        <v>887.24286805999998</v>
      </c>
      <c r="H43" s="259">
        <v>1006.9443517</v>
      </c>
      <c r="I43" s="259">
        <v>1112.5656119</v>
      </c>
      <c r="J43" s="259">
        <v>1062.1315135</v>
      </c>
      <c r="K43" s="259">
        <v>1030.1924446999999</v>
      </c>
      <c r="L43" s="259">
        <v>903.38941193999995</v>
      </c>
      <c r="M43" s="259">
        <v>927.81637066999997</v>
      </c>
      <c r="N43" s="259">
        <v>990.18752065000001</v>
      </c>
      <c r="O43" s="259">
        <v>1066.7237651999999</v>
      </c>
      <c r="P43" s="259">
        <v>1149.2121525</v>
      </c>
      <c r="Q43" s="259">
        <v>1033.1197142000001</v>
      </c>
      <c r="R43" s="259">
        <v>918.79346167000006</v>
      </c>
      <c r="S43" s="259">
        <v>889.83456064999996</v>
      </c>
      <c r="T43" s="259">
        <v>1038.734972</v>
      </c>
      <c r="U43" s="259">
        <v>1121.6445352000001</v>
      </c>
      <c r="V43" s="259">
        <v>1135.9605016</v>
      </c>
      <c r="W43" s="259">
        <v>1103.229689</v>
      </c>
      <c r="X43" s="259">
        <v>909.74844226000005</v>
      </c>
      <c r="Y43" s="259">
        <v>892.24432666999996</v>
      </c>
      <c r="Z43" s="259">
        <v>939.07465419000005</v>
      </c>
      <c r="AA43" s="259">
        <v>1017.9030289999999</v>
      </c>
      <c r="AB43" s="259">
        <v>1046.6855106999999</v>
      </c>
      <c r="AC43" s="259">
        <v>934.15528031999997</v>
      </c>
      <c r="AD43" s="259">
        <v>881.15863133000005</v>
      </c>
      <c r="AE43" s="259">
        <v>873.90789484000004</v>
      </c>
      <c r="AF43" s="259">
        <v>1021.2623577000001</v>
      </c>
      <c r="AG43" s="259">
        <v>1162.9841544999999</v>
      </c>
      <c r="AH43" s="259">
        <v>1219.2340548</v>
      </c>
      <c r="AI43" s="259">
        <v>1123.6590217</v>
      </c>
      <c r="AJ43" s="259">
        <v>909.65400741999997</v>
      </c>
      <c r="AK43" s="259">
        <v>904.83127233000005</v>
      </c>
      <c r="AL43" s="259">
        <v>985.67366774000004</v>
      </c>
      <c r="AM43" s="259">
        <v>1018.7977439</v>
      </c>
      <c r="AN43" s="259">
        <v>1028.4251913999999</v>
      </c>
      <c r="AO43" s="259">
        <v>939.46301484000003</v>
      </c>
      <c r="AP43" s="259">
        <v>887.88418300000001</v>
      </c>
      <c r="AQ43" s="259">
        <v>855.90725225999995</v>
      </c>
      <c r="AR43" s="259">
        <v>1004.2863957</v>
      </c>
      <c r="AS43" s="259">
        <v>1129.1776394000001</v>
      </c>
      <c r="AT43" s="259">
        <v>1093.8836916</v>
      </c>
      <c r="AU43" s="259">
        <v>1011.1504343</v>
      </c>
      <c r="AV43" s="259">
        <v>913.48725096999999</v>
      </c>
      <c r="AW43" s="259">
        <v>923.60658000000001</v>
      </c>
      <c r="AX43" s="259">
        <v>1002.08832</v>
      </c>
      <c r="AY43" s="374">
        <v>1050.5160000000001</v>
      </c>
      <c r="AZ43" s="374">
        <v>1068.3399999999999</v>
      </c>
      <c r="BA43" s="374">
        <v>946.73479999999995</v>
      </c>
      <c r="BB43" s="374">
        <v>892.43340000000001</v>
      </c>
      <c r="BC43" s="374">
        <v>867.44709999999998</v>
      </c>
      <c r="BD43" s="374">
        <v>1002.798</v>
      </c>
      <c r="BE43" s="374">
        <v>1125.2919999999999</v>
      </c>
      <c r="BF43" s="374">
        <v>1127.0809999999999</v>
      </c>
      <c r="BG43" s="374">
        <v>1008.707</v>
      </c>
      <c r="BH43" s="374">
        <v>912.35720000000003</v>
      </c>
      <c r="BI43" s="374">
        <v>923.86210000000005</v>
      </c>
      <c r="BJ43" s="374">
        <v>986.51880000000006</v>
      </c>
      <c r="BK43" s="374">
        <v>1038.69</v>
      </c>
      <c r="BL43" s="374">
        <v>1063.298</v>
      </c>
      <c r="BM43" s="374">
        <v>944.55029999999999</v>
      </c>
      <c r="BN43" s="374">
        <v>891.79610000000002</v>
      </c>
      <c r="BO43" s="374">
        <v>866.98530000000005</v>
      </c>
      <c r="BP43" s="374">
        <v>1002.284</v>
      </c>
      <c r="BQ43" s="374">
        <v>1124.847</v>
      </c>
      <c r="BR43" s="374">
        <v>1126.9680000000001</v>
      </c>
      <c r="BS43" s="374">
        <v>1008.97</v>
      </c>
      <c r="BT43" s="374">
        <v>912.84820000000002</v>
      </c>
      <c r="BU43" s="374">
        <v>924.62329999999997</v>
      </c>
      <c r="BV43" s="374">
        <v>987.44290000000001</v>
      </c>
    </row>
    <row r="44" spans="1:74" s="116" customFormat="1" ht="11.1" customHeight="1" x14ac:dyDescent="0.2">
      <c r="A44" s="111" t="s">
        <v>834</v>
      </c>
      <c r="B44" s="205" t="s">
        <v>569</v>
      </c>
      <c r="C44" s="259">
        <v>1733.7768894000001</v>
      </c>
      <c r="D44" s="259">
        <v>1728.151415</v>
      </c>
      <c r="E44" s="259">
        <v>1568.3676581</v>
      </c>
      <c r="F44" s="259">
        <v>1402.8368717000001</v>
      </c>
      <c r="G44" s="259">
        <v>1435.8089229</v>
      </c>
      <c r="H44" s="259">
        <v>1630.7464797</v>
      </c>
      <c r="I44" s="259">
        <v>1619.6758993999999</v>
      </c>
      <c r="J44" s="259">
        <v>1670.7735894</v>
      </c>
      <c r="K44" s="259">
        <v>1522.274735</v>
      </c>
      <c r="L44" s="259">
        <v>1417.7202448</v>
      </c>
      <c r="M44" s="259">
        <v>1516.8270107000001</v>
      </c>
      <c r="N44" s="259">
        <v>1566.8627835</v>
      </c>
      <c r="O44" s="259">
        <v>1662.0230219</v>
      </c>
      <c r="P44" s="259">
        <v>1725.0108361</v>
      </c>
      <c r="Q44" s="259">
        <v>1541.9507355000001</v>
      </c>
      <c r="R44" s="259">
        <v>1379.9843737000001</v>
      </c>
      <c r="S44" s="259">
        <v>1438.0631203</v>
      </c>
      <c r="T44" s="259">
        <v>1582.5290777</v>
      </c>
      <c r="U44" s="259">
        <v>1684.2776658</v>
      </c>
      <c r="V44" s="259">
        <v>1672.8031155000001</v>
      </c>
      <c r="W44" s="259">
        <v>1594.1366617000001</v>
      </c>
      <c r="X44" s="259">
        <v>1382.4989694000001</v>
      </c>
      <c r="Y44" s="259">
        <v>1405.0115857000001</v>
      </c>
      <c r="Z44" s="259">
        <v>1469.2353555</v>
      </c>
      <c r="AA44" s="259">
        <v>1598.5482823</v>
      </c>
      <c r="AB44" s="259">
        <v>1583.2648833999999</v>
      </c>
      <c r="AC44" s="259">
        <v>1440.6015506000001</v>
      </c>
      <c r="AD44" s="259">
        <v>1386.3183297</v>
      </c>
      <c r="AE44" s="259">
        <v>1403.6231623000001</v>
      </c>
      <c r="AF44" s="259">
        <v>1639.6577903</v>
      </c>
      <c r="AG44" s="259">
        <v>1781.678279</v>
      </c>
      <c r="AH44" s="259">
        <v>1847.7564239000001</v>
      </c>
      <c r="AI44" s="259">
        <v>1612.5460293000001</v>
      </c>
      <c r="AJ44" s="259">
        <v>1396.9417132000001</v>
      </c>
      <c r="AK44" s="259">
        <v>1404.6349683000001</v>
      </c>
      <c r="AL44" s="259">
        <v>1574.3275547999999</v>
      </c>
      <c r="AM44" s="259">
        <v>1552.4295445</v>
      </c>
      <c r="AN44" s="259">
        <v>1482.9133671</v>
      </c>
      <c r="AO44" s="259">
        <v>1442.3256306000001</v>
      </c>
      <c r="AP44" s="259">
        <v>1325.5602577</v>
      </c>
      <c r="AQ44" s="259">
        <v>1368.7900987</v>
      </c>
      <c r="AR44" s="259">
        <v>1587.2390677000001</v>
      </c>
      <c r="AS44" s="259">
        <v>1692.2872413</v>
      </c>
      <c r="AT44" s="259">
        <v>1601.8963255000001</v>
      </c>
      <c r="AU44" s="259">
        <v>1517.805302</v>
      </c>
      <c r="AV44" s="259">
        <v>1378.5035584</v>
      </c>
      <c r="AW44" s="259">
        <v>1442.0384610000001</v>
      </c>
      <c r="AX44" s="259">
        <v>1579.5644110000001</v>
      </c>
      <c r="AY44" s="374">
        <v>1598.1980000000001</v>
      </c>
      <c r="AZ44" s="374">
        <v>1552.578</v>
      </c>
      <c r="BA44" s="374">
        <v>1465.89</v>
      </c>
      <c r="BB44" s="374">
        <v>1339.992</v>
      </c>
      <c r="BC44" s="374">
        <v>1384.42</v>
      </c>
      <c r="BD44" s="374">
        <v>1576.797</v>
      </c>
      <c r="BE44" s="374">
        <v>1698.3240000000001</v>
      </c>
      <c r="BF44" s="374">
        <v>1670.529</v>
      </c>
      <c r="BG44" s="374">
        <v>1514.1669999999999</v>
      </c>
      <c r="BH44" s="374">
        <v>1385.6559999999999</v>
      </c>
      <c r="BI44" s="374">
        <v>1434.27</v>
      </c>
      <c r="BJ44" s="374">
        <v>1558.7819999999999</v>
      </c>
      <c r="BK44" s="374">
        <v>1584.508</v>
      </c>
      <c r="BL44" s="374">
        <v>1547.049</v>
      </c>
      <c r="BM44" s="374">
        <v>1464.67</v>
      </c>
      <c r="BN44" s="374">
        <v>1340.7739999999999</v>
      </c>
      <c r="BO44" s="374">
        <v>1385.87</v>
      </c>
      <c r="BP44" s="374">
        <v>1578.903</v>
      </c>
      <c r="BQ44" s="374">
        <v>1700.944</v>
      </c>
      <c r="BR44" s="374">
        <v>1673.415</v>
      </c>
      <c r="BS44" s="374">
        <v>1516.845</v>
      </c>
      <c r="BT44" s="374">
        <v>1387.6489999999999</v>
      </c>
      <c r="BU44" s="374">
        <v>1436.124</v>
      </c>
      <c r="BV44" s="374">
        <v>1560.7470000000001</v>
      </c>
    </row>
    <row r="45" spans="1:74" s="116" customFormat="1" ht="11.1" customHeight="1" x14ac:dyDescent="0.2">
      <c r="A45" s="111" t="s">
        <v>835</v>
      </c>
      <c r="B45" s="205" t="s">
        <v>570</v>
      </c>
      <c r="C45" s="259">
        <v>916.16369999999995</v>
      </c>
      <c r="D45" s="259">
        <v>927.55791107000005</v>
      </c>
      <c r="E45" s="259">
        <v>808.99001386999998</v>
      </c>
      <c r="F45" s="259">
        <v>738.80112899999995</v>
      </c>
      <c r="G45" s="259">
        <v>746.04764</v>
      </c>
      <c r="H45" s="259">
        <v>834.33410700000002</v>
      </c>
      <c r="I45" s="259">
        <v>868.18060838999997</v>
      </c>
      <c r="J45" s="259">
        <v>895.18311418999997</v>
      </c>
      <c r="K45" s="259">
        <v>805.82019966999997</v>
      </c>
      <c r="L45" s="259">
        <v>728.91375129000005</v>
      </c>
      <c r="M45" s="259">
        <v>792.06571667000003</v>
      </c>
      <c r="N45" s="259">
        <v>845.41123645000005</v>
      </c>
      <c r="O45" s="259">
        <v>878.92430741999999</v>
      </c>
      <c r="P45" s="259">
        <v>902.20754285999999</v>
      </c>
      <c r="Q45" s="259">
        <v>785.18021806000002</v>
      </c>
      <c r="R45" s="259">
        <v>716.38726567000003</v>
      </c>
      <c r="S45" s="259">
        <v>711.73629484000003</v>
      </c>
      <c r="T45" s="259">
        <v>829.56410167000001</v>
      </c>
      <c r="U45" s="259">
        <v>908.14909483999998</v>
      </c>
      <c r="V45" s="259">
        <v>886.33339032000003</v>
      </c>
      <c r="W45" s="259">
        <v>831.90214066999999</v>
      </c>
      <c r="X45" s="259">
        <v>717.02507871</v>
      </c>
      <c r="Y45" s="259">
        <v>737.128512</v>
      </c>
      <c r="Z45" s="259">
        <v>793.11809484000003</v>
      </c>
      <c r="AA45" s="259">
        <v>854.09487709999996</v>
      </c>
      <c r="AB45" s="259">
        <v>832.10699345</v>
      </c>
      <c r="AC45" s="259">
        <v>733.18583774000001</v>
      </c>
      <c r="AD45" s="259">
        <v>697.97400866999999</v>
      </c>
      <c r="AE45" s="259">
        <v>704.45748031999995</v>
      </c>
      <c r="AF45" s="259">
        <v>870.09497867000005</v>
      </c>
      <c r="AG45" s="259">
        <v>919.51798581000003</v>
      </c>
      <c r="AH45" s="259">
        <v>929.05630676999999</v>
      </c>
      <c r="AI45" s="259">
        <v>827.70287033</v>
      </c>
      <c r="AJ45" s="259">
        <v>728.41483323</v>
      </c>
      <c r="AK45" s="259">
        <v>736.56794600000001</v>
      </c>
      <c r="AL45" s="259">
        <v>845.90791193999996</v>
      </c>
      <c r="AM45" s="259">
        <v>847.98829354999998</v>
      </c>
      <c r="AN45" s="259">
        <v>798.29805607000003</v>
      </c>
      <c r="AO45" s="259">
        <v>748.47077129000002</v>
      </c>
      <c r="AP45" s="259">
        <v>704.01817632999996</v>
      </c>
      <c r="AQ45" s="259">
        <v>726.12692097000001</v>
      </c>
      <c r="AR45" s="259">
        <v>836.27300000000002</v>
      </c>
      <c r="AS45" s="259">
        <v>925.41701516000001</v>
      </c>
      <c r="AT45" s="259">
        <v>841.76669676999995</v>
      </c>
      <c r="AU45" s="259">
        <v>802.96086233000005</v>
      </c>
      <c r="AV45" s="259">
        <v>722.92244968</v>
      </c>
      <c r="AW45" s="259">
        <v>766.96997290000002</v>
      </c>
      <c r="AX45" s="259">
        <v>848.50704580000001</v>
      </c>
      <c r="AY45" s="374">
        <v>871.69420000000002</v>
      </c>
      <c r="AZ45" s="374">
        <v>844.35860000000002</v>
      </c>
      <c r="BA45" s="374">
        <v>775.47519999999997</v>
      </c>
      <c r="BB45" s="374">
        <v>720.17880000000002</v>
      </c>
      <c r="BC45" s="374">
        <v>744.32399999999996</v>
      </c>
      <c r="BD45" s="374">
        <v>841.1961</v>
      </c>
      <c r="BE45" s="374">
        <v>920.05259999999998</v>
      </c>
      <c r="BF45" s="374">
        <v>907.92139999999995</v>
      </c>
      <c r="BG45" s="374">
        <v>809.37390000000005</v>
      </c>
      <c r="BH45" s="374">
        <v>730.7319</v>
      </c>
      <c r="BI45" s="374">
        <v>774.03009999999995</v>
      </c>
      <c r="BJ45" s="374">
        <v>856.65089999999998</v>
      </c>
      <c r="BK45" s="374">
        <v>876.65189999999996</v>
      </c>
      <c r="BL45" s="374">
        <v>850.66309999999999</v>
      </c>
      <c r="BM45" s="374">
        <v>784.00940000000003</v>
      </c>
      <c r="BN45" s="374">
        <v>730.70309999999995</v>
      </c>
      <c r="BO45" s="374">
        <v>756.30759999999998</v>
      </c>
      <c r="BP45" s="374">
        <v>855.48199999999997</v>
      </c>
      <c r="BQ45" s="374">
        <v>936.38160000000005</v>
      </c>
      <c r="BR45" s="374">
        <v>924.40250000000003</v>
      </c>
      <c r="BS45" s="374">
        <v>824.45069999999998</v>
      </c>
      <c r="BT45" s="374">
        <v>743.8048</v>
      </c>
      <c r="BU45" s="374">
        <v>787.51310000000001</v>
      </c>
      <c r="BV45" s="374">
        <v>871.35220000000004</v>
      </c>
    </row>
    <row r="46" spans="1:74" s="116" customFormat="1" ht="11.1" customHeight="1" x14ac:dyDescent="0.2">
      <c r="A46" s="111" t="s">
        <v>836</v>
      </c>
      <c r="B46" s="205" t="s">
        <v>571</v>
      </c>
      <c r="C46" s="259">
        <v>2397.1944210000001</v>
      </c>
      <c r="D46" s="259">
        <v>2319.7690868</v>
      </c>
      <c r="E46" s="259">
        <v>2072.0891919000001</v>
      </c>
      <c r="F46" s="259">
        <v>1916.7132942999999</v>
      </c>
      <c r="G46" s="259">
        <v>2039.7186594</v>
      </c>
      <c r="H46" s="259">
        <v>2353.0508682999998</v>
      </c>
      <c r="I46" s="259">
        <v>2459.5541535000002</v>
      </c>
      <c r="J46" s="259">
        <v>2469.4710877000002</v>
      </c>
      <c r="K46" s="259">
        <v>2328.5561520000001</v>
      </c>
      <c r="L46" s="259">
        <v>2003.0938541999999</v>
      </c>
      <c r="M46" s="259">
        <v>2030.0027097</v>
      </c>
      <c r="N46" s="259">
        <v>2101.7102432000001</v>
      </c>
      <c r="O46" s="259">
        <v>2304.9334368</v>
      </c>
      <c r="P46" s="259">
        <v>2426.9551618</v>
      </c>
      <c r="Q46" s="259">
        <v>2097.9772542000001</v>
      </c>
      <c r="R46" s="259">
        <v>1951.636244</v>
      </c>
      <c r="S46" s="259">
        <v>2095.3396603000001</v>
      </c>
      <c r="T46" s="259">
        <v>2452.9527223</v>
      </c>
      <c r="U46" s="259">
        <v>2594.6578964999999</v>
      </c>
      <c r="V46" s="259">
        <v>2540.7119757999999</v>
      </c>
      <c r="W46" s="259">
        <v>2355.8589040000002</v>
      </c>
      <c r="X46" s="259">
        <v>2008.2717084000001</v>
      </c>
      <c r="Y46" s="259">
        <v>1986.0308247</v>
      </c>
      <c r="Z46" s="259">
        <v>2009.3179619</v>
      </c>
      <c r="AA46" s="259">
        <v>2257.8975971</v>
      </c>
      <c r="AB46" s="259">
        <v>2224.7042445000002</v>
      </c>
      <c r="AC46" s="259">
        <v>1949.0455093999999</v>
      </c>
      <c r="AD46" s="259">
        <v>1909.1471260000001</v>
      </c>
      <c r="AE46" s="259">
        <v>2028.2902655</v>
      </c>
      <c r="AF46" s="259">
        <v>2430.695745</v>
      </c>
      <c r="AG46" s="259">
        <v>2701.2068410000002</v>
      </c>
      <c r="AH46" s="259">
        <v>2692.9760842000001</v>
      </c>
      <c r="AI46" s="259">
        <v>2456.616231</v>
      </c>
      <c r="AJ46" s="259">
        <v>2026.4249158</v>
      </c>
      <c r="AK46" s="259">
        <v>1962.5772242999999</v>
      </c>
      <c r="AL46" s="259">
        <v>2114.8547932000001</v>
      </c>
      <c r="AM46" s="259">
        <v>2122.5194102999999</v>
      </c>
      <c r="AN46" s="259">
        <v>2020.9596942999999</v>
      </c>
      <c r="AO46" s="259">
        <v>1981.0870715999999</v>
      </c>
      <c r="AP46" s="259">
        <v>1948.9945567</v>
      </c>
      <c r="AQ46" s="259">
        <v>2088.2159077000001</v>
      </c>
      <c r="AR46" s="259">
        <v>2365.4026843000001</v>
      </c>
      <c r="AS46" s="259">
        <v>2582.4376458000002</v>
      </c>
      <c r="AT46" s="259">
        <v>2531.2653316000001</v>
      </c>
      <c r="AU46" s="259">
        <v>2274.2640299999998</v>
      </c>
      <c r="AV46" s="259">
        <v>2063.7492852</v>
      </c>
      <c r="AW46" s="259">
        <v>2020.4465829999999</v>
      </c>
      <c r="AX46" s="259">
        <v>2137.3647470000001</v>
      </c>
      <c r="AY46" s="374">
        <v>2234.201</v>
      </c>
      <c r="AZ46" s="374">
        <v>2172.9259999999999</v>
      </c>
      <c r="BA46" s="374">
        <v>2031.5419999999999</v>
      </c>
      <c r="BB46" s="374">
        <v>1955.8630000000001</v>
      </c>
      <c r="BC46" s="374">
        <v>2092.1750000000002</v>
      </c>
      <c r="BD46" s="374">
        <v>2396.549</v>
      </c>
      <c r="BE46" s="374">
        <v>2559.556</v>
      </c>
      <c r="BF46" s="374">
        <v>2543.817</v>
      </c>
      <c r="BG46" s="374">
        <v>2278.866</v>
      </c>
      <c r="BH46" s="374">
        <v>2068.4459999999999</v>
      </c>
      <c r="BI46" s="374">
        <v>2007.44</v>
      </c>
      <c r="BJ46" s="374">
        <v>2128.2139999999999</v>
      </c>
      <c r="BK46" s="374">
        <v>2233.27</v>
      </c>
      <c r="BL46" s="374">
        <v>2174.0059999999999</v>
      </c>
      <c r="BM46" s="374">
        <v>2036.5029999999999</v>
      </c>
      <c r="BN46" s="374">
        <v>1959.98</v>
      </c>
      <c r="BO46" s="374">
        <v>2096.1779999999999</v>
      </c>
      <c r="BP46" s="374">
        <v>2402.9520000000002</v>
      </c>
      <c r="BQ46" s="374">
        <v>2567.3159999999998</v>
      </c>
      <c r="BR46" s="374">
        <v>2551.6480000000001</v>
      </c>
      <c r="BS46" s="374">
        <v>2285.694</v>
      </c>
      <c r="BT46" s="374">
        <v>2073.5819999999999</v>
      </c>
      <c r="BU46" s="374">
        <v>2011.671</v>
      </c>
      <c r="BV46" s="374">
        <v>2133.5309999999999</v>
      </c>
    </row>
    <row r="47" spans="1:74" s="116" customFormat="1" ht="11.1" customHeight="1" x14ac:dyDescent="0.2">
      <c r="A47" s="111" t="s">
        <v>837</v>
      </c>
      <c r="B47" s="205" t="s">
        <v>572</v>
      </c>
      <c r="C47" s="259">
        <v>976.47876065000003</v>
      </c>
      <c r="D47" s="259">
        <v>1002.238285</v>
      </c>
      <c r="E47" s="259">
        <v>825.44218290000003</v>
      </c>
      <c r="F47" s="259">
        <v>760.52557300000001</v>
      </c>
      <c r="G47" s="259">
        <v>773.93288323000002</v>
      </c>
      <c r="H47" s="259">
        <v>904.85996999999998</v>
      </c>
      <c r="I47" s="259">
        <v>939.32594289999997</v>
      </c>
      <c r="J47" s="259">
        <v>947.96276225999998</v>
      </c>
      <c r="K47" s="259">
        <v>941.39599399999997</v>
      </c>
      <c r="L47" s="259">
        <v>786.54853387000003</v>
      </c>
      <c r="M47" s="259">
        <v>798.70077600000002</v>
      </c>
      <c r="N47" s="259">
        <v>838.48214968000002</v>
      </c>
      <c r="O47" s="259">
        <v>917.80759064999995</v>
      </c>
      <c r="P47" s="259">
        <v>975.75319249999995</v>
      </c>
      <c r="Q47" s="259">
        <v>850.19538516</v>
      </c>
      <c r="R47" s="259">
        <v>757.21219532999999</v>
      </c>
      <c r="S47" s="259">
        <v>771.54997418999994</v>
      </c>
      <c r="T47" s="259">
        <v>910.35094466999999</v>
      </c>
      <c r="U47" s="259">
        <v>984.73531484</v>
      </c>
      <c r="V47" s="259">
        <v>984.58289354999999</v>
      </c>
      <c r="W47" s="259">
        <v>910.57711967</v>
      </c>
      <c r="X47" s="259">
        <v>760.0768071</v>
      </c>
      <c r="Y47" s="259">
        <v>729.58584832999998</v>
      </c>
      <c r="Z47" s="259">
        <v>752.17904870999996</v>
      </c>
      <c r="AA47" s="259">
        <v>866.95711934999997</v>
      </c>
      <c r="AB47" s="259">
        <v>894.27036068999996</v>
      </c>
      <c r="AC47" s="259">
        <v>756.77237677000005</v>
      </c>
      <c r="AD47" s="259">
        <v>734.37592199999995</v>
      </c>
      <c r="AE47" s="259">
        <v>753.87757257999999</v>
      </c>
      <c r="AF47" s="259">
        <v>906.36079532999997</v>
      </c>
      <c r="AG47" s="259">
        <v>994.06050097000002</v>
      </c>
      <c r="AH47" s="259">
        <v>1018.7536071</v>
      </c>
      <c r="AI47" s="259">
        <v>967.78566866999995</v>
      </c>
      <c r="AJ47" s="259">
        <v>797.17754290000005</v>
      </c>
      <c r="AK47" s="259">
        <v>751.51119900000003</v>
      </c>
      <c r="AL47" s="259">
        <v>807.64228193999998</v>
      </c>
      <c r="AM47" s="259">
        <v>841.20190226</v>
      </c>
      <c r="AN47" s="259">
        <v>806.28590713999995</v>
      </c>
      <c r="AO47" s="259">
        <v>746.24361902999999</v>
      </c>
      <c r="AP47" s="259">
        <v>743.19605066999998</v>
      </c>
      <c r="AQ47" s="259">
        <v>769.01055805999999</v>
      </c>
      <c r="AR47" s="259">
        <v>867.56282567000005</v>
      </c>
      <c r="AS47" s="259">
        <v>952.66629064999995</v>
      </c>
      <c r="AT47" s="259">
        <v>954.73301645000004</v>
      </c>
      <c r="AU47" s="259">
        <v>863.39102132999994</v>
      </c>
      <c r="AV47" s="259">
        <v>772.95300870999995</v>
      </c>
      <c r="AW47" s="259">
        <v>763.9221</v>
      </c>
      <c r="AX47" s="259">
        <v>810.63379999999995</v>
      </c>
      <c r="AY47" s="374">
        <v>886.55859999999996</v>
      </c>
      <c r="AZ47" s="374">
        <v>866.14679999999998</v>
      </c>
      <c r="BA47" s="374">
        <v>770.39980000000003</v>
      </c>
      <c r="BB47" s="374">
        <v>745.61569999999995</v>
      </c>
      <c r="BC47" s="374">
        <v>775.65139999999997</v>
      </c>
      <c r="BD47" s="374">
        <v>885.52009999999996</v>
      </c>
      <c r="BE47" s="374">
        <v>957.25490000000002</v>
      </c>
      <c r="BF47" s="374">
        <v>968.5829</v>
      </c>
      <c r="BG47" s="374">
        <v>883.04330000000004</v>
      </c>
      <c r="BH47" s="374">
        <v>775.26880000000006</v>
      </c>
      <c r="BI47" s="374">
        <v>764.28089999999997</v>
      </c>
      <c r="BJ47" s="374">
        <v>805.59259999999995</v>
      </c>
      <c r="BK47" s="374">
        <v>880.81410000000005</v>
      </c>
      <c r="BL47" s="374">
        <v>863.92729999999995</v>
      </c>
      <c r="BM47" s="374">
        <v>770.49919999999997</v>
      </c>
      <c r="BN47" s="374">
        <v>746.55</v>
      </c>
      <c r="BO47" s="374">
        <v>776.65350000000001</v>
      </c>
      <c r="BP47" s="374">
        <v>887.80060000000003</v>
      </c>
      <c r="BQ47" s="374">
        <v>960.6241</v>
      </c>
      <c r="BR47" s="374">
        <v>972.32180000000005</v>
      </c>
      <c r="BS47" s="374">
        <v>886.1182</v>
      </c>
      <c r="BT47" s="374">
        <v>776.41110000000003</v>
      </c>
      <c r="BU47" s="374">
        <v>764.1001</v>
      </c>
      <c r="BV47" s="374">
        <v>805.49980000000005</v>
      </c>
    </row>
    <row r="48" spans="1:74" s="116" customFormat="1" ht="11.1" customHeight="1" x14ac:dyDescent="0.2">
      <c r="A48" s="111" t="s">
        <v>838</v>
      </c>
      <c r="B48" s="205" t="s">
        <v>573</v>
      </c>
      <c r="C48" s="259">
        <v>1643.8234181</v>
      </c>
      <c r="D48" s="259">
        <v>1669.3786436</v>
      </c>
      <c r="E48" s="259">
        <v>1429.7977100000001</v>
      </c>
      <c r="F48" s="259">
        <v>1399.3777520000001</v>
      </c>
      <c r="G48" s="259">
        <v>1457.5629799999999</v>
      </c>
      <c r="H48" s="259">
        <v>1730.5330260000001</v>
      </c>
      <c r="I48" s="259">
        <v>1824.548871</v>
      </c>
      <c r="J48" s="259">
        <v>1883.3043531999999</v>
      </c>
      <c r="K48" s="259">
        <v>1866.8823709999999</v>
      </c>
      <c r="L48" s="259">
        <v>1570.3505164999999</v>
      </c>
      <c r="M48" s="259">
        <v>1428.5267533000001</v>
      </c>
      <c r="N48" s="259">
        <v>1463.180151</v>
      </c>
      <c r="O48" s="259">
        <v>1601.3727065</v>
      </c>
      <c r="P48" s="259">
        <v>1605.3995210999999</v>
      </c>
      <c r="Q48" s="259">
        <v>1485.4090813</v>
      </c>
      <c r="R48" s="259">
        <v>1399.3967752999999</v>
      </c>
      <c r="S48" s="259">
        <v>1422.0125613</v>
      </c>
      <c r="T48" s="259">
        <v>1746.4240176999999</v>
      </c>
      <c r="U48" s="259">
        <v>1939.7713131999999</v>
      </c>
      <c r="V48" s="259">
        <v>1975.0417926</v>
      </c>
      <c r="W48" s="259">
        <v>1872.7836996999999</v>
      </c>
      <c r="X48" s="259">
        <v>1589.8850657999999</v>
      </c>
      <c r="Y48" s="259">
        <v>1386.4973660000001</v>
      </c>
      <c r="Z48" s="259">
        <v>1428.8023416000001</v>
      </c>
      <c r="AA48" s="259">
        <v>1572.0184334999999</v>
      </c>
      <c r="AB48" s="259">
        <v>1530.1668872</v>
      </c>
      <c r="AC48" s="259">
        <v>1372.3436916000001</v>
      </c>
      <c r="AD48" s="259">
        <v>1397.6670770000001</v>
      </c>
      <c r="AE48" s="259">
        <v>1453.5634745</v>
      </c>
      <c r="AF48" s="259">
        <v>1786.3966187000001</v>
      </c>
      <c r="AG48" s="259">
        <v>1982.4027960999999</v>
      </c>
      <c r="AH48" s="259">
        <v>2007.9502729000001</v>
      </c>
      <c r="AI48" s="259">
        <v>1904.4962147000001</v>
      </c>
      <c r="AJ48" s="259">
        <v>1638.8366573999999</v>
      </c>
      <c r="AK48" s="259">
        <v>1460.4787057000001</v>
      </c>
      <c r="AL48" s="259">
        <v>1488.1576639</v>
      </c>
      <c r="AM48" s="259">
        <v>1531.9225570999999</v>
      </c>
      <c r="AN48" s="259">
        <v>1448.9128889000001</v>
      </c>
      <c r="AO48" s="259">
        <v>1375.7616945</v>
      </c>
      <c r="AP48" s="259">
        <v>1386.4974253</v>
      </c>
      <c r="AQ48" s="259">
        <v>1501.8308818999999</v>
      </c>
      <c r="AR48" s="259">
        <v>1792.0042040000001</v>
      </c>
      <c r="AS48" s="259">
        <v>1895.2669854999999</v>
      </c>
      <c r="AT48" s="259">
        <v>1924.821451</v>
      </c>
      <c r="AU48" s="259">
        <v>1779.7843757000001</v>
      </c>
      <c r="AV48" s="259">
        <v>1611.7890706000001</v>
      </c>
      <c r="AW48" s="259">
        <v>1466.5866171</v>
      </c>
      <c r="AX48" s="259">
        <v>1516.0052834000001</v>
      </c>
      <c r="AY48" s="374">
        <v>1606.1510000000001</v>
      </c>
      <c r="AZ48" s="374">
        <v>1537.52</v>
      </c>
      <c r="BA48" s="374">
        <v>1434.4010000000001</v>
      </c>
      <c r="BB48" s="374">
        <v>1410.97</v>
      </c>
      <c r="BC48" s="374">
        <v>1567.7260000000001</v>
      </c>
      <c r="BD48" s="374">
        <v>1875.5509999999999</v>
      </c>
      <c r="BE48" s="374">
        <v>1936.075</v>
      </c>
      <c r="BF48" s="374">
        <v>2013.8889999999999</v>
      </c>
      <c r="BG48" s="374">
        <v>1852.223</v>
      </c>
      <c r="BH48" s="374">
        <v>1648.952</v>
      </c>
      <c r="BI48" s="374">
        <v>1504.037</v>
      </c>
      <c r="BJ48" s="374">
        <v>1540.6030000000001</v>
      </c>
      <c r="BK48" s="374">
        <v>1634.3140000000001</v>
      </c>
      <c r="BL48" s="374">
        <v>1569.6980000000001</v>
      </c>
      <c r="BM48" s="374">
        <v>1467.1320000000001</v>
      </c>
      <c r="BN48" s="374">
        <v>1443.925</v>
      </c>
      <c r="BO48" s="374">
        <v>1604.385</v>
      </c>
      <c r="BP48" s="374">
        <v>1919.3140000000001</v>
      </c>
      <c r="BQ48" s="374">
        <v>1981.3050000000001</v>
      </c>
      <c r="BR48" s="374">
        <v>2060.7640000000001</v>
      </c>
      <c r="BS48" s="374">
        <v>1894.76</v>
      </c>
      <c r="BT48" s="374">
        <v>1686.576</v>
      </c>
      <c r="BU48" s="374">
        <v>1537.99</v>
      </c>
      <c r="BV48" s="374">
        <v>1574.758</v>
      </c>
    </row>
    <row r="49" spans="1:74" s="116" customFormat="1" ht="11.1" customHeight="1" x14ac:dyDescent="0.2">
      <c r="A49" s="111" t="s">
        <v>839</v>
      </c>
      <c r="B49" s="205" t="s">
        <v>574</v>
      </c>
      <c r="C49" s="259">
        <v>716.94657934999998</v>
      </c>
      <c r="D49" s="259">
        <v>700.74965393000002</v>
      </c>
      <c r="E49" s="259">
        <v>650.84863839000002</v>
      </c>
      <c r="F49" s="259">
        <v>667.02381066999999</v>
      </c>
      <c r="G49" s="259">
        <v>718.11725451999996</v>
      </c>
      <c r="H49" s="259">
        <v>835.28984366999998</v>
      </c>
      <c r="I49" s="259">
        <v>916.13385031999996</v>
      </c>
      <c r="J49" s="259">
        <v>856.03849226</v>
      </c>
      <c r="K49" s="259">
        <v>812.54515000000004</v>
      </c>
      <c r="L49" s="259">
        <v>693.82163645000003</v>
      </c>
      <c r="M49" s="259">
        <v>675.95258200000001</v>
      </c>
      <c r="N49" s="259">
        <v>707.8507171</v>
      </c>
      <c r="O49" s="259">
        <v>727.44947580999997</v>
      </c>
      <c r="P49" s="259">
        <v>690.39406070999996</v>
      </c>
      <c r="Q49" s="259">
        <v>661.99146452000002</v>
      </c>
      <c r="R49" s="259">
        <v>668.331143</v>
      </c>
      <c r="S49" s="259">
        <v>683.26881322999998</v>
      </c>
      <c r="T49" s="259">
        <v>851.22810933000005</v>
      </c>
      <c r="U49" s="259">
        <v>888.82208032000005</v>
      </c>
      <c r="V49" s="259">
        <v>910.73777484000004</v>
      </c>
      <c r="W49" s="259">
        <v>826.27164132999997</v>
      </c>
      <c r="X49" s="259">
        <v>713.29613355000004</v>
      </c>
      <c r="Y49" s="259">
        <v>683.46412832999999</v>
      </c>
      <c r="Z49" s="259">
        <v>729.00389323000002</v>
      </c>
      <c r="AA49" s="259">
        <v>733.65513773999999</v>
      </c>
      <c r="AB49" s="259">
        <v>702.08125620999999</v>
      </c>
      <c r="AC49" s="259">
        <v>654.28894097</v>
      </c>
      <c r="AD49" s="259">
        <v>660.95978400000001</v>
      </c>
      <c r="AE49" s="259">
        <v>692.19458870999995</v>
      </c>
      <c r="AF49" s="259">
        <v>878.57086700000002</v>
      </c>
      <c r="AG49" s="259">
        <v>938.59459355000001</v>
      </c>
      <c r="AH49" s="259">
        <v>903.59678031999999</v>
      </c>
      <c r="AI49" s="259">
        <v>787.17131400000005</v>
      </c>
      <c r="AJ49" s="259">
        <v>703.46071097000004</v>
      </c>
      <c r="AK49" s="259">
        <v>667.65348100000006</v>
      </c>
      <c r="AL49" s="259">
        <v>726.82174612999995</v>
      </c>
      <c r="AM49" s="259">
        <v>733.31545645000006</v>
      </c>
      <c r="AN49" s="259">
        <v>701.19697036000002</v>
      </c>
      <c r="AO49" s="259">
        <v>668.48175322999998</v>
      </c>
      <c r="AP49" s="259">
        <v>667.40700300000003</v>
      </c>
      <c r="AQ49" s="259">
        <v>713.62719097000002</v>
      </c>
      <c r="AR49" s="259">
        <v>875.94540567000001</v>
      </c>
      <c r="AS49" s="259">
        <v>950.96847064999997</v>
      </c>
      <c r="AT49" s="259">
        <v>910.41903193999997</v>
      </c>
      <c r="AU49" s="259">
        <v>814.08438599999999</v>
      </c>
      <c r="AV49" s="259">
        <v>694.25323580999998</v>
      </c>
      <c r="AW49" s="259">
        <v>675.1007912</v>
      </c>
      <c r="AX49" s="259">
        <v>712.46056109999995</v>
      </c>
      <c r="AY49" s="374">
        <v>733.71550000000002</v>
      </c>
      <c r="AZ49" s="374">
        <v>717.33870000000002</v>
      </c>
      <c r="BA49" s="374">
        <v>682.27710000000002</v>
      </c>
      <c r="BB49" s="374">
        <v>673.38969999999995</v>
      </c>
      <c r="BC49" s="374">
        <v>729.18820000000005</v>
      </c>
      <c r="BD49" s="374">
        <v>865.78989999999999</v>
      </c>
      <c r="BE49" s="374">
        <v>939.55909999999994</v>
      </c>
      <c r="BF49" s="374">
        <v>927.13030000000003</v>
      </c>
      <c r="BG49" s="374">
        <v>842.2944</v>
      </c>
      <c r="BH49" s="374">
        <v>692.44309999999996</v>
      </c>
      <c r="BI49" s="374">
        <v>682.02909999999997</v>
      </c>
      <c r="BJ49" s="374">
        <v>728.19240000000002</v>
      </c>
      <c r="BK49" s="374">
        <v>743.83069999999998</v>
      </c>
      <c r="BL49" s="374">
        <v>725.85080000000005</v>
      </c>
      <c r="BM49" s="374">
        <v>690.63480000000004</v>
      </c>
      <c r="BN49" s="374">
        <v>681.62419999999997</v>
      </c>
      <c r="BO49" s="374">
        <v>738.13319999999999</v>
      </c>
      <c r="BP49" s="374">
        <v>876.52829999999994</v>
      </c>
      <c r="BQ49" s="374">
        <v>951.28229999999996</v>
      </c>
      <c r="BR49" s="374">
        <v>938.56209999999999</v>
      </c>
      <c r="BS49" s="374">
        <v>852.46730000000002</v>
      </c>
      <c r="BT49" s="374">
        <v>700.43709999999999</v>
      </c>
      <c r="BU49" s="374">
        <v>689.86530000000005</v>
      </c>
      <c r="BV49" s="374">
        <v>736.6961</v>
      </c>
    </row>
    <row r="50" spans="1:74" s="116" customFormat="1" ht="11.1" customHeight="1" x14ac:dyDescent="0.2">
      <c r="A50" s="111" t="s">
        <v>840</v>
      </c>
      <c r="B50" s="205" t="s">
        <v>257</v>
      </c>
      <c r="C50" s="259">
        <v>1121.9041961</v>
      </c>
      <c r="D50" s="259">
        <v>1126.7213354</v>
      </c>
      <c r="E50" s="259">
        <v>1011.0425281</v>
      </c>
      <c r="F50" s="259">
        <v>1034.450028</v>
      </c>
      <c r="G50" s="259">
        <v>1012.4371687</v>
      </c>
      <c r="H50" s="259">
        <v>1106.5226299999999</v>
      </c>
      <c r="I50" s="259">
        <v>1196.2301281</v>
      </c>
      <c r="J50" s="259">
        <v>1182.1001567999999</v>
      </c>
      <c r="K50" s="259">
        <v>1206.2121787000001</v>
      </c>
      <c r="L50" s="259">
        <v>1126.9808726000001</v>
      </c>
      <c r="M50" s="259">
        <v>989.29960932999995</v>
      </c>
      <c r="N50" s="259">
        <v>1104.717281</v>
      </c>
      <c r="O50" s="259">
        <v>1082.8922170999999</v>
      </c>
      <c r="P50" s="259">
        <v>1058.2029803999999</v>
      </c>
      <c r="Q50" s="259">
        <v>1023.652141</v>
      </c>
      <c r="R50" s="259">
        <v>1039.9744209999999</v>
      </c>
      <c r="S50" s="259">
        <v>959.06849709999995</v>
      </c>
      <c r="T50" s="259">
        <v>1103.2868582999999</v>
      </c>
      <c r="U50" s="259">
        <v>1188.2385316</v>
      </c>
      <c r="V50" s="259">
        <v>1159.3642397000001</v>
      </c>
      <c r="W50" s="259">
        <v>1201.6122829999999</v>
      </c>
      <c r="X50" s="259">
        <v>1126.0128394000001</v>
      </c>
      <c r="Y50" s="259">
        <v>1041.5571213000001</v>
      </c>
      <c r="Z50" s="259">
        <v>1116.5100516</v>
      </c>
      <c r="AA50" s="259">
        <v>1074.2240284</v>
      </c>
      <c r="AB50" s="259">
        <v>1046.0245090000001</v>
      </c>
      <c r="AC50" s="259">
        <v>1029.7005002999999</v>
      </c>
      <c r="AD50" s="259">
        <v>981.21136300000001</v>
      </c>
      <c r="AE50" s="259">
        <v>957.08332160999998</v>
      </c>
      <c r="AF50" s="259">
        <v>1099.9574050000001</v>
      </c>
      <c r="AG50" s="259">
        <v>1127.1838886999999</v>
      </c>
      <c r="AH50" s="259">
        <v>1244.4745115999999</v>
      </c>
      <c r="AI50" s="259">
        <v>1147.019057</v>
      </c>
      <c r="AJ50" s="259">
        <v>1036.8300942000001</v>
      </c>
      <c r="AK50" s="259">
        <v>1022.4664173</v>
      </c>
      <c r="AL50" s="259">
        <v>1118.4702038999999</v>
      </c>
      <c r="AM50" s="259">
        <v>1118.7430586999999</v>
      </c>
      <c r="AN50" s="259">
        <v>1090.5368986000001</v>
      </c>
      <c r="AO50" s="259">
        <v>1043.0703665000001</v>
      </c>
      <c r="AP50" s="259">
        <v>955.02717900000005</v>
      </c>
      <c r="AQ50" s="259">
        <v>982.44259774</v>
      </c>
      <c r="AR50" s="259">
        <v>1092.2893572999999</v>
      </c>
      <c r="AS50" s="259">
        <v>1145.5423384000001</v>
      </c>
      <c r="AT50" s="259">
        <v>1236.1393961000001</v>
      </c>
      <c r="AU50" s="259">
        <v>1168.6490630000001</v>
      </c>
      <c r="AV50" s="259">
        <v>1043.6927845</v>
      </c>
      <c r="AW50" s="259">
        <v>1040.8224729999999</v>
      </c>
      <c r="AX50" s="259">
        <v>1114.538204</v>
      </c>
      <c r="AY50" s="374">
        <v>1099.7070000000001</v>
      </c>
      <c r="AZ50" s="374">
        <v>1093.5260000000001</v>
      </c>
      <c r="BA50" s="374">
        <v>1055.826</v>
      </c>
      <c r="BB50" s="374">
        <v>960.66070000000002</v>
      </c>
      <c r="BC50" s="374">
        <v>988.23199999999997</v>
      </c>
      <c r="BD50" s="374">
        <v>1082.019</v>
      </c>
      <c r="BE50" s="374">
        <v>1105.444</v>
      </c>
      <c r="BF50" s="374">
        <v>1187.1990000000001</v>
      </c>
      <c r="BG50" s="374">
        <v>1149.5340000000001</v>
      </c>
      <c r="BH50" s="374">
        <v>1040.9880000000001</v>
      </c>
      <c r="BI50" s="374">
        <v>1041.7460000000001</v>
      </c>
      <c r="BJ50" s="374">
        <v>1142.915</v>
      </c>
      <c r="BK50" s="374">
        <v>1111.3989999999999</v>
      </c>
      <c r="BL50" s="374">
        <v>1096.0740000000001</v>
      </c>
      <c r="BM50" s="374">
        <v>1058.828</v>
      </c>
      <c r="BN50" s="374">
        <v>962.97559999999999</v>
      </c>
      <c r="BO50" s="374">
        <v>992.08439999999996</v>
      </c>
      <c r="BP50" s="374">
        <v>1086.047</v>
      </c>
      <c r="BQ50" s="374">
        <v>1109.2270000000001</v>
      </c>
      <c r="BR50" s="374">
        <v>1191.123</v>
      </c>
      <c r="BS50" s="374">
        <v>1153.3720000000001</v>
      </c>
      <c r="BT50" s="374">
        <v>1046.191</v>
      </c>
      <c r="BU50" s="374">
        <v>1045.472</v>
      </c>
      <c r="BV50" s="374">
        <v>1147.1479999999999</v>
      </c>
    </row>
    <row r="51" spans="1:74" s="116" customFormat="1" ht="11.1" customHeight="1" x14ac:dyDescent="0.2">
      <c r="A51" s="111" t="s">
        <v>841</v>
      </c>
      <c r="B51" s="205" t="s">
        <v>258</v>
      </c>
      <c r="C51" s="259">
        <v>44.073560645000001</v>
      </c>
      <c r="D51" s="259">
        <v>44.854883213999997</v>
      </c>
      <c r="E51" s="259">
        <v>42.200133225999998</v>
      </c>
      <c r="F51" s="259">
        <v>41.215752000000002</v>
      </c>
      <c r="G51" s="259">
        <v>40.832329031999997</v>
      </c>
      <c r="H51" s="259">
        <v>41.166615667000002</v>
      </c>
      <c r="I51" s="259">
        <v>42.207885161</v>
      </c>
      <c r="J51" s="259">
        <v>43.098138710000001</v>
      </c>
      <c r="K51" s="259">
        <v>43.953079000000002</v>
      </c>
      <c r="L51" s="259">
        <v>43.957948709999997</v>
      </c>
      <c r="M51" s="259">
        <v>43.520268332999997</v>
      </c>
      <c r="N51" s="259">
        <v>43.264064839</v>
      </c>
      <c r="O51" s="259">
        <v>42.485177096999998</v>
      </c>
      <c r="P51" s="259">
        <v>44.358637143000003</v>
      </c>
      <c r="Q51" s="259">
        <v>41.151403547999998</v>
      </c>
      <c r="R51" s="259">
        <v>41.648213667</v>
      </c>
      <c r="S51" s="259">
        <v>39.644622902999998</v>
      </c>
      <c r="T51" s="259">
        <v>40.997071667</v>
      </c>
      <c r="U51" s="259">
        <v>42.993664516000003</v>
      </c>
      <c r="V51" s="259">
        <v>44.738021934999999</v>
      </c>
      <c r="W51" s="259">
        <v>44.935613666999998</v>
      </c>
      <c r="X51" s="259">
        <v>43.065798387000001</v>
      </c>
      <c r="Y51" s="259">
        <v>44.795758333000002</v>
      </c>
      <c r="Z51" s="259">
        <v>44.541133547999998</v>
      </c>
      <c r="AA51" s="259">
        <v>43.186603548000001</v>
      </c>
      <c r="AB51" s="259">
        <v>43.116423793000003</v>
      </c>
      <c r="AC51" s="259">
        <v>40.956594516000003</v>
      </c>
      <c r="AD51" s="259">
        <v>41.040792000000003</v>
      </c>
      <c r="AE51" s="259">
        <v>40.364926773999997</v>
      </c>
      <c r="AF51" s="259">
        <v>41.213334332999999</v>
      </c>
      <c r="AG51" s="259">
        <v>42.190860323000003</v>
      </c>
      <c r="AH51" s="259">
        <v>44.132291289999998</v>
      </c>
      <c r="AI51" s="259">
        <v>43.188133333000003</v>
      </c>
      <c r="AJ51" s="259">
        <v>43.294978065000002</v>
      </c>
      <c r="AK51" s="259">
        <v>43.106176333000001</v>
      </c>
      <c r="AL51" s="259">
        <v>44.640250967999997</v>
      </c>
      <c r="AM51" s="259">
        <v>43.505346129000003</v>
      </c>
      <c r="AN51" s="259">
        <v>43.794482856999998</v>
      </c>
      <c r="AO51" s="259">
        <v>42.760824194000001</v>
      </c>
      <c r="AP51" s="259">
        <v>41.689149</v>
      </c>
      <c r="AQ51" s="259">
        <v>40.463068065000002</v>
      </c>
      <c r="AR51" s="259">
        <v>41.199861667</v>
      </c>
      <c r="AS51" s="259">
        <v>42.255902581000001</v>
      </c>
      <c r="AT51" s="259">
        <v>43.289864839000003</v>
      </c>
      <c r="AU51" s="259">
        <v>43.114947667000003</v>
      </c>
      <c r="AV51" s="259">
        <v>42.676780968000003</v>
      </c>
      <c r="AW51" s="259">
        <v>42.870170000000002</v>
      </c>
      <c r="AX51" s="259">
        <v>44.383629999999997</v>
      </c>
      <c r="AY51" s="374">
        <v>43.30939</v>
      </c>
      <c r="AZ51" s="374">
        <v>43.599809999999998</v>
      </c>
      <c r="BA51" s="374">
        <v>42.585610000000003</v>
      </c>
      <c r="BB51" s="374">
        <v>41.525179999999999</v>
      </c>
      <c r="BC51" s="374">
        <v>40.315800000000003</v>
      </c>
      <c r="BD51" s="374">
        <v>41.04853</v>
      </c>
      <c r="BE51" s="374">
        <v>42.102049999999998</v>
      </c>
      <c r="BF51" s="374">
        <v>43.126449999999998</v>
      </c>
      <c r="BG51" s="374">
        <v>42.956539999999997</v>
      </c>
      <c r="BH51" s="374">
        <v>42.512920000000001</v>
      </c>
      <c r="BI51" s="374">
        <v>42.708179999999999</v>
      </c>
      <c r="BJ51" s="374">
        <v>44.215029999999999</v>
      </c>
      <c r="BK51" s="374">
        <v>43.161709999999999</v>
      </c>
      <c r="BL51" s="374">
        <v>43.451860000000003</v>
      </c>
      <c r="BM51" s="374">
        <v>42.438029999999998</v>
      </c>
      <c r="BN51" s="374">
        <v>41.374630000000003</v>
      </c>
      <c r="BO51" s="374">
        <v>40.16713</v>
      </c>
      <c r="BP51" s="374">
        <v>40.891179999999999</v>
      </c>
      <c r="BQ51" s="374">
        <v>41.939349999999997</v>
      </c>
      <c r="BR51" s="374">
        <v>42.959040000000002</v>
      </c>
      <c r="BS51" s="374">
        <v>42.796210000000002</v>
      </c>
      <c r="BT51" s="374">
        <v>42.354050000000001</v>
      </c>
      <c r="BU51" s="374">
        <v>42.547930000000001</v>
      </c>
      <c r="BV51" s="374">
        <v>44.047809999999998</v>
      </c>
    </row>
    <row r="52" spans="1:74" s="116" customFormat="1" ht="11.1" customHeight="1" x14ac:dyDescent="0.2">
      <c r="A52" s="111" t="s">
        <v>842</v>
      </c>
      <c r="B52" s="206" t="s">
        <v>576</v>
      </c>
      <c r="C52" s="270">
        <v>11007.686234000001</v>
      </c>
      <c r="D52" s="270">
        <v>11033.611785999999</v>
      </c>
      <c r="E52" s="270">
        <v>9754.4576923000004</v>
      </c>
      <c r="F52" s="270">
        <v>9196.4555832999995</v>
      </c>
      <c r="G52" s="270">
        <v>9400.6731619000002</v>
      </c>
      <c r="H52" s="270">
        <v>10759.732674000001</v>
      </c>
      <c r="I52" s="270">
        <v>11339.483414</v>
      </c>
      <c r="J52" s="270">
        <v>11351.064209</v>
      </c>
      <c r="K52" s="270">
        <v>10896.904064</v>
      </c>
      <c r="L52" s="270">
        <v>9570.3156013000007</v>
      </c>
      <c r="M52" s="270">
        <v>9513.752794</v>
      </c>
      <c r="N52" s="270">
        <v>9987.7319583999997</v>
      </c>
      <c r="O52" s="270">
        <v>10634.397414999999</v>
      </c>
      <c r="P52" s="270">
        <v>10956.015724000001</v>
      </c>
      <c r="Q52" s="270">
        <v>9850.0570747999991</v>
      </c>
      <c r="R52" s="270">
        <v>9182.5040313000009</v>
      </c>
      <c r="S52" s="270">
        <v>9293.2484048000006</v>
      </c>
      <c r="T52" s="270">
        <v>10879.896651999999</v>
      </c>
      <c r="U52" s="270">
        <v>11707.679662</v>
      </c>
      <c r="V52" s="270">
        <v>11678.444173</v>
      </c>
      <c r="W52" s="270">
        <v>11098.595862</v>
      </c>
      <c r="X52" s="270">
        <v>9550.1724560999992</v>
      </c>
      <c r="Y52" s="270">
        <v>9197.2175083000002</v>
      </c>
      <c r="Z52" s="270">
        <v>9591.7276586999997</v>
      </c>
      <c r="AA52" s="270">
        <v>10351.295577000001</v>
      </c>
      <c r="AB52" s="270">
        <v>10234.681543000001</v>
      </c>
      <c r="AC52" s="270">
        <v>9219.7535552000008</v>
      </c>
      <c r="AD52" s="270">
        <v>8984.3746296999998</v>
      </c>
      <c r="AE52" s="270">
        <v>9184.1174503000002</v>
      </c>
      <c r="AF52" s="270">
        <v>10995.930178000001</v>
      </c>
      <c r="AG52" s="270">
        <v>12005.557151000001</v>
      </c>
      <c r="AH52" s="270">
        <v>12296.526705</v>
      </c>
      <c r="AI52" s="270">
        <v>11225.069530000001</v>
      </c>
      <c r="AJ52" s="270">
        <v>9570.3442152000007</v>
      </c>
      <c r="AK52" s="270">
        <v>9243.8992940000007</v>
      </c>
      <c r="AL52" s="270">
        <v>10023.297637</v>
      </c>
      <c r="AM52" s="270">
        <v>10141.13812</v>
      </c>
      <c r="AN52" s="270">
        <v>9747.3280414000001</v>
      </c>
      <c r="AO52" s="270">
        <v>9292.9659522999991</v>
      </c>
      <c r="AP52" s="270">
        <v>8953.1102143000007</v>
      </c>
      <c r="AQ52" s="270">
        <v>9318.3085212999995</v>
      </c>
      <c r="AR52" s="270">
        <v>10779.093471</v>
      </c>
      <c r="AS52" s="270">
        <v>11665.644840999999</v>
      </c>
      <c r="AT52" s="270">
        <v>11476.542366</v>
      </c>
      <c r="AU52" s="270">
        <v>10595.966697</v>
      </c>
      <c r="AV52" s="270">
        <v>9550.8576432000009</v>
      </c>
      <c r="AW52" s="270">
        <v>9433.2968201999993</v>
      </c>
      <c r="AX52" s="270">
        <v>10084.553481000001</v>
      </c>
      <c r="AY52" s="335">
        <v>10464.18</v>
      </c>
      <c r="AZ52" s="335">
        <v>10231.01</v>
      </c>
      <c r="BA52" s="335">
        <v>9505.5130000000008</v>
      </c>
      <c r="BB52" s="335">
        <v>9029.8719999999994</v>
      </c>
      <c r="BC52" s="335">
        <v>9460.6029999999992</v>
      </c>
      <c r="BD52" s="335">
        <v>10877.95</v>
      </c>
      <c r="BE52" s="335">
        <v>11637.14</v>
      </c>
      <c r="BF52" s="335">
        <v>11735.82</v>
      </c>
      <c r="BG52" s="335">
        <v>10687.15</v>
      </c>
      <c r="BH52" s="335">
        <v>9601.8060000000005</v>
      </c>
      <c r="BI52" s="335">
        <v>9463.4429999999993</v>
      </c>
      <c r="BJ52" s="335">
        <v>10098.75</v>
      </c>
      <c r="BK52" s="335">
        <v>10475.32</v>
      </c>
      <c r="BL52" s="335">
        <v>10261.65</v>
      </c>
      <c r="BM52" s="335">
        <v>9554.2459999999992</v>
      </c>
      <c r="BN52" s="335">
        <v>9084.7900000000009</v>
      </c>
      <c r="BO52" s="335">
        <v>9524.4740000000002</v>
      </c>
      <c r="BP52" s="335">
        <v>10956.91</v>
      </c>
      <c r="BQ52" s="335">
        <v>11722.73</v>
      </c>
      <c r="BR52" s="335">
        <v>11823.77</v>
      </c>
      <c r="BS52" s="335">
        <v>10766.25</v>
      </c>
      <c r="BT52" s="335">
        <v>9668.2279999999992</v>
      </c>
      <c r="BU52" s="335">
        <v>9522.8259999999991</v>
      </c>
      <c r="BV52" s="335">
        <v>10161.76</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688"/>
      <c r="BE53" s="688"/>
      <c r="BF53" s="688"/>
      <c r="BG53" s="375"/>
      <c r="BH53" s="237"/>
      <c r="BI53" s="375"/>
      <c r="BJ53" s="375"/>
      <c r="BK53" s="375"/>
      <c r="BL53" s="375"/>
      <c r="BM53" s="375"/>
      <c r="BN53" s="375"/>
      <c r="BO53" s="375"/>
      <c r="BP53" s="375"/>
      <c r="BQ53" s="375"/>
      <c r="BR53" s="375"/>
      <c r="BS53" s="375"/>
      <c r="BT53" s="375"/>
      <c r="BU53" s="375"/>
      <c r="BV53" s="375"/>
    </row>
    <row r="54" spans="1:74" s="292" customFormat="1" ht="12" customHeight="1" x14ac:dyDescent="0.2">
      <c r="A54" s="117"/>
      <c r="B54" s="800" t="s">
        <v>1016</v>
      </c>
      <c r="C54" s="797"/>
      <c r="D54" s="797"/>
      <c r="E54" s="797"/>
      <c r="F54" s="797"/>
      <c r="G54" s="797"/>
      <c r="H54" s="797"/>
      <c r="I54" s="797"/>
      <c r="J54" s="797"/>
      <c r="K54" s="797"/>
      <c r="L54" s="797"/>
      <c r="M54" s="797"/>
      <c r="N54" s="797"/>
      <c r="O54" s="797"/>
      <c r="P54" s="797"/>
      <c r="Q54" s="797"/>
      <c r="AY54" s="516"/>
      <c r="AZ54" s="516"/>
      <c r="BA54" s="516"/>
      <c r="BB54" s="516"/>
      <c r="BC54" s="516"/>
      <c r="BD54" s="689"/>
      <c r="BE54" s="689"/>
      <c r="BF54" s="689"/>
      <c r="BG54" s="516"/>
      <c r="BH54" s="259"/>
      <c r="BI54" s="516"/>
      <c r="BJ54" s="516"/>
    </row>
    <row r="55" spans="1:74" s="463" customFormat="1" ht="12" customHeight="1" x14ac:dyDescent="0.2">
      <c r="A55" s="462"/>
      <c r="B55" s="837" t="s">
        <v>1087</v>
      </c>
      <c r="C55" s="783"/>
      <c r="D55" s="783"/>
      <c r="E55" s="783"/>
      <c r="F55" s="783"/>
      <c r="G55" s="783"/>
      <c r="H55" s="783"/>
      <c r="I55" s="783"/>
      <c r="J55" s="783"/>
      <c r="K55" s="783"/>
      <c r="L55" s="783"/>
      <c r="M55" s="783"/>
      <c r="N55" s="783"/>
      <c r="O55" s="783"/>
      <c r="P55" s="783"/>
      <c r="Q55" s="783"/>
      <c r="AY55" s="517"/>
      <c r="AZ55" s="517"/>
      <c r="BA55" s="517"/>
      <c r="BB55" s="517"/>
      <c r="BC55" s="517"/>
      <c r="BD55" s="690"/>
      <c r="BE55" s="690"/>
      <c r="BF55" s="690"/>
      <c r="BG55" s="517"/>
      <c r="BH55" s="259"/>
      <c r="BI55" s="517"/>
      <c r="BJ55" s="517"/>
    </row>
    <row r="56" spans="1:74" s="463" customFormat="1" ht="12" customHeight="1" x14ac:dyDescent="0.2">
      <c r="A56" s="462"/>
      <c r="B56" s="786" t="s">
        <v>1041</v>
      </c>
      <c r="C56" s="787"/>
      <c r="D56" s="787"/>
      <c r="E56" s="787"/>
      <c r="F56" s="787"/>
      <c r="G56" s="787"/>
      <c r="H56" s="787"/>
      <c r="I56" s="787"/>
      <c r="J56" s="787"/>
      <c r="K56" s="787"/>
      <c r="L56" s="787"/>
      <c r="M56" s="787"/>
      <c r="N56" s="787"/>
      <c r="O56" s="787"/>
      <c r="P56" s="787"/>
      <c r="Q56" s="783"/>
      <c r="AY56" s="517"/>
      <c r="AZ56" s="517"/>
      <c r="BA56" s="517"/>
      <c r="BB56" s="517"/>
      <c r="BC56" s="517"/>
      <c r="BD56" s="690"/>
      <c r="BE56" s="690"/>
      <c r="BF56" s="690"/>
      <c r="BG56" s="517"/>
      <c r="BH56" s="259"/>
      <c r="BI56" s="517"/>
      <c r="BJ56" s="517"/>
    </row>
    <row r="57" spans="1:74" s="463" customFormat="1" ht="12" customHeight="1" x14ac:dyDescent="0.2">
      <c r="A57" s="462"/>
      <c r="B57" s="781" t="s">
        <v>1088</v>
      </c>
      <c r="C57" s="787"/>
      <c r="D57" s="787"/>
      <c r="E57" s="787"/>
      <c r="F57" s="787"/>
      <c r="G57" s="787"/>
      <c r="H57" s="787"/>
      <c r="I57" s="787"/>
      <c r="J57" s="787"/>
      <c r="K57" s="787"/>
      <c r="L57" s="787"/>
      <c r="M57" s="787"/>
      <c r="N57" s="787"/>
      <c r="O57" s="787"/>
      <c r="P57" s="787"/>
      <c r="Q57" s="783"/>
      <c r="AY57" s="517"/>
      <c r="AZ57" s="517"/>
      <c r="BA57" s="517"/>
      <c r="BB57" s="517"/>
      <c r="BC57" s="517"/>
      <c r="BD57" s="690"/>
      <c r="BE57" s="690"/>
      <c r="BF57" s="690"/>
      <c r="BG57" s="517"/>
      <c r="BH57" s="259"/>
      <c r="BI57" s="517"/>
      <c r="BJ57" s="517"/>
    </row>
    <row r="58" spans="1:74" s="463" customFormat="1" ht="12" customHeight="1" x14ac:dyDescent="0.2">
      <c r="A58" s="462"/>
      <c r="B58" s="781" t="s">
        <v>1078</v>
      </c>
      <c r="C58" s="787"/>
      <c r="D58" s="787"/>
      <c r="E58" s="787"/>
      <c r="F58" s="787"/>
      <c r="G58" s="787"/>
      <c r="H58" s="787"/>
      <c r="I58" s="787"/>
      <c r="J58" s="787"/>
      <c r="K58" s="787"/>
      <c r="L58" s="787"/>
      <c r="M58" s="787"/>
      <c r="N58" s="787"/>
      <c r="O58" s="787"/>
      <c r="P58" s="787"/>
      <c r="Q58" s="783"/>
      <c r="AY58" s="517"/>
      <c r="AZ58" s="517"/>
      <c r="BA58" s="517"/>
      <c r="BB58" s="517"/>
      <c r="BC58" s="517"/>
      <c r="BD58" s="690"/>
      <c r="BE58" s="690"/>
      <c r="BF58" s="690"/>
      <c r="BG58" s="517"/>
      <c r="BH58" s="259"/>
      <c r="BI58" s="517"/>
      <c r="BJ58" s="517"/>
    </row>
    <row r="59" spans="1:74" s="463" customFormat="1" ht="12" customHeight="1" x14ac:dyDescent="0.2">
      <c r="A59" s="462"/>
      <c r="B59" s="825" t="s">
        <v>1079</v>
      </c>
      <c r="C59" s="783"/>
      <c r="D59" s="783"/>
      <c r="E59" s="783"/>
      <c r="F59" s="783"/>
      <c r="G59" s="783"/>
      <c r="H59" s="783"/>
      <c r="I59" s="783"/>
      <c r="J59" s="783"/>
      <c r="K59" s="783"/>
      <c r="L59" s="783"/>
      <c r="M59" s="783"/>
      <c r="N59" s="783"/>
      <c r="O59" s="783"/>
      <c r="P59" s="783"/>
      <c r="Q59" s="783"/>
      <c r="AY59" s="517"/>
      <c r="AZ59" s="517"/>
      <c r="BA59" s="517"/>
      <c r="BB59" s="517"/>
      <c r="BC59" s="517"/>
      <c r="BD59" s="690"/>
      <c r="BE59" s="690"/>
      <c r="BF59" s="690"/>
      <c r="BG59" s="517"/>
      <c r="BH59" s="259"/>
      <c r="BI59" s="517"/>
      <c r="BJ59" s="517"/>
    </row>
    <row r="60" spans="1:74" s="463" customFormat="1" ht="22.35" customHeight="1" x14ac:dyDescent="0.2">
      <c r="A60" s="462"/>
      <c r="B60" s="786" t="s">
        <v>1089</v>
      </c>
      <c r="C60" s="787"/>
      <c r="D60" s="787"/>
      <c r="E60" s="787"/>
      <c r="F60" s="787"/>
      <c r="G60" s="787"/>
      <c r="H60" s="787"/>
      <c r="I60" s="787"/>
      <c r="J60" s="787"/>
      <c r="K60" s="787"/>
      <c r="L60" s="787"/>
      <c r="M60" s="787"/>
      <c r="N60" s="787"/>
      <c r="O60" s="787"/>
      <c r="P60" s="787"/>
      <c r="Q60" s="783"/>
      <c r="AY60" s="517"/>
      <c r="AZ60" s="517"/>
      <c r="BA60" s="517"/>
      <c r="BB60" s="517"/>
      <c r="BC60" s="517"/>
      <c r="BD60" s="690"/>
      <c r="BE60" s="690"/>
      <c r="BF60" s="690"/>
      <c r="BG60" s="517"/>
      <c r="BH60" s="259"/>
      <c r="BI60" s="517"/>
      <c r="BJ60" s="517"/>
    </row>
    <row r="61" spans="1:74" s="463" customFormat="1" ht="12" customHeight="1" x14ac:dyDescent="0.2">
      <c r="A61" s="462"/>
      <c r="B61" s="781" t="s">
        <v>1045</v>
      </c>
      <c r="C61" s="782"/>
      <c r="D61" s="782"/>
      <c r="E61" s="782"/>
      <c r="F61" s="782"/>
      <c r="G61" s="782"/>
      <c r="H61" s="782"/>
      <c r="I61" s="782"/>
      <c r="J61" s="782"/>
      <c r="K61" s="782"/>
      <c r="L61" s="782"/>
      <c r="M61" s="782"/>
      <c r="N61" s="782"/>
      <c r="O61" s="782"/>
      <c r="P61" s="782"/>
      <c r="Q61" s="783"/>
      <c r="AY61" s="517"/>
      <c r="AZ61" s="517"/>
      <c r="BA61" s="517"/>
      <c r="BB61" s="517"/>
      <c r="BC61" s="517"/>
      <c r="BD61" s="690"/>
      <c r="BE61" s="690"/>
      <c r="BF61" s="690"/>
      <c r="BG61" s="517"/>
      <c r="BH61" s="259"/>
      <c r="BI61" s="517"/>
      <c r="BJ61" s="517"/>
    </row>
    <row r="62" spans="1:74" s="461" customFormat="1" ht="12" customHeight="1" x14ac:dyDescent="0.2">
      <c r="A62" s="436"/>
      <c r="B62" s="803" t="s">
        <v>1147</v>
      </c>
      <c r="C62" s="783"/>
      <c r="D62" s="783"/>
      <c r="E62" s="783"/>
      <c r="F62" s="783"/>
      <c r="G62" s="783"/>
      <c r="H62" s="783"/>
      <c r="I62" s="783"/>
      <c r="J62" s="783"/>
      <c r="K62" s="783"/>
      <c r="L62" s="783"/>
      <c r="M62" s="783"/>
      <c r="N62" s="783"/>
      <c r="O62" s="783"/>
      <c r="P62" s="783"/>
      <c r="Q62" s="783"/>
      <c r="AY62" s="513"/>
      <c r="AZ62" s="513"/>
      <c r="BA62" s="513"/>
      <c r="BB62" s="513"/>
      <c r="BC62" s="513"/>
      <c r="BD62" s="686"/>
      <c r="BE62" s="686"/>
      <c r="BF62" s="686"/>
      <c r="BG62" s="513"/>
      <c r="BH62" s="259"/>
      <c r="BI62" s="513"/>
      <c r="BJ62" s="513"/>
    </row>
    <row r="63" spans="1:74" x14ac:dyDescent="0.2">
      <c r="BH63" s="259"/>
      <c r="BK63" s="376"/>
      <c r="BL63" s="376"/>
      <c r="BM63" s="376"/>
      <c r="BN63" s="376"/>
      <c r="BO63" s="376"/>
      <c r="BP63" s="376"/>
      <c r="BQ63" s="376"/>
      <c r="BR63" s="376"/>
      <c r="BS63" s="376"/>
      <c r="BT63" s="376"/>
      <c r="BU63" s="376"/>
      <c r="BV63" s="376"/>
    </row>
    <row r="64" spans="1:74" x14ac:dyDescent="0.2">
      <c r="BH64" s="259"/>
      <c r="BK64" s="376"/>
      <c r="BL64" s="376"/>
      <c r="BM64" s="376"/>
      <c r="BN64" s="376"/>
      <c r="BO64" s="376"/>
      <c r="BP64" s="376"/>
      <c r="BQ64" s="376"/>
      <c r="BR64" s="376"/>
      <c r="BS64" s="376"/>
      <c r="BT64" s="376"/>
      <c r="BU64" s="376"/>
      <c r="BV64" s="376"/>
    </row>
    <row r="65" spans="60:74" x14ac:dyDescent="0.2">
      <c r="BH65" s="259"/>
      <c r="BK65" s="376"/>
      <c r="BL65" s="376"/>
      <c r="BM65" s="376"/>
      <c r="BN65" s="376"/>
      <c r="BO65" s="376"/>
      <c r="BP65" s="376"/>
      <c r="BQ65" s="376"/>
      <c r="BR65" s="376"/>
      <c r="BS65" s="376"/>
      <c r="BT65" s="376"/>
      <c r="BU65" s="376"/>
      <c r="BV65" s="376"/>
    </row>
    <row r="66" spans="60:74" x14ac:dyDescent="0.2">
      <c r="BH66" s="259"/>
      <c r="BK66" s="376"/>
      <c r="BL66" s="376"/>
      <c r="BM66" s="376"/>
      <c r="BN66" s="376"/>
      <c r="BO66" s="376"/>
      <c r="BP66" s="376"/>
      <c r="BQ66" s="376"/>
      <c r="BR66" s="376"/>
      <c r="BS66" s="376"/>
      <c r="BT66" s="376"/>
      <c r="BU66" s="376"/>
      <c r="BV66" s="376"/>
    </row>
    <row r="67" spans="60:74" x14ac:dyDescent="0.2">
      <c r="BH67" s="259"/>
      <c r="BK67" s="376"/>
      <c r="BL67" s="376"/>
      <c r="BM67" s="376"/>
      <c r="BN67" s="376"/>
      <c r="BO67" s="376"/>
      <c r="BP67" s="376"/>
      <c r="BQ67" s="376"/>
      <c r="BR67" s="376"/>
      <c r="BS67" s="376"/>
      <c r="BT67" s="376"/>
      <c r="BU67" s="376"/>
      <c r="BV67" s="376"/>
    </row>
    <row r="68" spans="60:74" x14ac:dyDescent="0.2">
      <c r="BK68" s="376"/>
      <c r="BL68" s="376"/>
      <c r="BM68" s="376"/>
      <c r="BN68" s="376"/>
      <c r="BO68" s="376"/>
      <c r="BP68" s="376"/>
      <c r="BQ68" s="376"/>
      <c r="BR68" s="376"/>
      <c r="BS68" s="376"/>
      <c r="BT68" s="376"/>
      <c r="BU68" s="376"/>
      <c r="BV68" s="376"/>
    </row>
    <row r="69" spans="60:74" x14ac:dyDescent="0.2">
      <c r="BK69" s="376"/>
      <c r="BL69" s="376"/>
      <c r="BM69" s="376"/>
      <c r="BN69" s="376"/>
      <c r="BO69" s="376"/>
      <c r="BP69" s="376"/>
      <c r="BQ69" s="376"/>
      <c r="BR69" s="376"/>
      <c r="BS69" s="376"/>
      <c r="BT69" s="376"/>
      <c r="BU69" s="376"/>
      <c r="BV69" s="376"/>
    </row>
    <row r="70" spans="60:74" x14ac:dyDescent="0.2">
      <c r="BK70" s="376"/>
      <c r="BL70" s="376"/>
      <c r="BM70" s="376"/>
      <c r="BN70" s="376"/>
      <c r="BO70" s="376"/>
      <c r="BP70" s="376"/>
      <c r="BQ70" s="376"/>
      <c r="BR70" s="376"/>
      <c r="BS70" s="376"/>
      <c r="BT70" s="376"/>
      <c r="BU70" s="376"/>
      <c r="BV70" s="376"/>
    </row>
    <row r="71" spans="60:74" x14ac:dyDescent="0.2">
      <c r="BK71" s="376"/>
      <c r="BL71" s="376"/>
      <c r="BM71" s="376"/>
      <c r="BN71" s="376"/>
      <c r="BO71" s="376"/>
      <c r="BP71" s="376"/>
      <c r="BQ71" s="376"/>
      <c r="BR71" s="376"/>
      <c r="BS71" s="376"/>
      <c r="BT71" s="376"/>
      <c r="BU71" s="376"/>
      <c r="BV71" s="376"/>
    </row>
    <row r="72" spans="60:74" x14ac:dyDescent="0.2">
      <c r="BK72" s="376"/>
      <c r="BL72" s="376"/>
      <c r="BM72" s="376"/>
      <c r="BN72" s="376"/>
      <c r="BO72" s="376"/>
      <c r="BP72" s="376"/>
      <c r="BQ72" s="376"/>
      <c r="BR72" s="376"/>
      <c r="BS72" s="376"/>
      <c r="BT72" s="376"/>
      <c r="BU72" s="376"/>
      <c r="BV72" s="376"/>
    </row>
    <row r="73" spans="60:74" x14ac:dyDescent="0.2">
      <c r="BK73" s="376"/>
      <c r="BL73" s="376"/>
      <c r="BM73" s="376"/>
      <c r="BN73" s="376"/>
      <c r="BO73" s="376"/>
      <c r="BP73" s="376"/>
      <c r="BQ73" s="376"/>
      <c r="BR73" s="376"/>
      <c r="BS73" s="376"/>
      <c r="BT73" s="376"/>
      <c r="BU73" s="376"/>
      <c r="BV73" s="376"/>
    </row>
    <row r="74" spans="60:74" x14ac:dyDescent="0.2">
      <c r="BK74" s="376"/>
      <c r="BL74" s="376"/>
      <c r="BM74" s="376"/>
      <c r="BN74" s="376"/>
      <c r="BO74" s="376"/>
      <c r="BP74" s="376"/>
      <c r="BQ74" s="376"/>
      <c r="BR74" s="376"/>
      <c r="BS74" s="376"/>
      <c r="BT74" s="376"/>
      <c r="BU74" s="376"/>
      <c r="BV74" s="376"/>
    </row>
    <row r="75" spans="60:74" x14ac:dyDescent="0.2">
      <c r="BK75" s="376"/>
      <c r="BL75" s="376"/>
      <c r="BM75" s="376"/>
      <c r="BN75" s="376"/>
      <c r="BO75" s="376"/>
      <c r="BP75" s="376"/>
      <c r="BQ75" s="376"/>
      <c r="BR75" s="376"/>
      <c r="BS75" s="376"/>
      <c r="BT75" s="376"/>
      <c r="BU75" s="376"/>
      <c r="BV75" s="376"/>
    </row>
    <row r="76" spans="60:74" x14ac:dyDescent="0.2">
      <c r="BK76" s="376"/>
      <c r="BL76" s="376"/>
      <c r="BM76" s="376"/>
      <c r="BN76" s="376"/>
      <c r="BO76" s="376"/>
      <c r="BP76" s="376"/>
      <c r="BQ76" s="376"/>
      <c r="BR76" s="376"/>
      <c r="BS76" s="376"/>
      <c r="BT76" s="376"/>
      <c r="BU76" s="376"/>
      <c r="BV76" s="376"/>
    </row>
    <row r="77" spans="60:74" x14ac:dyDescent="0.2">
      <c r="BK77" s="376"/>
      <c r="BL77" s="376"/>
      <c r="BM77" s="376"/>
      <c r="BN77" s="376"/>
      <c r="BO77" s="376"/>
      <c r="BP77" s="376"/>
      <c r="BQ77" s="376"/>
      <c r="BR77" s="376"/>
      <c r="BS77" s="376"/>
      <c r="BT77" s="376"/>
      <c r="BU77" s="376"/>
      <c r="BV77" s="376"/>
    </row>
    <row r="78" spans="60:74" x14ac:dyDescent="0.2">
      <c r="BK78" s="376"/>
      <c r="BL78" s="376"/>
      <c r="BM78" s="376"/>
      <c r="BN78" s="376"/>
      <c r="BO78" s="376"/>
      <c r="BP78" s="376"/>
      <c r="BQ78" s="376"/>
      <c r="BR78" s="376"/>
      <c r="BS78" s="376"/>
      <c r="BT78" s="376"/>
      <c r="BU78" s="376"/>
      <c r="BV78" s="376"/>
    </row>
    <row r="79" spans="60:74" x14ac:dyDescent="0.2">
      <c r="BK79" s="376"/>
      <c r="BL79" s="376"/>
      <c r="BM79" s="376"/>
      <c r="BN79" s="376"/>
      <c r="BO79" s="376"/>
      <c r="BP79" s="376"/>
      <c r="BQ79" s="376"/>
      <c r="BR79" s="376"/>
      <c r="BS79" s="376"/>
      <c r="BT79" s="376"/>
      <c r="BU79" s="376"/>
      <c r="BV79" s="376"/>
    </row>
    <row r="80" spans="60: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X22" sqref="BX22"/>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8" customWidth="1"/>
    <col min="56" max="58" width="6.5703125" style="691" customWidth="1"/>
    <col min="59" max="62" width="6.5703125" style="368" customWidth="1"/>
    <col min="63" max="74" width="6.5703125" style="121" customWidth="1"/>
    <col min="75" max="16384" width="9.5703125" style="121"/>
  </cols>
  <sheetData>
    <row r="1" spans="1:74" ht="13.35" customHeight="1" x14ac:dyDescent="0.2">
      <c r="A1" s="789" t="s">
        <v>995</v>
      </c>
      <c r="B1" s="841" t="s">
        <v>1248</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120"/>
    </row>
    <row r="2" spans="1:74" s="112" customFormat="1" ht="13.35" customHeight="1" x14ac:dyDescent="0.2">
      <c r="A2" s="790"/>
      <c r="B2" s="541" t="str">
        <f>"U.S. Energy Information Administration  |  Short-Term Energy Outlook  - "&amp;Dates!D1</f>
        <v>U.S. Energy Information Administration  |  Short-Term Energy Outlook  - January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c r="AY2" s="376"/>
      <c r="AZ2" s="376"/>
      <c r="BA2" s="376"/>
      <c r="BB2" s="376"/>
      <c r="BC2" s="376"/>
      <c r="BD2" s="687"/>
      <c r="BE2" s="687"/>
      <c r="BF2" s="687"/>
      <c r="BG2" s="376"/>
      <c r="BH2" s="376"/>
      <c r="BI2" s="376"/>
      <c r="BJ2" s="376"/>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19"/>
      <c r="B5" s="122" t="s">
        <v>10</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123"/>
      <c r="BE5" s="123"/>
      <c r="BF5" s="123"/>
      <c r="BG5" s="123"/>
      <c r="BH5" s="123"/>
      <c r="BI5" s="123"/>
      <c r="BJ5" s="422"/>
      <c r="BK5" s="422"/>
      <c r="BL5" s="422"/>
      <c r="BM5" s="422"/>
      <c r="BN5" s="422"/>
      <c r="BO5" s="422"/>
      <c r="BP5" s="422"/>
      <c r="BQ5" s="422"/>
      <c r="BR5" s="422"/>
      <c r="BS5" s="422"/>
      <c r="BT5" s="422"/>
      <c r="BU5" s="422"/>
      <c r="BV5" s="422"/>
    </row>
    <row r="6" spans="1:74" ht="11.1" customHeight="1" x14ac:dyDescent="0.2">
      <c r="A6" s="119" t="s">
        <v>768</v>
      </c>
      <c r="B6" s="205" t="s">
        <v>568</v>
      </c>
      <c r="C6" s="214">
        <v>16.940357991999999</v>
      </c>
      <c r="D6" s="214">
        <v>17.774097165000001</v>
      </c>
      <c r="E6" s="214">
        <v>17.657704099</v>
      </c>
      <c r="F6" s="214">
        <v>18.286922643</v>
      </c>
      <c r="G6" s="214">
        <v>18.168268409</v>
      </c>
      <c r="H6" s="214">
        <v>17.62162228</v>
      </c>
      <c r="I6" s="214">
        <v>17.201338385</v>
      </c>
      <c r="J6" s="214">
        <v>18.093028541999999</v>
      </c>
      <c r="K6" s="214">
        <v>17.619385028</v>
      </c>
      <c r="L6" s="214">
        <v>17.821572824</v>
      </c>
      <c r="M6" s="214">
        <v>18.014885417999999</v>
      </c>
      <c r="N6" s="214">
        <v>19.011205283999999</v>
      </c>
      <c r="O6" s="214">
        <v>19.880236396000001</v>
      </c>
      <c r="P6" s="214">
        <v>20.735895609</v>
      </c>
      <c r="Q6" s="214">
        <v>20.713721377999999</v>
      </c>
      <c r="R6" s="214">
        <v>20.693458545999999</v>
      </c>
      <c r="S6" s="214">
        <v>20.446963442000001</v>
      </c>
      <c r="T6" s="214">
        <v>19.738670357</v>
      </c>
      <c r="U6" s="214">
        <v>18.396860013000001</v>
      </c>
      <c r="V6" s="214">
        <v>18.080559694000002</v>
      </c>
      <c r="W6" s="214">
        <v>18.599246122</v>
      </c>
      <c r="X6" s="214">
        <v>18.584888133</v>
      </c>
      <c r="Y6" s="214">
        <v>18.547978034</v>
      </c>
      <c r="Z6" s="214">
        <v>18.802334642999998</v>
      </c>
      <c r="AA6" s="214">
        <v>18.807804529999999</v>
      </c>
      <c r="AB6" s="214">
        <v>19.247374450999999</v>
      </c>
      <c r="AC6" s="214">
        <v>19.228666128</v>
      </c>
      <c r="AD6" s="214">
        <v>19.504827613</v>
      </c>
      <c r="AE6" s="214">
        <v>19.148086628000001</v>
      </c>
      <c r="AF6" s="214">
        <v>18.853991433000001</v>
      </c>
      <c r="AG6" s="214">
        <v>18.216490304000001</v>
      </c>
      <c r="AH6" s="214">
        <v>18.085193744000001</v>
      </c>
      <c r="AI6" s="214">
        <v>19.013898357999999</v>
      </c>
      <c r="AJ6" s="214">
        <v>18.808374019999999</v>
      </c>
      <c r="AK6" s="214">
        <v>18.873722052000002</v>
      </c>
      <c r="AL6" s="214">
        <v>18.402742029999999</v>
      </c>
      <c r="AM6" s="214">
        <v>18.836988263999999</v>
      </c>
      <c r="AN6" s="214">
        <v>19.257790775</v>
      </c>
      <c r="AO6" s="214">
        <v>19.125637881999999</v>
      </c>
      <c r="AP6" s="214">
        <v>19.65089884</v>
      </c>
      <c r="AQ6" s="214">
        <v>19.485100255999999</v>
      </c>
      <c r="AR6" s="214">
        <v>19.351805925000001</v>
      </c>
      <c r="AS6" s="214">
        <v>19.290088341000001</v>
      </c>
      <c r="AT6" s="214">
        <v>19.443963817</v>
      </c>
      <c r="AU6" s="214">
        <v>19.838942071000002</v>
      </c>
      <c r="AV6" s="214">
        <v>19.54</v>
      </c>
      <c r="AW6" s="214">
        <v>19.966529999999999</v>
      </c>
      <c r="AX6" s="214">
        <v>19.38327</v>
      </c>
      <c r="AY6" s="355">
        <v>19.649159999999998</v>
      </c>
      <c r="AZ6" s="355">
        <v>20.047779999999999</v>
      </c>
      <c r="BA6" s="355">
        <v>20.14228</v>
      </c>
      <c r="BB6" s="355">
        <v>20.60519</v>
      </c>
      <c r="BC6" s="355">
        <v>20.29832</v>
      </c>
      <c r="BD6" s="355">
        <v>20.180119999999999</v>
      </c>
      <c r="BE6" s="355">
        <v>19.902090000000001</v>
      </c>
      <c r="BF6" s="355">
        <v>19.965340000000001</v>
      </c>
      <c r="BG6" s="355">
        <v>20.773949999999999</v>
      </c>
      <c r="BH6" s="355">
        <v>20.26698</v>
      </c>
      <c r="BI6" s="355">
        <v>20.737839999999998</v>
      </c>
      <c r="BJ6" s="355">
        <v>20.360610000000001</v>
      </c>
      <c r="BK6" s="355">
        <v>20.665880000000001</v>
      </c>
      <c r="BL6" s="355">
        <v>21.00928</v>
      </c>
      <c r="BM6" s="355">
        <v>21.086860000000001</v>
      </c>
      <c r="BN6" s="355">
        <v>21.542929999999998</v>
      </c>
      <c r="BO6" s="355">
        <v>21.215869999999999</v>
      </c>
      <c r="BP6" s="355">
        <v>21.104569999999999</v>
      </c>
      <c r="BQ6" s="355">
        <v>20.808630000000001</v>
      </c>
      <c r="BR6" s="355">
        <v>20.84769</v>
      </c>
      <c r="BS6" s="355">
        <v>21.652640000000002</v>
      </c>
      <c r="BT6" s="355">
        <v>21.09385</v>
      </c>
      <c r="BU6" s="355">
        <v>21.555430000000001</v>
      </c>
      <c r="BV6" s="355">
        <v>21.146650000000001</v>
      </c>
    </row>
    <row r="7" spans="1:74" ht="11.1" customHeight="1" x14ac:dyDescent="0.2">
      <c r="A7" s="119" t="s">
        <v>769</v>
      </c>
      <c r="B7" s="187" t="s">
        <v>601</v>
      </c>
      <c r="C7" s="214">
        <v>15.612803197</v>
      </c>
      <c r="D7" s="214">
        <v>16.819791285000001</v>
      </c>
      <c r="E7" s="214">
        <v>16.389067789999999</v>
      </c>
      <c r="F7" s="214">
        <v>16.029876278</v>
      </c>
      <c r="G7" s="214">
        <v>16.57093884</v>
      </c>
      <c r="H7" s="214">
        <v>17.011947419999998</v>
      </c>
      <c r="I7" s="214">
        <v>17.089270577000001</v>
      </c>
      <c r="J7" s="214">
        <v>16.607695398000001</v>
      </c>
      <c r="K7" s="214">
        <v>16.412304133999999</v>
      </c>
      <c r="L7" s="214">
        <v>16.281017300999999</v>
      </c>
      <c r="M7" s="214">
        <v>16.064898035999999</v>
      </c>
      <c r="N7" s="214">
        <v>15.778889141000001</v>
      </c>
      <c r="O7" s="214">
        <v>15.599646316999999</v>
      </c>
      <c r="P7" s="214">
        <v>15.778976775</v>
      </c>
      <c r="Q7" s="214">
        <v>15.62223303</v>
      </c>
      <c r="R7" s="214">
        <v>15.555923867000001</v>
      </c>
      <c r="S7" s="214">
        <v>15.870111075000001</v>
      </c>
      <c r="T7" s="214">
        <v>16.448312136999999</v>
      </c>
      <c r="U7" s="214">
        <v>16.387138663999998</v>
      </c>
      <c r="V7" s="214">
        <v>16.297322753</v>
      </c>
      <c r="W7" s="214">
        <v>16.189825437</v>
      </c>
      <c r="X7" s="214">
        <v>16.137051339999999</v>
      </c>
      <c r="Y7" s="214">
        <v>16.005125708000001</v>
      </c>
      <c r="Z7" s="214">
        <v>15.618914926</v>
      </c>
      <c r="AA7" s="214">
        <v>15.090541764999999</v>
      </c>
      <c r="AB7" s="214">
        <v>15.207471103</v>
      </c>
      <c r="AC7" s="214">
        <v>15.270940854999999</v>
      </c>
      <c r="AD7" s="214">
        <v>15.629332677000001</v>
      </c>
      <c r="AE7" s="214">
        <v>15.809435689000001</v>
      </c>
      <c r="AF7" s="214">
        <v>15.872982717999999</v>
      </c>
      <c r="AG7" s="214">
        <v>15.878029557</v>
      </c>
      <c r="AH7" s="214">
        <v>15.943075353999999</v>
      </c>
      <c r="AI7" s="214">
        <v>16.200264473000001</v>
      </c>
      <c r="AJ7" s="214">
        <v>16.116018617000002</v>
      </c>
      <c r="AK7" s="214">
        <v>15.77011821</v>
      </c>
      <c r="AL7" s="214">
        <v>15.262683143</v>
      </c>
      <c r="AM7" s="214">
        <v>15.461771053</v>
      </c>
      <c r="AN7" s="214">
        <v>15.743540166000001</v>
      </c>
      <c r="AO7" s="214">
        <v>15.466690592000001</v>
      </c>
      <c r="AP7" s="214">
        <v>15.805755312000001</v>
      </c>
      <c r="AQ7" s="214">
        <v>16.484758177</v>
      </c>
      <c r="AR7" s="214">
        <v>16.488363145000001</v>
      </c>
      <c r="AS7" s="214">
        <v>16.453218607</v>
      </c>
      <c r="AT7" s="214">
        <v>16.391502883000001</v>
      </c>
      <c r="AU7" s="214">
        <v>16.443573581999999</v>
      </c>
      <c r="AV7" s="214">
        <v>16.32</v>
      </c>
      <c r="AW7" s="214">
        <v>15.96303</v>
      </c>
      <c r="AX7" s="214">
        <v>15.397959999999999</v>
      </c>
      <c r="AY7" s="355">
        <v>15.555</v>
      </c>
      <c r="AZ7" s="355">
        <v>15.804919999999999</v>
      </c>
      <c r="BA7" s="355">
        <v>15.63456</v>
      </c>
      <c r="BB7" s="355">
        <v>15.99718</v>
      </c>
      <c r="BC7" s="355">
        <v>16.691410000000001</v>
      </c>
      <c r="BD7" s="355">
        <v>16.788399999999999</v>
      </c>
      <c r="BE7" s="355">
        <v>16.79392</v>
      </c>
      <c r="BF7" s="355">
        <v>16.658860000000001</v>
      </c>
      <c r="BG7" s="355">
        <v>16.82733</v>
      </c>
      <c r="BH7" s="355">
        <v>16.717199999999998</v>
      </c>
      <c r="BI7" s="355">
        <v>16.381620000000002</v>
      </c>
      <c r="BJ7" s="355">
        <v>15.898809999999999</v>
      </c>
      <c r="BK7" s="355">
        <v>16.014119999999998</v>
      </c>
      <c r="BL7" s="355">
        <v>16.249359999999999</v>
      </c>
      <c r="BM7" s="355">
        <v>16.085529999999999</v>
      </c>
      <c r="BN7" s="355">
        <v>16.469840000000001</v>
      </c>
      <c r="BO7" s="355">
        <v>17.181280000000001</v>
      </c>
      <c r="BP7" s="355">
        <v>17.254239999999999</v>
      </c>
      <c r="BQ7" s="355">
        <v>17.228580000000001</v>
      </c>
      <c r="BR7" s="355">
        <v>17.062439999999999</v>
      </c>
      <c r="BS7" s="355">
        <v>17.210599999999999</v>
      </c>
      <c r="BT7" s="355">
        <v>17.06757</v>
      </c>
      <c r="BU7" s="355">
        <v>16.706399999999999</v>
      </c>
      <c r="BV7" s="355">
        <v>16.203230000000001</v>
      </c>
    </row>
    <row r="8" spans="1:74" ht="11.1" customHeight="1" x14ac:dyDescent="0.2">
      <c r="A8" s="119" t="s">
        <v>770</v>
      </c>
      <c r="B8" s="205" t="s">
        <v>569</v>
      </c>
      <c r="C8" s="214">
        <v>11.422589343</v>
      </c>
      <c r="D8" s="214">
        <v>11.711890312</v>
      </c>
      <c r="E8" s="214">
        <v>12.086921716999999</v>
      </c>
      <c r="F8" s="214">
        <v>12.925808200000001</v>
      </c>
      <c r="G8" s="214">
        <v>13.163518519</v>
      </c>
      <c r="H8" s="214">
        <v>13.226135477</v>
      </c>
      <c r="I8" s="214">
        <v>13.243426700000001</v>
      </c>
      <c r="J8" s="214">
        <v>13.248827137999999</v>
      </c>
      <c r="K8" s="214">
        <v>12.874815525000001</v>
      </c>
      <c r="L8" s="214">
        <v>13.456153946000001</v>
      </c>
      <c r="M8" s="214">
        <v>12.949414007</v>
      </c>
      <c r="N8" s="214">
        <v>12.423159499</v>
      </c>
      <c r="O8" s="214">
        <v>12.1874135</v>
      </c>
      <c r="P8" s="214">
        <v>12.294616148999999</v>
      </c>
      <c r="Q8" s="214">
        <v>12.418251897999999</v>
      </c>
      <c r="R8" s="214">
        <v>13.233386611</v>
      </c>
      <c r="S8" s="214">
        <v>13.308079917000001</v>
      </c>
      <c r="T8" s="214">
        <v>13.229620147</v>
      </c>
      <c r="U8" s="214">
        <v>13.309223563</v>
      </c>
      <c r="V8" s="214">
        <v>13.271961248</v>
      </c>
      <c r="W8" s="214">
        <v>13.131082507</v>
      </c>
      <c r="X8" s="214">
        <v>13.555682868</v>
      </c>
      <c r="Y8" s="214">
        <v>13.372906842000001</v>
      </c>
      <c r="Z8" s="214">
        <v>12.729385969000001</v>
      </c>
      <c r="AA8" s="214">
        <v>12.389736957</v>
      </c>
      <c r="AB8" s="214">
        <v>12.591232412</v>
      </c>
      <c r="AC8" s="214">
        <v>13.066615573</v>
      </c>
      <c r="AD8" s="214">
        <v>13.380480373999999</v>
      </c>
      <c r="AE8" s="214">
        <v>13.701709281999999</v>
      </c>
      <c r="AF8" s="214">
        <v>13.161483191</v>
      </c>
      <c r="AG8" s="214">
        <v>13.034499414000001</v>
      </c>
      <c r="AH8" s="214">
        <v>13.05704201</v>
      </c>
      <c r="AI8" s="214">
        <v>13.138970989000001</v>
      </c>
      <c r="AJ8" s="214">
        <v>13.516895477</v>
      </c>
      <c r="AK8" s="214">
        <v>13.432924733</v>
      </c>
      <c r="AL8" s="214">
        <v>12.758934504999999</v>
      </c>
      <c r="AM8" s="214">
        <v>12.408245089999999</v>
      </c>
      <c r="AN8" s="214">
        <v>12.965779371</v>
      </c>
      <c r="AO8" s="214">
        <v>13.455909345</v>
      </c>
      <c r="AP8" s="214">
        <v>13.526389162999999</v>
      </c>
      <c r="AQ8" s="214">
        <v>13.747386387000001</v>
      </c>
      <c r="AR8" s="214">
        <v>13.494286717</v>
      </c>
      <c r="AS8" s="214">
        <v>13.116836215999999</v>
      </c>
      <c r="AT8" s="214">
        <v>13.306760826</v>
      </c>
      <c r="AU8" s="214">
        <v>13.396273169000001</v>
      </c>
      <c r="AV8" s="214">
        <v>13.43</v>
      </c>
      <c r="AW8" s="214">
        <v>13.536339999999999</v>
      </c>
      <c r="AX8" s="214">
        <v>13.0168</v>
      </c>
      <c r="AY8" s="355">
        <v>12.68295</v>
      </c>
      <c r="AZ8" s="355">
        <v>13.25939</v>
      </c>
      <c r="BA8" s="355">
        <v>13.89434</v>
      </c>
      <c r="BB8" s="355">
        <v>14.011509999999999</v>
      </c>
      <c r="BC8" s="355">
        <v>14.27028</v>
      </c>
      <c r="BD8" s="355">
        <v>14.09271</v>
      </c>
      <c r="BE8" s="355">
        <v>13.713150000000001</v>
      </c>
      <c r="BF8" s="355">
        <v>13.83572</v>
      </c>
      <c r="BG8" s="355">
        <v>14.07249</v>
      </c>
      <c r="BH8" s="355">
        <v>14.07859</v>
      </c>
      <c r="BI8" s="355">
        <v>14.197749999999999</v>
      </c>
      <c r="BJ8" s="355">
        <v>13.68059</v>
      </c>
      <c r="BK8" s="355">
        <v>13.296760000000001</v>
      </c>
      <c r="BL8" s="355">
        <v>13.86848</v>
      </c>
      <c r="BM8" s="355">
        <v>14.51362</v>
      </c>
      <c r="BN8" s="355">
        <v>14.611050000000001</v>
      </c>
      <c r="BO8" s="355">
        <v>14.84618</v>
      </c>
      <c r="BP8" s="355">
        <v>14.61688</v>
      </c>
      <c r="BQ8" s="355">
        <v>14.17883</v>
      </c>
      <c r="BR8" s="355">
        <v>14.272080000000001</v>
      </c>
      <c r="BS8" s="355">
        <v>14.49183</v>
      </c>
      <c r="BT8" s="355">
        <v>14.50099</v>
      </c>
      <c r="BU8" s="355">
        <v>14.649039999999999</v>
      </c>
      <c r="BV8" s="355">
        <v>14.109489999999999</v>
      </c>
    </row>
    <row r="9" spans="1:74" ht="11.1" customHeight="1" x14ac:dyDescent="0.2">
      <c r="A9" s="119" t="s">
        <v>771</v>
      </c>
      <c r="B9" s="205" t="s">
        <v>570</v>
      </c>
      <c r="C9" s="214">
        <v>9.6925386073999995</v>
      </c>
      <c r="D9" s="214">
        <v>9.9021684216000008</v>
      </c>
      <c r="E9" s="214">
        <v>10.476318436</v>
      </c>
      <c r="F9" s="214">
        <v>11.073696559</v>
      </c>
      <c r="G9" s="214">
        <v>11.728980200000001</v>
      </c>
      <c r="H9" s="214">
        <v>12.322786196999999</v>
      </c>
      <c r="I9" s="214">
        <v>12.476508018000001</v>
      </c>
      <c r="J9" s="214">
        <v>12.449642116</v>
      </c>
      <c r="K9" s="214">
        <v>11.800043973999999</v>
      </c>
      <c r="L9" s="214">
        <v>11.369335218</v>
      </c>
      <c r="M9" s="214">
        <v>10.659563624</v>
      </c>
      <c r="N9" s="214">
        <v>10.094401259</v>
      </c>
      <c r="O9" s="214">
        <v>10.058969835999999</v>
      </c>
      <c r="P9" s="214">
        <v>10.286616658</v>
      </c>
      <c r="Q9" s="214">
        <v>10.401634152</v>
      </c>
      <c r="R9" s="214">
        <v>11.466491534999999</v>
      </c>
      <c r="S9" s="214">
        <v>12.050223021000001</v>
      </c>
      <c r="T9" s="214">
        <v>12.729596144</v>
      </c>
      <c r="U9" s="214">
        <v>12.647083184</v>
      </c>
      <c r="V9" s="214">
        <v>12.592817501000001</v>
      </c>
      <c r="W9" s="214">
        <v>12.048888467999999</v>
      </c>
      <c r="X9" s="214">
        <v>11.650188033999999</v>
      </c>
      <c r="Y9" s="214">
        <v>11.363688471</v>
      </c>
      <c r="Z9" s="214">
        <v>10.750018013</v>
      </c>
      <c r="AA9" s="214">
        <v>10.341453465000001</v>
      </c>
      <c r="AB9" s="214">
        <v>10.585878184</v>
      </c>
      <c r="AC9" s="214">
        <v>11.20682905</v>
      </c>
      <c r="AD9" s="214">
        <v>11.590808300000001</v>
      </c>
      <c r="AE9" s="214">
        <v>12.521827582</v>
      </c>
      <c r="AF9" s="214">
        <v>12.804921498000001</v>
      </c>
      <c r="AG9" s="214">
        <v>12.845141226999999</v>
      </c>
      <c r="AH9" s="214">
        <v>12.895724953</v>
      </c>
      <c r="AI9" s="214">
        <v>12.445257727</v>
      </c>
      <c r="AJ9" s="214">
        <v>11.815322735000001</v>
      </c>
      <c r="AK9" s="214">
        <v>11.858099068</v>
      </c>
      <c r="AL9" s="214">
        <v>10.647080198999999</v>
      </c>
      <c r="AM9" s="214">
        <v>10.473016311</v>
      </c>
      <c r="AN9" s="214">
        <v>11.089269419000001</v>
      </c>
      <c r="AO9" s="214">
        <v>11.412166901000001</v>
      </c>
      <c r="AP9" s="214">
        <v>11.878315762</v>
      </c>
      <c r="AQ9" s="214">
        <v>12.518813123999999</v>
      </c>
      <c r="AR9" s="214">
        <v>13.365018571</v>
      </c>
      <c r="AS9" s="214">
        <v>13.391705614999999</v>
      </c>
      <c r="AT9" s="214">
        <v>13.309848891</v>
      </c>
      <c r="AU9" s="214">
        <v>12.69465533</v>
      </c>
      <c r="AV9" s="214">
        <v>12</v>
      </c>
      <c r="AW9" s="214">
        <v>11.89457</v>
      </c>
      <c r="AX9" s="214">
        <v>10.78572</v>
      </c>
      <c r="AY9" s="355">
        <v>10.58755</v>
      </c>
      <c r="AZ9" s="355">
        <v>11.126530000000001</v>
      </c>
      <c r="BA9" s="355">
        <v>11.56326</v>
      </c>
      <c r="BB9" s="355">
        <v>12.123340000000001</v>
      </c>
      <c r="BC9" s="355">
        <v>12.805709999999999</v>
      </c>
      <c r="BD9" s="355">
        <v>13.796889999999999</v>
      </c>
      <c r="BE9" s="355">
        <v>13.92023</v>
      </c>
      <c r="BF9" s="355">
        <v>13.498519999999999</v>
      </c>
      <c r="BG9" s="355">
        <v>13.151260000000001</v>
      </c>
      <c r="BH9" s="355">
        <v>12.42581</v>
      </c>
      <c r="BI9" s="355">
        <v>12.29749</v>
      </c>
      <c r="BJ9" s="355">
        <v>11.15663</v>
      </c>
      <c r="BK9" s="355">
        <v>10.947319999999999</v>
      </c>
      <c r="BL9" s="355">
        <v>11.4893</v>
      </c>
      <c r="BM9" s="355">
        <v>11.922370000000001</v>
      </c>
      <c r="BN9" s="355">
        <v>12.47235</v>
      </c>
      <c r="BO9" s="355">
        <v>13.14115</v>
      </c>
      <c r="BP9" s="355">
        <v>14.11464</v>
      </c>
      <c r="BQ9" s="355">
        <v>14.200390000000001</v>
      </c>
      <c r="BR9" s="355">
        <v>13.74654</v>
      </c>
      <c r="BS9" s="355">
        <v>13.38152</v>
      </c>
      <c r="BT9" s="355">
        <v>12.65906</v>
      </c>
      <c r="BU9" s="355">
        <v>12.56263</v>
      </c>
      <c r="BV9" s="355">
        <v>11.394970000000001</v>
      </c>
    </row>
    <row r="10" spans="1:74" ht="11.1" customHeight="1" x14ac:dyDescent="0.2">
      <c r="A10" s="119" t="s">
        <v>772</v>
      </c>
      <c r="B10" s="205" t="s">
        <v>571</v>
      </c>
      <c r="C10" s="214">
        <v>11.082500288</v>
      </c>
      <c r="D10" s="214">
        <v>11.353704455000001</v>
      </c>
      <c r="E10" s="214">
        <v>11.476792137</v>
      </c>
      <c r="F10" s="214">
        <v>11.826306984</v>
      </c>
      <c r="G10" s="214">
        <v>11.910828723</v>
      </c>
      <c r="H10" s="214">
        <v>12.101529511000001</v>
      </c>
      <c r="I10" s="214">
        <v>12.072564925</v>
      </c>
      <c r="J10" s="214">
        <v>12.108978269</v>
      </c>
      <c r="K10" s="214">
        <v>12.167569146</v>
      </c>
      <c r="L10" s="214">
        <v>11.979651339</v>
      </c>
      <c r="M10" s="214">
        <v>11.590771662</v>
      </c>
      <c r="N10" s="214">
        <v>11.270735953999999</v>
      </c>
      <c r="O10" s="214">
        <v>11.212594230000001</v>
      </c>
      <c r="P10" s="214">
        <v>11.405277555</v>
      </c>
      <c r="Q10" s="214">
        <v>11.395134303000001</v>
      </c>
      <c r="R10" s="214">
        <v>11.871417115</v>
      </c>
      <c r="S10" s="214">
        <v>11.785638617</v>
      </c>
      <c r="T10" s="214">
        <v>11.952493093999999</v>
      </c>
      <c r="U10" s="214">
        <v>12.159642264</v>
      </c>
      <c r="V10" s="214">
        <v>11.995568692000001</v>
      </c>
      <c r="W10" s="214">
        <v>12.064166566000001</v>
      </c>
      <c r="X10" s="214">
        <v>11.902623479000001</v>
      </c>
      <c r="Y10" s="214">
        <v>11.727725878999999</v>
      </c>
      <c r="Z10" s="214">
        <v>11.352462478</v>
      </c>
      <c r="AA10" s="214">
        <v>11.155829730000001</v>
      </c>
      <c r="AB10" s="214">
        <v>11.238329437999999</v>
      </c>
      <c r="AC10" s="214">
        <v>11.62820818</v>
      </c>
      <c r="AD10" s="214">
        <v>11.659169202999999</v>
      </c>
      <c r="AE10" s="214">
        <v>11.562067196999999</v>
      </c>
      <c r="AF10" s="214">
        <v>11.825967796</v>
      </c>
      <c r="AG10" s="214">
        <v>11.715535855000001</v>
      </c>
      <c r="AH10" s="214">
        <v>11.834083416</v>
      </c>
      <c r="AI10" s="214">
        <v>11.755506294</v>
      </c>
      <c r="AJ10" s="214">
        <v>11.600172415999999</v>
      </c>
      <c r="AK10" s="214">
        <v>11.570605533</v>
      </c>
      <c r="AL10" s="214">
        <v>11.099097785</v>
      </c>
      <c r="AM10" s="214">
        <v>11.385312811</v>
      </c>
      <c r="AN10" s="214">
        <v>11.876045604</v>
      </c>
      <c r="AO10" s="214">
        <v>11.889994530999999</v>
      </c>
      <c r="AP10" s="214">
        <v>11.898957207</v>
      </c>
      <c r="AQ10" s="214">
        <v>11.869147297</v>
      </c>
      <c r="AR10" s="214">
        <v>12.203274753000001</v>
      </c>
      <c r="AS10" s="214">
        <v>12.183800502</v>
      </c>
      <c r="AT10" s="214">
        <v>12.248611073999999</v>
      </c>
      <c r="AU10" s="214">
        <v>12.367227947</v>
      </c>
      <c r="AV10" s="214">
        <v>12.16</v>
      </c>
      <c r="AW10" s="214">
        <v>12.04876</v>
      </c>
      <c r="AX10" s="214">
        <v>11.51859</v>
      </c>
      <c r="AY10" s="355">
        <v>11.639089999999999</v>
      </c>
      <c r="AZ10" s="355">
        <v>12.005839999999999</v>
      </c>
      <c r="BA10" s="355">
        <v>12.149470000000001</v>
      </c>
      <c r="BB10" s="355">
        <v>12.242010000000001</v>
      </c>
      <c r="BC10" s="355">
        <v>12.19946</v>
      </c>
      <c r="BD10" s="355">
        <v>12.52201</v>
      </c>
      <c r="BE10" s="355">
        <v>12.56898</v>
      </c>
      <c r="BF10" s="355">
        <v>12.61862</v>
      </c>
      <c r="BG10" s="355">
        <v>12.762729999999999</v>
      </c>
      <c r="BH10" s="355">
        <v>12.5541</v>
      </c>
      <c r="BI10" s="355">
        <v>12.45646</v>
      </c>
      <c r="BJ10" s="355">
        <v>11.90884</v>
      </c>
      <c r="BK10" s="355">
        <v>12.01764</v>
      </c>
      <c r="BL10" s="355">
        <v>12.38003</v>
      </c>
      <c r="BM10" s="355">
        <v>12.502689999999999</v>
      </c>
      <c r="BN10" s="355">
        <v>12.57854</v>
      </c>
      <c r="BO10" s="355">
        <v>12.51811</v>
      </c>
      <c r="BP10" s="355">
        <v>12.826790000000001</v>
      </c>
      <c r="BQ10" s="355">
        <v>12.84911</v>
      </c>
      <c r="BR10" s="355">
        <v>12.871549999999999</v>
      </c>
      <c r="BS10" s="355">
        <v>12.989979999999999</v>
      </c>
      <c r="BT10" s="355">
        <v>12.76055</v>
      </c>
      <c r="BU10" s="355">
        <v>12.655670000000001</v>
      </c>
      <c r="BV10" s="355">
        <v>12.095459999999999</v>
      </c>
    </row>
    <row r="11" spans="1:74" ht="11.1" customHeight="1" x14ac:dyDescent="0.2">
      <c r="A11" s="119" t="s">
        <v>773</v>
      </c>
      <c r="B11" s="205" t="s">
        <v>572</v>
      </c>
      <c r="C11" s="214">
        <v>10.027553412</v>
      </c>
      <c r="D11" s="214">
        <v>10.202040261</v>
      </c>
      <c r="E11" s="214">
        <v>10.803935145000001</v>
      </c>
      <c r="F11" s="214">
        <v>11.224288405999999</v>
      </c>
      <c r="G11" s="214">
        <v>11.256609303999999</v>
      </c>
      <c r="H11" s="214">
        <v>11.184020133000001</v>
      </c>
      <c r="I11" s="214">
        <v>11.137651891999999</v>
      </c>
      <c r="J11" s="214">
        <v>10.967554308</v>
      </c>
      <c r="K11" s="214">
        <v>10.806094680999999</v>
      </c>
      <c r="L11" s="214">
        <v>10.969746646999999</v>
      </c>
      <c r="M11" s="214">
        <v>10.645228047</v>
      </c>
      <c r="N11" s="214">
        <v>10.442132314</v>
      </c>
      <c r="O11" s="214">
        <v>10.291595040000001</v>
      </c>
      <c r="P11" s="214">
        <v>10.369046865</v>
      </c>
      <c r="Q11" s="214">
        <v>10.480473407</v>
      </c>
      <c r="R11" s="214">
        <v>11.280877443</v>
      </c>
      <c r="S11" s="214">
        <v>11.179418791</v>
      </c>
      <c r="T11" s="214">
        <v>11.025675804</v>
      </c>
      <c r="U11" s="214">
        <v>10.816340583000001</v>
      </c>
      <c r="V11" s="214">
        <v>10.914308709</v>
      </c>
      <c r="W11" s="214">
        <v>11.019352579</v>
      </c>
      <c r="X11" s="214">
        <v>11.147893338999999</v>
      </c>
      <c r="Y11" s="214">
        <v>11.080167620999999</v>
      </c>
      <c r="Z11" s="214">
        <v>10.756567157999999</v>
      </c>
      <c r="AA11" s="214">
        <v>10.312938304999999</v>
      </c>
      <c r="AB11" s="214">
        <v>10.252757117</v>
      </c>
      <c r="AC11" s="214">
        <v>10.725501640999999</v>
      </c>
      <c r="AD11" s="214">
        <v>10.999767196000001</v>
      </c>
      <c r="AE11" s="214">
        <v>10.986250776</v>
      </c>
      <c r="AF11" s="214">
        <v>10.961927018000001</v>
      </c>
      <c r="AG11" s="214">
        <v>10.87539404</v>
      </c>
      <c r="AH11" s="214">
        <v>10.948778656</v>
      </c>
      <c r="AI11" s="214">
        <v>10.989837664</v>
      </c>
      <c r="AJ11" s="214">
        <v>11.239391501</v>
      </c>
      <c r="AK11" s="214">
        <v>11.39799019</v>
      </c>
      <c r="AL11" s="214">
        <v>11.000192887000001</v>
      </c>
      <c r="AM11" s="214">
        <v>10.822715178999999</v>
      </c>
      <c r="AN11" s="214">
        <v>11.210374608</v>
      </c>
      <c r="AO11" s="214">
        <v>11.295694289</v>
      </c>
      <c r="AP11" s="214">
        <v>11.401683065</v>
      </c>
      <c r="AQ11" s="214">
        <v>11.429570842</v>
      </c>
      <c r="AR11" s="214">
        <v>11.472888182</v>
      </c>
      <c r="AS11" s="214">
        <v>11.308739359</v>
      </c>
      <c r="AT11" s="214">
        <v>11.256948337000001</v>
      </c>
      <c r="AU11" s="214">
        <v>11.406955465999999</v>
      </c>
      <c r="AV11" s="214">
        <v>11.33</v>
      </c>
      <c r="AW11" s="214">
        <v>11.4802</v>
      </c>
      <c r="AX11" s="214">
        <v>11.102270000000001</v>
      </c>
      <c r="AY11" s="355">
        <v>10.79796</v>
      </c>
      <c r="AZ11" s="355">
        <v>11.18622</v>
      </c>
      <c r="BA11" s="355">
        <v>11.5313</v>
      </c>
      <c r="BB11" s="355">
        <v>11.79421</v>
      </c>
      <c r="BC11" s="355">
        <v>11.86899</v>
      </c>
      <c r="BD11" s="355">
        <v>11.92543</v>
      </c>
      <c r="BE11" s="355">
        <v>11.886200000000001</v>
      </c>
      <c r="BF11" s="355">
        <v>11.84033</v>
      </c>
      <c r="BG11" s="355">
        <v>11.95989</v>
      </c>
      <c r="BH11" s="355">
        <v>11.833489999999999</v>
      </c>
      <c r="BI11" s="355">
        <v>11.87323</v>
      </c>
      <c r="BJ11" s="355">
        <v>11.52125</v>
      </c>
      <c r="BK11" s="355">
        <v>11.19524</v>
      </c>
      <c r="BL11" s="355">
        <v>11.54852</v>
      </c>
      <c r="BM11" s="355">
        <v>11.88226</v>
      </c>
      <c r="BN11" s="355">
        <v>12.104139999999999</v>
      </c>
      <c r="BO11" s="355">
        <v>12.11204</v>
      </c>
      <c r="BP11" s="355">
        <v>12.079969999999999</v>
      </c>
      <c r="BQ11" s="355">
        <v>11.956149999999999</v>
      </c>
      <c r="BR11" s="355">
        <v>11.87594</v>
      </c>
      <c r="BS11" s="355">
        <v>11.998329999999999</v>
      </c>
      <c r="BT11" s="355">
        <v>11.985290000000001</v>
      </c>
      <c r="BU11" s="355">
        <v>12.19516</v>
      </c>
      <c r="BV11" s="355">
        <v>11.82503</v>
      </c>
    </row>
    <row r="12" spans="1:74" ht="11.1" customHeight="1" x14ac:dyDescent="0.2">
      <c r="A12" s="119" t="s">
        <v>774</v>
      </c>
      <c r="B12" s="205" t="s">
        <v>573</v>
      </c>
      <c r="C12" s="214">
        <v>10.221050177</v>
      </c>
      <c r="D12" s="214">
        <v>10.372941003999999</v>
      </c>
      <c r="E12" s="214">
        <v>10.866037451</v>
      </c>
      <c r="F12" s="214">
        <v>11.474193472</v>
      </c>
      <c r="G12" s="214">
        <v>11.397447027</v>
      </c>
      <c r="H12" s="214">
        <v>11.542825726</v>
      </c>
      <c r="I12" s="214">
        <v>11.474814377</v>
      </c>
      <c r="J12" s="214">
        <v>11.381008642999999</v>
      </c>
      <c r="K12" s="214">
        <v>11.479948905000001</v>
      </c>
      <c r="L12" s="214">
        <v>11.425807572</v>
      </c>
      <c r="M12" s="214">
        <v>11.064128197</v>
      </c>
      <c r="N12" s="214">
        <v>10.827334011</v>
      </c>
      <c r="O12" s="214">
        <v>10.558398366</v>
      </c>
      <c r="P12" s="214">
        <v>10.735831285</v>
      </c>
      <c r="Q12" s="214">
        <v>10.706938150999999</v>
      </c>
      <c r="R12" s="214">
        <v>11.451760350000001</v>
      </c>
      <c r="S12" s="214">
        <v>11.486149707999999</v>
      </c>
      <c r="T12" s="214">
        <v>11.178507956000001</v>
      </c>
      <c r="U12" s="214">
        <v>10.952456277</v>
      </c>
      <c r="V12" s="214">
        <v>10.989757524</v>
      </c>
      <c r="W12" s="214">
        <v>11.093087743</v>
      </c>
      <c r="X12" s="214">
        <v>10.995197822</v>
      </c>
      <c r="Y12" s="214">
        <v>10.840905707999999</v>
      </c>
      <c r="Z12" s="214">
        <v>10.48177961</v>
      </c>
      <c r="AA12" s="214">
        <v>10.115803744000001</v>
      </c>
      <c r="AB12" s="214">
        <v>10.336409078999999</v>
      </c>
      <c r="AC12" s="214">
        <v>10.702720475</v>
      </c>
      <c r="AD12" s="214">
        <v>10.880286642</v>
      </c>
      <c r="AE12" s="214">
        <v>10.788608013999999</v>
      </c>
      <c r="AF12" s="214">
        <v>10.566501507</v>
      </c>
      <c r="AG12" s="214">
        <v>10.499817602</v>
      </c>
      <c r="AH12" s="214">
        <v>10.672528342</v>
      </c>
      <c r="AI12" s="214">
        <v>10.877101908</v>
      </c>
      <c r="AJ12" s="214">
        <v>10.715967607</v>
      </c>
      <c r="AK12" s="214">
        <v>10.6135245</v>
      </c>
      <c r="AL12" s="214">
        <v>10.351954162</v>
      </c>
      <c r="AM12" s="214">
        <v>10.082325599000001</v>
      </c>
      <c r="AN12" s="214">
        <v>10.894396967</v>
      </c>
      <c r="AO12" s="214">
        <v>10.821159765000001</v>
      </c>
      <c r="AP12" s="214">
        <v>10.963519455</v>
      </c>
      <c r="AQ12" s="214">
        <v>10.896722556</v>
      </c>
      <c r="AR12" s="214">
        <v>10.929632816</v>
      </c>
      <c r="AS12" s="214">
        <v>10.788102816</v>
      </c>
      <c r="AT12" s="214">
        <v>10.849635606</v>
      </c>
      <c r="AU12" s="214">
        <v>10.995248023</v>
      </c>
      <c r="AV12" s="214">
        <v>10.91</v>
      </c>
      <c r="AW12" s="214">
        <v>10.813980000000001</v>
      </c>
      <c r="AX12" s="214">
        <v>10.385</v>
      </c>
      <c r="AY12" s="355">
        <v>10.01735</v>
      </c>
      <c r="AZ12" s="355">
        <v>10.748419999999999</v>
      </c>
      <c r="BA12" s="355">
        <v>10.710990000000001</v>
      </c>
      <c r="BB12" s="355">
        <v>10.941129999999999</v>
      </c>
      <c r="BC12" s="355">
        <v>10.80589</v>
      </c>
      <c r="BD12" s="355">
        <v>10.85521</v>
      </c>
      <c r="BE12" s="355">
        <v>10.81439</v>
      </c>
      <c r="BF12" s="355">
        <v>10.83605</v>
      </c>
      <c r="BG12" s="355">
        <v>11.01642</v>
      </c>
      <c r="BH12" s="355">
        <v>11.01362</v>
      </c>
      <c r="BI12" s="355">
        <v>10.925700000000001</v>
      </c>
      <c r="BJ12" s="355">
        <v>10.584960000000001</v>
      </c>
      <c r="BK12" s="355">
        <v>10.20701</v>
      </c>
      <c r="BL12" s="355">
        <v>10.95243</v>
      </c>
      <c r="BM12" s="355">
        <v>10.94576</v>
      </c>
      <c r="BN12" s="355">
        <v>11.20811</v>
      </c>
      <c r="BO12" s="355">
        <v>11.07822</v>
      </c>
      <c r="BP12" s="355">
        <v>11.106159999999999</v>
      </c>
      <c r="BQ12" s="355">
        <v>11.03121</v>
      </c>
      <c r="BR12" s="355">
        <v>11.01915</v>
      </c>
      <c r="BS12" s="355">
        <v>11.169169999999999</v>
      </c>
      <c r="BT12" s="355">
        <v>11.124919999999999</v>
      </c>
      <c r="BU12" s="355">
        <v>11.00755</v>
      </c>
      <c r="BV12" s="355">
        <v>10.6456</v>
      </c>
    </row>
    <row r="13" spans="1:74" ht="11.1" customHeight="1" x14ac:dyDescent="0.2">
      <c r="A13" s="119" t="s">
        <v>775</v>
      </c>
      <c r="B13" s="205" t="s">
        <v>574</v>
      </c>
      <c r="C13" s="214">
        <v>10.769676669000001</v>
      </c>
      <c r="D13" s="214">
        <v>10.948182852</v>
      </c>
      <c r="E13" s="214">
        <v>11.066477738</v>
      </c>
      <c r="F13" s="214">
        <v>11.510209776</v>
      </c>
      <c r="G13" s="214">
        <v>11.935410193999999</v>
      </c>
      <c r="H13" s="214">
        <v>12.275885535</v>
      </c>
      <c r="I13" s="214">
        <v>12.381109284000001</v>
      </c>
      <c r="J13" s="214">
        <v>12.295209344</v>
      </c>
      <c r="K13" s="214">
        <v>12.157307635</v>
      </c>
      <c r="L13" s="214">
        <v>11.710868337999999</v>
      </c>
      <c r="M13" s="214">
        <v>11.193692885999999</v>
      </c>
      <c r="N13" s="214">
        <v>10.925649657999999</v>
      </c>
      <c r="O13" s="214">
        <v>11.122366461</v>
      </c>
      <c r="P13" s="214">
        <v>11.404847229</v>
      </c>
      <c r="Q13" s="214">
        <v>11.431997779</v>
      </c>
      <c r="R13" s="214">
        <v>11.812709664</v>
      </c>
      <c r="S13" s="214">
        <v>12.278770625</v>
      </c>
      <c r="T13" s="214">
        <v>12.377920569</v>
      </c>
      <c r="U13" s="214">
        <v>12.361427702</v>
      </c>
      <c r="V13" s="214">
        <v>12.262339697</v>
      </c>
      <c r="W13" s="214">
        <v>12.264201891000001</v>
      </c>
      <c r="X13" s="214">
        <v>11.888389106</v>
      </c>
      <c r="Y13" s="214">
        <v>11.214958444000001</v>
      </c>
      <c r="Z13" s="214">
        <v>10.934832522000001</v>
      </c>
      <c r="AA13" s="214">
        <v>10.768941576</v>
      </c>
      <c r="AB13" s="214">
        <v>11.088484705000001</v>
      </c>
      <c r="AC13" s="214">
        <v>11.260212372</v>
      </c>
      <c r="AD13" s="214">
        <v>11.559180845</v>
      </c>
      <c r="AE13" s="214">
        <v>11.931975229000001</v>
      </c>
      <c r="AF13" s="214">
        <v>12.008306489000001</v>
      </c>
      <c r="AG13" s="214">
        <v>12.049980953</v>
      </c>
      <c r="AH13" s="214">
        <v>12.052815152999999</v>
      </c>
      <c r="AI13" s="214">
        <v>12.168520641000001</v>
      </c>
      <c r="AJ13" s="214">
        <v>11.780031687999999</v>
      </c>
      <c r="AK13" s="214">
        <v>11.484839016</v>
      </c>
      <c r="AL13" s="214">
        <v>11.078975569000001</v>
      </c>
      <c r="AM13" s="214">
        <v>11.030085001</v>
      </c>
      <c r="AN13" s="214">
        <v>11.368743155000001</v>
      </c>
      <c r="AO13" s="214">
        <v>11.511569073</v>
      </c>
      <c r="AP13" s="214">
        <v>11.821103423</v>
      </c>
      <c r="AQ13" s="214">
        <v>12.191142822</v>
      </c>
      <c r="AR13" s="214">
        <v>12.346074918999999</v>
      </c>
      <c r="AS13" s="214">
        <v>12.290340399</v>
      </c>
      <c r="AT13" s="214">
        <v>12.262761422000001</v>
      </c>
      <c r="AU13" s="214">
        <v>12.397353088999999</v>
      </c>
      <c r="AV13" s="214">
        <v>12.16</v>
      </c>
      <c r="AW13" s="214">
        <v>11.769579999999999</v>
      </c>
      <c r="AX13" s="214">
        <v>11.29975</v>
      </c>
      <c r="AY13" s="355">
        <v>11.2369</v>
      </c>
      <c r="AZ13" s="355">
        <v>11.575430000000001</v>
      </c>
      <c r="BA13" s="355">
        <v>11.72181</v>
      </c>
      <c r="BB13" s="355">
        <v>12.055680000000001</v>
      </c>
      <c r="BC13" s="355">
        <v>12.45078</v>
      </c>
      <c r="BD13" s="355">
        <v>12.63729</v>
      </c>
      <c r="BE13" s="355">
        <v>12.60224</v>
      </c>
      <c r="BF13" s="355">
        <v>12.590909999999999</v>
      </c>
      <c r="BG13" s="355">
        <v>12.74938</v>
      </c>
      <c r="BH13" s="355">
        <v>12.52549</v>
      </c>
      <c r="BI13" s="355">
        <v>12.133150000000001</v>
      </c>
      <c r="BJ13" s="355">
        <v>11.66131</v>
      </c>
      <c r="BK13" s="355">
        <v>11.578469999999999</v>
      </c>
      <c r="BL13" s="355">
        <v>11.91996</v>
      </c>
      <c r="BM13" s="355">
        <v>12.07118</v>
      </c>
      <c r="BN13" s="355">
        <v>12.41347</v>
      </c>
      <c r="BO13" s="355">
        <v>12.8096</v>
      </c>
      <c r="BP13" s="355">
        <v>12.97987</v>
      </c>
      <c r="BQ13" s="355">
        <v>12.920920000000001</v>
      </c>
      <c r="BR13" s="355">
        <v>12.88869</v>
      </c>
      <c r="BS13" s="355">
        <v>13.03228</v>
      </c>
      <c r="BT13" s="355">
        <v>12.78402</v>
      </c>
      <c r="BU13" s="355">
        <v>12.373150000000001</v>
      </c>
      <c r="BV13" s="355">
        <v>11.88808</v>
      </c>
    </row>
    <row r="14" spans="1:74" ht="11.1" customHeight="1" x14ac:dyDescent="0.2">
      <c r="A14" s="119" t="s">
        <v>776</v>
      </c>
      <c r="B14" s="207" t="s">
        <v>575</v>
      </c>
      <c r="C14" s="214">
        <v>13.157398285999999</v>
      </c>
      <c r="D14" s="214">
        <v>12.743953427999999</v>
      </c>
      <c r="E14" s="214">
        <v>12.762831636</v>
      </c>
      <c r="F14" s="214">
        <v>9.7536622857000008</v>
      </c>
      <c r="G14" s="214">
        <v>13.872059659</v>
      </c>
      <c r="H14" s="214">
        <v>14.570927113</v>
      </c>
      <c r="I14" s="214">
        <v>15.260533669999999</v>
      </c>
      <c r="J14" s="214">
        <v>15.594092996000001</v>
      </c>
      <c r="K14" s="214">
        <v>15.653827628</v>
      </c>
      <c r="L14" s="214">
        <v>12.195948191999999</v>
      </c>
      <c r="M14" s="214">
        <v>13.788953849</v>
      </c>
      <c r="N14" s="214">
        <v>13.457250631999999</v>
      </c>
      <c r="O14" s="214">
        <v>13.833182648999999</v>
      </c>
      <c r="P14" s="214">
        <v>13.710145405</v>
      </c>
      <c r="Q14" s="214">
        <v>13.769830987000001</v>
      </c>
      <c r="R14" s="214">
        <v>11.225626708</v>
      </c>
      <c r="S14" s="214">
        <v>14.414780835</v>
      </c>
      <c r="T14" s="214">
        <v>14.742905273</v>
      </c>
      <c r="U14" s="214">
        <v>15.486874632999999</v>
      </c>
      <c r="V14" s="214">
        <v>15.663701432</v>
      </c>
      <c r="W14" s="214">
        <v>16.076137122999999</v>
      </c>
      <c r="X14" s="214">
        <v>13.462507238000001</v>
      </c>
      <c r="Y14" s="214">
        <v>14.24335428</v>
      </c>
      <c r="Z14" s="214">
        <v>13.962643817</v>
      </c>
      <c r="AA14" s="214">
        <v>14.176439116999999</v>
      </c>
      <c r="AB14" s="214">
        <v>14.168701946000001</v>
      </c>
      <c r="AC14" s="214">
        <v>14.222365976000001</v>
      </c>
      <c r="AD14" s="214">
        <v>11.413678592</v>
      </c>
      <c r="AE14" s="214">
        <v>14.882310858</v>
      </c>
      <c r="AF14" s="214">
        <v>15.509237743</v>
      </c>
      <c r="AG14" s="214">
        <v>15.981137624</v>
      </c>
      <c r="AH14" s="214">
        <v>16.406461673999999</v>
      </c>
      <c r="AI14" s="214">
        <v>15.920196214000001</v>
      </c>
      <c r="AJ14" s="214">
        <v>12.561365194</v>
      </c>
      <c r="AK14" s="214">
        <v>14.698629638</v>
      </c>
      <c r="AL14" s="214">
        <v>14.178093766</v>
      </c>
      <c r="AM14" s="214">
        <v>14.268411283000001</v>
      </c>
      <c r="AN14" s="214">
        <v>14.532665112</v>
      </c>
      <c r="AO14" s="214">
        <v>14.799758379</v>
      </c>
      <c r="AP14" s="214">
        <v>12.248304659</v>
      </c>
      <c r="AQ14" s="214">
        <v>15.157395822</v>
      </c>
      <c r="AR14" s="214">
        <v>16.447768401000001</v>
      </c>
      <c r="AS14" s="214">
        <v>16.318411997999998</v>
      </c>
      <c r="AT14" s="214">
        <v>16.546674701000001</v>
      </c>
      <c r="AU14" s="214">
        <v>16.643948958999999</v>
      </c>
      <c r="AV14" s="214">
        <v>13.56</v>
      </c>
      <c r="AW14" s="214">
        <v>16.210329999999999</v>
      </c>
      <c r="AX14" s="214">
        <v>15.25943</v>
      </c>
      <c r="AY14" s="355">
        <v>15.10773</v>
      </c>
      <c r="AZ14" s="355">
        <v>15.25418</v>
      </c>
      <c r="BA14" s="355">
        <v>15.444739999999999</v>
      </c>
      <c r="BB14" s="355">
        <v>13.2441</v>
      </c>
      <c r="BC14" s="355">
        <v>15.641349999999999</v>
      </c>
      <c r="BD14" s="355">
        <v>16.818339999999999</v>
      </c>
      <c r="BE14" s="355">
        <v>16.522069999999999</v>
      </c>
      <c r="BF14" s="355">
        <v>16.71555</v>
      </c>
      <c r="BG14" s="355">
        <v>16.872039999999998</v>
      </c>
      <c r="BH14" s="355">
        <v>13.114549999999999</v>
      </c>
      <c r="BI14" s="355">
        <v>16.71095</v>
      </c>
      <c r="BJ14" s="355">
        <v>15.743410000000001</v>
      </c>
      <c r="BK14" s="355">
        <v>15.635199999999999</v>
      </c>
      <c r="BL14" s="355">
        <v>15.78492</v>
      </c>
      <c r="BM14" s="355">
        <v>15.95989</v>
      </c>
      <c r="BN14" s="355">
        <v>14.27787</v>
      </c>
      <c r="BO14" s="355">
        <v>16.249880000000001</v>
      </c>
      <c r="BP14" s="355">
        <v>17.58906</v>
      </c>
      <c r="BQ14" s="355">
        <v>17.382429999999999</v>
      </c>
      <c r="BR14" s="355">
        <v>17.621230000000001</v>
      </c>
      <c r="BS14" s="355">
        <v>17.772659999999998</v>
      </c>
      <c r="BT14" s="355">
        <v>12.9886</v>
      </c>
      <c r="BU14" s="355">
        <v>17.310839999999999</v>
      </c>
      <c r="BV14" s="355">
        <v>16.31897</v>
      </c>
    </row>
    <row r="15" spans="1:74" ht="11.1" customHeight="1" x14ac:dyDescent="0.2">
      <c r="A15" s="119" t="s">
        <v>777</v>
      </c>
      <c r="B15" s="207" t="s">
        <v>549</v>
      </c>
      <c r="C15" s="214">
        <v>11.65</v>
      </c>
      <c r="D15" s="214">
        <v>11.94</v>
      </c>
      <c r="E15" s="214">
        <v>12.25</v>
      </c>
      <c r="F15" s="214">
        <v>12.31</v>
      </c>
      <c r="G15" s="214">
        <v>12.85</v>
      </c>
      <c r="H15" s="214">
        <v>12.99</v>
      </c>
      <c r="I15" s="214">
        <v>13.09</v>
      </c>
      <c r="J15" s="214">
        <v>13.04</v>
      </c>
      <c r="K15" s="214">
        <v>12.95</v>
      </c>
      <c r="L15" s="214">
        <v>12.6</v>
      </c>
      <c r="M15" s="214">
        <v>12.48</v>
      </c>
      <c r="N15" s="214">
        <v>12.17</v>
      </c>
      <c r="O15" s="214">
        <v>12.1</v>
      </c>
      <c r="P15" s="214">
        <v>12.29</v>
      </c>
      <c r="Q15" s="214">
        <v>12.33</v>
      </c>
      <c r="R15" s="214">
        <v>12.62</v>
      </c>
      <c r="S15" s="214">
        <v>12.93</v>
      </c>
      <c r="T15" s="214">
        <v>12.92</v>
      </c>
      <c r="U15" s="214">
        <v>12.94</v>
      </c>
      <c r="V15" s="214">
        <v>12.91</v>
      </c>
      <c r="W15" s="214">
        <v>13.03</v>
      </c>
      <c r="X15" s="214">
        <v>12.72</v>
      </c>
      <c r="Y15" s="214">
        <v>12.71</v>
      </c>
      <c r="Z15" s="214">
        <v>12.32</v>
      </c>
      <c r="AA15" s="214">
        <v>11.99</v>
      </c>
      <c r="AB15" s="214">
        <v>12.14</v>
      </c>
      <c r="AC15" s="214">
        <v>12.56</v>
      </c>
      <c r="AD15" s="214">
        <v>12.43</v>
      </c>
      <c r="AE15" s="214">
        <v>12.79</v>
      </c>
      <c r="AF15" s="214">
        <v>12.73</v>
      </c>
      <c r="AG15" s="214">
        <v>12.68</v>
      </c>
      <c r="AH15" s="214">
        <v>12.88</v>
      </c>
      <c r="AI15" s="214">
        <v>12.87</v>
      </c>
      <c r="AJ15" s="214">
        <v>12.46</v>
      </c>
      <c r="AK15" s="214">
        <v>12.75</v>
      </c>
      <c r="AL15" s="214">
        <v>12.23</v>
      </c>
      <c r="AM15" s="214">
        <v>12.22</v>
      </c>
      <c r="AN15" s="214">
        <v>12.78</v>
      </c>
      <c r="AO15" s="214">
        <v>12.9</v>
      </c>
      <c r="AP15" s="214">
        <v>12.69</v>
      </c>
      <c r="AQ15" s="214">
        <v>13.02</v>
      </c>
      <c r="AR15" s="214">
        <v>13.22</v>
      </c>
      <c r="AS15" s="214">
        <v>13.12</v>
      </c>
      <c r="AT15" s="214">
        <v>13.19</v>
      </c>
      <c r="AU15" s="214">
        <v>13.3</v>
      </c>
      <c r="AV15" s="214">
        <v>12.84</v>
      </c>
      <c r="AW15" s="214">
        <v>13.165380000000001</v>
      </c>
      <c r="AX15" s="214">
        <v>12.56058</v>
      </c>
      <c r="AY15" s="355">
        <v>12.423769999999999</v>
      </c>
      <c r="AZ15" s="355">
        <v>12.905110000000001</v>
      </c>
      <c r="BA15" s="355">
        <v>13.136950000000001</v>
      </c>
      <c r="BB15" s="355">
        <v>13.064590000000001</v>
      </c>
      <c r="BC15" s="355">
        <v>13.315810000000001</v>
      </c>
      <c r="BD15" s="355">
        <v>13.498189999999999</v>
      </c>
      <c r="BE15" s="355">
        <v>13.46344</v>
      </c>
      <c r="BF15" s="355">
        <v>13.46738</v>
      </c>
      <c r="BG15" s="355">
        <v>13.62194</v>
      </c>
      <c r="BH15" s="355">
        <v>13.1416</v>
      </c>
      <c r="BI15" s="355">
        <v>13.589230000000001</v>
      </c>
      <c r="BJ15" s="355">
        <v>13.010400000000001</v>
      </c>
      <c r="BK15" s="355">
        <v>12.8413</v>
      </c>
      <c r="BL15" s="355">
        <v>13.31978</v>
      </c>
      <c r="BM15" s="355">
        <v>13.549799999999999</v>
      </c>
      <c r="BN15" s="355">
        <v>13.528</v>
      </c>
      <c r="BO15" s="355">
        <v>13.71321</v>
      </c>
      <c r="BP15" s="355">
        <v>13.87894</v>
      </c>
      <c r="BQ15" s="355">
        <v>13.81856</v>
      </c>
      <c r="BR15" s="355">
        <v>13.80092</v>
      </c>
      <c r="BS15" s="355">
        <v>13.941140000000001</v>
      </c>
      <c r="BT15" s="355">
        <v>13.34943</v>
      </c>
      <c r="BU15" s="355">
        <v>13.893509999999999</v>
      </c>
      <c r="BV15" s="355">
        <v>13.29824</v>
      </c>
    </row>
    <row r="16" spans="1:74" ht="11.1" customHeight="1" x14ac:dyDescent="0.2">
      <c r="A16" s="119"/>
      <c r="B16" s="122" t="s">
        <v>11</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778</v>
      </c>
      <c r="B17" s="205" t="s">
        <v>568</v>
      </c>
      <c r="C17" s="214">
        <v>15.573821423</v>
      </c>
      <c r="D17" s="214">
        <v>15.974066147</v>
      </c>
      <c r="E17" s="214">
        <v>15.550869575</v>
      </c>
      <c r="F17" s="214">
        <v>14.476761706</v>
      </c>
      <c r="G17" s="214">
        <v>13.982937221</v>
      </c>
      <c r="H17" s="214">
        <v>14.373264212</v>
      </c>
      <c r="I17" s="214">
        <v>14.315950037</v>
      </c>
      <c r="J17" s="214">
        <v>14.65935176</v>
      </c>
      <c r="K17" s="214">
        <v>14.363121622</v>
      </c>
      <c r="L17" s="214">
        <v>14.060485913000001</v>
      </c>
      <c r="M17" s="214">
        <v>13.999395651</v>
      </c>
      <c r="N17" s="214">
        <v>15.003162998000001</v>
      </c>
      <c r="O17" s="214">
        <v>16.314456958000001</v>
      </c>
      <c r="P17" s="214">
        <v>17.253040842000001</v>
      </c>
      <c r="Q17" s="214">
        <v>16.902234652000001</v>
      </c>
      <c r="R17" s="214">
        <v>15.695309827999999</v>
      </c>
      <c r="S17" s="214">
        <v>15.145547477999999</v>
      </c>
      <c r="T17" s="214">
        <v>14.970571458</v>
      </c>
      <c r="U17" s="214">
        <v>14.819655142</v>
      </c>
      <c r="V17" s="214">
        <v>14.906760697999999</v>
      </c>
      <c r="W17" s="214">
        <v>15.029492757</v>
      </c>
      <c r="X17" s="214">
        <v>15.065967892</v>
      </c>
      <c r="Y17" s="214">
        <v>14.636707569</v>
      </c>
      <c r="Z17" s="214">
        <v>14.885184487</v>
      </c>
      <c r="AA17" s="214">
        <v>15.104742558</v>
      </c>
      <c r="AB17" s="214">
        <v>15.602033486</v>
      </c>
      <c r="AC17" s="214">
        <v>15.331411805</v>
      </c>
      <c r="AD17" s="214">
        <v>15.181022395999999</v>
      </c>
      <c r="AE17" s="214">
        <v>14.942792387000001</v>
      </c>
      <c r="AF17" s="214">
        <v>15.159099721</v>
      </c>
      <c r="AG17" s="214">
        <v>15.152492327999999</v>
      </c>
      <c r="AH17" s="214">
        <v>15.177783594999999</v>
      </c>
      <c r="AI17" s="214">
        <v>15.471025470000001</v>
      </c>
      <c r="AJ17" s="214">
        <v>15.39705715</v>
      </c>
      <c r="AK17" s="214">
        <v>14.910925379</v>
      </c>
      <c r="AL17" s="214">
        <v>14.693993809</v>
      </c>
      <c r="AM17" s="214">
        <v>15.009602406000001</v>
      </c>
      <c r="AN17" s="214">
        <v>15.297492001</v>
      </c>
      <c r="AO17" s="214">
        <v>15.029838449</v>
      </c>
      <c r="AP17" s="214">
        <v>14.925544888999999</v>
      </c>
      <c r="AQ17" s="214">
        <v>14.925964607999999</v>
      </c>
      <c r="AR17" s="214">
        <v>15.294478222</v>
      </c>
      <c r="AS17" s="214">
        <v>15.708711076</v>
      </c>
      <c r="AT17" s="214">
        <v>15.741228097</v>
      </c>
      <c r="AU17" s="214">
        <v>15.723266807</v>
      </c>
      <c r="AV17" s="214">
        <v>15.4</v>
      </c>
      <c r="AW17" s="214">
        <v>15.243679999999999</v>
      </c>
      <c r="AX17" s="214">
        <v>15.005879999999999</v>
      </c>
      <c r="AY17" s="355">
        <v>15.29655</v>
      </c>
      <c r="AZ17" s="355">
        <v>15.57077</v>
      </c>
      <c r="BA17" s="355">
        <v>15.36586</v>
      </c>
      <c r="BB17" s="355">
        <v>15.2372</v>
      </c>
      <c r="BC17" s="355">
        <v>15.18267</v>
      </c>
      <c r="BD17" s="355">
        <v>15.61116</v>
      </c>
      <c r="BE17" s="355">
        <v>15.94036</v>
      </c>
      <c r="BF17" s="355">
        <v>15.95016</v>
      </c>
      <c r="BG17" s="355">
        <v>16.250720000000001</v>
      </c>
      <c r="BH17" s="355">
        <v>15.731999999999999</v>
      </c>
      <c r="BI17" s="355">
        <v>15.59896</v>
      </c>
      <c r="BJ17" s="355">
        <v>15.50895</v>
      </c>
      <c r="BK17" s="355">
        <v>15.47817</v>
      </c>
      <c r="BL17" s="355">
        <v>15.65329</v>
      </c>
      <c r="BM17" s="355">
        <v>14.97878</v>
      </c>
      <c r="BN17" s="355">
        <v>14.809699999999999</v>
      </c>
      <c r="BO17" s="355">
        <v>14.68103</v>
      </c>
      <c r="BP17" s="355">
        <v>15.057410000000001</v>
      </c>
      <c r="BQ17" s="355">
        <v>15.38523</v>
      </c>
      <c r="BR17" s="355">
        <v>15.42684</v>
      </c>
      <c r="BS17" s="355">
        <v>15.79255</v>
      </c>
      <c r="BT17" s="355">
        <v>15.371930000000001</v>
      </c>
      <c r="BU17" s="355">
        <v>15.34252</v>
      </c>
      <c r="BV17" s="355">
        <v>15.33051</v>
      </c>
    </row>
    <row r="18" spans="1:74" ht="11.1" customHeight="1" x14ac:dyDescent="0.2">
      <c r="A18" s="119" t="s">
        <v>779</v>
      </c>
      <c r="B18" s="187" t="s">
        <v>601</v>
      </c>
      <c r="C18" s="214">
        <v>14.040020986</v>
      </c>
      <c r="D18" s="214">
        <v>14.646709602</v>
      </c>
      <c r="E18" s="214">
        <v>14.190466059</v>
      </c>
      <c r="F18" s="214">
        <v>13.014075761000001</v>
      </c>
      <c r="G18" s="214">
        <v>13.031627006000001</v>
      </c>
      <c r="H18" s="214">
        <v>13.812274324000001</v>
      </c>
      <c r="I18" s="214">
        <v>14.044981504000001</v>
      </c>
      <c r="J18" s="214">
        <v>13.855209717999999</v>
      </c>
      <c r="K18" s="214">
        <v>14.019689922</v>
      </c>
      <c r="L18" s="214">
        <v>13.186621025999999</v>
      </c>
      <c r="M18" s="214">
        <v>12.958897571</v>
      </c>
      <c r="N18" s="214">
        <v>12.736572652</v>
      </c>
      <c r="O18" s="214">
        <v>12.570255346</v>
      </c>
      <c r="P18" s="214">
        <v>13.343893066</v>
      </c>
      <c r="Q18" s="214">
        <v>13.527020679</v>
      </c>
      <c r="R18" s="214">
        <v>12.732776807</v>
      </c>
      <c r="S18" s="214">
        <v>12.701308815000001</v>
      </c>
      <c r="T18" s="214">
        <v>13.905565158</v>
      </c>
      <c r="U18" s="214">
        <v>13.701838828</v>
      </c>
      <c r="V18" s="214">
        <v>13.569882968</v>
      </c>
      <c r="W18" s="214">
        <v>13.61720877</v>
      </c>
      <c r="X18" s="214">
        <v>12.991960978</v>
      </c>
      <c r="Y18" s="214">
        <v>12.307156946999999</v>
      </c>
      <c r="Z18" s="214">
        <v>12.221743417000001</v>
      </c>
      <c r="AA18" s="214">
        <v>11.882508424999999</v>
      </c>
      <c r="AB18" s="214">
        <v>11.964558072999999</v>
      </c>
      <c r="AC18" s="214">
        <v>12.018360296999999</v>
      </c>
      <c r="AD18" s="214">
        <v>12.1301044</v>
      </c>
      <c r="AE18" s="214">
        <v>12.057739166999999</v>
      </c>
      <c r="AF18" s="214">
        <v>13.011075419999999</v>
      </c>
      <c r="AG18" s="214">
        <v>13.259329985999999</v>
      </c>
      <c r="AH18" s="214">
        <v>13.194758229</v>
      </c>
      <c r="AI18" s="214">
        <v>13.250050395000001</v>
      </c>
      <c r="AJ18" s="214">
        <v>12.544548915</v>
      </c>
      <c r="AK18" s="214">
        <v>12.081446328</v>
      </c>
      <c r="AL18" s="214">
        <v>11.897382086</v>
      </c>
      <c r="AM18" s="214">
        <v>12.039107253999999</v>
      </c>
      <c r="AN18" s="214">
        <v>11.986132522</v>
      </c>
      <c r="AO18" s="214">
        <v>12.191254232</v>
      </c>
      <c r="AP18" s="214">
        <v>12.112467706</v>
      </c>
      <c r="AQ18" s="214">
        <v>12.649183169000001</v>
      </c>
      <c r="AR18" s="214">
        <v>13.413173706</v>
      </c>
      <c r="AS18" s="214">
        <v>13.380832486999999</v>
      </c>
      <c r="AT18" s="214">
        <v>13.373778779</v>
      </c>
      <c r="AU18" s="214">
        <v>13.275804704</v>
      </c>
      <c r="AV18" s="214">
        <v>12.52</v>
      </c>
      <c r="AW18" s="214">
        <v>12.095969999999999</v>
      </c>
      <c r="AX18" s="214">
        <v>11.903729999999999</v>
      </c>
      <c r="AY18" s="355">
        <v>12.06222</v>
      </c>
      <c r="AZ18" s="355">
        <v>12.008150000000001</v>
      </c>
      <c r="BA18" s="355">
        <v>12.195130000000001</v>
      </c>
      <c r="BB18" s="355">
        <v>12.1198</v>
      </c>
      <c r="BC18" s="355">
        <v>12.664999999999999</v>
      </c>
      <c r="BD18" s="355">
        <v>13.44454</v>
      </c>
      <c r="BE18" s="355">
        <v>13.424060000000001</v>
      </c>
      <c r="BF18" s="355">
        <v>13.44069</v>
      </c>
      <c r="BG18" s="355">
        <v>13.32864</v>
      </c>
      <c r="BH18" s="355">
        <v>12.582240000000001</v>
      </c>
      <c r="BI18" s="355">
        <v>12.175509999999999</v>
      </c>
      <c r="BJ18" s="355">
        <v>12.017110000000001</v>
      </c>
      <c r="BK18" s="355">
        <v>12.06875</v>
      </c>
      <c r="BL18" s="355">
        <v>11.953390000000001</v>
      </c>
      <c r="BM18" s="355">
        <v>12.17647</v>
      </c>
      <c r="BN18" s="355">
        <v>12.10627</v>
      </c>
      <c r="BO18" s="355">
        <v>12.63716</v>
      </c>
      <c r="BP18" s="355">
        <v>13.40916</v>
      </c>
      <c r="BQ18" s="355">
        <v>13.39767</v>
      </c>
      <c r="BR18" s="355">
        <v>13.44154</v>
      </c>
      <c r="BS18" s="355">
        <v>13.37825</v>
      </c>
      <c r="BT18" s="355">
        <v>12.675230000000001</v>
      </c>
      <c r="BU18" s="355">
        <v>12.302949999999999</v>
      </c>
      <c r="BV18" s="355">
        <v>12.15513</v>
      </c>
    </row>
    <row r="19" spans="1:74" ht="11.1" customHeight="1" x14ac:dyDescent="0.2">
      <c r="A19" s="119" t="s">
        <v>780</v>
      </c>
      <c r="B19" s="205" t="s">
        <v>569</v>
      </c>
      <c r="C19" s="214">
        <v>9.5776526895000007</v>
      </c>
      <c r="D19" s="214">
        <v>9.9371086334999994</v>
      </c>
      <c r="E19" s="214">
        <v>9.9511411110000001</v>
      </c>
      <c r="F19" s="214">
        <v>10.047589083</v>
      </c>
      <c r="G19" s="214">
        <v>10.039934932</v>
      </c>
      <c r="H19" s="214">
        <v>10.246258201</v>
      </c>
      <c r="I19" s="214">
        <v>10.21515943</v>
      </c>
      <c r="J19" s="214">
        <v>10.25278292</v>
      </c>
      <c r="K19" s="214">
        <v>9.7690002220000007</v>
      </c>
      <c r="L19" s="214">
        <v>10.183501510999999</v>
      </c>
      <c r="M19" s="214">
        <v>10.077363099999999</v>
      </c>
      <c r="N19" s="214">
        <v>9.9762280729999997</v>
      </c>
      <c r="O19" s="214">
        <v>9.6229572989999994</v>
      </c>
      <c r="P19" s="214">
        <v>9.8416027902999996</v>
      </c>
      <c r="Q19" s="214">
        <v>10.009736991</v>
      </c>
      <c r="R19" s="214">
        <v>9.9195900860999995</v>
      </c>
      <c r="S19" s="214">
        <v>9.9677579797</v>
      </c>
      <c r="T19" s="214">
        <v>10.100003216999999</v>
      </c>
      <c r="U19" s="214">
        <v>10.193378252</v>
      </c>
      <c r="V19" s="214">
        <v>10.092400929</v>
      </c>
      <c r="W19" s="214">
        <v>10.026771181000001</v>
      </c>
      <c r="X19" s="214">
        <v>9.9756902163000003</v>
      </c>
      <c r="Y19" s="214">
        <v>9.9330590678000004</v>
      </c>
      <c r="Z19" s="214">
        <v>9.6595238749999996</v>
      </c>
      <c r="AA19" s="214">
        <v>9.6059627195000008</v>
      </c>
      <c r="AB19" s="214">
        <v>9.8082229446000007</v>
      </c>
      <c r="AC19" s="214">
        <v>9.8374674377000009</v>
      </c>
      <c r="AD19" s="214">
        <v>9.8830967594000008</v>
      </c>
      <c r="AE19" s="214">
        <v>10.039406247000001</v>
      </c>
      <c r="AF19" s="214">
        <v>9.9865964138999992</v>
      </c>
      <c r="AG19" s="214">
        <v>9.9875006478999993</v>
      </c>
      <c r="AH19" s="214">
        <v>10.010501974</v>
      </c>
      <c r="AI19" s="214">
        <v>10.079436661000001</v>
      </c>
      <c r="AJ19" s="214">
        <v>10.142913457000001</v>
      </c>
      <c r="AK19" s="214">
        <v>10.144413363</v>
      </c>
      <c r="AL19" s="214">
        <v>9.9560592799999998</v>
      </c>
      <c r="AM19" s="214">
        <v>9.7351599540000002</v>
      </c>
      <c r="AN19" s="214">
        <v>10.025234620000001</v>
      </c>
      <c r="AO19" s="214">
        <v>10.306738598000001</v>
      </c>
      <c r="AP19" s="214">
        <v>10.157583326999999</v>
      </c>
      <c r="AQ19" s="214">
        <v>10.360723875</v>
      </c>
      <c r="AR19" s="214">
        <v>10.196090984</v>
      </c>
      <c r="AS19" s="214">
        <v>9.9731157627000009</v>
      </c>
      <c r="AT19" s="214">
        <v>10.118334392</v>
      </c>
      <c r="AU19" s="214">
        <v>10.075107987000001</v>
      </c>
      <c r="AV19" s="214">
        <v>10.06</v>
      </c>
      <c r="AW19" s="214">
        <v>10.152950000000001</v>
      </c>
      <c r="AX19" s="214">
        <v>10.03905</v>
      </c>
      <c r="AY19" s="355">
        <v>9.8635710000000003</v>
      </c>
      <c r="AZ19" s="355">
        <v>10.223649999999999</v>
      </c>
      <c r="BA19" s="355">
        <v>10.57113</v>
      </c>
      <c r="BB19" s="355">
        <v>10.436210000000001</v>
      </c>
      <c r="BC19" s="355">
        <v>10.66677</v>
      </c>
      <c r="BD19" s="355">
        <v>10.5168</v>
      </c>
      <c r="BE19" s="355">
        <v>10.317460000000001</v>
      </c>
      <c r="BF19" s="355">
        <v>10.47617</v>
      </c>
      <c r="BG19" s="355">
        <v>10.437379999999999</v>
      </c>
      <c r="BH19" s="355">
        <v>10.373670000000001</v>
      </c>
      <c r="BI19" s="355">
        <v>10.40765</v>
      </c>
      <c r="BJ19" s="355">
        <v>10.282030000000001</v>
      </c>
      <c r="BK19" s="355">
        <v>10.04236</v>
      </c>
      <c r="BL19" s="355">
        <v>10.40934</v>
      </c>
      <c r="BM19" s="355">
        <v>10.750220000000001</v>
      </c>
      <c r="BN19" s="355">
        <v>10.59371</v>
      </c>
      <c r="BO19" s="355">
        <v>10.79299</v>
      </c>
      <c r="BP19" s="355">
        <v>10.606780000000001</v>
      </c>
      <c r="BQ19" s="355">
        <v>10.372070000000001</v>
      </c>
      <c r="BR19" s="355">
        <v>10.508150000000001</v>
      </c>
      <c r="BS19" s="355">
        <v>10.47081</v>
      </c>
      <c r="BT19" s="355">
        <v>10.47411</v>
      </c>
      <c r="BU19" s="355">
        <v>10.5684</v>
      </c>
      <c r="BV19" s="355">
        <v>10.45229</v>
      </c>
    </row>
    <row r="20" spans="1:74" ht="11.1" customHeight="1" x14ac:dyDescent="0.2">
      <c r="A20" s="119" t="s">
        <v>781</v>
      </c>
      <c r="B20" s="205" t="s">
        <v>570</v>
      </c>
      <c r="C20" s="214">
        <v>8.4532543651999994</v>
      </c>
      <c r="D20" s="214">
        <v>8.6677804620999996</v>
      </c>
      <c r="E20" s="214">
        <v>8.9596146096999991</v>
      </c>
      <c r="F20" s="214">
        <v>8.9897185271000009</v>
      </c>
      <c r="G20" s="214">
        <v>9.3899483876000005</v>
      </c>
      <c r="H20" s="214">
        <v>10.039750980999999</v>
      </c>
      <c r="I20" s="214">
        <v>10.145032848</v>
      </c>
      <c r="J20" s="214">
        <v>10.189072490999999</v>
      </c>
      <c r="K20" s="214">
        <v>9.5706246999999998</v>
      </c>
      <c r="L20" s="214">
        <v>9.0568097321999996</v>
      </c>
      <c r="M20" s="214">
        <v>8.7789776176000007</v>
      </c>
      <c r="N20" s="214">
        <v>8.5673307970000003</v>
      </c>
      <c r="O20" s="214">
        <v>8.5151461275999996</v>
      </c>
      <c r="P20" s="214">
        <v>8.6066145547000001</v>
      </c>
      <c r="Q20" s="214">
        <v>8.6250471405999996</v>
      </c>
      <c r="R20" s="214">
        <v>8.9571513036999999</v>
      </c>
      <c r="S20" s="214">
        <v>9.3983631035999995</v>
      </c>
      <c r="T20" s="214">
        <v>10.198256784</v>
      </c>
      <c r="U20" s="214">
        <v>10.202046221</v>
      </c>
      <c r="V20" s="214">
        <v>10.178145394</v>
      </c>
      <c r="W20" s="214">
        <v>9.5147276351999999</v>
      </c>
      <c r="X20" s="214">
        <v>9.1173378295000003</v>
      </c>
      <c r="Y20" s="214">
        <v>8.8565785197999993</v>
      </c>
      <c r="Z20" s="214">
        <v>8.7418906396999994</v>
      </c>
      <c r="AA20" s="214">
        <v>8.7949072140000002</v>
      </c>
      <c r="AB20" s="214">
        <v>8.9784210425000008</v>
      </c>
      <c r="AC20" s="214">
        <v>9.0223215413000002</v>
      </c>
      <c r="AD20" s="214">
        <v>9.1636530003000001</v>
      </c>
      <c r="AE20" s="214">
        <v>9.6858538451000005</v>
      </c>
      <c r="AF20" s="214">
        <v>10.325402219000001</v>
      </c>
      <c r="AG20" s="214">
        <v>10.303674568</v>
      </c>
      <c r="AH20" s="214">
        <v>10.390038774000001</v>
      </c>
      <c r="AI20" s="214">
        <v>9.9161274533999997</v>
      </c>
      <c r="AJ20" s="214">
        <v>9.2869511938000002</v>
      </c>
      <c r="AK20" s="214">
        <v>9.2697753763000001</v>
      </c>
      <c r="AL20" s="214">
        <v>8.9218862330000004</v>
      </c>
      <c r="AM20" s="214">
        <v>8.8593717898000008</v>
      </c>
      <c r="AN20" s="214">
        <v>9.3889084316999991</v>
      </c>
      <c r="AO20" s="214">
        <v>9.1288119948999995</v>
      </c>
      <c r="AP20" s="214">
        <v>9.4623875318999993</v>
      </c>
      <c r="AQ20" s="214">
        <v>10.040061823</v>
      </c>
      <c r="AR20" s="214">
        <v>10.729049602</v>
      </c>
      <c r="AS20" s="214">
        <v>10.786358716000001</v>
      </c>
      <c r="AT20" s="214">
        <v>10.809425894</v>
      </c>
      <c r="AU20" s="214">
        <v>10.105781838</v>
      </c>
      <c r="AV20" s="214">
        <v>9.5399999999999991</v>
      </c>
      <c r="AW20" s="214">
        <v>9.4484589999999997</v>
      </c>
      <c r="AX20" s="214">
        <v>9.1074000000000002</v>
      </c>
      <c r="AY20" s="355">
        <v>9.0198409999999996</v>
      </c>
      <c r="AZ20" s="355">
        <v>9.5551019999999998</v>
      </c>
      <c r="BA20" s="355">
        <v>9.3295209999999997</v>
      </c>
      <c r="BB20" s="355">
        <v>9.6902190000000008</v>
      </c>
      <c r="BC20" s="355">
        <v>10.29851</v>
      </c>
      <c r="BD20" s="355">
        <v>11.06283</v>
      </c>
      <c r="BE20" s="355">
        <v>11.162319999999999</v>
      </c>
      <c r="BF20" s="355">
        <v>11.08924</v>
      </c>
      <c r="BG20" s="355">
        <v>10.48583</v>
      </c>
      <c r="BH20" s="355">
        <v>9.8703029999999998</v>
      </c>
      <c r="BI20" s="355">
        <v>9.7708469999999998</v>
      </c>
      <c r="BJ20" s="355">
        <v>9.4284700000000008</v>
      </c>
      <c r="BK20" s="355">
        <v>9.1862689999999994</v>
      </c>
      <c r="BL20" s="355">
        <v>9.7704240000000002</v>
      </c>
      <c r="BM20" s="355">
        <v>9.5458719999999992</v>
      </c>
      <c r="BN20" s="355">
        <v>9.9126949999999994</v>
      </c>
      <c r="BO20" s="355">
        <v>10.521140000000001</v>
      </c>
      <c r="BP20" s="355">
        <v>11.28797</v>
      </c>
      <c r="BQ20" s="355">
        <v>11.37374</v>
      </c>
      <c r="BR20" s="355">
        <v>11.302860000000001</v>
      </c>
      <c r="BS20" s="355">
        <v>10.708349999999999</v>
      </c>
      <c r="BT20" s="355">
        <v>10.123889999999999</v>
      </c>
      <c r="BU20" s="355">
        <v>10.04923</v>
      </c>
      <c r="BV20" s="355">
        <v>9.69529</v>
      </c>
    </row>
    <row r="21" spans="1:74" ht="11.1" customHeight="1" x14ac:dyDescent="0.2">
      <c r="A21" s="119" t="s">
        <v>782</v>
      </c>
      <c r="B21" s="205" t="s">
        <v>571</v>
      </c>
      <c r="C21" s="214">
        <v>9.5955725304000001</v>
      </c>
      <c r="D21" s="214">
        <v>9.8918487508999995</v>
      </c>
      <c r="E21" s="214">
        <v>9.7198953899999996</v>
      </c>
      <c r="F21" s="214">
        <v>9.5974165201999995</v>
      </c>
      <c r="G21" s="214">
        <v>9.5006574628999996</v>
      </c>
      <c r="H21" s="214">
        <v>9.6894003589000004</v>
      </c>
      <c r="I21" s="214">
        <v>9.6657365877999997</v>
      </c>
      <c r="J21" s="214">
        <v>9.5778272642999998</v>
      </c>
      <c r="K21" s="214">
        <v>10.266988648</v>
      </c>
      <c r="L21" s="214">
        <v>9.5126713426999991</v>
      </c>
      <c r="M21" s="214">
        <v>9.6811675496999996</v>
      </c>
      <c r="N21" s="214">
        <v>9.4847299726000003</v>
      </c>
      <c r="O21" s="214">
        <v>9.4961947671000004</v>
      </c>
      <c r="P21" s="214">
        <v>9.7674941190000002</v>
      </c>
      <c r="Q21" s="214">
        <v>9.6356623366999994</v>
      </c>
      <c r="R21" s="214">
        <v>9.4065313331000002</v>
      </c>
      <c r="S21" s="214">
        <v>9.3988216814999994</v>
      </c>
      <c r="T21" s="214">
        <v>9.4589730298999992</v>
      </c>
      <c r="U21" s="214">
        <v>9.7436303438999996</v>
      </c>
      <c r="V21" s="214">
        <v>9.4779786210000001</v>
      </c>
      <c r="W21" s="214">
        <v>9.4745665117000009</v>
      </c>
      <c r="X21" s="214">
        <v>9.4075099056999996</v>
      </c>
      <c r="Y21" s="214">
        <v>9.3022847358000007</v>
      </c>
      <c r="Z21" s="214">
        <v>9.2457469613000001</v>
      </c>
      <c r="AA21" s="214">
        <v>9.3205561284999998</v>
      </c>
      <c r="AB21" s="214">
        <v>9.4463814847999998</v>
      </c>
      <c r="AC21" s="214">
        <v>9.2287710311000009</v>
      </c>
      <c r="AD21" s="214">
        <v>9.1692888617000001</v>
      </c>
      <c r="AE21" s="214">
        <v>9.1984099296000004</v>
      </c>
      <c r="AF21" s="214">
        <v>9.3105224857</v>
      </c>
      <c r="AG21" s="214">
        <v>9.2265688929999996</v>
      </c>
      <c r="AH21" s="214">
        <v>9.2161903181000007</v>
      </c>
      <c r="AI21" s="214">
        <v>9.2031148117000008</v>
      </c>
      <c r="AJ21" s="214">
        <v>9.2352254334000001</v>
      </c>
      <c r="AK21" s="214">
        <v>9.2332733702999992</v>
      </c>
      <c r="AL21" s="214">
        <v>9.1434315697000006</v>
      </c>
      <c r="AM21" s="214">
        <v>9.3812881473999994</v>
      </c>
      <c r="AN21" s="214">
        <v>9.5076780530999994</v>
      </c>
      <c r="AO21" s="214">
        <v>9.4365132408000001</v>
      </c>
      <c r="AP21" s="214">
        <v>9.4188324141000006</v>
      </c>
      <c r="AQ21" s="214">
        <v>9.3360494817999999</v>
      </c>
      <c r="AR21" s="214">
        <v>9.3886416971000006</v>
      </c>
      <c r="AS21" s="214">
        <v>9.4945428096000004</v>
      </c>
      <c r="AT21" s="214">
        <v>9.5256654227999995</v>
      </c>
      <c r="AU21" s="214">
        <v>9.6416091138999995</v>
      </c>
      <c r="AV21" s="214">
        <v>9.6300000000000008</v>
      </c>
      <c r="AW21" s="214">
        <v>9.5608679999999993</v>
      </c>
      <c r="AX21" s="214">
        <v>9.4381339999999998</v>
      </c>
      <c r="AY21" s="355">
        <v>9.6489229999999999</v>
      </c>
      <c r="AZ21" s="355">
        <v>9.7820199999999993</v>
      </c>
      <c r="BA21" s="355">
        <v>9.726642</v>
      </c>
      <c r="BB21" s="355">
        <v>9.7005230000000005</v>
      </c>
      <c r="BC21" s="355">
        <v>9.6153250000000003</v>
      </c>
      <c r="BD21" s="355">
        <v>9.6624040000000004</v>
      </c>
      <c r="BE21" s="355">
        <v>9.7907150000000005</v>
      </c>
      <c r="BF21" s="355">
        <v>9.8329850000000008</v>
      </c>
      <c r="BG21" s="355">
        <v>9.966405</v>
      </c>
      <c r="BH21" s="355">
        <v>9.9442590000000006</v>
      </c>
      <c r="BI21" s="355">
        <v>9.8485610000000001</v>
      </c>
      <c r="BJ21" s="355">
        <v>9.7115220000000004</v>
      </c>
      <c r="BK21" s="355">
        <v>10.1343</v>
      </c>
      <c r="BL21" s="355">
        <v>10.188269999999999</v>
      </c>
      <c r="BM21" s="355">
        <v>10.04402</v>
      </c>
      <c r="BN21" s="355">
        <v>9.9454849999999997</v>
      </c>
      <c r="BO21" s="355">
        <v>9.7953349999999997</v>
      </c>
      <c r="BP21" s="355">
        <v>9.7845460000000006</v>
      </c>
      <c r="BQ21" s="355">
        <v>9.8612099999999998</v>
      </c>
      <c r="BR21" s="355">
        <v>9.8642649999999996</v>
      </c>
      <c r="BS21" s="355">
        <v>9.974024</v>
      </c>
      <c r="BT21" s="355">
        <v>9.9715419999999995</v>
      </c>
      <c r="BU21" s="355">
        <v>9.9166819999999998</v>
      </c>
      <c r="BV21" s="355">
        <v>9.8008330000000008</v>
      </c>
    </row>
    <row r="22" spans="1:74" ht="11.1" customHeight="1" x14ac:dyDescent="0.2">
      <c r="A22" s="119" t="s">
        <v>783</v>
      </c>
      <c r="B22" s="205" t="s">
        <v>572</v>
      </c>
      <c r="C22" s="214">
        <v>10.005669799</v>
      </c>
      <c r="D22" s="214">
        <v>10.213771696</v>
      </c>
      <c r="E22" s="214">
        <v>10.591270744999999</v>
      </c>
      <c r="F22" s="214">
        <v>10.464075617000001</v>
      </c>
      <c r="G22" s="214">
        <v>10.469384877</v>
      </c>
      <c r="H22" s="214">
        <v>10.573723655</v>
      </c>
      <c r="I22" s="214">
        <v>10.573064073999999</v>
      </c>
      <c r="J22" s="214">
        <v>10.418290101</v>
      </c>
      <c r="K22" s="214">
        <v>10.175105428</v>
      </c>
      <c r="L22" s="214">
        <v>10.114480685</v>
      </c>
      <c r="M22" s="214">
        <v>10.265060657999999</v>
      </c>
      <c r="N22" s="214">
        <v>10.256305669</v>
      </c>
      <c r="O22" s="214">
        <v>10.0544121</v>
      </c>
      <c r="P22" s="214">
        <v>10.332084921</v>
      </c>
      <c r="Q22" s="214">
        <v>10.175801995</v>
      </c>
      <c r="R22" s="214">
        <v>10.276728962</v>
      </c>
      <c r="S22" s="214">
        <v>10.217670986</v>
      </c>
      <c r="T22" s="214">
        <v>10.379832552</v>
      </c>
      <c r="U22" s="214">
        <v>10.299759205999999</v>
      </c>
      <c r="V22" s="214">
        <v>10.30372537</v>
      </c>
      <c r="W22" s="214">
        <v>10.335453997</v>
      </c>
      <c r="X22" s="214">
        <v>10.176815055</v>
      </c>
      <c r="Y22" s="214">
        <v>10.142356369</v>
      </c>
      <c r="Z22" s="214">
        <v>10.051081553</v>
      </c>
      <c r="AA22" s="214">
        <v>9.9693226834999997</v>
      </c>
      <c r="AB22" s="214">
        <v>10.000310733999999</v>
      </c>
      <c r="AC22" s="214">
        <v>10.010074657000001</v>
      </c>
      <c r="AD22" s="214">
        <v>9.9939415844999999</v>
      </c>
      <c r="AE22" s="214">
        <v>9.9280274829999993</v>
      </c>
      <c r="AF22" s="214">
        <v>10.26148686</v>
      </c>
      <c r="AG22" s="214">
        <v>10.232529728999999</v>
      </c>
      <c r="AH22" s="214">
        <v>10.210977285</v>
      </c>
      <c r="AI22" s="214">
        <v>10.299693940999999</v>
      </c>
      <c r="AJ22" s="214">
        <v>10.393426496</v>
      </c>
      <c r="AK22" s="214">
        <v>10.453388109</v>
      </c>
      <c r="AL22" s="214">
        <v>10.542033696000001</v>
      </c>
      <c r="AM22" s="214">
        <v>10.486886609000001</v>
      </c>
      <c r="AN22" s="214">
        <v>10.668763468</v>
      </c>
      <c r="AO22" s="214">
        <v>10.579693914</v>
      </c>
      <c r="AP22" s="214">
        <v>10.498315431</v>
      </c>
      <c r="AQ22" s="214">
        <v>10.476218454</v>
      </c>
      <c r="AR22" s="214">
        <v>10.685989105999999</v>
      </c>
      <c r="AS22" s="214">
        <v>10.596985943</v>
      </c>
      <c r="AT22" s="214">
        <v>10.567242122</v>
      </c>
      <c r="AU22" s="214">
        <v>10.697266632</v>
      </c>
      <c r="AV22" s="214">
        <v>10.48</v>
      </c>
      <c r="AW22" s="214">
        <v>10.55875</v>
      </c>
      <c r="AX22" s="214">
        <v>10.719659999999999</v>
      </c>
      <c r="AY22" s="355">
        <v>10.70317</v>
      </c>
      <c r="AZ22" s="355">
        <v>11.006819999999999</v>
      </c>
      <c r="BA22" s="355">
        <v>11.05077</v>
      </c>
      <c r="BB22" s="355">
        <v>11.01322</v>
      </c>
      <c r="BC22" s="355">
        <v>11.00665</v>
      </c>
      <c r="BD22" s="355">
        <v>11.236940000000001</v>
      </c>
      <c r="BE22" s="355">
        <v>11.252000000000001</v>
      </c>
      <c r="BF22" s="355">
        <v>11.212440000000001</v>
      </c>
      <c r="BG22" s="355">
        <v>11.34731</v>
      </c>
      <c r="BH22" s="355">
        <v>11.017860000000001</v>
      </c>
      <c r="BI22" s="355">
        <v>10.949730000000001</v>
      </c>
      <c r="BJ22" s="355">
        <v>11.11519</v>
      </c>
      <c r="BK22" s="355">
        <v>10.612170000000001</v>
      </c>
      <c r="BL22" s="355">
        <v>11.00868</v>
      </c>
      <c r="BM22" s="355">
        <v>11.04942</v>
      </c>
      <c r="BN22" s="355">
        <v>10.98007</v>
      </c>
      <c r="BO22" s="355">
        <v>10.912739999999999</v>
      </c>
      <c r="BP22" s="355">
        <v>11.08033</v>
      </c>
      <c r="BQ22" s="355">
        <v>11.03843</v>
      </c>
      <c r="BR22" s="355">
        <v>10.965249999999999</v>
      </c>
      <c r="BS22" s="355">
        <v>11.13043</v>
      </c>
      <c r="BT22" s="355">
        <v>10.997159999999999</v>
      </c>
      <c r="BU22" s="355">
        <v>11.08821</v>
      </c>
      <c r="BV22" s="355">
        <v>11.29739</v>
      </c>
    </row>
    <row r="23" spans="1:74" ht="11.1" customHeight="1" x14ac:dyDescent="0.2">
      <c r="A23" s="119" t="s">
        <v>784</v>
      </c>
      <c r="B23" s="205" t="s">
        <v>573</v>
      </c>
      <c r="C23" s="214">
        <v>8.0099564843</v>
      </c>
      <c r="D23" s="214">
        <v>8.1241035693000008</v>
      </c>
      <c r="E23" s="214">
        <v>8.3422623326000007</v>
      </c>
      <c r="F23" s="214">
        <v>8.3371017516000006</v>
      </c>
      <c r="G23" s="214">
        <v>8.3056419862999995</v>
      </c>
      <c r="H23" s="214">
        <v>8.4382848079000006</v>
      </c>
      <c r="I23" s="214">
        <v>8.4688095700999995</v>
      </c>
      <c r="J23" s="214">
        <v>8.2988578044000008</v>
      </c>
      <c r="K23" s="214">
        <v>8.2473783462999997</v>
      </c>
      <c r="L23" s="214">
        <v>8.2414636474999998</v>
      </c>
      <c r="M23" s="214">
        <v>8.1966905096999998</v>
      </c>
      <c r="N23" s="214">
        <v>8.1014656127000002</v>
      </c>
      <c r="O23" s="214">
        <v>8.2923188279000009</v>
      </c>
      <c r="P23" s="214">
        <v>8.3810549014000006</v>
      </c>
      <c r="Q23" s="214">
        <v>8.3940601840000006</v>
      </c>
      <c r="R23" s="214">
        <v>7.9903938595000001</v>
      </c>
      <c r="S23" s="214">
        <v>8.2128055480000004</v>
      </c>
      <c r="T23" s="214">
        <v>8.2891514418999996</v>
      </c>
      <c r="U23" s="214">
        <v>8.1772034325000007</v>
      </c>
      <c r="V23" s="214">
        <v>8.2481270809999998</v>
      </c>
      <c r="W23" s="214">
        <v>8.2186301891000006</v>
      </c>
      <c r="X23" s="214">
        <v>8.0403781013</v>
      </c>
      <c r="Y23" s="214">
        <v>7.9703493817000002</v>
      </c>
      <c r="Z23" s="214">
        <v>7.8829164396999998</v>
      </c>
      <c r="AA23" s="214">
        <v>8.1755482692000001</v>
      </c>
      <c r="AB23" s="214">
        <v>8.2672297176999994</v>
      </c>
      <c r="AC23" s="214">
        <v>8.2812295918000007</v>
      </c>
      <c r="AD23" s="214">
        <v>8.1543240160000003</v>
      </c>
      <c r="AE23" s="214">
        <v>8.1957976135999999</v>
      </c>
      <c r="AF23" s="214">
        <v>8.2710036457000005</v>
      </c>
      <c r="AG23" s="214">
        <v>8.1658976023999994</v>
      </c>
      <c r="AH23" s="214">
        <v>8.2227453885999999</v>
      </c>
      <c r="AI23" s="214">
        <v>8.3298132034000005</v>
      </c>
      <c r="AJ23" s="214">
        <v>8.3416221890000006</v>
      </c>
      <c r="AK23" s="214">
        <v>8.1617750828000002</v>
      </c>
      <c r="AL23" s="214">
        <v>8.2222224835999995</v>
      </c>
      <c r="AM23" s="214">
        <v>8.2175991321000001</v>
      </c>
      <c r="AN23" s="214">
        <v>8.5582927020999993</v>
      </c>
      <c r="AO23" s="214">
        <v>8.3531658175000008</v>
      </c>
      <c r="AP23" s="214">
        <v>8.4118130715999992</v>
      </c>
      <c r="AQ23" s="214">
        <v>8.3354857170999992</v>
      </c>
      <c r="AR23" s="214">
        <v>8.4608108769000001</v>
      </c>
      <c r="AS23" s="214">
        <v>8.4368926767999994</v>
      </c>
      <c r="AT23" s="214">
        <v>8.3455269075</v>
      </c>
      <c r="AU23" s="214">
        <v>8.3611703440999996</v>
      </c>
      <c r="AV23" s="214">
        <v>8.2899999999999991</v>
      </c>
      <c r="AW23" s="214">
        <v>8.082789</v>
      </c>
      <c r="AX23" s="214">
        <v>8.0453170000000007</v>
      </c>
      <c r="AY23" s="355">
        <v>8.0129610000000007</v>
      </c>
      <c r="AZ23" s="355">
        <v>8.3162540000000007</v>
      </c>
      <c r="BA23" s="355">
        <v>8.1327390000000008</v>
      </c>
      <c r="BB23" s="355">
        <v>8.2282890000000002</v>
      </c>
      <c r="BC23" s="355">
        <v>8.1079989999999995</v>
      </c>
      <c r="BD23" s="355">
        <v>8.2817480000000003</v>
      </c>
      <c r="BE23" s="355">
        <v>8.332452</v>
      </c>
      <c r="BF23" s="355">
        <v>8.2108019999999993</v>
      </c>
      <c r="BG23" s="355">
        <v>8.2665400000000009</v>
      </c>
      <c r="BH23" s="355">
        <v>8.2401689999999999</v>
      </c>
      <c r="BI23" s="355">
        <v>8.0608629999999994</v>
      </c>
      <c r="BJ23" s="355">
        <v>8.1148779999999991</v>
      </c>
      <c r="BK23" s="355">
        <v>7.7679910000000003</v>
      </c>
      <c r="BL23" s="355">
        <v>7.987088</v>
      </c>
      <c r="BM23" s="355">
        <v>7.7591669999999997</v>
      </c>
      <c r="BN23" s="355">
        <v>7.8794519999999997</v>
      </c>
      <c r="BO23" s="355">
        <v>7.7416600000000004</v>
      </c>
      <c r="BP23" s="355">
        <v>7.89621</v>
      </c>
      <c r="BQ23" s="355">
        <v>7.9606750000000002</v>
      </c>
      <c r="BR23" s="355">
        <v>7.8868099999999997</v>
      </c>
      <c r="BS23" s="355">
        <v>8.0189029999999999</v>
      </c>
      <c r="BT23" s="355">
        <v>8.0663619999999998</v>
      </c>
      <c r="BU23" s="355">
        <v>7.9588219999999996</v>
      </c>
      <c r="BV23" s="355">
        <v>8.0385050000000007</v>
      </c>
    </row>
    <row r="24" spans="1:74" ht="11.1" customHeight="1" x14ac:dyDescent="0.2">
      <c r="A24" s="119" t="s">
        <v>785</v>
      </c>
      <c r="B24" s="205" t="s">
        <v>574</v>
      </c>
      <c r="C24" s="214">
        <v>8.9517560336000006</v>
      </c>
      <c r="D24" s="214">
        <v>9.1760643260000005</v>
      </c>
      <c r="E24" s="214">
        <v>9.2072396178999991</v>
      </c>
      <c r="F24" s="214">
        <v>9.4503151202000009</v>
      </c>
      <c r="G24" s="214">
        <v>9.8440510424000003</v>
      </c>
      <c r="H24" s="214">
        <v>10.264335679</v>
      </c>
      <c r="I24" s="214">
        <v>10.276070167</v>
      </c>
      <c r="J24" s="214">
        <v>10.112946956</v>
      </c>
      <c r="K24" s="214">
        <v>10.081891962</v>
      </c>
      <c r="L24" s="214">
        <v>9.6661244355000004</v>
      </c>
      <c r="M24" s="214">
        <v>9.2964844671000009</v>
      </c>
      <c r="N24" s="214">
        <v>9.0212534367000003</v>
      </c>
      <c r="O24" s="214">
        <v>9.2002639352000006</v>
      </c>
      <c r="P24" s="214">
        <v>9.3995448694999997</v>
      </c>
      <c r="Q24" s="214">
        <v>9.4223776558000001</v>
      </c>
      <c r="R24" s="214">
        <v>9.5777087746999996</v>
      </c>
      <c r="S24" s="214">
        <v>9.9187597306999997</v>
      </c>
      <c r="T24" s="214">
        <v>10.181960432</v>
      </c>
      <c r="U24" s="214">
        <v>10.227659426000001</v>
      </c>
      <c r="V24" s="214">
        <v>10.125158336</v>
      </c>
      <c r="W24" s="214">
        <v>10.085117315</v>
      </c>
      <c r="X24" s="214">
        <v>9.7533903712000001</v>
      </c>
      <c r="Y24" s="214">
        <v>9.2585557201000004</v>
      </c>
      <c r="Z24" s="214">
        <v>8.9902162531999998</v>
      </c>
      <c r="AA24" s="214">
        <v>8.7985608436000007</v>
      </c>
      <c r="AB24" s="214">
        <v>9.0390374805999993</v>
      </c>
      <c r="AC24" s="214">
        <v>9.0286367993999992</v>
      </c>
      <c r="AD24" s="214">
        <v>9.2138058906999998</v>
      </c>
      <c r="AE24" s="214">
        <v>9.6978887407999999</v>
      </c>
      <c r="AF24" s="214">
        <v>10.058980314999999</v>
      </c>
      <c r="AG24" s="214">
        <v>9.9069955044999993</v>
      </c>
      <c r="AH24" s="214">
        <v>9.9297190688000008</v>
      </c>
      <c r="AI24" s="214">
        <v>10.01473665</v>
      </c>
      <c r="AJ24" s="214">
        <v>9.6159147603000008</v>
      </c>
      <c r="AK24" s="214">
        <v>9.2062749112999995</v>
      </c>
      <c r="AL24" s="214">
        <v>8.9676399135999993</v>
      </c>
      <c r="AM24" s="214">
        <v>8.9633749241</v>
      </c>
      <c r="AN24" s="214">
        <v>9.2133716626000002</v>
      </c>
      <c r="AO24" s="214">
        <v>9.2434538113000002</v>
      </c>
      <c r="AP24" s="214">
        <v>9.4773041761000005</v>
      </c>
      <c r="AQ24" s="214">
        <v>9.9687193980999993</v>
      </c>
      <c r="AR24" s="214">
        <v>10.256119017</v>
      </c>
      <c r="AS24" s="214">
        <v>10.212752138999999</v>
      </c>
      <c r="AT24" s="214">
        <v>9.9890971362999998</v>
      </c>
      <c r="AU24" s="214">
        <v>9.8961656413999997</v>
      </c>
      <c r="AV24" s="214">
        <v>9.9600000000000009</v>
      </c>
      <c r="AW24" s="214">
        <v>9.5031420000000004</v>
      </c>
      <c r="AX24" s="214">
        <v>9.2501949999999997</v>
      </c>
      <c r="AY24" s="355">
        <v>9.2158409999999993</v>
      </c>
      <c r="AZ24" s="355">
        <v>9.45688</v>
      </c>
      <c r="BA24" s="355">
        <v>9.4978809999999996</v>
      </c>
      <c r="BB24" s="355">
        <v>9.7414249999999996</v>
      </c>
      <c r="BC24" s="355">
        <v>10.216620000000001</v>
      </c>
      <c r="BD24" s="355">
        <v>10.55166</v>
      </c>
      <c r="BE24" s="355">
        <v>10.50019</v>
      </c>
      <c r="BF24" s="355">
        <v>10.23732</v>
      </c>
      <c r="BG24" s="355">
        <v>10.127980000000001</v>
      </c>
      <c r="BH24" s="355">
        <v>10.23354</v>
      </c>
      <c r="BI24" s="355">
        <v>9.7522269999999995</v>
      </c>
      <c r="BJ24" s="355">
        <v>9.4974270000000001</v>
      </c>
      <c r="BK24" s="355">
        <v>9.2697199999999995</v>
      </c>
      <c r="BL24" s="355">
        <v>9.4691399999999994</v>
      </c>
      <c r="BM24" s="355">
        <v>9.5277809999999992</v>
      </c>
      <c r="BN24" s="355">
        <v>9.7730219999999992</v>
      </c>
      <c r="BO24" s="355">
        <v>10.24485</v>
      </c>
      <c r="BP24" s="355">
        <v>10.58001</v>
      </c>
      <c r="BQ24" s="355">
        <v>10.53284</v>
      </c>
      <c r="BR24" s="355">
        <v>10.27641</v>
      </c>
      <c r="BS24" s="355">
        <v>10.17911</v>
      </c>
      <c r="BT24" s="355">
        <v>10.299609999999999</v>
      </c>
      <c r="BU24" s="355">
        <v>9.826829</v>
      </c>
      <c r="BV24" s="355">
        <v>9.5756669999999993</v>
      </c>
    </row>
    <row r="25" spans="1:74" ht="11.1" customHeight="1" x14ac:dyDescent="0.2">
      <c r="A25" s="119" t="s">
        <v>786</v>
      </c>
      <c r="B25" s="207" t="s">
        <v>575</v>
      </c>
      <c r="C25" s="214">
        <v>11.601961086999999</v>
      </c>
      <c r="D25" s="214">
        <v>11.729797163000001</v>
      </c>
      <c r="E25" s="214">
        <v>11.845880864</v>
      </c>
      <c r="F25" s="214">
        <v>11.994655748</v>
      </c>
      <c r="G25" s="214">
        <v>12.977206267</v>
      </c>
      <c r="H25" s="214">
        <v>14.354805789</v>
      </c>
      <c r="I25" s="214">
        <v>15.529775195999999</v>
      </c>
      <c r="J25" s="214">
        <v>15.568035653999999</v>
      </c>
      <c r="K25" s="214">
        <v>15.761477362999999</v>
      </c>
      <c r="L25" s="214">
        <v>15.13678863</v>
      </c>
      <c r="M25" s="214">
        <v>13.252276332999999</v>
      </c>
      <c r="N25" s="214">
        <v>12.369294757</v>
      </c>
      <c r="O25" s="214">
        <v>12.156529669999999</v>
      </c>
      <c r="P25" s="214">
        <v>12.278810132</v>
      </c>
      <c r="Q25" s="214">
        <v>12.342855237</v>
      </c>
      <c r="R25" s="214">
        <v>12.325581250000001</v>
      </c>
      <c r="S25" s="214">
        <v>13.007403651000001</v>
      </c>
      <c r="T25" s="214">
        <v>14.460553351</v>
      </c>
      <c r="U25" s="214">
        <v>15.658873226000001</v>
      </c>
      <c r="V25" s="214">
        <v>15.382399469999999</v>
      </c>
      <c r="W25" s="214">
        <v>15.714052283999999</v>
      </c>
      <c r="X25" s="214">
        <v>14.940578136999999</v>
      </c>
      <c r="Y25" s="214">
        <v>13.025062409</v>
      </c>
      <c r="Z25" s="214">
        <v>12.233922644</v>
      </c>
      <c r="AA25" s="214">
        <v>12.063060734</v>
      </c>
      <c r="AB25" s="214">
        <v>12.229446346</v>
      </c>
      <c r="AC25" s="214">
        <v>12.35304792</v>
      </c>
      <c r="AD25" s="214">
        <v>12.256009513</v>
      </c>
      <c r="AE25" s="214">
        <v>12.869049537</v>
      </c>
      <c r="AF25" s="214">
        <v>13.971058669</v>
      </c>
      <c r="AG25" s="214">
        <v>14.570504486999999</v>
      </c>
      <c r="AH25" s="214">
        <v>14.749562432999999</v>
      </c>
      <c r="AI25" s="214">
        <v>14.683351270999999</v>
      </c>
      <c r="AJ25" s="214">
        <v>13.873913225000001</v>
      </c>
      <c r="AK25" s="214">
        <v>12.743183347</v>
      </c>
      <c r="AL25" s="214">
        <v>12.23942055</v>
      </c>
      <c r="AM25" s="214">
        <v>12.231358581</v>
      </c>
      <c r="AN25" s="214">
        <v>12.564701849</v>
      </c>
      <c r="AO25" s="214">
        <v>12.794861906</v>
      </c>
      <c r="AP25" s="214">
        <v>12.334378768000001</v>
      </c>
      <c r="AQ25" s="214">
        <v>13.184679302999999</v>
      </c>
      <c r="AR25" s="214">
        <v>14.979541398</v>
      </c>
      <c r="AS25" s="214">
        <v>15.192004868</v>
      </c>
      <c r="AT25" s="214">
        <v>15.281618791</v>
      </c>
      <c r="AU25" s="214">
        <v>15.608018270000001</v>
      </c>
      <c r="AV25" s="214">
        <v>14.79</v>
      </c>
      <c r="AW25" s="214">
        <v>13.45758</v>
      </c>
      <c r="AX25" s="214">
        <v>12.901450000000001</v>
      </c>
      <c r="AY25" s="355">
        <v>12.80485</v>
      </c>
      <c r="AZ25" s="355">
        <v>13.04632</v>
      </c>
      <c r="BA25" s="355">
        <v>13.30259</v>
      </c>
      <c r="BB25" s="355">
        <v>12.87443</v>
      </c>
      <c r="BC25" s="355">
        <v>13.757720000000001</v>
      </c>
      <c r="BD25" s="355">
        <v>15.72654</v>
      </c>
      <c r="BE25" s="355">
        <v>16.111609999999999</v>
      </c>
      <c r="BF25" s="355">
        <v>16.236059999999998</v>
      </c>
      <c r="BG25" s="355">
        <v>16.482810000000001</v>
      </c>
      <c r="BH25" s="355">
        <v>15.534219999999999</v>
      </c>
      <c r="BI25" s="355">
        <v>14.11922</v>
      </c>
      <c r="BJ25" s="355">
        <v>13.46448</v>
      </c>
      <c r="BK25" s="355">
        <v>13.723940000000001</v>
      </c>
      <c r="BL25" s="355">
        <v>13.811030000000001</v>
      </c>
      <c r="BM25" s="355">
        <v>13.933059999999999</v>
      </c>
      <c r="BN25" s="355">
        <v>13.419560000000001</v>
      </c>
      <c r="BO25" s="355">
        <v>14.28755</v>
      </c>
      <c r="BP25" s="355">
        <v>16.245339999999999</v>
      </c>
      <c r="BQ25" s="355">
        <v>16.57976</v>
      </c>
      <c r="BR25" s="355">
        <v>16.605399999999999</v>
      </c>
      <c r="BS25" s="355">
        <v>16.741620000000001</v>
      </c>
      <c r="BT25" s="355">
        <v>15.659660000000001</v>
      </c>
      <c r="BU25" s="355">
        <v>14.19773</v>
      </c>
      <c r="BV25" s="355">
        <v>13.55157</v>
      </c>
    </row>
    <row r="26" spans="1:74" ht="11.1" customHeight="1" x14ac:dyDescent="0.2">
      <c r="A26" s="119" t="s">
        <v>787</v>
      </c>
      <c r="B26" s="207" t="s">
        <v>549</v>
      </c>
      <c r="C26" s="214">
        <v>10.35</v>
      </c>
      <c r="D26" s="214">
        <v>10.68</v>
      </c>
      <c r="E26" s="214">
        <v>10.65</v>
      </c>
      <c r="F26" s="214">
        <v>10.46</v>
      </c>
      <c r="G26" s="214">
        <v>10.54</v>
      </c>
      <c r="H26" s="214">
        <v>10.96</v>
      </c>
      <c r="I26" s="214">
        <v>11.17</v>
      </c>
      <c r="J26" s="214">
        <v>11.05</v>
      </c>
      <c r="K26" s="214">
        <v>11.16</v>
      </c>
      <c r="L26" s="214">
        <v>10.83</v>
      </c>
      <c r="M26" s="214">
        <v>10.52</v>
      </c>
      <c r="N26" s="214">
        <v>10.36</v>
      </c>
      <c r="O26" s="214">
        <v>10.31</v>
      </c>
      <c r="P26" s="214">
        <v>10.62</v>
      </c>
      <c r="Q26" s="214">
        <v>10.63</v>
      </c>
      <c r="R26" s="214">
        <v>10.37</v>
      </c>
      <c r="S26" s="214">
        <v>10.47</v>
      </c>
      <c r="T26" s="214">
        <v>10.89</v>
      </c>
      <c r="U26" s="214">
        <v>11.07</v>
      </c>
      <c r="V26" s="214">
        <v>10.94</v>
      </c>
      <c r="W26" s="214">
        <v>10.98</v>
      </c>
      <c r="X26" s="214">
        <v>10.73</v>
      </c>
      <c r="Y26" s="214">
        <v>10.3</v>
      </c>
      <c r="Z26" s="214">
        <v>10.130000000000001</v>
      </c>
      <c r="AA26" s="214">
        <v>10.08</v>
      </c>
      <c r="AB26" s="214">
        <v>10.25</v>
      </c>
      <c r="AC26" s="214">
        <v>10.23</v>
      </c>
      <c r="AD26" s="214">
        <v>10.19</v>
      </c>
      <c r="AE26" s="214">
        <v>10.31</v>
      </c>
      <c r="AF26" s="214">
        <v>10.66</v>
      </c>
      <c r="AG26" s="214">
        <v>10.68</v>
      </c>
      <c r="AH26" s="214">
        <v>10.76</v>
      </c>
      <c r="AI26" s="214">
        <v>10.77</v>
      </c>
      <c r="AJ26" s="214">
        <v>10.55</v>
      </c>
      <c r="AK26" s="214">
        <v>10.32</v>
      </c>
      <c r="AL26" s="214">
        <v>10.17</v>
      </c>
      <c r="AM26" s="214">
        <v>10.23</v>
      </c>
      <c r="AN26" s="214">
        <v>10.48</v>
      </c>
      <c r="AO26" s="214">
        <v>10.47</v>
      </c>
      <c r="AP26" s="214">
        <v>10.4</v>
      </c>
      <c r="AQ26" s="214">
        <v>10.59</v>
      </c>
      <c r="AR26" s="214">
        <v>10.99</v>
      </c>
      <c r="AS26" s="214">
        <v>11</v>
      </c>
      <c r="AT26" s="214">
        <v>11.04</v>
      </c>
      <c r="AU26" s="214">
        <v>11.06</v>
      </c>
      <c r="AV26" s="214">
        <v>10.82</v>
      </c>
      <c r="AW26" s="214">
        <v>10.52575</v>
      </c>
      <c r="AX26" s="214">
        <v>10.35656</v>
      </c>
      <c r="AY26" s="355">
        <v>10.390470000000001</v>
      </c>
      <c r="AZ26" s="355">
        <v>10.639709999999999</v>
      </c>
      <c r="BA26" s="355">
        <v>10.670540000000001</v>
      </c>
      <c r="BB26" s="355">
        <v>10.616009999999999</v>
      </c>
      <c r="BC26" s="355">
        <v>10.79993</v>
      </c>
      <c r="BD26" s="355">
        <v>11.227309999999999</v>
      </c>
      <c r="BE26" s="355">
        <v>11.290710000000001</v>
      </c>
      <c r="BF26" s="355">
        <v>11.310140000000001</v>
      </c>
      <c r="BG26" s="355">
        <v>11.350099999999999</v>
      </c>
      <c r="BH26" s="355">
        <v>11.09901</v>
      </c>
      <c r="BI26" s="355">
        <v>10.79339</v>
      </c>
      <c r="BJ26" s="355">
        <v>10.636520000000001</v>
      </c>
      <c r="BK26" s="355">
        <v>10.60516</v>
      </c>
      <c r="BL26" s="355">
        <v>10.806290000000001</v>
      </c>
      <c r="BM26" s="355">
        <v>10.780889999999999</v>
      </c>
      <c r="BN26" s="355">
        <v>10.692970000000001</v>
      </c>
      <c r="BO26" s="355">
        <v>10.83816</v>
      </c>
      <c r="BP26" s="355">
        <v>11.2295</v>
      </c>
      <c r="BQ26" s="355">
        <v>11.266249999999999</v>
      </c>
      <c r="BR26" s="355">
        <v>11.27413</v>
      </c>
      <c r="BS26" s="355">
        <v>11.320819999999999</v>
      </c>
      <c r="BT26" s="355">
        <v>11.104229999999999</v>
      </c>
      <c r="BU26" s="355">
        <v>10.84642</v>
      </c>
      <c r="BV26" s="355">
        <v>10.708880000000001</v>
      </c>
    </row>
    <row r="27" spans="1:74" ht="11.1" customHeight="1" x14ac:dyDescent="0.2">
      <c r="A27" s="119"/>
      <c r="B27" s="122" t="s">
        <v>32</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788</v>
      </c>
      <c r="B28" s="205" t="s">
        <v>568</v>
      </c>
      <c r="C28" s="214">
        <v>12.795406605</v>
      </c>
      <c r="D28" s="214">
        <v>13.345309205</v>
      </c>
      <c r="E28" s="214">
        <v>13.007839386000001</v>
      </c>
      <c r="F28" s="214">
        <v>11.639020626000001</v>
      </c>
      <c r="G28" s="214">
        <v>11.369433217999999</v>
      </c>
      <c r="H28" s="214">
        <v>11.729935714</v>
      </c>
      <c r="I28" s="214">
        <v>11.821028543000001</v>
      </c>
      <c r="J28" s="214">
        <v>11.539090524000001</v>
      </c>
      <c r="K28" s="214">
        <v>11.365723162</v>
      </c>
      <c r="L28" s="214">
        <v>10.901875128</v>
      </c>
      <c r="M28" s="214">
        <v>11.020610399000001</v>
      </c>
      <c r="N28" s="214">
        <v>11.756265436</v>
      </c>
      <c r="O28" s="214">
        <v>12.529511900999999</v>
      </c>
      <c r="P28" s="214">
        <v>13.968123983</v>
      </c>
      <c r="Q28" s="214">
        <v>13.551723524</v>
      </c>
      <c r="R28" s="214">
        <v>12.088108965</v>
      </c>
      <c r="S28" s="214">
        <v>11.89555412</v>
      </c>
      <c r="T28" s="214">
        <v>12.025914339</v>
      </c>
      <c r="U28" s="214">
        <v>11.861919582000001</v>
      </c>
      <c r="V28" s="214">
        <v>12.274356539999999</v>
      </c>
      <c r="W28" s="214">
        <v>12.208239787</v>
      </c>
      <c r="X28" s="214">
        <v>11.839364998000001</v>
      </c>
      <c r="Y28" s="214">
        <v>12.15138529</v>
      </c>
      <c r="Z28" s="214">
        <v>11.978410027000001</v>
      </c>
      <c r="AA28" s="214">
        <v>12.221913176999999</v>
      </c>
      <c r="AB28" s="214">
        <v>12.351034458000001</v>
      </c>
      <c r="AC28" s="214">
        <v>12.268488891000001</v>
      </c>
      <c r="AD28" s="214">
        <v>11.992099654</v>
      </c>
      <c r="AE28" s="214">
        <v>11.882656556000001</v>
      </c>
      <c r="AF28" s="214">
        <v>11.969740572999999</v>
      </c>
      <c r="AG28" s="214">
        <v>12.409880997</v>
      </c>
      <c r="AH28" s="214">
        <v>12.449153411999999</v>
      </c>
      <c r="AI28" s="214">
        <v>12.33454957</v>
      </c>
      <c r="AJ28" s="214">
        <v>12.074569305000001</v>
      </c>
      <c r="AK28" s="214">
        <v>12.065797656000001</v>
      </c>
      <c r="AL28" s="214">
        <v>12.309073605</v>
      </c>
      <c r="AM28" s="214">
        <v>12.578096107</v>
      </c>
      <c r="AN28" s="214">
        <v>12.368482200000001</v>
      </c>
      <c r="AO28" s="214">
        <v>12.439562344</v>
      </c>
      <c r="AP28" s="214">
        <v>12.231587035</v>
      </c>
      <c r="AQ28" s="214">
        <v>12.123107172999999</v>
      </c>
      <c r="AR28" s="214">
        <v>12.377854069</v>
      </c>
      <c r="AS28" s="214">
        <v>12.725633712</v>
      </c>
      <c r="AT28" s="214">
        <v>12.62907697</v>
      </c>
      <c r="AU28" s="214">
        <v>12.436016909999999</v>
      </c>
      <c r="AV28" s="214">
        <v>12.22</v>
      </c>
      <c r="AW28" s="214">
        <v>12.27206</v>
      </c>
      <c r="AX28" s="214">
        <v>12.47363</v>
      </c>
      <c r="AY28" s="355">
        <v>12.7897</v>
      </c>
      <c r="AZ28" s="355">
        <v>12.60483</v>
      </c>
      <c r="BA28" s="355">
        <v>12.674020000000001</v>
      </c>
      <c r="BB28" s="355">
        <v>12.45093</v>
      </c>
      <c r="BC28" s="355">
        <v>12.33357</v>
      </c>
      <c r="BD28" s="355">
        <v>12.60614</v>
      </c>
      <c r="BE28" s="355">
        <v>12.984389999999999</v>
      </c>
      <c r="BF28" s="355">
        <v>12.900410000000001</v>
      </c>
      <c r="BG28" s="355">
        <v>12.716419999999999</v>
      </c>
      <c r="BH28" s="355">
        <v>12.50375</v>
      </c>
      <c r="BI28" s="355">
        <v>12.52031</v>
      </c>
      <c r="BJ28" s="355">
        <v>12.75042</v>
      </c>
      <c r="BK28" s="355">
        <v>13.317299999999999</v>
      </c>
      <c r="BL28" s="355">
        <v>13.05355</v>
      </c>
      <c r="BM28" s="355">
        <v>13.060449999999999</v>
      </c>
      <c r="BN28" s="355">
        <v>12.7776</v>
      </c>
      <c r="BO28" s="355">
        <v>12.62032</v>
      </c>
      <c r="BP28" s="355">
        <v>12.86448</v>
      </c>
      <c r="BQ28" s="355">
        <v>13.22282</v>
      </c>
      <c r="BR28" s="355">
        <v>13.1021</v>
      </c>
      <c r="BS28" s="355">
        <v>12.87889</v>
      </c>
      <c r="BT28" s="355">
        <v>12.64419</v>
      </c>
      <c r="BU28" s="355">
        <v>12.64631</v>
      </c>
      <c r="BV28" s="355">
        <v>12.85317</v>
      </c>
    </row>
    <row r="29" spans="1:74" ht="11.1" customHeight="1" x14ac:dyDescent="0.2">
      <c r="A29" s="119" t="s">
        <v>789</v>
      </c>
      <c r="B29" s="187" t="s">
        <v>601</v>
      </c>
      <c r="C29" s="214">
        <v>8.8698770996</v>
      </c>
      <c r="D29" s="214">
        <v>8.9473858278999998</v>
      </c>
      <c r="E29" s="214">
        <v>8.3610357462000007</v>
      </c>
      <c r="F29" s="214">
        <v>7.4926100538</v>
      </c>
      <c r="G29" s="214">
        <v>7.1435531812999997</v>
      </c>
      <c r="H29" s="214">
        <v>7.4071280093</v>
      </c>
      <c r="I29" s="214">
        <v>7.4140347705999998</v>
      </c>
      <c r="J29" s="214">
        <v>7.2459637177999996</v>
      </c>
      <c r="K29" s="214">
        <v>7.2422067827000003</v>
      </c>
      <c r="L29" s="214">
        <v>7.0250056495999997</v>
      </c>
      <c r="M29" s="214">
        <v>7.0741574621999996</v>
      </c>
      <c r="N29" s="214">
        <v>7.1326386503999997</v>
      </c>
      <c r="O29" s="214">
        <v>7.1811056358999998</v>
      </c>
      <c r="P29" s="214">
        <v>7.8802580177000001</v>
      </c>
      <c r="Q29" s="214">
        <v>8.1097580424999993</v>
      </c>
      <c r="R29" s="214">
        <v>7.2438021299999997</v>
      </c>
      <c r="S29" s="214">
        <v>7.1518417539000003</v>
      </c>
      <c r="T29" s="214">
        <v>7.1966800351</v>
      </c>
      <c r="U29" s="214">
        <v>7.3343901331000003</v>
      </c>
      <c r="V29" s="214">
        <v>7.3558863076999996</v>
      </c>
      <c r="W29" s="214">
        <v>7.3479797938000004</v>
      </c>
      <c r="X29" s="214">
        <v>7.1981871805999997</v>
      </c>
      <c r="Y29" s="214">
        <v>6.9862255291000004</v>
      </c>
      <c r="Z29" s="214">
        <v>6.8455414113000002</v>
      </c>
      <c r="AA29" s="214">
        <v>6.9299799727</v>
      </c>
      <c r="AB29" s="214">
        <v>7.1016222220999996</v>
      </c>
      <c r="AC29" s="214">
        <v>7.0573750647000004</v>
      </c>
      <c r="AD29" s="214">
        <v>6.9335188709000004</v>
      </c>
      <c r="AE29" s="214">
        <v>6.9132971323000003</v>
      </c>
      <c r="AF29" s="214">
        <v>7.1956887252000001</v>
      </c>
      <c r="AG29" s="214">
        <v>6.9793618853000003</v>
      </c>
      <c r="AH29" s="214">
        <v>7.2841146095999996</v>
      </c>
      <c r="AI29" s="214">
        <v>7.1408326621000002</v>
      </c>
      <c r="AJ29" s="214">
        <v>6.8895679289</v>
      </c>
      <c r="AK29" s="214">
        <v>7.0329963282000003</v>
      </c>
      <c r="AL29" s="214">
        <v>6.8793157254999997</v>
      </c>
      <c r="AM29" s="214">
        <v>7.0540411829999998</v>
      </c>
      <c r="AN29" s="214">
        <v>6.7533752536999998</v>
      </c>
      <c r="AO29" s="214">
        <v>7.0193205959</v>
      </c>
      <c r="AP29" s="214">
        <v>6.9122859922000002</v>
      </c>
      <c r="AQ29" s="214">
        <v>6.9672812070000001</v>
      </c>
      <c r="AR29" s="214">
        <v>6.9269461411000002</v>
      </c>
      <c r="AS29" s="214">
        <v>6.8607403620999996</v>
      </c>
      <c r="AT29" s="214">
        <v>6.9055717252999997</v>
      </c>
      <c r="AU29" s="214">
        <v>6.8758882967000003</v>
      </c>
      <c r="AV29" s="214">
        <v>6.86</v>
      </c>
      <c r="AW29" s="214">
        <v>7.1586189999999998</v>
      </c>
      <c r="AX29" s="214">
        <v>6.7739649999999996</v>
      </c>
      <c r="AY29" s="355">
        <v>7.0935639999999998</v>
      </c>
      <c r="AZ29" s="355">
        <v>6.8690959999999999</v>
      </c>
      <c r="BA29" s="355">
        <v>7.0934189999999999</v>
      </c>
      <c r="BB29" s="355">
        <v>6.9227809999999996</v>
      </c>
      <c r="BC29" s="355">
        <v>6.9164849999999998</v>
      </c>
      <c r="BD29" s="355">
        <v>6.9081799999999998</v>
      </c>
      <c r="BE29" s="355">
        <v>6.9010569999999998</v>
      </c>
      <c r="BF29" s="355">
        <v>6.972448</v>
      </c>
      <c r="BG29" s="355">
        <v>6.9494980000000002</v>
      </c>
      <c r="BH29" s="355">
        <v>6.970262</v>
      </c>
      <c r="BI29" s="355">
        <v>7.1720639999999998</v>
      </c>
      <c r="BJ29" s="355">
        <v>6.8816870000000003</v>
      </c>
      <c r="BK29" s="355">
        <v>6.9225700000000003</v>
      </c>
      <c r="BL29" s="355">
        <v>6.7414139999999998</v>
      </c>
      <c r="BM29" s="355">
        <v>6.9403550000000003</v>
      </c>
      <c r="BN29" s="355">
        <v>6.7935239999999997</v>
      </c>
      <c r="BO29" s="355">
        <v>6.7962220000000002</v>
      </c>
      <c r="BP29" s="355">
        <v>6.8195230000000002</v>
      </c>
      <c r="BQ29" s="355">
        <v>6.8512190000000004</v>
      </c>
      <c r="BR29" s="355">
        <v>6.9258749999999996</v>
      </c>
      <c r="BS29" s="355">
        <v>6.8836440000000003</v>
      </c>
      <c r="BT29" s="355">
        <v>6.9213040000000001</v>
      </c>
      <c r="BU29" s="355">
        <v>7.142576</v>
      </c>
      <c r="BV29" s="355">
        <v>6.8520130000000004</v>
      </c>
    </row>
    <row r="30" spans="1:74" ht="11.1" customHeight="1" x14ac:dyDescent="0.2">
      <c r="A30" s="119" t="s">
        <v>790</v>
      </c>
      <c r="B30" s="205" t="s">
        <v>569</v>
      </c>
      <c r="C30" s="214">
        <v>7.0988379008000004</v>
      </c>
      <c r="D30" s="214">
        <v>7.2202911436999999</v>
      </c>
      <c r="E30" s="214">
        <v>7.0836616064999998</v>
      </c>
      <c r="F30" s="214">
        <v>6.8132629869999999</v>
      </c>
      <c r="G30" s="214">
        <v>6.8634274950999998</v>
      </c>
      <c r="H30" s="214">
        <v>7.1917046858000004</v>
      </c>
      <c r="I30" s="214">
        <v>7.2043257423</v>
      </c>
      <c r="J30" s="214">
        <v>7.2153734285000004</v>
      </c>
      <c r="K30" s="214">
        <v>7.2270129520999999</v>
      </c>
      <c r="L30" s="214">
        <v>7.0579894506</v>
      </c>
      <c r="M30" s="214">
        <v>6.9304675922000003</v>
      </c>
      <c r="N30" s="214">
        <v>6.9135544878999999</v>
      </c>
      <c r="O30" s="214">
        <v>6.8315525313999999</v>
      </c>
      <c r="P30" s="214">
        <v>7.0130521769999996</v>
      </c>
      <c r="Q30" s="214">
        <v>7.1129209808000002</v>
      </c>
      <c r="R30" s="214">
        <v>6.7310269765999999</v>
      </c>
      <c r="S30" s="214">
        <v>6.7588012954999996</v>
      </c>
      <c r="T30" s="214">
        <v>7.0583076142000003</v>
      </c>
      <c r="U30" s="214">
        <v>7.2793056064000004</v>
      </c>
      <c r="V30" s="214">
        <v>7.2149741972000001</v>
      </c>
      <c r="W30" s="214">
        <v>7.0754691898999997</v>
      </c>
      <c r="X30" s="214">
        <v>6.8985156627000004</v>
      </c>
      <c r="Y30" s="214">
        <v>6.8781105081999998</v>
      </c>
      <c r="Z30" s="214">
        <v>6.7799453221999997</v>
      </c>
      <c r="AA30" s="214">
        <v>6.7740946143</v>
      </c>
      <c r="AB30" s="214">
        <v>6.7778260385999998</v>
      </c>
      <c r="AC30" s="214">
        <v>6.7744088622999996</v>
      </c>
      <c r="AD30" s="214">
        <v>6.8127669921000003</v>
      </c>
      <c r="AE30" s="214">
        <v>6.8884283041999996</v>
      </c>
      <c r="AF30" s="214">
        <v>6.9342707492000004</v>
      </c>
      <c r="AG30" s="214">
        <v>7.0494780884999999</v>
      </c>
      <c r="AH30" s="214">
        <v>7.0821145040999998</v>
      </c>
      <c r="AI30" s="214">
        <v>7.0184065671000004</v>
      </c>
      <c r="AJ30" s="214">
        <v>7.0420186406000003</v>
      </c>
      <c r="AK30" s="214">
        <v>6.9740846014000004</v>
      </c>
      <c r="AL30" s="214">
        <v>6.9314147523000003</v>
      </c>
      <c r="AM30" s="214">
        <v>6.9601514293999998</v>
      </c>
      <c r="AN30" s="214">
        <v>7.0106155223000002</v>
      </c>
      <c r="AO30" s="214">
        <v>7.1236153560000002</v>
      </c>
      <c r="AP30" s="214">
        <v>6.9562873573999999</v>
      </c>
      <c r="AQ30" s="214">
        <v>7.0736543002000003</v>
      </c>
      <c r="AR30" s="214">
        <v>7.0958304084000003</v>
      </c>
      <c r="AS30" s="214">
        <v>7.0887645555000001</v>
      </c>
      <c r="AT30" s="214">
        <v>7.0019426719000002</v>
      </c>
      <c r="AU30" s="214">
        <v>6.9414512943000002</v>
      </c>
      <c r="AV30" s="214">
        <v>6.97</v>
      </c>
      <c r="AW30" s="214">
        <v>7.0922390000000002</v>
      </c>
      <c r="AX30" s="214">
        <v>7.0361849999999997</v>
      </c>
      <c r="AY30" s="355">
        <v>7.1143200000000002</v>
      </c>
      <c r="AZ30" s="355">
        <v>7.2109230000000002</v>
      </c>
      <c r="BA30" s="355">
        <v>7.3059900000000004</v>
      </c>
      <c r="BB30" s="355">
        <v>7.1227429999999998</v>
      </c>
      <c r="BC30" s="355">
        <v>7.2360429999999996</v>
      </c>
      <c r="BD30" s="355">
        <v>7.2767489999999997</v>
      </c>
      <c r="BE30" s="355">
        <v>7.3128909999999996</v>
      </c>
      <c r="BF30" s="355">
        <v>7.2456569999999996</v>
      </c>
      <c r="BG30" s="355">
        <v>7.2378299999999998</v>
      </c>
      <c r="BH30" s="355">
        <v>7.2697380000000003</v>
      </c>
      <c r="BI30" s="355">
        <v>7.2239909999999998</v>
      </c>
      <c r="BJ30" s="355">
        <v>7.169441</v>
      </c>
      <c r="BK30" s="355">
        <v>7.1233120000000003</v>
      </c>
      <c r="BL30" s="355">
        <v>7.2685209999999998</v>
      </c>
      <c r="BM30" s="355">
        <v>7.4104450000000002</v>
      </c>
      <c r="BN30" s="355">
        <v>7.1982869999999997</v>
      </c>
      <c r="BO30" s="355">
        <v>7.3063390000000004</v>
      </c>
      <c r="BP30" s="355">
        <v>7.3521390000000002</v>
      </c>
      <c r="BQ30" s="355">
        <v>7.3878570000000003</v>
      </c>
      <c r="BR30" s="355">
        <v>7.3216089999999996</v>
      </c>
      <c r="BS30" s="355">
        <v>7.282483</v>
      </c>
      <c r="BT30" s="355">
        <v>7.3415189999999999</v>
      </c>
      <c r="BU30" s="355">
        <v>7.2957280000000004</v>
      </c>
      <c r="BV30" s="355">
        <v>7.2280889999999998</v>
      </c>
    </row>
    <row r="31" spans="1:74" ht="11.1" customHeight="1" x14ac:dyDescent="0.2">
      <c r="A31" s="119" t="s">
        <v>791</v>
      </c>
      <c r="B31" s="205" t="s">
        <v>570</v>
      </c>
      <c r="C31" s="214">
        <v>6.3333633878000004</v>
      </c>
      <c r="D31" s="214">
        <v>6.5242748702000002</v>
      </c>
      <c r="E31" s="214">
        <v>6.7069234189999998</v>
      </c>
      <c r="F31" s="214">
        <v>6.5058863897999997</v>
      </c>
      <c r="G31" s="214">
        <v>6.5006920314999999</v>
      </c>
      <c r="H31" s="214">
        <v>7.0267149943999998</v>
      </c>
      <c r="I31" s="214">
        <v>7.4200828182</v>
      </c>
      <c r="J31" s="214">
        <v>7.5407078458000001</v>
      </c>
      <c r="K31" s="214">
        <v>7.1022454112000002</v>
      </c>
      <c r="L31" s="214">
        <v>6.4300927001000003</v>
      </c>
      <c r="M31" s="214">
        <v>6.2378579615999996</v>
      </c>
      <c r="N31" s="214">
        <v>6.2640803808000003</v>
      </c>
      <c r="O31" s="214">
        <v>6.4082482671000003</v>
      </c>
      <c r="P31" s="214">
        <v>6.5681987651</v>
      </c>
      <c r="Q31" s="214">
        <v>6.5950255680999996</v>
      </c>
      <c r="R31" s="214">
        <v>6.5687874953999996</v>
      </c>
      <c r="S31" s="214">
        <v>6.6324075041999997</v>
      </c>
      <c r="T31" s="214">
        <v>7.4882771568999997</v>
      </c>
      <c r="U31" s="214">
        <v>7.8136425715</v>
      </c>
      <c r="V31" s="214">
        <v>7.5513780812000002</v>
      </c>
      <c r="W31" s="214">
        <v>7.2049149169</v>
      </c>
      <c r="X31" s="214">
        <v>6.6677982202999999</v>
      </c>
      <c r="Y31" s="214">
        <v>6.4909570605000004</v>
      </c>
      <c r="Z31" s="214">
        <v>6.3537286127000003</v>
      </c>
      <c r="AA31" s="214">
        <v>6.6044842514999997</v>
      </c>
      <c r="AB31" s="214">
        <v>6.6583585854000003</v>
      </c>
      <c r="AC31" s="214">
        <v>6.8606939714999999</v>
      </c>
      <c r="AD31" s="214">
        <v>6.5705424102999999</v>
      </c>
      <c r="AE31" s="214">
        <v>6.9594603451000001</v>
      </c>
      <c r="AF31" s="214">
        <v>7.8202853599999997</v>
      </c>
      <c r="AG31" s="214">
        <v>8.0453237482999995</v>
      </c>
      <c r="AH31" s="214">
        <v>7.9605418764999998</v>
      </c>
      <c r="AI31" s="214">
        <v>7.3779774449</v>
      </c>
      <c r="AJ31" s="214">
        <v>6.8760797340000002</v>
      </c>
      <c r="AK31" s="214">
        <v>6.6968937689999999</v>
      </c>
      <c r="AL31" s="214">
        <v>6.7277644740999998</v>
      </c>
      <c r="AM31" s="214">
        <v>6.8227103173000003</v>
      </c>
      <c r="AN31" s="214">
        <v>6.8552685063999999</v>
      </c>
      <c r="AO31" s="214">
        <v>6.9835885474000001</v>
      </c>
      <c r="AP31" s="214">
        <v>7.0004418851999999</v>
      </c>
      <c r="AQ31" s="214">
        <v>7.0861735636000001</v>
      </c>
      <c r="AR31" s="214">
        <v>7.8784938687999997</v>
      </c>
      <c r="AS31" s="214">
        <v>8.2358156366999999</v>
      </c>
      <c r="AT31" s="214">
        <v>8.0379921009000004</v>
      </c>
      <c r="AU31" s="214">
        <v>7.8879620368000003</v>
      </c>
      <c r="AV31" s="214">
        <v>6.94</v>
      </c>
      <c r="AW31" s="214">
        <v>6.8536900000000003</v>
      </c>
      <c r="AX31" s="214">
        <v>6.9268530000000004</v>
      </c>
      <c r="AY31" s="355">
        <v>7.0237249999999998</v>
      </c>
      <c r="AZ31" s="355">
        <v>7.0667549999999997</v>
      </c>
      <c r="BA31" s="355">
        <v>7.1879119999999999</v>
      </c>
      <c r="BB31" s="355">
        <v>7.2096580000000001</v>
      </c>
      <c r="BC31" s="355">
        <v>7.3022910000000003</v>
      </c>
      <c r="BD31" s="355">
        <v>8.1222030000000007</v>
      </c>
      <c r="BE31" s="355">
        <v>8.5056180000000001</v>
      </c>
      <c r="BF31" s="355">
        <v>8.3064689999999999</v>
      </c>
      <c r="BG31" s="355">
        <v>8.1884999999999994</v>
      </c>
      <c r="BH31" s="355">
        <v>7.2011289999999999</v>
      </c>
      <c r="BI31" s="355">
        <v>7.0195480000000003</v>
      </c>
      <c r="BJ31" s="355">
        <v>7.0736239999999997</v>
      </c>
      <c r="BK31" s="355">
        <v>7.1197900000000001</v>
      </c>
      <c r="BL31" s="355">
        <v>7.1880980000000001</v>
      </c>
      <c r="BM31" s="355">
        <v>7.3309639999999998</v>
      </c>
      <c r="BN31" s="355">
        <v>7.3347730000000002</v>
      </c>
      <c r="BO31" s="355">
        <v>7.4236250000000004</v>
      </c>
      <c r="BP31" s="355">
        <v>8.2531839999999992</v>
      </c>
      <c r="BQ31" s="355">
        <v>8.6387900000000002</v>
      </c>
      <c r="BR31" s="355">
        <v>8.4362300000000001</v>
      </c>
      <c r="BS31" s="355">
        <v>8.2968849999999996</v>
      </c>
      <c r="BT31" s="355">
        <v>7.3051490000000001</v>
      </c>
      <c r="BU31" s="355">
        <v>7.118239</v>
      </c>
      <c r="BV31" s="355">
        <v>7.1643429999999997</v>
      </c>
    </row>
    <row r="32" spans="1:74" ht="11.1" customHeight="1" x14ac:dyDescent="0.2">
      <c r="A32" s="119" t="s">
        <v>792</v>
      </c>
      <c r="B32" s="205" t="s">
        <v>571</v>
      </c>
      <c r="C32" s="214">
        <v>6.9953594823999996</v>
      </c>
      <c r="D32" s="214">
        <v>6.8066041140999998</v>
      </c>
      <c r="E32" s="214">
        <v>6.6663431984999999</v>
      </c>
      <c r="F32" s="214">
        <v>6.5386280105000001</v>
      </c>
      <c r="G32" s="214">
        <v>6.5392883346000001</v>
      </c>
      <c r="H32" s="214">
        <v>6.9949577003999996</v>
      </c>
      <c r="I32" s="214">
        <v>7.1473036041000002</v>
      </c>
      <c r="J32" s="214">
        <v>7.0727811798999998</v>
      </c>
      <c r="K32" s="214">
        <v>6.6725398476000004</v>
      </c>
      <c r="L32" s="214">
        <v>6.6339561716000004</v>
      </c>
      <c r="M32" s="214">
        <v>6.5083080317000004</v>
      </c>
      <c r="N32" s="214">
        <v>6.3937738957999999</v>
      </c>
      <c r="O32" s="214">
        <v>6.6016030552</v>
      </c>
      <c r="P32" s="214">
        <v>6.7321302335000004</v>
      </c>
      <c r="Q32" s="214">
        <v>6.4246608301999997</v>
      </c>
      <c r="R32" s="214">
        <v>6.3508394110999999</v>
      </c>
      <c r="S32" s="214">
        <v>6.4964653970999997</v>
      </c>
      <c r="T32" s="214">
        <v>6.4359163139</v>
      </c>
      <c r="U32" s="214">
        <v>7.2829009309000003</v>
      </c>
      <c r="V32" s="214">
        <v>6.9055903118000002</v>
      </c>
      <c r="W32" s="214">
        <v>6.6708957541</v>
      </c>
      <c r="X32" s="214">
        <v>6.4546433051000003</v>
      </c>
      <c r="Y32" s="214">
        <v>6.1950186617999998</v>
      </c>
      <c r="Z32" s="214">
        <v>6.3248177181000003</v>
      </c>
      <c r="AA32" s="214">
        <v>6.3852516911999997</v>
      </c>
      <c r="AB32" s="214">
        <v>6.2149133831999999</v>
      </c>
      <c r="AC32" s="214">
        <v>5.9887051896000001</v>
      </c>
      <c r="AD32" s="214">
        <v>6.2276023999000003</v>
      </c>
      <c r="AE32" s="214">
        <v>6.2326217847000001</v>
      </c>
      <c r="AF32" s="214">
        <v>6.6911160598999997</v>
      </c>
      <c r="AG32" s="214">
        <v>7.0106394923000002</v>
      </c>
      <c r="AH32" s="214">
        <v>6.7252428932999999</v>
      </c>
      <c r="AI32" s="214">
        <v>6.7496581439999996</v>
      </c>
      <c r="AJ32" s="214">
        <v>6.4286508056000002</v>
      </c>
      <c r="AK32" s="214">
        <v>6.2605158209000003</v>
      </c>
      <c r="AL32" s="214">
        <v>6.4377111517000003</v>
      </c>
      <c r="AM32" s="214">
        <v>6.2921986011</v>
      </c>
      <c r="AN32" s="214">
        <v>6.3217135854000004</v>
      </c>
      <c r="AO32" s="214">
        <v>6.3366622773000003</v>
      </c>
      <c r="AP32" s="214">
        <v>6.3234642261999996</v>
      </c>
      <c r="AQ32" s="214">
        <v>6.2770074972999996</v>
      </c>
      <c r="AR32" s="214">
        <v>6.5640809313000004</v>
      </c>
      <c r="AS32" s="214">
        <v>6.9162107775999999</v>
      </c>
      <c r="AT32" s="214">
        <v>6.6995671389</v>
      </c>
      <c r="AU32" s="214">
        <v>6.7418671981999996</v>
      </c>
      <c r="AV32" s="214">
        <v>6.41</v>
      </c>
      <c r="AW32" s="214">
        <v>6.5310180000000004</v>
      </c>
      <c r="AX32" s="214">
        <v>6.6019769999999998</v>
      </c>
      <c r="AY32" s="355">
        <v>6.5256340000000002</v>
      </c>
      <c r="AZ32" s="355">
        <v>6.6126079999999998</v>
      </c>
      <c r="BA32" s="355">
        <v>6.5662739999999999</v>
      </c>
      <c r="BB32" s="355">
        <v>6.50922</v>
      </c>
      <c r="BC32" s="355">
        <v>6.4225060000000003</v>
      </c>
      <c r="BD32" s="355">
        <v>6.7390319999999999</v>
      </c>
      <c r="BE32" s="355">
        <v>7.1710859999999998</v>
      </c>
      <c r="BF32" s="355">
        <v>6.975212</v>
      </c>
      <c r="BG32" s="355">
        <v>7.0911010000000001</v>
      </c>
      <c r="BH32" s="355">
        <v>6.7611169999999996</v>
      </c>
      <c r="BI32" s="355">
        <v>6.6260300000000001</v>
      </c>
      <c r="BJ32" s="355">
        <v>6.7234299999999996</v>
      </c>
      <c r="BK32" s="355">
        <v>6.4059759999999999</v>
      </c>
      <c r="BL32" s="355">
        <v>6.6393820000000003</v>
      </c>
      <c r="BM32" s="355">
        <v>6.6557190000000004</v>
      </c>
      <c r="BN32" s="355">
        <v>6.5544609999999999</v>
      </c>
      <c r="BO32" s="355">
        <v>6.4634720000000003</v>
      </c>
      <c r="BP32" s="355">
        <v>6.7976020000000004</v>
      </c>
      <c r="BQ32" s="355">
        <v>7.2419630000000002</v>
      </c>
      <c r="BR32" s="355">
        <v>7.0466160000000002</v>
      </c>
      <c r="BS32" s="355">
        <v>7.11294</v>
      </c>
      <c r="BT32" s="355">
        <v>6.8143269999999996</v>
      </c>
      <c r="BU32" s="355">
        <v>6.6862219999999999</v>
      </c>
      <c r="BV32" s="355">
        <v>6.7658779999999998</v>
      </c>
    </row>
    <row r="33" spans="1:74" ht="11.1" customHeight="1" x14ac:dyDescent="0.2">
      <c r="A33" s="119" t="s">
        <v>793</v>
      </c>
      <c r="B33" s="205" t="s">
        <v>572</v>
      </c>
      <c r="C33" s="214">
        <v>6.1659359808999996</v>
      </c>
      <c r="D33" s="214">
        <v>6.0658706526000001</v>
      </c>
      <c r="E33" s="214">
        <v>6.0098558647000004</v>
      </c>
      <c r="F33" s="214">
        <v>5.7477476398</v>
      </c>
      <c r="G33" s="214">
        <v>5.9042534259000004</v>
      </c>
      <c r="H33" s="214">
        <v>6.7497835665999997</v>
      </c>
      <c r="I33" s="214">
        <v>6.8374763732000003</v>
      </c>
      <c r="J33" s="214">
        <v>6.7220490495999998</v>
      </c>
      <c r="K33" s="214">
        <v>6.4877006679999996</v>
      </c>
      <c r="L33" s="214">
        <v>5.6646143336000003</v>
      </c>
      <c r="M33" s="214">
        <v>5.6089711087999996</v>
      </c>
      <c r="N33" s="214">
        <v>5.5209326665000003</v>
      </c>
      <c r="O33" s="214">
        <v>5.6556197627999998</v>
      </c>
      <c r="P33" s="214">
        <v>5.9869274321999999</v>
      </c>
      <c r="Q33" s="214">
        <v>5.5967576822999998</v>
      </c>
      <c r="R33" s="214">
        <v>5.5769124386</v>
      </c>
      <c r="S33" s="214">
        <v>5.7913854893999996</v>
      </c>
      <c r="T33" s="214">
        <v>6.3694493823</v>
      </c>
      <c r="U33" s="214">
        <v>6.5552883197999998</v>
      </c>
      <c r="V33" s="214">
        <v>6.4784855037</v>
      </c>
      <c r="W33" s="214">
        <v>6.5433050014000003</v>
      </c>
      <c r="X33" s="214">
        <v>5.8291583948000003</v>
      </c>
      <c r="Y33" s="214">
        <v>5.6988225577999998</v>
      </c>
      <c r="Z33" s="214">
        <v>5.6103704029000001</v>
      </c>
      <c r="AA33" s="214">
        <v>5.5217609884999996</v>
      </c>
      <c r="AB33" s="214">
        <v>5.3442734031999999</v>
      </c>
      <c r="AC33" s="214">
        <v>5.4304246950000001</v>
      </c>
      <c r="AD33" s="214">
        <v>5.5330276490000001</v>
      </c>
      <c r="AE33" s="214">
        <v>5.5022050013000001</v>
      </c>
      <c r="AF33" s="214">
        <v>6.0362518168000001</v>
      </c>
      <c r="AG33" s="214">
        <v>6.1853353148999997</v>
      </c>
      <c r="AH33" s="214">
        <v>6.1007624229999999</v>
      </c>
      <c r="AI33" s="214">
        <v>6.0941219157999997</v>
      </c>
      <c r="AJ33" s="214">
        <v>5.9742779896</v>
      </c>
      <c r="AK33" s="214">
        <v>5.8261900474999999</v>
      </c>
      <c r="AL33" s="214">
        <v>6.1199847395000004</v>
      </c>
      <c r="AM33" s="214">
        <v>5.8519392651000004</v>
      </c>
      <c r="AN33" s="214">
        <v>5.9305681564999997</v>
      </c>
      <c r="AO33" s="214">
        <v>5.9171668520000003</v>
      </c>
      <c r="AP33" s="214">
        <v>5.8511964865000001</v>
      </c>
      <c r="AQ33" s="214">
        <v>5.8713864511000002</v>
      </c>
      <c r="AR33" s="214">
        <v>6.1278561248000001</v>
      </c>
      <c r="AS33" s="214">
        <v>6.2522097506999996</v>
      </c>
      <c r="AT33" s="214">
        <v>6.1260406722000003</v>
      </c>
      <c r="AU33" s="214">
        <v>6.1376152337000001</v>
      </c>
      <c r="AV33" s="214">
        <v>5.88</v>
      </c>
      <c r="AW33" s="214">
        <v>6.0217520000000002</v>
      </c>
      <c r="AX33" s="214">
        <v>6.256494</v>
      </c>
      <c r="AY33" s="355">
        <v>6.050675</v>
      </c>
      <c r="AZ33" s="355">
        <v>6.1944020000000002</v>
      </c>
      <c r="BA33" s="355">
        <v>6.1318580000000003</v>
      </c>
      <c r="BB33" s="355">
        <v>6.0281079999999996</v>
      </c>
      <c r="BC33" s="355">
        <v>6.0220640000000003</v>
      </c>
      <c r="BD33" s="355">
        <v>6.3074120000000002</v>
      </c>
      <c r="BE33" s="355">
        <v>6.5047740000000003</v>
      </c>
      <c r="BF33" s="355">
        <v>6.4037350000000002</v>
      </c>
      <c r="BG33" s="355">
        <v>6.498373</v>
      </c>
      <c r="BH33" s="355">
        <v>6.237031</v>
      </c>
      <c r="BI33" s="355">
        <v>6.1080389999999998</v>
      </c>
      <c r="BJ33" s="355">
        <v>6.3551299999999999</v>
      </c>
      <c r="BK33" s="355">
        <v>6.0794889999999997</v>
      </c>
      <c r="BL33" s="355">
        <v>6.3288539999999998</v>
      </c>
      <c r="BM33" s="355">
        <v>6.3348310000000003</v>
      </c>
      <c r="BN33" s="355">
        <v>6.1689499999999997</v>
      </c>
      <c r="BO33" s="355">
        <v>6.1512609999999999</v>
      </c>
      <c r="BP33" s="355">
        <v>6.4479449999999998</v>
      </c>
      <c r="BQ33" s="355">
        <v>6.644177</v>
      </c>
      <c r="BR33" s="355">
        <v>6.5421199999999997</v>
      </c>
      <c r="BS33" s="355">
        <v>6.5863199999999997</v>
      </c>
      <c r="BT33" s="355">
        <v>6.3575860000000004</v>
      </c>
      <c r="BU33" s="355">
        <v>6.2271900000000002</v>
      </c>
      <c r="BV33" s="355">
        <v>6.4580929999999999</v>
      </c>
    </row>
    <row r="34" spans="1:74" ht="11.1" customHeight="1" x14ac:dyDescent="0.2">
      <c r="A34" s="119" t="s">
        <v>794</v>
      </c>
      <c r="B34" s="205" t="s">
        <v>573</v>
      </c>
      <c r="C34" s="214">
        <v>5.6944395930000002</v>
      </c>
      <c r="D34" s="214">
        <v>6.0641686354999997</v>
      </c>
      <c r="E34" s="214">
        <v>5.9638639672</v>
      </c>
      <c r="F34" s="214">
        <v>5.9523563401999997</v>
      </c>
      <c r="G34" s="214">
        <v>5.9159064683000002</v>
      </c>
      <c r="H34" s="214">
        <v>6.3769394527000003</v>
      </c>
      <c r="I34" s="214">
        <v>6.5776159755999997</v>
      </c>
      <c r="J34" s="214">
        <v>6.3970765616999996</v>
      </c>
      <c r="K34" s="214">
        <v>6.2291351545999998</v>
      </c>
      <c r="L34" s="214">
        <v>6.0623536638999997</v>
      </c>
      <c r="M34" s="214">
        <v>5.7857922574999998</v>
      </c>
      <c r="N34" s="214">
        <v>6.0287045236000001</v>
      </c>
      <c r="O34" s="214">
        <v>5.7510209204000002</v>
      </c>
      <c r="P34" s="214">
        <v>5.7109084619999999</v>
      </c>
      <c r="Q34" s="214">
        <v>5.6659387614999996</v>
      </c>
      <c r="R34" s="214">
        <v>5.4756268079000003</v>
      </c>
      <c r="S34" s="214">
        <v>5.5881751057000004</v>
      </c>
      <c r="T34" s="214">
        <v>5.6428616613000004</v>
      </c>
      <c r="U34" s="214">
        <v>5.7498572283999998</v>
      </c>
      <c r="V34" s="214">
        <v>5.8712929399</v>
      </c>
      <c r="W34" s="214">
        <v>5.6968881978999999</v>
      </c>
      <c r="X34" s="214">
        <v>5.4138279970000003</v>
      </c>
      <c r="Y34" s="214">
        <v>5.2685972927</v>
      </c>
      <c r="Z34" s="214">
        <v>5.2134898688</v>
      </c>
      <c r="AA34" s="214">
        <v>5.1820360868000002</v>
      </c>
      <c r="AB34" s="214">
        <v>5.1050500896999997</v>
      </c>
      <c r="AC34" s="214">
        <v>5.2029957991</v>
      </c>
      <c r="AD34" s="214">
        <v>5.0427350534000004</v>
      </c>
      <c r="AE34" s="214">
        <v>5.1467947360000004</v>
      </c>
      <c r="AF34" s="214">
        <v>5.3191057466</v>
      </c>
      <c r="AG34" s="214">
        <v>5.4603491361999996</v>
      </c>
      <c r="AH34" s="214">
        <v>5.5167238074</v>
      </c>
      <c r="AI34" s="214">
        <v>5.6050211455000003</v>
      </c>
      <c r="AJ34" s="214">
        <v>5.3882807590999997</v>
      </c>
      <c r="AK34" s="214">
        <v>5.3225988960999997</v>
      </c>
      <c r="AL34" s="214">
        <v>5.4203498838000002</v>
      </c>
      <c r="AM34" s="214">
        <v>5.1835183926999999</v>
      </c>
      <c r="AN34" s="214">
        <v>5.2766711514000004</v>
      </c>
      <c r="AO34" s="214">
        <v>5.3985544354000004</v>
      </c>
      <c r="AP34" s="214">
        <v>5.4229443464999996</v>
      </c>
      <c r="AQ34" s="214">
        <v>5.5933562883999999</v>
      </c>
      <c r="AR34" s="214">
        <v>5.6467224570000001</v>
      </c>
      <c r="AS34" s="214">
        <v>5.8622105500000004</v>
      </c>
      <c r="AT34" s="214">
        <v>5.6234857790000001</v>
      </c>
      <c r="AU34" s="214">
        <v>5.6750143078999997</v>
      </c>
      <c r="AV34" s="214">
        <v>5.51</v>
      </c>
      <c r="AW34" s="214">
        <v>5.7261420000000003</v>
      </c>
      <c r="AX34" s="214">
        <v>5.5877790000000003</v>
      </c>
      <c r="AY34" s="355">
        <v>5.4389060000000002</v>
      </c>
      <c r="AZ34" s="355">
        <v>5.6017450000000002</v>
      </c>
      <c r="BA34" s="355">
        <v>5.647265</v>
      </c>
      <c r="BB34" s="355">
        <v>5.5742209999999996</v>
      </c>
      <c r="BC34" s="355">
        <v>5.6818160000000004</v>
      </c>
      <c r="BD34" s="355">
        <v>5.7553929999999998</v>
      </c>
      <c r="BE34" s="355">
        <v>6.0663090000000004</v>
      </c>
      <c r="BF34" s="355">
        <v>5.8594910000000002</v>
      </c>
      <c r="BG34" s="355">
        <v>5.9899079999999998</v>
      </c>
      <c r="BH34" s="355">
        <v>5.8153050000000004</v>
      </c>
      <c r="BI34" s="355">
        <v>5.727627</v>
      </c>
      <c r="BJ34" s="355">
        <v>5.6476369999999996</v>
      </c>
      <c r="BK34" s="355">
        <v>5.3082010000000004</v>
      </c>
      <c r="BL34" s="355">
        <v>5.5369570000000001</v>
      </c>
      <c r="BM34" s="355">
        <v>5.6867599999999996</v>
      </c>
      <c r="BN34" s="355">
        <v>5.5972010000000001</v>
      </c>
      <c r="BO34" s="355">
        <v>5.7110599999999998</v>
      </c>
      <c r="BP34" s="355">
        <v>5.8217840000000001</v>
      </c>
      <c r="BQ34" s="355">
        <v>6.1612470000000004</v>
      </c>
      <c r="BR34" s="355">
        <v>5.9624870000000003</v>
      </c>
      <c r="BS34" s="355">
        <v>6.0426000000000002</v>
      </c>
      <c r="BT34" s="355">
        <v>5.9321390000000003</v>
      </c>
      <c r="BU34" s="355">
        <v>5.8619870000000001</v>
      </c>
      <c r="BV34" s="355">
        <v>5.7666149999999998</v>
      </c>
    </row>
    <row r="35" spans="1:74" s="120" customFormat="1" ht="11.1" customHeight="1" x14ac:dyDescent="0.2">
      <c r="A35" s="119" t="s">
        <v>795</v>
      </c>
      <c r="B35" s="205" t="s">
        <v>574</v>
      </c>
      <c r="C35" s="214">
        <v>6.0613179305999996</v>
      </c>
      <c r="D35" s="214">
        <v>6.256016593</v>
      </c>
      <c r="E35" s="214">
        <v>6.3312378412000001</v>
      </c>
      <c r="F35" s="214">
        <v>6.3139319316</v>
      </c>
      <c r="G35" s="214">
        <v>6.5519837129000003</v>
      </c>
      <c r="H35" s="214">
        <v>7.1555243320999997</v>
      </c>
      <c r="I35" s="214">
        <v>7.5452007675999999</v>
      </c>
      <c r="J35" s="214">
        <v>7.3099171137000001</v>
      </c>
      <c r="K35" s="214">
        <v>7.2439542384999998</v>
      </c>
      <c r="L35" s="214">
        <v>6.8098044440000001</v>
      </c>
      <c r="M35" s="214">
        <v>5.9723374692000002</v>
      </c>
      <c r="N35" s="214">
        <v>6.1065660847999998</v>
      </c>
      <c r="O35" s="214">
        <v>6.1055820460000003</v>
      </c>
      <c r="P35" s="214">
        <v>6.2526322966999999</v>
      </c>
      <c r="Q35" s="214">
        <v>6.3613808435000001</v>
      </c>
      <c r="R35" s="214">
        <v>6.3842104965999997</v>
      </c>
      <c r="S35" s="214">
        <v>6.6260694297000002</v>
      </c>
      <c r="T35" s="214">
        <v>7.0681810096</v>
      </c>
      <c r="U35" s="214">
        <v>7.4082426298000001</v>
      </c>
      <c r="V35" s="214">
        <v>7.2269500265</v>
      </c>
      <c r="W35" s="214">
        <v>7.0791671391</v>
      </c>
      <c r="X35" s="214">
        <v>6.4048750846000004</v>
      </c>
      <c r="Y35" s="214">
        <v>5.9569378324000004</v>
      </c>
      <c r="Z35" s="214">
        <v>5.8184458996000004</v>
      </c>
      <c r="AA35" s="214">
        <v>5.8334736812000001</v>
      </c>
      <c r="AB35" s="214">
        <v>5.8972449047</v>
      </c>
      <c r="AC35" s="214">
        <v>5.9098078233000004</v>
      </c>
      <c r="AD35" s="214">
        <v>5.9691439794000001</v>
      </c>
      <c r="AE35" s="214">
        <v>6.1227806584</v>
      </c>
      <c r="AF35" s="214">
        <v>6.8115690543999996</v>
      </c>
      <c r="AG35" s="214">
        <v>7.1596605395999999</v>
      </c>
      <c r="AH35" s="214">
        <v>7.1099751383000003</v>
      </c>
      <c r="AI35" s="214">
        <v>6.9219673614000001</v>
      </c>
      <c r="AJ35" s="214">
        <v>6.5230546006000001</v>
      </c>
      <c r="AK35" s="214">
        <v>5.7787142420000004</v>
      </c>
      <c r="AL35" s="214">
        <v>6.0385924759999998</v>
      </c>
      <c r="AM35" s="214">
        <v>5.9623310606000004</v>
      </c>
      <c r="AN35" s="214">
        <v>6.0919221577</v>
      </c>
      <c r="AO35" s="214">
        <v>6.1906390288999997</v>
      </c>
      <c r="AP35" s="214">
        <v>6.0178884310000003</v>
      </c>
      <c r="AQ35" s="214">
        <v>6.4291963089999999</v>
      </c>
      <c r="AR35" s="214">
        <v>7.0899669989999996</v>
      </c>
      <c r="AS35" s="214">
        <v>7.1651753652999997</v>
      </c>
      <c r="AT35" s="214">
        <v>7.1953605423999996</v>
      </c>
      <c r="AU35" s="214">
        <v>6.9897675474999996</v>
      </c>
      <c r="AV35" s="214">
        <v>6.39</v>
      </c>
      <c r="AW35" s="214">
        <v>5.7268330000000001</v>
      </c>
      <c r="AX35" s="214">
        <v>6.0077670000000003</v>
      </c>
      <c r="AY35" s="355">
        <v>5.9680949999999999</v>
      </c>
      <c r="AZ35" s="355">
        <v>6.1270619999999996</v>
      </c>
      <c r="BA35" s="355">
        <v>6.2431739999999998</v>
      </c>
      <c r="BB35" s="355">
        <v>6.0793739999999996</v>
      </c>
      <c r="BC35" s="355">
        <v>6.5048769999999996</v>
      </c>
      <c r="BD35" s="355">
        <v>7.1879020000000002</v>
      </c>
      <c r="BE35" s="355">
        <v>7.2828970000000002</v>
      </c>
      <c r="BF35" s="355">
        <v>7.3267720000000001</v>
      </c>
      <c r="BG35" s="355">
        <v>7.1316139999999999</v>
      </c>
      <c r="BH35" s="355">
        <v>6.5226879999999996</v>
      </c>
      <c r="BI35" s="355">
        <v>5.8315989999999998</v>
      </c>
      <c r="BJ35" s="355">
        <v>6.1248930000000001</v>
      </c>
      <c r="BK35" s="355">
        <v>6.1384460000000001</v>
      </c>
      <c r="BL35" s="355">
        <v>6.3060640000000001</v>
      </c>
      <c r="BM35" s="355">
        <v>6.4317570000000002</v>
      </c>
      <c r="BN35" s="355">
        <v>6.2577800000000003</v>
      </c>
      <c r="BO35" s="355">
        <v>6.6939019999999996</v>
      </c>
      <c r="BP35" s="355">
        <v>7.3963380000000001</v>
      </c>
      <c r="BQ35" s="355">
        <v>7.4932280000000002</v>
      </c>
      <c r="BR35" s="355">
        <v>7.5378930000000004</v>
      </c>
      <c r="BS35" s="355">
        <v>7.3330099999999998</v>
      </c>
      <c r="BT35" s="355">
        <v>6.7102550000000001</v>
      </c>
      <c r="BU35" s="355">
        <v>5.9993249999999998</v>
      </c>
      <c r="BV35" s="355">
        <v>6.299893</v>
      </c>
    </row>
    <row r="36" spans="1:74" s="120" customFormat="1" ht="11.1" customHeight="1" x14ac:dyDescent="0.2">
      <c r="A36" s="119" t="s">
        <v>796</v>
      </c>
      <c r="B36" s="207" t="s">
        <v>575</v>
      </c>
      <c r="C36" s="214">
        <v>7.7369845351000004</v>
      </c>
      <c r="D36" s="214">
        <v>8.0445712992999994</v>
      </c>
      <c r="E36" s="214">
        <v>7.8668393795</v>
      </c>
      <c r="F36" s="214">
        <v>7.9245334640999996</v>
      </c>
      <c r="G36" s="214">
        <v>8.4245171115000002</v>
      </c>
      <c r="H36" s="214">
        <v>9.6751134264999994</v>
      </c>
      <c r="I36" s="214">
        <v>10.326406935</v>
      </c>
      <c r="J36" s="214">
        <v>10.174005003</v>
      </c>
      <c r="K36" s="214">
        <v>10.372971471</v>
      </c>
      <c r="L36" s="214">
        <v>10.227374694</v>
      </c>
      <c r="M36" s="214">
        <v>9.0796407169000002</v>
      </c>
      <c r="N36" s="214">
        <v>8.0376436100999999</v>
      </c>
      <c r="O36" s="214">
        <v>7.7288201042000004</v>
      </c>
      <c r="P36" s="214">
        <v>7.9269008998999997</v>
      </c>
      <c r="Q36" s="214">
        <v>7.8971649236000001</v>
      </c>
      <c r="R36" s="214">
        <v>7.9352571658000004</v>
      </c>
      <c r="S36" s="214">
        <v>8.5599645578000008</v>
      </c>
      <c r="T36" s="214">
        <v>9.7654559225999993</v>
      </c>
      <c r="U36" s="214">
        <v>10.429158824</v>
      </c>
      <c r="V36" s="214">
        <v>10.111332064000001</v>
      </c>
      <c r="W36" s="214">
        <v>10.223876978</v>
      </c>
      <c r="X36" s="214">
        <v>10.057718999</v>
      </c>
      <c r="Y36" s="214">
        <v>8.9872185699999996</v>
      </c>
      <c r="Z36" s="214">
        <v>7.9239208297000001</v>
      </c>
      <c r="AA36" s="214">
        <v>7.6987706936000002</v>
      </c>
      <c r="AB36" s="214">
        <v>7.7489934837999996</v>
      </c>
      <c r="AC36" s="214">
        <v>7.9256788951999999</v>
      </c>
      <c r="AD36" s="214">
        <v>8.0555463793000008</v>
      </c>
      <c r="AE36" s="214">
        <v>8.5691209557000008</v>
      </c>
      <c r="AF36" s="214">
        <v>9.9075253108000005</v>
      </c>
      <c r="AG36" s="214">
        <v>10.306360959999999</v>
      </c>
      <c r="AH36" s="214">
        <v>10.392962916</v>
      </c>
      <c r="AI36" s="214">
        <v>10.279197339</v>
      </c>
      <c r="AJ36" s="214">
        <v>8.2889192301999994</v>
      </c>
      <c r="AK36" s="214">
        <v>8.9337565880999996</v>
      </c>
      <c r="AL36" s="214">
        <v>8.1369997788999999</v>
      </c>
      <c r="AM36" s="214">
        <v>8.1007513029999991</v>
      </c>
      <c r="AN36" s="214">
        <v>8.1925700142999993</v>
      </c>
      <c r="AO36" s="214">
        <v>8.3920920221999999</v>
      </c>
      <c r="AP36" s="214">
        <v>7.7881732450000003</v>
      </c>
      <c r="AQ36" s="214">
        <v>9.0976279588000004</v>
      </c>
      <c r="AR36" s="214">
        <v>10.922135031</v>
      </c>
      <c r="AS36" s="214">
        <v>10.577647942</v>
      </c>
      <c r="AT36" s="214">
        <v>10.81312964</v>
      </c>
      <c r="AU36" s="214">
        <v>10.755214239000001</v>
      </c>
      <c r="AV36" s="214">
        <v>10.73</v>
      </c>
      <c r="AW36" s="214">
        <v>10.753679999999999</v>
      </c>
      <c r="AX36" s="214">
        <v>9.4210349999999998</v>
      </c>
      <c r="AY36" s="355">
        <v>9.0368300000000001</v>
      </c>
      <c r="AZ36" s="355">
        <v>8.9026029999999992</v>
      </c>
      <c r="BA36" s="355">
        <v>8.9714510000000001</v>
      </c>
      <c r="BB36" s="355">
        <v>8.2384339999999998</v>
      </c>
      <c r="BC36" s="355">
        <v>9.5429480000000009</v>
      </c>
      <c r="BD36" s="355">
        <v>11.365309999999999</v>
      </c>
      <c r="BE36" s="355">
        <v>10.90992</v>
      </c>
      <c r="BF36" s="355">
        <v>11.06845</v>
      </c>
      <c r="BG36" s="355">
        <v>10.94082</v>
      </c>
      <c r="BH36" s="355">
        <v>10.90419</v>
      </c>
      <c r="BI36" s="355">
        <v>10.999779999999999</v>
      </c>
      <c r="BJ36" s="355">
        <v>9.6105180000000008</v>
      </c>
      <c r="BK36" s="355">
        <v>9.2421749999999996</v>
      </c>
      <c r="BL36" s="355">
        <v>9.0607089999999992</v>
      </c>
      <c r="BM36" s="355">
        <v>9.0233190000000008</v>
      </c>
      <c r="BN36" s="355">
        <v>8.3197270000000003</v>
      </c>
      <c r="BO36" s="355">
        <v>9.6348590000000005</v>
      </c>
      <c r="BP36" s="355">
        <v>11.464370000000001</v>
      </c>
      <c r="BQ36" s="355">
        <v>10.97472</v>
      </c>
      <c r="BR36" s="355">
        <v>11.13082</v>
      </c>
      <c r="BS36" s="355">
        <v>11.015639999999999</v>
      </c>
      <c r="BT36" s="355">
        <v>10.955539999999999</v>
      </c>
      <c r="BU36" s="355">
        <v>11.0474</v>
      </c>
      <c r="BV36" s="355">
        <v>9.6535840000000004</v>
      </c>
    </row>
    <row r="37" spans="1:74" s="120" customFormat="1" ht="11.1" customHeight="1" x14ac:dyDescent="0.2">
      <c r="A37" s="119" t="s">
        <v>797</v>
      </c>
      <c r="B37" s="207" t="s">
        <v>549</v>
      </c>
      <c r="C37" s="214">
        <v>6.98</v>
      </c>
      <c r="D37" s="214">
        <v>7.12</v>
      </c>
      <c r="E37" s="214">
        <v>6.99</v>
      </c>
      <c r="F37" s="214">
        <v>6.77</v>
      </c>
      <c r="G37" s="214">
        <v>6.83</v>
      </c>
      <c r="H37" s="214">
        <v>7.39</v>
      </c>
      <c r="I37" s="214">
        <v>7.62</v>
      </c>
      <c r="J37" s="214">
        <v>7.51</v>
      </c>
      <c r="K37" s="214">
        <v>7.37</v>
      </c>
      <c r="L37" s="214">
        <v>7.07</v>
      </c>
      <c r="M37" s="214">
        <v>6.75</v>
      </c>
      <c r="N37" s="214">
        <v>6.7</v>
      </c>
      <c r="O37" s="214">
        <v>6.67</v>
      </c>
      <c r="P37" s="214">
        <v>6.88</v>
      </c>
      <c r="Q37" s="214">
        <v>6.83</v>
      </c>
      <c r="R37" s="214">
        <v>6.61</v>
      </c>
      <c r="S37" s="214">
        <v>6.74</v>
      </c>
      <c r="T37" s="214">
        <v>7.11</v>
      </c>
      <c r="U37" s="214">
        <v>7.45</v>
      </c>
      <c r="V37" s="214">
        <v>7.35</v>
      </c>
      <c r="W37" s="214">
        <v>7.21</v>
      </c>
      <c r="X37" s="214">
        <v>6.88</v>
      </c>
      <c r="Y37" s="214">
        <v>6.61</v>
      </c>
      <c r="Z37" s="214">
        <v>6.45</v>
      </c>
      <c r="AA37" s="214">
        <v>6.44</v>
      </c>
      <c r="AB37" s="214">
        <v>6.42</v>
      </c>
      <c r="AC37" s="214">
        <v>6.46</v>
      </c>
      <c r="AD37" s="214">
        <v>6.44</v>
      </c>
      <c r="AE37" s="214">
        <v>6.57</v>
      </c>
      <c r="AF37" s="214">
        <v>7.03</v>
      </c>
      <c r="AG37" s="214">
        <v>7.23</v>
      </c>
      <c r="AH37" s="214">
        <v>7.23</v>
      </c>
      <c r="AI37" s="214">
        <v>7.14</v>
      </c>
      <c r="AJ37" s="214">
        <v>6.73</v>
      </c>
      <c r="AK37" s="214">
        <v>6.66</v>
      </c>
      <c r="AL37" s="214">
        <v>6.67</v>
      </c>
      <c r="AM37" s="214">
        <v>6.58</v>
      </c>
      <c r="AN37" s="214">
        <v>6.62</v>
      </c>
      <c r="AO37" s="214">
        <v>6.73</v>
      </c>
      <c r="AP37" s="214">
        <v>6.61</v>
      </c>
      <c r="AQ37" s="214">
        <v>6.81</v>
      </c>
      <c r="AR37" s="214">
        <v>7.21</v>
      </c>
      <c r="AS37" s="214">
        <v>7.34</v>
      </c>
      <c r="AT37" s="214">
        <v>7.24</v>
      </c>
      <c r="AU37" s="214">
        <v>7.21</v>
      </c>
      <c r="AV37" s="214">
        <v>6.95</v>
      </c>
      <c r="AW37" s="214">
        <v>7.0147320000000004</v>
      </c>
      <c r="AX37" s="214">
        <v>6.8812790000000001</v>
      </c>
      <c r="AY37" s="355">
        <v>6.824884</v>
      </c>
      <c r="AZ37" s="355">
        <v>6.8933460000000002</v>
      </c>
      <c r="BA37" s="355">
        <v>6.9541300000000001</v>
      </c>
      <c r="BB37" s="355">
        <v>6.7890050000000004</v>
      </c>
      <c r="BC37" s="355">
        <v>6.9640760000000004</v>
      </c>
      <c r="BD37" s="355">
        <v>7.3872020000000003</v>
      </c>
      <c r="BE37" s="355">
        <v>7.5604459999999998</v>
      </c>
      <c r="BF37" s="355">
        <v>7.4709979999999998</v>
      </c>
      <c r="BG37" s="355">
        <v>7.4811670000000001</v>
      </c>
      <c r="BH37" s="355">
        <v>7.2264889999999999</v>
      </c>
      <c r="BI37" s="355">
        <v>7.110385</v>
      </c>
      <c r="BJ37" s="355">
        <v>7.0085240000000004</v>
      </c>
      <c r="BK37" s="355">
        <v>6.8244930000000004</v>
      </c>
      <c r="BL37" s="355">
        <v>6.9476199999999997</v>
      </c>
      <c r="BM37" s="355">
        <v>7.0465210000000003</v>
      </c>
      <c r="BN37" s="355">
        <v>6.8596550000000001</v>
      </c>
      <c r="BO37" s="355">
        <v>7.0363829999999998</v>
      </c>
      <c r="BP37" s="355">
        <v>7.4770570000000003</v>
      </c>
      <c r="BQ37" s="355">
        <v>7.6575980000000001</v>
      </c>
      <c r="BR37" s="355">
        <v>7.5673959999999996</v>
      </c>
      <c r="BS37" s="355">
        <v>7.5456880000000002</v>
      </c>
      <c r="BT37" s="355">
        <v>7.3112149999999998</v>
      </c>
      <c r="BU37" s="355">
        <v>7.1982090000000003</v>
      </c>
      <c r="BV37" s="355">
        <v>7.0850359999999997</v>
      </c>
    </row>
    <row r="38" spans="1:74" ht="11.1" customHeight="1" x14ac:dyDescent="0.2">
      <c r="A38" s="119"/>
      <c r="B38" s="122" t="s">
        <v>259</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1"/>
      <c r="AZ38" s="491"/>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202</v>
      </c>
      <c r="B39" s="205" t="s">
        <v>568</v>
      </c>
      <c r="C39" s="261">
        <v>15.794403635</v>
      </c>
      <c r="D39" s="261">
        <v>16.341673528000001</v>
      </c>
      <c r="E39" s="261">
        <v>16.022700179000001</v>
      </c>
      <c r="F39" s="261">
        <v>15.426461421999999</v>
      </c>
      <c r="G39" s="261">
        <v>14.994940759</v>
      </c>
      <c r="H39" s="261">
        <v>15.069678379999999</v>
      </c>
      <c r="I39" s="261">
        <v>15.092686592</v>
      </c>
      <c r="J39" s="261">
        <v>15.459114288</v>
      </c>
      <c r="K39" s="261">
        <v>15.11726498</v>
      </c>
      <c r="L39" s="261">
        <v>14.782793755</v>
      </c>
      <c r="M39" s="261">
        <v>14.965949367</v>
      </c>
      <c r="N39" s="261">
        <v>16.142932056999999</v>
      </c>
      <c r="O39" s="261">
        <v>17.340830916000002</v>
      </c>
      <c r="P39" s="261">
        <v>18.312635122</v>
      </c>
      <c r="Q39" s="261">
        <v>17.997268972000001</v>
      </c>
      <c r="R39" s="261">
        <v>17.002186130999998</v>
      </c>
      <c r="S39" s="261">
        <v>16.423230061000002</v>
      </c>
      <c r="T39" s="261">
        <v>16.166327625000001</v>
      </c>
      <c r="U39" s="261">
        <v>15.771609995</v>
      </c>
      <c r="V39" s="261">
        <v>15.794660416999999</v>
      </c>
      <c r="W39" s="261">
        <v>15.994561035</v>
      </c>
      <c r="X39" s="261">
        <v>15.702529402</v>
      </c>
      <c r="Y39" s="261">
        <v>15.605887904999999</v>
      </c>
      <c r="Z39" s="261">
        <v>15.958031088</v>
      </c>
      <c r="AA39" s="261">
        <v>16.225829396999998</v>
      </c>
      <c r="AB39" s="261">
        <v>16.606979820999999</v>
      </c>
      <c r="AC39" s="261">
        <v>16.357681349</v>
      </c>
      <c r="AD39" s="261">
        <v>16.256933607000001</v>
      </c>
      <c r="AE39" s="261">
        <v>15.883431049</v>
      </c>
      <c r="AF39" s="261">
        <v>15.978756298</v>
      </c>
      <c r="AG39" s="261">
        <v>15.990349514</v>
      </c>
      <c r="AH39" s="261">
        <v>16.028572158999999</v>
      </c>
      <c r="AI39" s="261">
        <v>16.422082495000002</v>
      </c>
      <c r="AJ39" s="261">
        <v>16.033653480000002</v>
      </c>
      <c r="AK39" s="261">
        <v>15.871025081000001</v>
      </c>
      <c r="AL39" s="261">
        <v>15.845880518</v>
      </c>
      <c r="AM39" s="261">
        <v>16.318227916000001</v>
      </c>
      <c r="AN39" s="261">
        <v>16.506083857</v>
      </c>
      <c r="AO39" s="261">
        <v>16.285764173</v>
      </c>
      <c r="AP39" s="261">
        <v>16.353543007999999</v>
      </c>
      <c r="AQ39" s="261">
        <v>16.123206852999999</v>
      </c>
      <c r="AR39" s="261">
        <v>16.387400327000002</v>
      </c>
      <c r="AS39" s="261">
        <v>16.765563283999999</v>
      </c>
      <c r="AT39" s="261">
        <v>16.793653719000002</v>
      </c>
      <c r="AU39" s="261">
        <v>16.758104092</v>
      </c>
      <c r="AV39" s="261">
        <v>16.34</v>
      </c>
      <c r="AW39" s="261">
        <v>16.451270000000001</v>
      </c>
      <c r="AX39" s="261">
        <v>16.461400000000001</v>
      </c>
      <c r="AY39" s="384">
        <v>16.92662</v>
      </c>
      <c r="AZ39" s="384">
        <v>17.0976</v>
      </c>
      <c r="BA39" s="384">
        <v>16.924669999999999</v>
      </c>
      <c r="BB39" s="384">
        <v>16.942240000000002</v>
      </c>
      <c r="BC39" s="384">
        <v>16.63683</v>
      </c>
      <c r="BD39" s="384">
        <v>16.922239999999999</v>
      </c>
      <c r="BE39" s="384">
        <v>17.24288</v>
      </c>
      <c r="BF39" s="384">
        <v>17.25468</v>
      </c>
      <c r="BG39" s="384">
        <v>17.417870000000001</v>
      </c>
      <c r="BH39" s="384">
        <v>16.89218</v>
      </c>
      <c r="BI39" s="384">
        <v>17.04796</v>
      </c>
      <c r="BJ39" s="384">
        <v>17.13569</v>
      </c>
      <c r="BK39" s="384">
        <v>17.531490000000002</v>
      </c>
      <c r="BL39" s="384">
        <v>17.638269999999999</v>
      </c>
      <c r="BM39" s="384">
        <v>17.225719999999999</v>
      </c>
      <c r="BN39" s="384">
        <v>17.207429999999999</v>
      </c>
      <c r="BO39" s="384">
        <v>16.837330000000001</v>
      </c>
      <c r="BP39" s="384">
        <v>17.104610000000001</v>
      </c>
      <c r="BQ39" s="384">
        <v>17.464729999999999</v>
      </c>
      <c r="BR39" s="384">
        <v>17.476600000000001</v>
      </c>
      <c r="BS39" s="384">
        <v>17.617470000000001</v>
      </c>
      <c r="BT39" s="384">
        <v>17.097999999999999</v>
      </c>
      <c r="BU39" s="384">
        <v>17.32396</v>
      </c>
      <c r="BV39" s="384">
        <v>17.467030000000001</v>
      </c>
    </row>
    <row r="40" spans="1:74" ht="11.1" customHeight="1" x14ac:dyDescent="0.2">
      <c r="A40" s="265" t="s">
        <v>203</v>
      </c>
      <c r="B40" s="187" t="s">
        <v>601</v>
      </c>
      <c r="C40" s="261">
        <v>13.704220367</v>
      </c>
      <c r="D40" s="261">
        <v>14.391519811</v>
      </c>
      <c r="E40" s="261">
        <v>13.878468825000001</v>
      </c>
      <c r="F40" s="261">
        <v>12.87002676</v>
      </c>
      <c r="G40" s="261">
        <v>12.819292372</v>
      </c>
      <c r="H40" s="261">
        <v>13.586371129</v>
      </c>
      <c r="I40" s="261">
        <v>13.95868099</v>
      </c>
      <c r="J40" s="261">
        <v>13.531310862</v>
      </c>
      <c r="K40" s="261">
        <v>13.454922098000001</v>
      </c>
      <c r="L40" s="261">
        <v>12.755806186999999</v>
      </c>
      <c r="M40" s="261">
        <v>12.757024473</v>
      </c>
      <c r="N40" s="261">
        <v>12.788469929</v>
      </c>
      <c r="O40" s="261">
        <v>12.815494831000001</v>
      </c>
      <c r="P40" s="261">
        <v>13.281197195000001</v>
      </c>
      <c r="Q40" s="261">
        <v>13.251592942</v>
      </c>
      <c r="R40" s="261">
        <v>12.498220347</v>
      </c>
      <c r="S40" s="261">
        <v>12.614944896000001</v>
      </c>
      <c r="T40" s="261">
        <v>13.350193109999999</v>
      </c>
      <c r="U40" s="261">
        <v>13.509824814</v>
      </c>
      <c r="V40" s="261">
        <v>13.517725296</v>
      </c>
      <c r="W40" s="261">
        <v>13.359682111</v>
      </c>
      <c r="X40" s="261">
        <v>12.734578813000001</v>
      </c>
      <c r="Y40" s="261">
        <v>12.346288744000001</v>
      </c>
      <c r="Z40" s="261">
        <v>12.358873689999999</v>
      </c>
      <c r="AA40" s="261">
        <v>12.158868701999999</v>
      </c>
      <c r="AB40" s="261">
        <v>12.229037018</v>
      </c>
      <c r="AC40" s="261">
        <v>12.133290450000001</v>
      </c>
      <c r="AD40" s="261">
        <v>12.145797399999999</v>
      </c>
      <c r="AE40" s="261">
        <v>12.129694615</v>
      </c>
      <c r="AF40" s="261">
        <v>12.842353541</v>
      </c>
      <c r="AG40" s="261">
        <v>13.177121395</v>
      </c>
      <c r="AH40" s="261">
        <v>13.312404211</v>
      </c>
      <c r="AI40" s="261">
        <v>13.214819138999999</v>
      </c>
      <c r="AJ40" s="261">
        <v>12.475485256000001</v>
      </c>
      <c r="AK40" s="261">
        <v>12.226639183</v>
      </c>
      <c r="AL40" s="261">
        <v>12.156250775</v>
      </c>
      <c r="AM40" s="261">
        <v>12.428578157</v>
      </c>
      <c r="AN40" s="261">
        <v>12.271605809</v>
      </c>
      <c r="AO40" s="261">
        <v>12.342816698</v>
      </c>
      <c r="AP40" s="261">
        <v>12.164249587</v>
      </c>
      <c r="AQ40" s="261">
        <v>12.617665540000001</v>
      </c>
      <c r="AR40" s="261">
        <v>13.203389416</v>
      </c>
      <c r="AS40" s="261">
        <v>13.40314087</v>
      </c>
      <c r="AT40" s="261">
        <v>13.273294027</v>
      </c>
      <c r="AU40" s="261">
        <v>13.087977796000001</v>
      </c>
      <c r="AV40" s="261">
        <v>12.54</v>
      </c>
      <c r="AW40" s="261">
        <v>12.339969999999999</v>
      </c>
      <c r="AX40" s="261">
        <v>12.21209</v>
      </c>
      <c r="AY40" s="384">
        <v>12.568680000000001</v>
      </c>
      <c r="AZ40" s="384">
        <v>12.43543</v>
      </c>
      <c r="BA40" s="384">
        <v>12.436680000000001</v>
      </c>
      <c r="BB40" s="384">
        <v>12.261799999999999</v>
      </c>
      <c r="BC40" s="384">
        <v>12.713039999999999</v>
      </c>
      <c r="BD40" s="384">
        <v>13.31007</v>
      </c>
      <c r="BE40" s="384">
        <v>13.5448</v>
      </c>
      <c r="BF40" s="384">
        <v>13.46242</v>
      </c>
      <c r="BG40" s="384">
        <v>13.224629999999999</v>
      </c>
      <c r="BH40" s="384">
        <v>12.72186</v>
      </c>
      <c r="BI40" s="384">
        <v>12.503299999999999</v>
      </c>
      <c r="BJ40" s="384">
        <v>12.41986</v>
      </c>
      <c r="BK40" s="384">
        <v>12.69055</v>
      </c>
      <c r="BL40" s="384">
        <v>12.535629999999999</v>
      </c>
      <c r="BM40" s="384">
        <v>12.551410000000001</v>
      </c>
      <c r="BN40" s="384">
        <v>12.37377</v>
      </c>
      <c r="BO40" s="384">
        <v>12.821999999999999</v>
      </c>
      <c r="BP40" s="384">
        <v>13.429130000000001</v>
      </c>
      <c r="BQ40" s="384">
        <v>13.682259999999999</v>
      </c>
      <c r="BR40" s="384">
        <v>13.59723</v>
      </c>
      <c r="BS40" s="384">
        <v>13.35216</v>
      </c>
      <c r="BT40" s="384">
        <v>12.8559</v>
      </c>
      <c r="BU40" s="384">
        <v>12.65122</v>
      </c>
      <c r="BV40" s="384">
        <v>12.57414</v>
      </c>
    </row>
    <row r="41" spans="1:74" ht="11.1" customHeight="1" x14ac:dyDescent="0.2">
      <c r="A41" s="265" t="s">
        <v>204</v>
      </c>
      <c r="B41" s="205" t="s">
        <v>569</v>
      </c>
      <c r="C41" s="261">
        <v>9.5249263895999992</v>
      </c>
      <c r="D41" s="261">
        <v>9.7195238531000001</v>
      </c>
      <c r="E41" s="261">
        <v>9.6944528101999996</v>
      </c>
      <c r="F41" s="261">
        <v>9.6692589672999993</v>
      </c>
      <c r="G41" s="261">
        <v>9.6980537436999992</v>
      </c>
      <c r="H41" s="261">
        <v>10.123940586</v>
      </c>
      <c r="I41" s="261">
        <v>10.172064481</v>
      </c>
      <c r="J41" s="261">
        <v>10.198743404</v>
      </c>
      <c r="K41" s="261">
        <v>9.7597344376000006</v>
      </c>
      <c r="L41" s="261">
        <v>9.8802685913000001</v>
      </c>
      <c r="M41" s="261">
        <v>9.8664582433000003</v>
      </c>
      <c r="N41" s="261">
        <v>9.8379555958000005</v>
      </c>
      <c r="O41" s="261">
        <v>9.6942644266000002</v>
      </c>
      <c r="P41" s="261">
        <v>9.8092073451000008</v>
      </c>
      <c r="Q41" s="261">
        <v>9.8050173425999994</v>
      </c>
      <c r="R41" s="261">
        <v>9.6350999446000003</v>
      </c>
      <c r="S41" s="261">
        <v>9.6898823091999997</v>
      </c>
      <c r="T41" s="261">
        <v>9.9849408708999992</v>
      </c>
      <c r="U41" s="261">
        <v>10.340826953000001</v>
      </c>
      <c r="V41" s="261">
        <v>10.235754428</v>
      </c>
      <c r="W41" s="261">
        <v>9.9785635881000001</v>
      </c>
      <c r="X41" s="261">
        <v>9.7834907780000009</v>
      </c>
      <c r="Y41" s="261">
        <v>9.8501701178999994</v>
      </c>
      <c r="Z41" s="261">
        <v>9.7097855798000001</v>
      </c>
      <c r="AA41" s="261">
        <v>9.7235569550999994</v>
      </c>
      <c r="AB41" s="261">
        <v>9.7205937432000002</v>
      </c>
      <c r="AC41" s="261">
        <v>9.6974702943000004</v>
      </c>
      <c r="AD41" s="261">
        <v>9.7376903995999999</v>
      </c>
      <c r="AE41" s="261">
        <v>9.8915104375999992</v>
      </c>
      <c r="AF41" s="261">
        <v>10.018803639</v>
      </c>
      <c r="AG41" s="261">
        <v>10.18477128</v>
      </c>
      <c r="AH41" s="261">
        <v>10.225991233</v>
      </c>
      <c r="AI41" s="261">
        <v>10.033247995</v>
      </c>
      <c r="AJ41" s="261">
        <v>9.9410443412999996</v>
      </c>
      <c r="AK41" s="261">
        <v>9.9594638610999997</v>
      </c>
      <c r="AL41" s="261">
        <v>9.9891884435999998</v>
      </c>
      <c r="AM41" s="261">
        <v>9.8500343655000009</v>
      </c>
      <c r="AN41" s="261">
        <v>9.9626296085000003</v>
      </c>
      <c r="AO41" s="261">
        <v>10.203142035000001</v>
      </c>
      <c r="AP41" s="261">
        <v>9.9519749892</v>
      </c>
      <c r="AQ41" s="261">
        <v>10.135927294</v>
      </c>
      <c r="AR41" s="261">
        <v>10.266280693000001</v>
      </c>
      <c r="AS41" s="261">
        <v>10.235814528000001</v>
      </c>
      <c r="AT41" s="261">
        <v>10.163423535</v>
      </c>
      <c r="AU41" s="261">
        <v>10.043335716</v>
      </c>
      <c r="AV41" s="261">
        <v>9.92</v>
      </c>
      <c r="AW41" s="261">
        <v>10.119490000000001</v>
      </c>
      <c r="AX41" s="261">
        <v>10.15799</v>
      </c>
      <c r="AY41" s="384">
        <v>10.107250000000001</v>
      </c>
      <c r="AZ41" s="384">
        <v>10.30972</v>
      </c>
      <c r="BA41" s="384">
        <v>10.53688</v>
      </c>
      <c r="BB41" s="384">
        <v>10.2936</v>
      </c>
      <c r="BC41" s="384">
        <v>10.49011</v>
      </c>
      <c r="BD41" s="384">
        <v>10.6233</v>
      </c>
      <c r="BE41" s="384">
        <v>10.635490000000001</v>
      </c>
      <c r="BF41" s="384">
        <v>10.62466</v>
      </c>
      <c r="BG41" s="384">
        <v>10.45064</v>
      </c>
      <c r="BH41" s="384">
        <v>10.33032</v>
      </c>
      <c r="BI41" s="384">
        <v>10.406940000000001</v>
      </c>
      <c r="BJ41" s="384">
        <v>10.48113</v>
      </c>
      <c r="BK41" s="384">
        <v>10.37941</v>
      </c>
      <c r="BL41" s="384">
        <v>10.59127</v>
      </c>
      <c r="BM41" s="384">
        <v>10.828329999999999</v>
      </c>
      <c r="BN41" s="384">
        <v>10.54917</v>
      </c>
      <c r="BO41" s="384">
        <v>10.725680000000001</v>
      </c>
      <c r="BP41" s="384">
        <v>10.84972</v>
      </c>
      <c r="BQ41" s="384">
        <v>10.84501</v>
      </c>
      <c r="BR41" s="384">
        <v>10.81108</v>
      </c>
      <c r="BS41" s="384">
        <v>10.60646</v>
      </c>
      <c r="BT41" s="384">
        <v>10.512040000000001</v>
      </c>
      <c r="BU41" s="384">
        <v>10.62129</v>
      </c>
      <c r="BV41" s="384">
        <v>10.704689999999999</v>
      </c>
    </row>
    <row r="42" spans="1:74" ht="11.1" customHeight="1" x14ac:dyDescent="0.2">
      <c r="A42" s="265" t="s">
        <v>205</v>
      </c>
      <c r="B42" s="205" t="s">
        <v>570</v>
      </c>
      <c r="C42" s="261">
        <v>8.4273229768999993</v>
      </c>
      <c r="D42" s="261">
        <v>8.5816015079000003</v>
      </c>
      <c r="E42" s="261">
        <v>8.8522183738999995</v>
      </c>
      <c r="F42" s="261">
        <v>8.8213436851000004</v>
      </c>
      <c r="G42" s="261">
        <v>9.1126392743999993</v>
      </c>
      <c r="H42" s="261">
        <v>9.8670263096999999</v>
      </c>
      <c r="I42" s="261">
        <v>10.127467049</v>
      </c>
      <c r="J42" s="261">
        <v>10.196704108</v>
      </c>
      <c r="K42" s="261">
        <v>9.4734225258000002</v>
      </c>
      <c r="L42" s="261">
        <v>8.8215033133999992</v>
      </c>
      <c r="M42" s="261">
        <v>8.5797026890999994</v>
      </c>
      <c r="N42" s="261">
        <v>8.4810894060000006</v>
      </c>
      <c r="O42" s="261">
        <v>8.5610997267000002</v>
      </c>
      <c r="P42" s="261">
        <v>8.6690802856999998</v>
      </c>
      <c r="Q42" s="261">
        <v>8.6288235795000006</v>
      </c>
      <c r="R42" s="261">
        <v>8.8753773192000001</v>
      </c>
      <c r="S42" s="261">
        <v>9.2269008292999999</v>
      </c>
      <c r="T42" s="261">
        <v>10.210100125</v>
      </c>
      <c r="U42" s="261">
        <v>10.425515795999999</v>
      </c>
      <c r="V42" s="261">
        <v>10.226950533</v>
      </c>
      <c r="W42" s="261">
        <v>9.6525172240000003</v>
      </c>
      <c r="X42" s="261">
        <v>9.0266356771999998</v>
      </c>
      <c r="Y42" s="261">
        <v>8.8301109299</v>
      </c>
      <c r="Z42" s="261">
        <v>8.7829844967999993</v>
      </c>
      <c r="AA42" s="261">
        <v>8.8275866761999993</v>
      </c>
      <c r="AB42" s="261">
        <v>8.8940170901000002</v>
      </c>
      <c r="AC42" s="261">
        <v>9.0695600211999992</v>
      </c>
      <c r="AD42" s="261">
        <v>9.0426343508000002</v>
      </c>
      <c r="AE42" s="261">
        <v>9.5982114545999995</v>
      </c>
      <c r="AF42" s="261">
        <v>10.484066761999999</v>
      </c>
      <c r="AG42" s="261">
        <v>10.640113510000001</v>
      </c>
      <c r="AH42" s="261">
        <v>10.61912893</v>
      </c>
      <c r="AI42" s="261">
        <v>9.9834773742999996</v>
      </c>
      <c r="AJ42" s="261">
        <v>9.2507127089000001</v>
      </c>
      <c r="AK42" s="261">
        <v>9.1853315966999993</v>
      </c>
      <c r="AL42" s="261">
        <v>8.9830778428000002</v>
      </c>
      <c r="AM42" s="261">
        <v>8.9873077884000008</v>
      </c>
      <c r="AN42" s="261">
        <v>9.2550240655000007</v>
      </c>
      <c r="AO42" s="261">
        <v>9.2466929328000003</v>
      </c>
      <c r="AP42" s="261">
        <v>9.4052229160999996</v>
      </c>
      <c r="AQ42" s="261">
        <v>9.8541856941999999</v>
      </c>
      <c r="AR42" s="261">
        <v>10.793197619000001</v>
      </c>
      <c r="AS42" s="261">
        <v>11.062654841000001</v>
      </c>
      <c r="AT42" s="261">
        <v>10.848864620000001</v>
      </c>
      <c r="AU42" s="261">
        <v>10.278819757999999</v>
      </c>
      <c r="AV42" s="261">
        <v>9.4499999999999993</v>
      </c>
      <c r="AW42" s="261">
        <v>9.3927709999999998</v>
      </c>
      <c r="AX42" s="261">
        <v>9.1583760000000005</v>
      </c>
      <c r="AY42" s="384">
        <v>9.1680010000000003</v>
      </c>
      <c r="AZ42" s="384">
        <v>9.4588190000000001</v>
      </c>
      <c r="BA42" s="384">
        <v>9.4731400000000008</v>
      </c>
      <c r="BB42" s="384">
        <v>9.6552290000000003</v>
      </c>
      <c r="BC42" s="384">
        <v>10.12801</v>
      </c>
      <c r="BD42" s="384">
        <v>11.117430000000001</v>
      </c>
      <c r="BE42" s="384">
        <v>11.425280000000001</v>
      </c>
      <c r="BF42" s="384">
        <v>11.18177</v>
      </c>
      <c r="BG42" s="384">
        <v>10.6419</v>
      </c>
      <c r="BH42" s="384">
        <v>9.7785510000000002</v>
      </c>
      <c r="BI42" s="384">
        <v>9.6440239999999999</v>
      </c>
      <c r="BJ42" s="384">
        <v>9.436852</v>
      </c>
      <c r="BK42" s="384">
        <v>9.3817109999999992</v>
      </c>
      <c r="BL42" s="384">
        <v>9.6866470000000007</v>
      </c>
      <c r="BM42" s="384">
        <v>9.7040699999999998</v>
      </c>
      <c r="BN42" s="384">
        <v>9.874492</v>
      </c>
      <c r="BO42" s="384">
        <v>10.342420000000001</v>
      </c>
      <c r="BP42" s="384">
        <v>11.3371</v>
      </c>
      <c r="BQ42" s="384">
        <v>11.63344</v>
      </c>
      <c r="BR42" s="384">
        <v>11.37818</v>
      </c>
      <c r="BS42" s="384">
        <v>10.825530000000001</v>
      </c>
      <c r="BT42" s="384">
        <v>9.9688210000000002</v>
      </c>
      <c r="BU42" s="384">
        <v>9.8472410000000004</v>
      </c>
      <c r="BV42" s="384">
        <v>9.6343110000000003</v>
      </c>
    </row>
    <row r="43" spans="1:74" ht="11.1" customHeight="1" x14ac:dyDescent="0.2">
      <c r="A43" s="265" t="s">
        <v>206</v>
      </c>
      <c r="B43" s="205" t="s">
        <v>571</v>
      </c>
      <c r="C43" s="261">
        <v>9.9427577247999999</v>
      </c>
      <c r="D43" s="261">
        <v>10.114635098999999</v>
      </c>
      <c r="E43" s="261">
        <v>9.9384570744000005</v>
      </c>
      <c r="F43" s="261">
        <v>9.8720276091999999</v>
      </c>
      <c r="G43" s="261">
        <v>9.8672038728999993</v>
      </c>
      <c r="H43" s="261">
        <v>10.259209254</v>
      </c>
      <c r="I43" s="261">
        <v>10.382392064999999</v>
      </c>
      <c r="J43" s="261">
        <v>10.285075951</v>
      </c>
      <c r="K43" s="261">
        <v>10.483502968</v>
      </c>
      <c r="L43" s="261">
        <v>9.9171053362000006</v>
      </c>
      <c r="M43" s="261">
        <v>9.8383783066999992</v>
      </c>
      <c r="N43" s="261">
        <v>9.7833243112999995</v>
      </c>
      <c r="O43" s="261">
        <v>9.8727152074000006</v>
      </c>
      <c r="P43" s="261">
        <v>10.040653338</v>
      </c>
      <c r="Q43" s="261">
        <v>9.9071204715000007</v>
      </c>
      <c r="R43" s="261">
        <v>9.7482798801000001</v>
      </c>
      <c r="S43" s="261">
        <v>9.7868559511999997</v>
      </c>
      <c r="T43" s="261">
        <v>10.049843483</v>
      </c>
      <c r="U43" s="261">
        <v>10.510176012000001</v>
      </c>
      <c r="V43" s="261">
        <v>10.219616652999999</v>
      </c>
      <c r="W43" s="261">
        <v>10.123553450999999</v>
      </c>
      <c r="X43" s="261">
        <v>9.8156136625000006</v>
      </c>
      <c r="Y43" s="261">
        <v>9.6464072324999997</v>
      </c>
      <c r="Z43" s="261">
        <v>9.6111386140999997</v>
      </c>
      <c r="AA43" s="261">
        <v>9.7164810962000008</v>
      </c>
      <c r="AB43" s="261">
        <v>9.7412390301999991</v>
      </c>
      <c r="AC43" s="261">
        <v>9.6268939448000008</v>
      </c>
      <c r="AD43" s="261">
        <v>9.5348894611000006</v>
      </c>
      <c r="AE43" s="261">
        <v>9.5702859277000005</v>
      </c>
      <c r="AF43" s="261">
        <v>10.013318178</v>
      </c>
      <c r="AG43" s="261">
        <v>10.097223001</v>
      </c>
      <c r="AH43" s="261">
        <v>10.080974786000001</v>
      </c>
      <c r="AI43" s="261">
        <v>9.9793311433999996</v>
      </c>
      <c r="AJ43" s="261">
        <v>9.6797463491000002</v>
      </c>
      <c r="AK43" s="261">
        <v>9.5959473710999994</v>
      </c>
      <c r="AL43" s="261">
        <v>9.5762073307000009</v>
      </c>
      <c r="AM43" s="261">
        <v>9.8014348768000001</v>
      </c>
      <c r="AN43" s="261">
        <v>9.9297541643000002</v>
      </c>
      <c r="AO43" s="261">
        <v>9.8697017003000003</v>
      </c>
      <c r="AP43" s="261">
        <v>9.8038923287999999</v>
      </c>
      <c r="AQ43" s="261">
        <v>9.7966450536000007</v>
      </c>
      <c r="AR43" s="261">
        <v>10.165956452</v>
      </c>
      <c r="AS43" s="261">
        <v>10.380848596</v>
      </c>
      <c r="AT43" s="261">
        <v>10.332726734</v>
      </c>
      <c r="AU43" s="261">
        <v>10.352764164</v>
      </c>
      <c r="AV43" s="261">
        <v>10.08</v>
      </c>
      <c r="AW43" s="261">
        <v>10.00189</v>
      </c>
      <c r="AX43" s="261">
        <v>9.9282660000000007</v>
      </c>
      <c r="AY43" s="384">
        <v>10.1358</v>
      </c>
      <c r="AZ43" s="384">
        <v>10.27535</v>
      </c>
      <c r="BA43" s="384">
        <v>10.20711</v>
      </c>
      <c r="BB43" s="384">
        <v>10.122999999999999</v>
      </c>
      <c r="BC43" s="384">
        <v>10.1014</v>
      </c>
      <c r="BD43" s="384">
        <v>10.47137</v>
      </c>
      <c r="BE43" s="384">
        <v>10.716189999999999</v>
      </c>
      <c r="BF43" s="384">
        <v>10.672079999999999</v>
      </c>
      <c r="BG43" s="384">
        <v>10.7158</v>
      </c>
      <c r="BH43" s="384">
        <v>10.46167</v>
      </c>
      <c r="BI43" s="384">
        <v>10.31683</v>
      </c>
      <c r="BJ43" s="384">
        <v>10.23578</v>
      </c>
      <c r="BK43" s="384">
        <v>10.48442</v>
      </c>
      <c r="BL43" s="384">
        <v>10.61406</v>
      </c>
      <c r="BM43" s="384">
        <v>10.5128</v>
      </c>
      <c r="BN43" s="384">
        <v>10.38069</v>
      </c>
      <c r="BO43" s="384">
        <v>10.32574</v>
      </c>
      <c r="BP43" s="384">
        <v>10.677020000000001</v>
      </c>
      <c r="BQ43" s="384">
        <v>10.897460000000001</v>
      </c>
      <c r="BR43" s="384">
        <v>10.824389999999999</v>
      </c>
      <c r="BS43" s="384">
        <v>10.835240000000001</v>
      </c>
      <c r="BT43" s="384">
        <v>10.582330000000001</v>
      </c>
      <c r="BU43" s="384">
        <v>10.450329999999999</v>
      </c>
      <c r="BV43" s="384">
        <v>10.37307</v>
      </c>
    </row>
    <row r="44" spans="1:74" ht="11.1" customHeight="1" x14ac:dyDescent="0.2">
      <c r="A44" s="265" t="s">
        <v>207</v>
      </c>
      <c r="B44" s="205" t="s">
        <v>572</v>
      </c>
      <c r="C44" s="261">
        <v>8.9128931174999995</v>
      </c>
      <c r="D44" s="261">
        <v>8.9880903784000008</v>
      </c>
      <c r="E44" s="261">
        <v>9.0877645058999992</v>
      </c>
      <c r="F44" s="261">
        <v>8.9367734914000003</v>
      </c>
      <c r="G44" s="261">
        <v>8.9881710192999993</v>
      </c>
      <c r="H44" s="261">
        <v>9.5071439224999992</v>
      </c>
      <c r="I44" s="261">
        <v>9.5999760823999996</v>
      </c>
      <c r="J44" s="261">
        <v>9.4389379474999995</v>
      </c>
      <c r="K44" s="261">
        <v>9.2156329419999992</v>
      </c>
      <c r="L44" s="261">
        <v>8.7160721290000005</v>
      </c>
      <c r="M44" s="261">
        <v>8.6999273670000008</v>
      </c>
      <c r="N44" s="261">
        <v>8.7218714599999991</v>
      </c>
      <c r="O44" s="261">
        <v>8.8193737823999996</v>
      </c>
      <c r="P44" s="261">
        <v>9.0685915887000004</v>
      </c>
      <c r="Q44" s="261">
        <v>8.8093156380999993</v>
      </c>
      <c r="R44" s="261">
        <v>8.8268562121999992</v>
      </c>
      <c r="S44" s="261">
        <v>8.9040994630999997</v>
      </c>
      <c r="T44" s="261">
        <v>9.3137344511000002</v>
      </c>
      <c r="U44" s="261">
        <v>9.4084861013999994</v>
      </c>
      <c r="V44" s="261">
        <v>9.4204208001000005</v>
      </c>
      <c r="W44" s="261">
        <v>9.3910675603999998</v>
      </c>
      <c r="X44" s="261">
        <v>8.9242349736000008</v>
      </c>
      <c r="Y44" s="261">
        <v>8.8355077716999997</v>
      </c>
      <c r="Z44" s="261">
        <v>8.7996161381999993</v>
      </c>
      <c r="AA44" s="261">
        <v>8.7700196997000006</v>
      </c>
      <c r="AB44" s="261">
        <v>8.6744082347999996</v>
      </c>
      <c r="AC44" s="261">
        <v>8.6802342304</v>
      </c>
      <c r="AD44" s="261">
        <v>8.6594477151000007</v>
      </c>
      <c r="AE44" s="261">
        <v>8.6585608501000006</v>
      </c>
      <c r="AF44" s="261">
        <v>9.1959633829000005</v>
      </c>
      <c r="AG44" s="261">
        <v>9.3629862560999992</v>
      </c>
      <c r="AH44" s="261">
        <v>9.3519368894999992</v>
      </c>
      <c r="AI44" s="261">
        <v>9.3588308522000005</v>
      </c>
      <c r="AJ44" s="261">
        <v>9.1751703220999996</v>
      </c>
      <c r="AK44" s="261">
        <v>9.0827522617999996</v>
      </c>
      <c r="AL44" s="261">
        <v>9.2765964123</v>
      </c>
      <c r="AM44" s="261">
        <v>9.1722131657000006</v>
      </c>
      <c r="AN44" s="261">
        <v>9.2706180294999996</v>
      </c>
      <c r="AO44" s="261">
        <v>9.1611405602999998</v>
      </c>
      <c r="AP44" s="261">
        <v>9.1130215250000006</v>
      </c>
      <c r="AQ44" s="261">
        <v>9.1480988609999994</v>
      </c>
      <c r="AR44" s="261">
        <v>9.5038228176999997</v>
      </c>
      <c r="AS44" s="261">
        <v>9.6136463999000004</v>
      </c>
      <c r="AT44" s="261">
        <v>9.5121113117</v>
      </c>
      <c r="AU44" s="261">
        <v>9.5182562137000009</v>
      </c>
      <c r="AV44" s="261">
        <v>9.2200000000000006</v>
      </c>
      <c r="AW44" s="261">
        <v>9.2699660000000002</v>
      </c>
      <c r="AX44" s="261">
        <v>9.4376490000000004</v>
      </c>
      <c r="AY44" s="384">
        <v>9.3914659999999994</v>
      </c>
      <c r="AZ44" s="384">
        <v>9.6020979999999998</v>
      </c>
      <c r="BA44" s="384">
        <v>9.5544569999999993</v>
      </c>
      <c r="BB44" s="384">
        <v>9.5176859999999994</v>
      </c>
      <c r="BC44" s="384">
        <v>9.5607070000000007</v>
      </c>
      <c r="BD44" s="384">
        <v>9.9588760000000001</v>
      </c>
      <c r="BE44" s="384">
        <v>10.14288</v>
      </c>
      <c r="BF44" s="384">
        <v>10.05297</v>
      </c>
      <c r="BG44" s="384">
        <v>10.07385</v>
      </c>
      <c r="BH44" s="384">
        <v>9.7162609999999994</v>
      </c>
      <c r="BI44" s="384">
        <v>9.5370259999999991</v>
      </c>
      <c r="BJ44" s="384">
        <v>9.7629029999999997</v>
      </c>
      <c r="BK44" s="384">
        <v>9.5603879999999997</v>
      </c>
      <c r="BL44" s="384">
        <v>9.8086409999999997</v>
      </c>
      <c r="BM44" s="384">
        <v>9.7732600000000005</v>
      </c>
      <c r="BN44" s="384">
        <v>9.6826830000000008</v>
      </c>
      <c r="BO44" s="384">
        <v>9.6766649999999998</v>
      </c>
      <c r="BP44" s="384">
        <v>10.029120000000001</v>
      </c>
      <c r="BQ44" s="384">
        <v>10.162610000000001</v>
      </c>
      <c r="BR44" s="384">
        <v>10.047549999999999</v>
      </c>
      <c r="BS44" s="384">
        <v>10.06274</v>
      </c>
      <c r="BT44" s="384">
        <v>9.8152550000000005</v>
      </c>
      <c r="BU44" s="384">
        <v>9.7390249999999998</v>
      </c>
      <c r="BV44" s="384">
        <v>9.9761150000000001</v>
      </c>
    </row>
    <row r="45" spans="1:74" ht="11.1" customHeight="1" x14ac:dyDescent="0.2">
      <c r="A45" s="265" t="s">
        <v>208</v>
      </c>
      <c r="B45" s="205" t="s">
        <v>573</v>
      </c>
      <c r="C45" s="261">
        <v>8.2835607226000008</v>
      </c>
      <c r="D45" s="261">
        <v>8.4383791197000004</v>
      </c>
      <c r="E45" s="261">
        <v>8.4557058981999997</v>
      </c>
      <c r="F45" s="261">
        <v>8.4084345665000004</v>
      </c>
      <c r="G45" s="261">
        <v>8.4502626716000009</v>
      </c>
      <c r="H45" s="261">
        <v>8.9753227809999991</v>
      </c>
      <c r="I45" s="261">
        <v>9.1460664949999995</v>
      </c>
      <c r="J45" s="261">
        <v>9.0052001798999992</v>
      </c>
      <c r="K45" s="261">
        <v>8.9396275737999993</v>
      </c>
      <c r="L45" s="261">
        <v>8.6256203882999998</v>
      </c>
      <c r="M45" s="261">
        <v>8.2837778755000002</v>
      </c>
      <c r="N45" s="261">
        <v>8.4068151224999994</v>
      </c>
      <c r="O45" s="261">
        <v>8.4908958499999994</v>
      </c>
      <c r="P45" s="261">
        <v>8.4799347183999991</v>
      </c>
      <c r="Q45" s="261">
        <v>8.4325287734999996</v>
      </c>
      <c r="R45" s="261">
        <v>8.1786008452000001</v>
      </c>
      <c r="S45" s="261">
        <v>8.3784336458999995</v>
      </c>
      <c r="T45" s="261">
        <v>8.5726254148999992</v>
      </c>
      <c r="U45" s="261">
        <v>8.6691018705000005</v>
      </c>
      <c r="V45" s="261">
        <v>8.7807012025999995</v>
      </c>
      <c r="W45" s="261">
        <v>8.6319207598999999</v>
      </c>
      <c r="X45" s="261">
        <v>8.2139078602000009</v>
      </c>
      <c r="Y45" s="261">
        <v>7.8929936109999996</v>
      </c>
      <c r="Z45" s="261">
        <v>7.8776666732000002</v>
      </c>
      <c r="AA45" s="261">
        <v>7.9826758053000004</v>
      </c>
      <c r="AB45" s="261">
        <v>7.9978511977000002</v>
      </c>
      <c r="AC45" s="261">
        <v>7.9758277706999996</v>
      </c>
      <c r="AD45" s="261">
        <v>7.8616534920000003</v>
      </c>
      <c r="AE45" s="261">
        <v>8.0096294393999994</v>
      </c>
      <c r="AF45" s="261">
        <v>8.2736713551999994</v>
      </c>
      <c r="AG45" s="261">
        <v>8.4499587267000003</v>
      </c>
      <c r="AH45" s="261">
        <v>8.5353161053999997</v>
      </c>
      <c r="AI45" s="261">
        <v>8.5873875700000006</v>
      </c>
      <c r="AJ45" s="261">
        <v>8.2618322785</v>
      </c>
      <c r="AK45" s="261">
        <v>7.9597636293000003</v>
      </c>
      <c r="AL45" s="261">
        <v>8.0586585617999997</v>
      </c>
      <c r="AM45" s="261">
        <v>7.9904004176000001</v>
      </c>
      <c r="AN45" s="261">
        <v>8.2092316501999996</v>
      </c>
      <c r="AO45" s="261">
        <v>8.1194305022000002</v>
      </c>
      <c r="AP45" s="261">
        <v>8.1817895451999991</v>
      </c>
      <c r="AQ45" s="261">
        <v>8.2802720710000006</v>
      </c>
      <c r="AR45" s="261">
        <v>8.5559227548999992</v>
      </c>
      <c r="AS45" s="261">
        <v>8.7304015672999995</v>
      </c>
      <c r="AT45" s="261">
        <v>8.6421547515999997</v>
      </c>
      <c r="AU45" s="261">
        <v>8.6327277929000008</v>
      </c>
      <c r="AV45" s="261">
        <v>8.3800000000000008</v>
      </c>
      <c r="AW45" s="261">
        <v>8.1236420000000003</v>
      </c>
      <c r="AX45" s="261">
        <v>8.0789279999999994</v>
      </c>
      <c r="AY45" s="384">
        <v>8.0417520000000007</v>
      </c>
      <c r="AZ45" s="384">
        <v>8.2821049999999996</v>
      </c>
      <c r="BA45" s="384">
        <v>8.1374320000000004</v>
      </c>
      <c r="BB45" s="384">
        <v>8.1721310000000003</v>
      </c>
      <c r="BC45" s="384">
        <v>8.2399020000000007</v>
      </c>
      <c r="BD45" s="384">
        <v>8.5474370000000004</v>
      </c>
      <c r="BE45" s="384">
        <v>8.7643769999999996</v>
      </c>
      <c r="BF45" s="384">
        <v>8.6853700000000007</v>
      </c>
      <c r="BG45" s="384">
        <v>8.7182510000000004</v>
      </c>
      <c r="BH45" s="384">
        <v>8.4965309999999992</v>
      </c>
      <c r="BI45" s="384">
        <v>8.1316360000000003</v>
      </c>
      <c r="BJ45" s="384">
        <v>8.1842620000000004</v>
      </c>
      <c r="BK45" s="384">
        <v>7.9911450000000004</v>
      </c>
      <c r="BL45" s="384">
        <v>8.2192959999999999</v>
      </c>
      <c r="BM45" s="384">
        <v>8.0909600000000008</v>
      </c>
      <c r="BN45" s="384">
        <v>8.1378419999999991</v>
      </c>
      <c r="BO45" s="384">
        <v>8.2042909999999996</v>
      </c>
      <c r="BP45" s="384">
        <v>8.5277460000000005</v>
      </c>
      <c r="BQ45" s="384">
        <v>8.7530420000000007</v>
      </c>
      <c r="BR45" s="384">
        <v>8.6778139999999997</v>
      </c>
      <c r="BS45" s="384">
        <v>8.7033740000000002</v>
      </c>
      <c r="BT45" s="384">
        <v>8.5059930000000001</v>
      </c>
      <c r="BU45" s="384">
        <v>8.1620310000000007</v>
      </c>
      <c r="BV45" s="384">
        <v>8.2134009999999993</v>
      </c>
    </row>
    <row r="46" spans="1:74" s="120" customFormat="1" ht="11.1" customHeight="1" x14ac:dyDescent="0.2">
      <c r="A46" s="265" t="s">
        <v>209</v>
      </c>
      <c r="B46" s="205" t="s">
        <v>574</v>
      </c>
      <c r="C46" s="261">
        <v>8.7685245125000009</v>
      </c>
      <c r="D46" s="261">
        <v>8.8738481077000007</v>
      </c>
      <c r="E46" s="261">
        <v>8.8948182786000007</v>
      </c>
      <c r="F46" s="261">
        <v>9.0214897187999998</v>
      </c>
      <c r="G46" s="261">
        <v>9.4096766653999993</v>
      </c>
      <c r="H46" s="261">
        <v>10.026586939</v>
      </c>
      <c r="I46" s="261">
        <v>10.306538083</v>
      </c>
      <c r="J46" s="261">
        <v>10.099089769000001</v>
      </c>
      <c r="K46" s="261">
        <v>9.9599578979000007</v>
      </c>
      <c r="L46" s="261">
        <v>9.3940283373</v>
      </c>
      <c r="M46" s="261">
        <v>8.8040122558</v>
      </c>
      <c r="N46" s="261">
        <v>8.7913852882000008</v>
      </c>
      <c r="O46" s="261">
        <v>8.9717513772000004</v>
      </c>
      <c r="P46" s="261">
        <v>9.0382848096000004</v>
      </c>
      <c r="Q46" s="261">
        <v>9.0914873802000002</v>
      </c>
      <c r="R46" s="261">
        <v>9.1752935696000009</v>
      </c>
      <c r="S46" s="261">
        <v>9.5410256320000002</v>
      </c>
      <c r="T46" s="261">
        <v>10.054053739</v>
      </c>
      <c r="U46" s="261">
        <v>10.259765376000001</v>
      </c>
      <c r="V46" s="261">
        <v>10.130172985</v>
      </c>
      <c r="W46" s="261">
        <v>9.9837168086000005</v>
      </c>
      <c r="X46" s="261">
        <v>9.3723096881999997</v>
      </c>
      <c r="Y46" s="261">
        <v>8.7556385308000007</v>
      </c>
      <c r="Z46" s="261">
        <v>8.7607532657</v>
      </c>
      <c r="AA46" s="261">
        <v>8.6819844744000001</v>
      </c>
      <c r="AB46" s="261">
        <v>8.7367812879999995</v>
      </c>
      <c r="AC46" s="261">
        <v>8.7370038575999995</v>
      </c>
      <c r="AD46" s="261">
        <v>8.8491311422999992</v>
      </c>
      <c r="AE46" s="261">
        <v>9.2458550771999999</v>
      </c>
      <c r="AF46" s="261">
        <v>9.8651229237999996</v>
      </c>
      <c r="AG46" s="261">
        <v>10.007925885000001</v>
      </c>
      <c r="AH46" s="261">
        <v>9.9862174737</v>
      </c>
      <c r="AI46" s="261">
        <v>9.8540021325999998</v>
      </c>
      <c r="AJ46" s="261">
        <v>9.3116308238999999</v>
      </c>
      <c r="AK46" s="261">
        <v>8.8294577402000005</v>
      </c>
      <c r="AL46" s="261">
        <v>8.8818303708999995</v>
      </c>
      <c r="AM46" s="261">
        <v>8.8916883117999994</v>
      </c>
      <c r="AN46" s="261">
        <v>8.9938023015000006</v>
      </c>
      <c r="AO46" s="261">
        <v>9.0269710614999994</v>
      </c>
      <c r="AP46" s="261">
        <v>9.1099392183999992</v>
      </c>
      <c r="AQ46" s="261">
        <v>9.5877567082000006</v>
      </c>
      <c r="AR46" s="261">
        <v>10.155295764</v>
      </c>
      <c r="AS46" s="261">
        <v>10.261527043999999</v>
      </c>
      <c r="AT46" s="261">
        <v>10.1276081</v>
      </c>
      <c r="AU46" s="261">
        <v>9.9485258724999994</v>
      </c>
      <c r="AV46" s="261">
        <v>9.58</v>
      </c>
      <c r="AW46" s="261">
        <v>9.0512999999999995</v>
      </c>
      <c r="AX46" s="261">
        <v>9.0220050000000001</v>
      </c>
      <c r="AY46" s="384">
        <v>9.0448789999999999</v>
      </c>
      <c r="AZ46" s="384">
        <v>9.1854209999999998</v>
      </c>
      <c r="BA46" s="384">
        <v>9.2246070000000007</v>
      </c>
      <c r="BB46" s="384">
        <v>9.2987120000000001</v>
      </c>
      <c r="BC46" s="384">
        <v>9.8040380000000003</v>
      </c>
      <c r="BD46" s="384">
        <v>10.35651</v>
      </c>
      <c r="BE46" s="384">
        <v>10.47236</v>
      </c>
      <c r="BF46" s="384">
        <v>10.375209999999999</v>
      </c>
      <c r="BG46" s="384">
        <v>10.217829999999999</v>
      </c>
      <c r="BH46" s="384">
        <v>9.8146450000000005</v>
      </c>
      <c r="BI46" s="384">
        <v>9.252561</v>
      </c>
      <c r="BJ46" s="384">
        <v>9.2872959999999996</v>
      </c>
      <c r="BK46" s="384">
        <v>9.2450050000000008</v>
      </c>
      <c r="BL46" s="384">
        <v>9.3608750000000001</v>
      </c>
      <c r="BM46" s="384">
        <v>9.4082419999999995</v>
      </c>
      <c r="BN46" s="384">
        <v>9.4796739999999993</v>
      </c>
      <c r="BO46" s="384">
        <v>9.9914570000000005</v>
      </c>
      <c r="BP46" s="384">
        <v>10.554830000000001</v>
      </c>
      <c r="BQ46" s="384">
        <v>10.669510000000001</v>
      </c>
      <c r="BR46" s="384">
        <v>10.56433</v>
      </c>
      <c r="BS46" s="384">
        <v>10.39833</v>
      </c>
      <c r="BT46" s="384">
        <v>9.9801629999999992</v>
      </c>
      <c r="BU46" s="384">
        <v>9.4086069999999999</v>
      </c>
      <c r="BV46" s="384">
        <v>9.4474450000000001</v>
      </c>
    </row>
    <row r="47" spans="1:74" s="120" customFormat="1" ht="11.1" customHeight="1" x14ac:dyDescent="0.2">
      <c r="A47" s="265" t="s">
        <v>210</v>
      </c>
      <c r="B47" s="207" t="s">
        <v>575</v>
      </c>
      <c r="C47" s="261">
        <v>11.445494908000001</v>
      </c>
      <c r="D47" s="261">
        <v>11.308972021000001</v>
      </c>
      <c r="E47" s="261">
        <v>11.284895533</v>
      </c>
      <c r="F47" s="261">
        <v>10.244741164000001</v>
      </c>
      <c r="G47" s="261">
        <v>12.102016075</v>
      </c>
      <c r="H47" s="261">
        <v>13.248108083</v>
      </c>
      <c r="I47" s="261">
        <v>14.166243973</v>
      </c>
      <c r="J47" s="261">
        <v>14.267956644</v>
      </c>
      <c r="K47" s="261">
        <v>14.455966215</v>
      </c>
      <c r="L47" s="261">
        <v>12.987488221</v>
      </c>
      <c r="M47" s="261">
        <v>12.414726525000001</v>
      </c>
      <c r="N47" s="261">
        <v>11.84739246</v>
      </c>
      <c r="O47" s="261">
        <v>11.892761303</v>
      </c>
      <c r="P47" s="261">
        <v>11.805263974000001</v>
      </c>
      <c r="Q47" s="261">
        <v>11.798914330000001</v>
      </c>
      <c r="R47" s="261">
        <v>10.85856439</v>
      </c>
      <c r="S47" s="261">
        <v>12.306610761</v>
      </c>
      <c r="T47" s="261">
        <v>13.386375721</v>
      </c>
      <c r="U47" s="261">
        <v>14.377250878</v>
      </c>
      <c r="V47" s="261">
        <v>14.221404479</v>
      </c>
      <c r="W47" s="261">
        <v>14.581517472</v>
      </c>
      <c r="X47" s="261">
        <v>13.288538832</v>
      </c>
      <c r="Y47" s="261">
        <v>12.512448202</v>
      </c>
      <c r="Z47" s="261">
        <v>12.033384842</v>
      </c>
      <c r="AA47" s="261">
        <v>12.081372213</v>
      </c>
      <c r="AB47" s="261">
        <v>12.002573949</v>
      </c>
      <c r="AC47" s="261">
        <v>11.989813861</v>
      </c>
      <c r="AD47" s="261">
        <v>10.962573969999999</v>
      </c>
      <c r="AE47" s="261">
        <v>12.450028684999999</v>
      </c>
      <c r="AF47" s="261">
        <v>13.503010263</v>
      </c>
      <c r="AG47" s="261">
        <v>14.068066259</v>
      </c>
      <c r="AH47" s="261">
        <v>14.382511969999999</v>
      </c>
      <c r="AI47" s="261">
        <v>14.059625924000001</v>
      </c>
      <c r="AJ47" s="261">
        <v>12.115473398000001</v>
      </c>
      <c r="AK47" s="261">
        <v>12.520949219</v>
      </c>
      <c r="AL47" s="261">
        <v>12.191356553</v>
      </c>
      <c r="AM47" s="261">
        <v>12.339349373999999</v>
      </c>
      <c r="AN47" s="261">
        <v>12.463235619000001</v>
      </c>
      <c r="AO47" s="261">
        <v>12.657585116</v>
      </c>
      <c r="AP47" s="261">
        <v>11.248592907999999</v>
      </c>
      <c r="AQ47" s="261">
        <v>12.923069741999999</v>
      </c>
      <c r="AR47" s="261">
        <v>14.540316671999999</v>
      </c>
      <c r="AS47" s="261">
        <v>14.606101946000001</v>
      </c>
      <c r="AT47" s="261">
        <v>14.805971098000001</v>
      </c>
      <c r="AU47" s="261">
        <v>14.957488071</v>
      </c>
      <c r="AV47" s="261">
        <v>13.45</v>
      </c>
      <c r="AW47" s="261">
        <v>13.78782</v>
      </c>
      <c r="AX47" s="261">
        <v>13.097379999999999</v>
      </c>
      <c r="AY47" s="384">
        <v>13.048579999999999</v>
      </c>
      <c r="AZ47" s="384">
        <v>13.07728</v>
      </c>
      <c r="BA47" s="384">
        <v>13.249309999999999</v>
      </c>
      <c r="BB47" s="384">
        <v>11.930630000000001</v>
      </c>
      <c r="BC47" s="384">
        <v>13.446960000000001</v>
      </c>
      <c r="BD47" s="384">
        <v>15.07047</v>
      </c>
      <c r="BE47" s="384">
        <v>15.07272</v>
      </c>
      <c r="BF47" s="384">
        <v>15.24657</v>
      </c>
      <c r="BG47" s="384">
        <v>15.40056</v>
      </c>
      <c r="BH47" s="384">
        <v>13.651109999999999</v>
      </c>
      <c r="BI47" s="384">
        <v>14.285500000000001</v>
      </c>
      <c r="BJ47" s="384">
        <v>13.602819999999999</v>
      </c>
      <c r="BK47" s="384">
        <v>13.684659999999999</v>
      </c>
      <c r="BL47" s="384">
        <v>13.62154</v>
      </c>
      <c r="BM47" s="384">
        <v>13.715299999999999</v>
      </c>
      <c r="BN47" s="384">
        <v>12.53636</v>
      </c>
      <c r="BO47" s="384">
        <v>13.90401</v>
      </c>
      <c r="BP47" s="384">
        <v>15.57498</v>
      </c>
      <c r="BQ47" s="384">
        <v>15.591229999999999</v>
      </c>
      <c r="BR47" s="384">
        <v>15.742089999999999</v>
      </c>
      <c r="BS47" s="384">
        <v>15.85247</v>
      </c>
      <c r="BT47" s="384">
        <v>13.670199999999999</v>
      </c>
      <c r="BU47" s="384">
        <v>14.53909</v>
      </c>
      <c r="BV47" s="384">
        <v>13.88003</v>
      </c>
    </row>
    <row r="48" spans="1:74" s="120" customFormat="1" ht="11.1" customHeight="1" x14ac:dyDescent="0.2">
      <c r="A48" s="265" t="s">
        <v>211</v>
      </c>
      <c r="B48" s="208" t="s">
        <v>549</v>
      </c>
      <c r="C48" s="215">
        <v>10.119999999999999</v>
      </c>
      <c r="D48" s="215">
        <v>10.33</v>
      </c>
      <c r="E48" s="215">
        <v>10.28</v>
      </c>
      <c r="F48" s="215">
        <v>10</v>
      </c>
      <c r="G48" s="215">
        <v>10.210000000000001</v>
      </c>
      <c r="H48" s="215">
        <v>10.75</v>
      </c>
      <c r="I48" s="215">
        <v>11.03</v>
      </c>
      <c r="J48" s="215">
        <v>10.91</v>
      </c>
      <c r="K48" s="215">
        <v>10.83</v>
      </c>
      <c r="L48" s="215">
        <v>10.34</v>
      </c>
      <c r="M48" s="215">
        <v>10.130000000000001</v>
      </c>
      <c r="N48" s="215">
        <v>10.119999999999999</v>
      </c>
      <c r="O48" s="215">
        <v>10.18</v>
      </c>
      <c r="P48" s="215">
        <v>10.36</v>
      </c>
      <c r="Q48" s="215">
        <v>10.29</v>
      </c>
      <c r="R48" s="215">
        <v>10.01</v>
      </c>
      <c r="S48" s="215">
        <v>10.210000000000001</v>
      </c>
      <c r="T48" s="215">
        <v>10.64</v>
      </c>
      <c r="U48" s="215">
        <v>10.95</v>
      </c>
      <c r="V48" s="215">
        <v>10.85</v>
      </c>
      <c r="W48" s="215">
        <v>10.79</v>
      </c>
      <c r="X48" s="215">
        <v>10.31</v>
      </c>
      <c r="Y48" s="215">
        <v>10.050000000000001</v>
      </c>
      <c r="Z48" s="215">
        <v>9.98</v>
      </c>
      <c r="AA48" s="215">
        <v>9.9700000000000006</v>
      </c>
      <c r="AB48" s="215">
        <v>10</v>
      </c>
      <c r="AC48" s="215">
        <v>10</v>
      </c>
      <c r="AD48" s="215">
        <v>9.83</v>
      </c>
      <c r="AE48" s="215">
        <v>10.06</v>
      </c>
      <c r="AF48" s="215">
        <v>10.52</v>
      </c>
      <c r="AG48" s="215">
        <v>10.7</v>
      </c>
      <c r="AH48" s="215">
        <v>10.81</v>
      </c>
      <c r="AI48" s="215">
        <v>10.68</v>
      </c>
      <c r="AJ48" s="215">
        <v>10.15</v>
      </c>
      <c r="AK48" s="215">
        <v>10.1</v>
      </c>
      <c r="AL48" s="215">
        <v>10.09</v>
      </c>
      <c r="AM48" s="215">
        <v>10.16</v>
      </c>
      <c r="AN48" s="215">
        <v>10.31</v>
      </c>
      <c r="AO48" s="215">
        <v>10.33</v>
      </c>
      <c r="AP48" s="215">
        <v>10.1</v>
      </c>
      <c r="AQ48" s="215">
        <v>10.37</v>
      </c>
      <c r="AR48" s="215">
        <v>10.87</v>
      </c>
      <c r="AS48" s="215">
        <v>11.02</v>
      </c>
      <c r="AT48" s="215">
        <v>10.98</v>
      </c>
      <c r="AU48" s="215">
        <v>10.93</v>
      </c>
      <c r="AV48" s="215">
        <v>10.48</v>
      </c>
      <c r="AW48" s="215">
        <v>10.457229999999999</v>
      </c>
      <c r="AX48" s="215">
        <v>10.34544</v>
      </c>
      <c r="AY48" s="386">
        <v>10.416320000000001</v>
      </c>
      <c r="AZ48" s="386">
        <v>10.585699999999999</v>
      </c>
      <c r="BA48" s="386">
        <v>10.597340000000001</v>
      </c>
      <c r="BB48" s="386">
        <v>10.38321</v>
      </c>
      <c r="BC48" s="386">
        <v>10.623089999999999</v>
      </c>
      <c r="BD48" s="386">
        <v>11.120369999999999</v>
      </c>
      <c r="BE48" s="386">
        <v>11.30594</v>
      </c>
      <c r="BF48" s="386">
        <v>11.26478</v>
      </c>
      <c r="BG48" s="386">
        <v>11.221690000000001</v>
      </c>
      <c r="BH48" s="386">
        <v>10.77366</v>
      </c>
      <c r="BI48" s="386">
        <v>10.710599999999999</v>
      </c>
      <c r="BJ48" s="386">
        <v>10.6526</v>
      </c>
      <c r="BK48" s="386">
        <v>10.660690000000001</v>
      </c>
      <c r="BL48" s="386">
        <v>10.816610000000001</v>
      </c>
      <c r="BM48" s="386">
        <v>10.81291</v>
      </c>
      <c r="BN48" s="386">
        <v>10.59003</v>
      </c>
      <c r="BO48" s="386">
        <v>10.79532</v>
      </c>
      <c r="BP48" s="386">
        <v>11.28847</v>
      </c>
      <c r="BQ48" s="386">
        <v>11.46607</v>
      </c>
      <c r="BR48" s="386">
        <v>11.409929999999999</v>
      </c>
      <c r="BS48" s="386">
        <v>11.347759999999999</v>
      </c>
      <c r="BT48" s="386">
        <v>10.87172</v>
      </c>
      <c r="BU48" s="386">
        <v>10.858610000000001</v>
      </c>
      <c r="BV48" s="386">
        <v>10.80997</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295"/>
      <c r="BE49" s="295"/>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800" t="s">
        <v>1016</v>
      </c>
      <c r="C50" s="797"/>
      <c r="D50" s="797"/>
      <c r="E50" s="797"/>
      <c r="F50" s="797"/>
      <c r="G50" s="797"/>
      <c r="H50" s="797"/>
      <c r="I50" s="797"/>
      <c r="J50" s="797"/>
      <c r="K50" s="797"/>
      <c r="L50" s="797"/>
      <c r="M50" s="797"/>
      <c r="N50" s="797"/>
      <c r="O50" s="797"/>
      <c r="P50" s="797"/>
      <c r="Q50" s="797"/>
      <c r="AY50" s="514"/>
      <c r="AZ50" s="514"/>
      <c r="BA50" s="514"/>
      <c r="BB50" s="514"/>
      <c r="BC50" s="514"/>
      <c r="BD50" s="692"/>
      <c r="BE50" s="692"/>
      <c r="BF50" s="692"/>
      <c r="BG50" s="514"/>
      <c r="BH50" s="514"/>
      <c r="BI50" s="514"/>
      <c r="BJ50" s="514"/>
    </row>
    <row r="51" spans="1:74" s="296" customFormat="1" ht="12" customHeight="1" x14ac:dyDescent="0.2">
      <c r="A51" s="119"/>
      <c r="B51" s="802" t="s">
        <v>138</v>
      </c>
      <c r="C51" s="797"/>
      <c r="D51" s="797"/>
      <c r="E51" s="797"/>
      <c r="F51" s="797"/>
      <c r="G51" s="797"/>
      <c r="H51" s="797"/>
      <c r="I51" s="797"/>
      <c r="J51" s="797"/>
      <c r="K51" s="797"/>
      <c r="L51" s="797"/>
      <c r="M51" s="797"/>
      <c r="N51" s="797"/>
      <c r="O51" s="797"/>
      <c r="P51" s="797"/>
      <c r="Q51" s="797"/>
      <c r="AY51" s="514"/>
      <c r="AZ51" s="514"/>
      <c r="BA51" s="514"/>
      <c r="BB51" s="514"/>
      <c r="BC51" s="514"/>
      <c r="BD51" s="692"/>
      <c r="BE51" s="692"/>
      <c r="BF51" s="692"/>
      <c r="BG51" s="514"/>
      <c r="BH51" s="514"/>
      <c r="BI51" s="514"/>
      <c r="BJ51" s="514"/>
    </row>
    <row r="52" spans="1:74" s="465" customFormat="1" ht="12" customHeight="1" x14ac:dyDescent="0.2">
      <c r="A52" s="464"/>
      <c r="B52" s="840" t="s">
        <v>1090</v>
      </c>
      <c r="C52" s="783"/>
      <c r="D52" s="783"/>
      <c r="E52" s="783"/>
      <c r="F52" s="783"/>
      <c r="G52" s="783"/>
      <c r="H52" s="783"/>
      <c r="I52" s="783"/>
      <c r="J52" s="783"/>
      <c r="K52" s="783"/>
      <c r="L52" s="783"/>
      <c r="M52" s="783"/>
      <c r="N52" s="783"/>
      <c r="O52" s="783"/>
      <c r="P52" s="783"/>
      <c r="Q52" s="783"/>
      <c r="AY52" s="515"/>
      <c r="AZ52" s="515"/>
      <c r="BA52" s="515"/>
      <c r="BB52" s="515"/>
      <c r="BC52" s="515"/>
      <c r="BD52" s="693"/>
      <c r="BE52" s="693"/>
      <c r="BF52" s="693"/>
      <c r="BG52" s="515"/>
      <c r="BH52" s="515"/>
      <c r="BI52" s="515"/>
      <c r="BJ52" s="515"/>
    </row>
    <row r="53" spans="1:74" s="465" customFormat="1" ht="12" customHeight="1" x14ac:dyDescent="0.2">
      <c r="A53" s="466"/>
      <c r="B53" s="786" t="s">
        <v>1041</v>
      </c>
      <c r="C53" s="787"/>
      <c r="D53" s="787"/>
      <c r="E53" s="787"/>
      <c r="F53" s="787"/>
      <c r="G53" s="787"/>
      <c r="H53" s="787"/>
      <c r="I53" s="787"/>
      <c r="J53" s="787"/>
      <c r="K53" s="787"/>
      <c r="L53" s="787"/>
      <c r="M53" s="787"/>
      <c r="N53" s="787"/>
      <c r="O53" s="787"/>
      <c r="P53" s="787"/>
      <c r="Q53" s="783"/>
      <c r="AY53" s="515"/>
      <c r="AZ53" s="515"/>
      <c r="BA53" s="515"/>
      <c r="BB53" s="515"/>
      <c r="BC53" s="515"/>
      <c r="BD53" s="693"/>
      <c r="BE53" s="693"/>
      <c r="BF53" s="693"/>
      <c r="BG53" s="515"/>
      <c r="BH53" s="515"/>
      <c r="BI53" s="515"/>
      <c r="BJ53" s="515"/>
    </row>
    <row r="54" spans="1:74" s="465" customFormat="1" ht="12" customHeight="1" x14ac:dyDescent="0.2">
      <c r="A54" s="466"/>
      <c r="B54" s="781" t="s">
        <v>1078</v>
      </c>
      <c r="C54" s="787"/>
      <c r="D54" s="787"/>
      <c r="E54" s="787"/>
      <c r="F54" s="787"/>
      <c r="G54" s="787"/>
      <c r="H54" s="787"/>
      <c r="I54" s="787"/>
      <c r="J54" s="787"/>
      <c r="K54" s="787"/>
      <c r="L54" s="787"/>
      <c r="M54" s="787"/>
      <c r="N54" s="787"/>
      <c r="O54" s="787"/>
      <c r="P54" s="787"/>
      <c r="Q54" s="783"/>
      <c r="AY54" s="515"/>
      <c r="AZ54" s="515"/>
      <c r="BA54" s="515"/>
      <c r="BB54" s="515"/>
      <c r="BC54" s="515"/>
      <c r="BD54" s="693"/>
      <c r="BE54" s="693"/>
      <c r="BF54" s="693"/>
      <c r="BG54" s="515"/>
      <c r="BH54" s="515"/>
      <c r="BI54" s="515"/>
      <c r="BJ54" s="515"/>
    </row>
    <row r="55" spans="1:74" s="465" customFormat="1" ht="12" customHeight="1" x14ac:dyDescent="0.2">
      <c r="A55" s="466"/>
      <c r="B55" s="825" t="s">
        <v>1079</v>
      </c>
      <c r="C55" s="783"/>
      <c r="D55" s="783"/>
      <c r="E55" s="783"/>
      <c r="F55" s="783"/>
      <c r="G55" s="783"/>
      <c r="H55" s="783"/>
      <c r="I55" s="783"/>
      <c r="J55" s="783"/>
      <c r="K55" s="783"/>
      <c r="L55" s="783"/>
      <c r="M55" s="783"/>
      <c r="N55" s="783"/>
      <c r="O55" s="783"/>
      <c r="P55" s="783"/>
      <c r="Q55" s="783"/>
      <c r="AY55" s="515"/>
      <c r="AZ55" s="515"/>
      <c r="BA55" s="515"/>
      <c r="BB55" s="515"/>
      <c r="BC55" s="515"/>
      <c r="BD55" s="693"/>
      <c r="BE55" s="693"/>
      <c r="BF55" s="693"/>
      <c r="BG55" s="515"/>
      <c r="BH55" s="515"/>
      <c r="BI55" s="515"/>
      <c r="BJ55" s="515"/>
    </row>
    <row r="56" spans="1:74" s="465" customFormat="1" ht="22.35" customHeight="1" x14ac:dyDescent="0.2">
      <c r="A56" s="466"/>
      <c r="B56" s="786" t="s">
        <v>1086</v>
      </c>
      <c r="C56" s="787"/>
      <c r="D56" s="787"/>
      <c r="E56" s="787"/>
      <c r="F56" s="787"/>
      <c r="G56" s="787"/>
      <c r="H56" s="787"/>
      <c r="I56" s="787"/>
      <c r="J56" s="787"/>
      <c r="K56" s="787"/>
      <c r="L56" s="787"/>
      <c r="M56" s="787"/>
      <c r="N56" s="787"/>
      <c r="O56" s="787"/>
      <c r="P56" s="787"/>
      <c r="Q56" s="783"/>
      <c r="AY56" s="515"/>
      <c r="AZ56" s="515"/>
      <c r="BA56" s="515"/>
      <c r="BB56" s="515"/>
      <c r="BC56" s="515"/>
      <c r="BD56" s="693"/>
      <c r="BE56" s="693"/>
      <c r="BF56" s="693"/>
      <c r="BG56" s="515"/>
      <c r="BH56" s="515"/>
      <c r="BI56" s="515"/>
      <c r="BJ56" s="515"/>
    </row>
    <row r="57" spans="1:74" s="465" customFormat="1" ht="12" customHeight="1" x14ac:dyDescent="0.2">
      <c r="A57" s="466"/>
      <c r="B57" s="781" t="s">
        <v>1045</v>
      </c>
      <c r="C57" s="782"/>
      <c r="D57" s="782"/>
      <c r="E57" s="782"/>
      <c r="F57" s="782"/>
      <c r="G57" s="782"/>
      <c r="H57" s="782"/>
      <c r="I57" s="782"/>
      <c r="J57" s="782"/>
      <c r="K57" s="782"/>
      <c r="L57" s="782"/>
      <c r="M57" s="782"/>
      <c r="N57" s="782"/>
      <c r="O57" s="782"/>
      <c r="P57" s="782"/>
      <c r="Q57" s="783"/>
      <c r="AY57" s="515"/>
      <c r="AZ57" s="515"/>
      <c r="BA57" s="515"/>
      <c r="BB57" s="515"/>
      <c r="BC57" s="515"/>
      <c r="BD57" s="693"/>
      <c r="BE57" s="693"/>
      <c r="BF57" s="693"/>
      <c r="BG57" s="515"/>
      <c r="BH57" s="515"/>
      <c r="BI57" s="515"/>
      <c r="BJ57" s="515"/>
    </row>
    <row r="58" spans="1:74" s="461" customFormat="1" ht="12" customHeight="1" x14ac:dyDescent="0.2">
      <c r="A58" s="436"/>
      <c r="B58" s="803" t="s">
        <v>1147</v>
      </c>
      <c r="C58" s="783"/>
      <c r="D58" s="783"/>
      <c r="E58" s="783"/>
      <c r="F58" s="783"/>
      <c r="G58" s="783"/>
      <c r="H58" s="783"/>
      <c r="I58" s="783"/>
      <c r="J58" s="783"/>
      <c r="K58" s="783"/>
      <c r="L58" s="783"/>
      <c r="M58" s="783"/>
      <c r="N58" s="783"/>
      <c r="O58" s="783"/>
      <c r="P58" s="783"/>
      <c r="Q58" s="783"/>
      <c r="AY58" s="513"/>
      <c r="AZ58" s="513"/>
      <c r="BA58" s="513"/>
      <c r="BB58" s="513"/>
      <c r="BC58" s="513"/>
      <c r="BD58" s="686"/>
      <c r="BE58" s="686"/>
      <c r="BF58" s="686"/>
      <c r="BG58" s="513"/>
      <c r="BH58" s="513"/>
      <c r="BI58" s="513"/>
      <c r="BJ58" s="513"/>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694"/>
      <c r="BE59" s="694"/>
      <c r="BF59" s="694"/>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694"/>
      <c r="BE60" s="694"/>
      <c r="BF60" s="694"/>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694"/>
      <c r="BE61" s="694"/>
      <c r="BF61" s="694"/>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694"/>
      <c r="BE62" s="694"/>
      <c r="BF62" s="694"/>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694"/>
      <c r="BE63" s="694"/>
      <c r="BF63" s="694"/>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694"/>
      <c r="BE64" s="694"/>
      <c r="BF64" s="694"/>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694"/>
      <c r="BE65" s="694"/>
      <c r="BF65" s="694"/>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694"/>
      <c r="BE66" s="694"/>
      <c r="BF66" s="694"/>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694"/>
      <c r="BE67" s="694"/>
      <c r="BF67" s="694"/>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694"/>
      <c r="BE69" s="694"/>
      <c r="BF69" s="694"/>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694"/>
      <c r="BE70" s="694"/>
      <c r="BF70" s="694"/>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694"/>
      <c r="BE71" s="694"/>
      <c r="BF71" s="694"/>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694"/>
      <c r="BE72" s="694"/>
      <c r="BF72" s="694"/>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694"/>
      <c r="BE73" s="694"/>
      <c r="BF73" s="694"/>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694"/>
      <c r="BE74" s="694"/>
      <c r="BF74" s="694"/>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694"/>
      <c r="BE75" s="694"/>
      <c r="BF75" s="694"/>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694"/>
      <c r="BE76" s="694"/>
      <c r="BF76" s="694"/>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694"/>
      <c r="BE77" s="694"/>
      <c r="BF77" s="694"/>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695"/>
      <c r="BE80" s="695"/>
      <c r="BF80" s="695"/>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696"/>
      <c r="BE90" s="696"/>
      <c r="BF90" s="696"/>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696"/>
      <c r="BE91" s="696"/>
      <c r="BF91" s="696"/>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696"/>
      <c r="BE92" s="696"/>
      <c r="BF92" s="696"/>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696"/>
      <c r="BE93" s="696"/>
      <c r="BF93" s="696"/>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696"/>
      <c r="BE94" s="696"/>
      <c r="BF94" s="696"/>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696"/>
      <c r="BE95" s="696"/>
      <c r="BF95" s="696"/>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696"/>
      <c r="BE96" s="696"/>
      <c r="BF96" s="696"/>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696"/>
      <c r="BE97" s="696"/>
      <c r="BF97" s="696"/>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696"/>
      <c r="BE98" s="696"/>
      <c r="BF98" s="696"/>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697"/>
      <c r="BE100" s="697"/>
      <c r="BF100" s="697"/>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X24" sqref="BX24"/>
    </sheetView>
  </sheetViews>
  <sheetFormatPr defaultColWidth="11" defaultRowHeight="11.25" x14ac:dyDescent="0.2"/>
  <cols>
    <col min="1" max="1" width="10.5703125" style="548" customWidth="1"/>
    <col min="2" max="2" width="24.42578125" style="548" customWidth="1"/>
    <col min="3" max="55" width="6.5703125" style="548" customWidth="1"/>
    <col min="56" max="58" width="6.5703125" style="707" customWidth="1"/>
    <col min="59" max="74" width="6.5703125" style="548" customWidth="1"/>
    <col min="75" max="238" width="11" style="548"/>
    <col min="239" max="239" width="1.5703125" style="548" customWidth="1"/>
    <col min="240" max="16384" width="11" style="548"/>
  </cols>
  <sheetData>
    <row r="1" spans="1:74" ht="12.75" customHeight="1" x14ac:dyDescent="0.2">
      <c r="A1" s="789" t="s">
        <v>995</v>
      </c>
      <c r="B1" s="546" t="s">
        <v>483</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90"/>
      <c r="B2" s="541" t="str">
        <f>"U.S. Energy Information Administration  |  Short-Term Energy Outlook  - "&amp;Dates!D1</f>
        <v>U.S. Energy Information Administration  |  Short-Term Energy Outlook  - January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50"/>
      <c r="B3" s="551"/>
      <c r="C3" s="798">
        <f>Dates!D3</f>
        <v>2014</v>
      </c>
      <c r="D3" s="799"/>
      <c r="E3" s="799"/>
      <c r="F3" s="799"/>
      <c r="G3" s="799"/>
      <c r="H3" s="799"/>
      <c r="I3" s="799"/>
      <c r="J3" s="799"/>
      <c r="K3" s="799"/>
      <c r="L3" s="799"/>
      <c r="M3" s="799"/>
      <c r="N3" s="842"/>
      <c r="O3" s="798">
        <f>C3+1</f>
        <v>2015</v>
      </c>
      <c r="P3" s="799"/>
      <c r="Q3" s="799"/>
      <c r="R3" s="799"/>
      <c r="S3" s="799"/>
      <c r="T3" s="799"/>
      <c r="U3" s="799"/>
      <c r="V3" s="799"/>
      <c r="W3" s="799"/>
      <c r="X3" s="799"/>
      <c r="Y3" s="799"/>
      <c r="Z3" s="842"/>
      <c r="AA3" s="798">
        <f>O3+1</f>
        <v>2016</v>
      </c>
      <c r="AB3" s="799"/>
      <c r="AC3" s="799"/>
      <c r="AD3" s="799"/>
      <c r="AE3" s="799"/>
      <c r="AF3" s="799"/>
      <c r="AG3" s="799"/>
      <c r="AH3" s="799"/>
      <c r="AI3" s="799"/>
      <c r="AJ3" s="799"/>
      <c r="AK3" s="799"/>
      <c r="AL3" s="842"/>
      <c r="AM3" s="798">
        <f>AA3+1</f>
        <v>2017</v>
      </c>
      <c r="AN3" s="799"/>
      <c r="AO3" s="799"/>
      <c r="AP3" s="799"/>
      <c r="AQ3" s="799"/>
      <c r="AR3" s="799"/>
      <c r="AS3" s="799"/>
      <c r="AT3" s="799"/>
      <c r="AU3" s="799"/>
      <c r="AV3" s="799"/>
      <c r="AW3" s="799"/>
      <c r="AX3" s="842"/>
      <c r="AY3" s="798">
        <f>AM3+1</f>
        <v>2018</v>
      </c>
      <c r="AZ3" s="799"/>
      <c r="BA3" s="799"/>
      <c r="BB3" s="799"/>
      <c r="BC3" s="799"/>
      <c r="BD3" s="799"/>
      <c r="BE3" s="799"/>
      <c r="BF3" s="799"/>
      <c r="BG3" s="799"/>
      <c r="BH3" s="799"/>
      <c r="BI3" s="799"/>
      <c r="BJ3" s="842"/>
      <c r="BK3" s="798">
        <f>AY3+1</f>
        <v>2019</v>
      </c>
      <c r="BL3" s="799"/>
      <c r="BM3" s="799"/>
      <c r="BN3" s="799"/>
      <c r="BO3" s="799"/>
      <c r="BP3" s="799"/>
      <c r="BQ3" s="799"/>
      <c r="BR3" s="799"/>
      <c r="BS3" s="799"/>
      <c r="BT3" s="799"/>
      <c r="BU3" s="799"/>
      <c r="BV3" s="842"/>
    </row>
    <row r="4" spans="1:74" ht="12.75" customHeight="1" x14ac:dyDescent="0.2">
      <c r="A4" s="550"/>
      <c r="B4" s="552"/>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50"/>
      <c r="B5" s="129" t="s">
        <v>358</v>
      </c>
      <c r="C5" s="553"/>
      <c r="D5" s="554"/>
      <c r="E5" s="554"/>
      <c r="F5" s="554"/>
      <c r="G5" s="554"/>
      <c r="H5" s="554"/>
      <c r="I5" s="554"/>
      <c r="J5" s="554"/>
      <c r="K5" s="554"/>
      <c r="L5" s="554"/>
      <c r="M5" s="554"/>
      <c r="N5" s="555"/>
      <c r="O5" s="553"/>
      <c r="P5" s="554"/>
      <c r="Q5" s="554"/>
      <c r="R5" s="554"/>
      <c r="S5" s="554"/>
      <c r="T5" s="554"/>
      <c r="U5" s="554"/>
      <c r="V5" s="554"/>
      <c r="W5" s="554"/>
      <c r="X5" s="554"/>
      <c r="Y5" s="554"/>
      <c r="Z5" s="555"/>
      <c r="AA5" s="553"/>
      <c r="AB5" s="554"/>
      <c r="AC5" s="554"/>
      <c r="AD5" s="554"/>
      <c r="AE5" s="554"/>
      <c r="AF5" s="554"/>
      <c r="AG5" s="554"/>
      <c r="AH5" s="554"/>
      <c r="AI5" s="554"/>
      <c r="AJ5" s="554"/>
      <c r="AK5" s="554"/>
      <c r="AL5" s="555"/>
      <c r="AM5" s="553"/>
      <c r="AN5" s="554"/>
      <c r="AO5" s="554"/>
      <c r="AP5" s="554"/>
      <c r="AQ5" s="554"/>
      <c r="AR5" s="554"/>
      <c r="AS5" s="554"/>
      <c r="AT5" s="554"/>
      <c r="AU5" s="554"/>
      <c r="AV5" s="554"/>
      <c r="AW5" s="554"/>
      <c r="AX5" s="555"/>
      <c r="AY5" s="553"/>
      <c r="AZ5" s="554"/>
      <c r="BA5" s="554"/>
      <c r="BB5" s="554"/>
      <c r="BC5" s="554"/>
      <c r="BD5" s="554"/>
      <c r="BE5" s="554"/>
      <c r="BF5" s="554"/>
      <c r="BG5" s="554"/>
      <c r="BH5" s="554"/>
      <c r="BI5" s="554"/>
      <c r="BJ5" s="555"/>
      <c r="BK5" s="553"/>
      <c r="BL5" s="554"/>
      <c r="BM5" s="554"/>
      <c r="BN5" s="554"/>
      <c r="BO5" s="554"/>
      <c r="BP5" s="554"/>
      <c r="BQ5" s="554"/>
      <c r="BR5" s="554"/>
      <c r="BS5" s="554"/>
      <c r="BT5" s="554"/>
      <c r="BU5" s="554"/>
      <c r="BV5" s="555"/>
    </row>
    <row r="6" spans="1:74" ht="11.1" customHeight="1" x14ac:dyDescent="0.2">
      <c r="A6" s="556" t="s">
        <v>373</v>
      </c>
      <c r="B6" s="557" t="s">
        <v>90</v>
      </c>
      <c r="C6" s="275">
        <v>5067.6570326000001</v>
      </c>
      <c r="D6" s="275">
        <v>5117.6602479000003</v>
      </c>
      <c r="E6" s="275">
        <v>4401.3742184000002</v>
      </c>
      <c r="F6" s="275">
        <v>3642.6863712999998</v>
      </c>
      <c r="G6" s="275">
        <v>3831.8000035</v>
      </c>
      <c r="H6" s="275">
        <v>4585.8973660000001</v>
      </c>
      <c r="I6" s="275">
        <v>4826.6792603000004</v>
      </c>
      <c r="J6" s="275">
        <v>4788.7620270999996</v>
      </c>
      <c r="K6" s="275">
        <v>4203.6794687000001</v>
      </c>
      <c r="L6" s="275">
        <v>3590.1921639000002</v>
      </c>
      <c r="M6" s="275">
        <v>3970.9146286999999</v>
      </c>
      <c r="N6" s="275">
        <v>4020.0037323000001</v>
      </c>
      <c r="O6" s="275">
        <v>4272.5974248000002</v>
      </c>
      <c r="P6" s="275">
        <v>4534.8868386000004</v>
      </c>
      <c r="Q6" s="275">
        <v>3499.5980032000002</v>
      </c>
      <c r="R6" s="275">
        <v>2966.3047350000002</v>
      </c>
      <c r="S6" s="275">
        <v>3373.6943928999999</v>
      </c>
      <c r="T6" s="275">
        <v>4189.1037710000001</v>
      </c>
      <c r="U6" s="275">
        <v>4487.0925176999999</v>
      </c>
      <c r="V6" s="275">
        <v>4344.2034952000004</v>
      </c>
      <c r="W6" s="275">
        <v>3932.8543909999999</v>
      </c>
      <c r="X6" s="275">
        <v>3121.2420532000001</v>
      </c>
      <c r="Y6" s="275">
        <v>2907.5711857000001</v>
      </c>
      <c r="Z6" s="275">
        <v>2886.9378176999999</v>
      </c>
      <c r="AA6" s="275">
        <v>3659.9799757999999</v>
      </c>
      <c r="AB6" s="275">
        <v>3196.7175003000002</v>
      </c>
      <c r="AC6" s="275">
        <v>2328.1460132000002</v>
      </c>
      <c r="AD6" s="275">
        <v>2403.7620473000002</v>
      </c>
      <c r="AE6" s="275">
        <v>2635.3067689999998</v>
      </c>
      <c r="AF6" s="275">
        <v>3867.8127890000001</v>
      </c>
      <c r="AG6" s="275">
        <v>4397.3043054999998</v>
      </c>
      <c r="AH6" s="275">
        <v>4375.3139619000003</v>
      </c>
      <c r="AI6" s="275">
        <v>3804.5922577000001</v>
      </c>
      <c r="AJ6" s="275">
        <v>3199.8046184</v>
      </c>
      <c r="AK6" s="275">
        <v>2898.015398</v>
      </c>
      <c r="AL6" s="275">
        <v>3830.5432719</v>
      </c>
      <c r="AM6" s="275">
        <v>3725.8427044999999</v>
      </c>
      <c r="AN6" s="275">
        <v>3102.59879</v>
      </c>
      <c r="AO6" s="275">
        <v>2884.7082810000002</v>
      </c>
      <c r="AP6" s="275">
        <v>2717.7469956999998</v>
      </c>
      <c r="AQ6" s="275">
        <v>2982.7256038999999</v>
      </c>
      <c r="AR6" s="275">
        <v>3590.9529606999999</v>
      </c>
      <c r="AS6" s="275">
        <v>4128.5225374000001</v>
      </c>
      <c r="AT6" s="275">
        <v>3867.0955393999998</v>
      </c>
      <c r="AU6" s="275">
        <v>3280.5328813000001</v>
      </c>
      <c r="AV6" s="275">
        <v>2906.2510523000001</v>
      </c>
      <c r="AW6" s="275">
        <v>3031.0010000000002</v>
      </c>
      <c r="AX6" s="275">
        <v>3558.1559999999999</v>
      </c>
      <c r="AY6" s="338">
        <v>3586.1579999999999</v>
      </c>
      <c r="AZ6" s="338">
        <v>3321.1019999999999</v>
      </c>
      <c r="BA6" s="338">
        <v>2901.0210000000002</v>
      </c>
      <c r="BB6" s="338">
        <v>2574.9369999999999</v>
      </c>
      <c r="BC6" s="338">
        <v>2869.5349999999999</v>
      </c>
      <c r="BD6" s="338">
        <v>3432.377</v>
      </c>
      <c r="BE6" s="338">
        <v>4016.8130000000001</v>
      </c>
      <c r="BF6" s="338">
        <v>4023.1309999999999</v>
      </c>
      <c r="BG6" s="338">
        <v>3231.59</v>
      </c>
      <c r="BH6" s="338">
        <v>2959.373</v>
      </c>
      <c r="BI6" s="338">
        <v>3027.1950000000002</v>
      </c>
      <c r="BJ6" s="338">
        <v>3474.1819999999998</v>
      </c>
      <c r="BK6" s="338">
        <v>3490.2919999999999</v>
      </c>
      <c r="BL6" s="338">
        <v>3198.674</v>
      </c>
      <c r="BM6" s="338">
        <v>2790.7330000000002</v>
      </c>
      <c r="BN6" s="338">
        <v>2441.9769999999999</v>
      </c>
      <c r="BO6" s="338">
        <v>2706.511</v>
      </c>
      <c r="BP6" s="338">
        <v>3272.7510000000002</v>
      </c>
      <c r="BQ6" s="338">
        <v>3816.989</v>
      </c>
      <c r="BR6" s="338">
        <v>3843.0430000000001</v>
      </c>
      <c r="BS6" s="338">
        <v>3054.9929999999999</v>
      </c>
      <c r="BT6" s="338">
        <v>2818.665</v>
      </c>
      <c r="BU6" s="338">
        <v>2857.7629999999999</v>
      </c>
      <c r="BV6" s="338">
        <v>3336.6979999999999</v>
      </c>
    </row>
    <row r="7" spans="1:74" ht="11.1" customHeight="1" x14ac:dyDescent="0.2">
      <c r="A7" s="556" t="s">
        <v>374</v>
      </c>
      <c r="B7" s="557" t="s">
        <v>91</v>
      </c>
      <c r="C7" s="275">
        <v>2937.4494665000002</v>
      </c>
      <c r="D7" s="275">
        <v>2712.2254839000002</v>
      </c>
      <c r="E7" s="275">
        <v>2520.997339</v>
      </c>
      <c r="F7" s="275">
        <v>2559.3959503000001</v>
      </c>
      <c r="G7" s="275">
        <v>2874.8282465000002</v>
      </c>
      <c r="H7" s="275">
        <v>3282.2535573</v>
      </c>
      <c r="I7" s="275">
        <v>3712.2989868</v>
      </c>
      <c r="J7" s="275">
        <v>3946.7232887</v>
      </c>
      <c r="K7" s="275">
        <v>3552.7194880000002</v>
      </c>
      <c r="L7" s="275">
        <v>3151.0649939</v>
      </c>
      <c r="M7" s="275">
        <v>2811.7837436999998</v>
      </c>
      <c r="N7" s="275">
        <v>2936.7038545</v>
      </c>
      <c r="O7" s="275">
        <v>3280.2384400000001</v>
      </c>
      <c r="P7" s="275">
        <v>3261.25585</v>
      </c>
      <c r="Q7" s="275">
        <v>3207.1844861</v>
      </c>
      <c r="R7" s="275">
        <v>3093.5332443000002</v>
      </c>
      <c r="S7" s="275">
        <v>3274.7210805999998</v>
      </c>
      <c r="T7" s="275">
        <v>4049.2582769999999</v>
      </c>
      <c r="U7" s="275">
        <v>4552.2283974000002</v>
      </c>
      <c r="V7" s="275">
        <v>4486.5726916000003</v>
      </c>
      <c r="W7" s="275">
        <v>4101.1973822999998</v>
      </c>
      <c r="X7" s="275">
        <v>3548.5496168</v>
      </c>
      <c r="Y7" s="275">
        <v>3407.8751299999999</v>
      </c>
      <c r="Z7" s="275">
        <v>3541.1831587000001</v>
      </c>
      <c r="AA7" s="275">
        <v>3549.7982510000002</v>
      </c>
      <c r="AB7" s="275">
        <v>3398.3509703</v>
      </c>
      <c r="AC7" s="275">
        <v>3351.2882767999999</v>
      </c>
      <c r="AD7" s="275">
        <v>3295.8648797000001</v>
      </c>
      <c r="AE7" s="275">
        <v>3562.2642384000001</v>
      </c>
      <c r="AF7" s="275">
        <v>4379.8409426999997</v>
      </c>
      <c r="AG7" s="275">
        <v>4888.8345499999996</v>
      </c>
      <c r="AH7" s="275">
        <v>4992.2474939000003</v>
      </c>
      <c r="AI7" s="275">
        <v>4186.7579636999999</v>
      </c>
      <c r="AJ7" s="275">
        <v>3319.2898461</v>
      </c>
      <c r="AK7" s="275">
        <v>3131.3944532999999</v>
      </c>
      <c r="AL7" s="275">
        <v>3108.5030747999999</v>
      </c>
      <c r="AM7" s="275">
        <v>2948.704009</v>
      </c>
      <c r="AN7" s="275">
        <v>2875.3633039000001</v>
      </c>
      <c r="AO7" s="275">
        <v>3063.1038125999999</v>
      </c>
      <c r="AP7" s="275">
        <v>2877.5176139999999</v>
      </c>
      <c r="AQ7" s="275">
        <v>3122.0103089999998</v>
      </c>
      <c r="AR7" s="275">
        <v>3868.7453700000001</v>
      </c>
      <c r="AS7" s="275">
        <v>4668.2441644999999</v>
      </c>
      <c r="AT7" s="275">
        <v>4503.3371010000001</v>
      </c>
      <c r="AU7" s="275">
        <v>3889.0262183</v>
      </c>
      <c r="AV7" s="275">
        <v>3451.0557702000001</v>
      </c>
      <c r="AW7" s="275">
        <v>3129.2730000000001</v>
      </c>
      <c r="AX7" s="275">
        <v>3453.5720000000001</v>
      </c>
      <c r="AY7" s="338">
        <v>3344.3829999999998</v>
      </c>
      <c r="AZ7" s="338">
        <v>3273.1640000000002</v>
      </c>
      <c r="BA7" s="338">
        <v>3258.2959999999998</v>
      </c>
      <c r="BB7" s="338">
        <v>3076.1260000000002</v>
      </c>
      <c r="BC7" s="338">
        <v>3526.8989999999999</v>
      </c>
      <c r="BD7" s="338">
        <v>4166.5640000000003</v>
      </c>
      <c r="BE7" s="338">
        <v>4588.2020000000002</v>
      </c>
      <c r="BF7" s="338">
        <v>4614.87</v>
      </c>
      <c r="BG7" s="338">
        <v>3936.819</v>
      </c>
      <c r="BH7" s="338">
        <v>3491.6419999999998</v>
      </c>
      <c r="BI7" s="338">
        <v>3291.8620000000001</v>
      </c>
      <c r="BJ7" s="338">
        <v>3475.3510000000001</v>
      </c>
      <c r="BK7" s="338">
        <v>3462.2869999999998</v>
      </c>
      <c r="BL7" s="338">
        <v>3329.7440000000001</v>
      </c>
      <c r="BM7" s="338">
        <v>3332.223</v>
      </c>
      <c r="BN7" s="338">
        <v>3174.2249999999999</v>
      </c>
      <c r="BO7" s="338">
        <v>3665.4389999999999</v>
      </c>
      <c r="BP7" s="338">
        <v>4344.5969999999998</v>
      </c>
      <c r="BQ7" s="338">
        <v>4810.7669999999998</v>
      </c>
      <c r="BR7" s="338">
        <v>4834.8559999999998</v>
      </c>
      <c r="BS7" s="338">
        <v>4152.0240000000003</v>
      </c>
      <c r="BT7" s="338">
        <v>3662.605</v>
      </c>
      <c r="BU7" s="338">
        <v>3459.915</v>
      </c>
      <c r="BV7" s="338">
        <v>3618.7910000000002</v>
      </c>
    </row>
    <row r="8" spans="1:74" ht="11.1" customHeight="1" x14ac:dyDescent="0.2">
      <c r="A8" s="558" t="s">
        <v>375</v>
      </c>
      <c r="B8" s="559" t="s">
        <v>376</v>
      </c>
      <c r="C8" s="275">
        <v>228.11466451999999</v>
      </c>
      <c r="D8" s="275">
        <v>98.671567143000004</v>
      </c>
      <c r="E8" s="275">
        <v>102.83503</v>
      </c>
      <c r="F8" s="275">
        <v>58.439846332999998</v>
      </c>
      <c r="G8" s="275">
        <v>65.934124194000006</v>
      </c>
      <c r="H8" s="275">
        <v>67.353088999999997</v>
      </c>
      <c r="I8" s="275">
        <v>65.875549676999995</v>
      </c>
      <c r="J8" s="275">
        <v>66.138972902999996</v>
      </c>
      <c r="K8" s="275">
        <v>64.948837333</v>
      </c>
      <c r="L8" s="275">
        <v>48.959015805999996</v>
      </c>
      <c r="M8" s="275">
        <v>57.934908333000003</v>
      </c>
      <c r="N8" s="275">
        <v>67.585959677000005</v>
      </c>
      <c r="O8" s="275">
        <v>95.902111613000002</v>
      </c>
      <c r="P8" s="275">
        <v>225.73642892999999</v>
      </c>
      <c r="Q8" s="275">
        <v>57.370646452000003</v>
      </c>
      <c r="R8" s="275">
        <v>57.589368</v>
      </c>
      <c r="S8" s="275">
        <v>62.541078386999999</v>
      </c>
      <c r="T8" s="275">
        <v>62.016523999999997</v>
      </c>
      <c r="U8" s="275">
        <v>74.328336128999993</v>
      </c>
      <c r="V8" s="275">
        <v>68.813079999999999</v>
      </c>
      <c r="W8" s="275">
        <v>67.810143999999994</v>
      </c>
      <c r="X8" s="275">
        <v>57.135201289999998</v>
      </c>
      <c r="Y8" s="275">
        <v>56.996214999999999</v>
      </c>
      <c r="Z8" s="275">
        <v>54.740085806000003</v>
      </c>
      <c r="AA8" s="275">
        <v>76.175876451999997</v>
      </c>
      <c r="AB8" s="275">
        <v>76.182812068999993</v>
      </c>
      <c r="AC8" s="275">
        <v>58.098517418999997</v>
      </c>
      <c r="AD8" s="275">
        <v>61.301630666999998</v>
      </c>
      <c r="AE8" s="275">
        <v>63.166216773999999</v>
      </c>
      <c r="AF8" s="275">
        <v>65.892931666999999</v>
      </c>
      <c r="AG8" s="275">
        <v>74.888652902999993</v>
      </c>
      <c r="AH8" s="275">
        <v>75.337468064999996</v>
      </c>
      <c r="AI8" s="275">
        <v>64.204449332999999</v>
      </c>
      <c r="AJ8" s="275">
        <v>50.689560323000002</v>
      </c>
      <c r="AK8" s="275">
        <v>62.302370666999998</v>
      </c>
      <c r="AL8" s="275">
        <v>65.658228386999994</v>
      </c>
      <c r="AM8" s="275">
        <v>68.510475806000002</v>
      </c>
      <c r="AN8" s="275">
        <v>58.664989642999998</v>
      </c>
      <c r="AO8" s="275">
        <v>54.449234838999999</v>
      </c>
      <c r="AP8" s="275">
        <v>42.937480667000003</v>
      </c>
      <c r="AQ8" s="275">
        <v>57.174767418999998</v>
      </c>
      <c r="AR8" s="275">
        <v>62.653941332999999</v>
      </c>
      <c r="AS8" s="275">
        <v>56.358032903000002</v>
      </c>
      <c r="AT8" s="275">
        <v>55.629246451999997</v>
      </c>
      <c r="AU8" s="275">
        <v>55.499989667000001</v>
      </c>
      <c r="AV8" s="275">
        <v>49.487007290000001</v>
      </c>
      <c r="AW8" s="275">
        <v>51.155799999999999</v>
      </c>
      <c r="AX8" s="275">
        <v>64.479830000000007</v>
      </c>
      <c r="AY8" s="338">
        <v>132.64169999999999</v>
      </c>
      <c r="AZ8" s="338">
        <v>70.098979999999997</v>
      </c>
      <c r="BA8" s="338">
        <v>61.153579999999998</v>
      </c>
      <c r="BB8" s="338">
        <v>55.621720000000003</v>
      </c>
      <c r="BC8" s="338">
        <v>64.129670000000004</v>
      </c>
      <c r="BD8" s="338">
        <v>69.437569999999994</v>
      </c>
      <c r="BE8" s="338">
        <v>73.532629999999997</v>
      </c>
      <c r="BF8" s="338">
        <v>70.988749999999996</v>
      </c>
      <c r="BG8" s="338">
        <v>64.025310000000005</v>
      </c>
      <c r="BH8" s="338">
        <v>59.201999999999998</v>
      </c>
      <c r="BI8" s="338">
        <v>58.546790000000001</v>
      </c>
      <c r="BJ8" s="338">
        <v>68.701449999999994</v>
      </c>
      <c r="BK8" s="338">
        <v>97.691630000000004</v>
      </c>
      <c r="BL8" s="338">
        <v>70.901709999999994</v>
      </c>
      <c r="BM8" s="338">
        <v>62.842170000000003</v>
      </c>
      <c r="BN8" s="338">
        <v>56.79374</v>
      </c>
      <c r="BO8" s="338">
        <v>65.204689999999999</v>
      </c>
      <c r="BP8" s="338">
        <v>68.946669999999997</v>
      </c>
      <c r="BQ8" s="338">
        <v>72.993219999999994</v>
      </c>
      <c r="BR8" s="338">
        <v>71.914400000000001</v>
      </c>
      <c r="BS8" s="338">
        <v>65.26164</v>
      </c>
      <c r="BT8" s="338">
        <v>60.240630000000003</v>
      </c>
      <c r="BU8" s="338">
        <v>58.708359999999999</v>
      </c>
      <c r="BV8" s="338">
        <v>69.524410000000003</v>
      </c>
    </row>
    <row r="9" spans="1:74" ht="11.1" customHeight="1" x14ac:dyDescent="0.2">
      <c r="A9" s="558" t="s">
        <v>377</v>
      </c>
      <c r="B9" s="559" t="s">
        <v>92</v>
      </c>
      <c r="C9" s="275">
        <v>30.092340645</v>
      </c>
      <c r="D9" s="275">
        <v>29.186982857</v>
      </c>
      <c r="E9" s="275">
        <v>27.922579032000002</v>
      </c>
      <c r="F9" s="275">
        <v>28.472912999999998</v>
      </c>
      <c r="G9" s="275">
        <v>30.46443</v>
      </c>
      <c r="H9" s="275">
        <v>32.289174666999997</v>
      </c>
      <c r="I9" s="275">
        <v>34.472307419000003</v>
      </c>
      <c r="J9" s="275">
        <v>36.617236128999998</v>
      </c>
      <c r="K9" s="275">
        <v>37.545623667000001</v>
      </c>
      <c r="L9" s="275">
        <v>34.911545484000001</v>
      </c>
      <c r="M9" s="275">
        <v>35.781815332999997</v>
      </c>
      <c r="N9" s="275">
        <v>37.192565483999999</v>
      </c>
      <c r="O9" s="275">
        <v>40.204608387</v>
      </c>
      <c r="P9" s="275">
        <v>36.606423214000003</v>
      </c>
      <c r="Q9" s="275">
        <v>35.180682580999999</v>
      </c>
      <c r="R9" s="275">
        <v>32.644445666999999</v>
      </c>
      <c r="S9" s="275">
        <v>35.442749354999997</v>
      </c>
      <c r="T9" s="275">
        <v>37.253622667000002</v>
      </c>
      <c r="U9" s="275">
        <v>39.853004515999999</v>
      </c>
      <c r="V9" s="275">
        <v>38.567025483999998</v>
      </c>
      <c r="W9" s="275">
        <v>40.337338000000003</v>
      </c>
      <c r="X9" s="275">
        <v>29.241212258000001</v>
      </c>
      <c r="Y9" s="275">
        <v>30.055639332999998</v>
      </c>
      <c r="Z9" s="275">
        <v>35.800570323000002</v>
      </c>
      <c r="AA9" s="275">
        <v>38.543542258000002</v>
      </c>
      <c r="AB9" s="275">
        <v>36.605451723999998</v>
      </c>
      <c r="AC9" s="275">
        <v>38.624294194000001</v>
      </c>
      <c r="AD9" s="275">
        <v>37.733352666999998</v>
      </c>
      <c r="AE9" s="275">
        <v>33.977949676999998</v>
      </c>
      <c r="AF9" s="275">
        <v>34.773960332999998</v>
      </c>
      <c r="AG9" s="275">
        <v>34.737150323000002</v>
      </c>
      <c r="AH9" s="275">
        <v>34.320072258000003</v>
      </c>
      <c r="AI9" s="275">
        <v>34.010946666999999</v>
      </c>
      <c r="AJ9" s="275">
        <v>29.459464193999999</v>
      </c>
      <c r="AK9" s="275">
        <v>33.777533333000001</v>
      </c>
      <c r="AL9" s="275">
        <v>33.466502902999999</v>
      </c>
      <c r="AM9" s="275">
        <v>36.091033547999999</v>
      </c>
      <c r="AN9" s="275">
        <v>42.453409286000003</v>
      </c>
      <c r="AO9" s="275">
        <v>40.469229355000003</v>
      </c>
      <c r="AP9" s="275">
        <v>38.460660333</v>
      </c>
      <c r="AQ9" s="275">
        <v>38.129041290000004</v>
      </c>
      <c r="AR9" s="275">
        <v>40.251597666999999</v>
      </c>
      <c r="AS9" s="275">
        <v>40.609157742000001</v>
      </c>
      <c r="AT9" s="275">
        <v>42.584467418999999</v>
      </c>
      <c r="AU9" s="275">
        <v>37.319232667000001</v>
      </c>
      <c r="AV9" s="275">
        <v>32.623118194</v>
      </c>
      <c r="AW9" s="275">
        <v>36.004649999999998</v>
      </c>
      <c r="AX9" s="275">
        <v>35.82443</v>
      </c>
      <c r="AY9" s="338">
        <v>38.489710000000002</v>
      </c>
      <c r="AZ9" s="338">
        <v>45.111629999999998</v>
      </c>
      <c r="BA9" s="338">
        <v>42.025950000000002</v>
      </c>
      <c r="BB9" s="338">
        <v>39.565379999999998</v>
      </c>
      <c r="BC9" s="338">
        <v>39.808300000000003</v>
      </c>
      <c r="BD9" s="338">
        <v>41.387610000000002</v>
      </c>
      <c r="BE9" s="338">
        <v>41.31626</v>
      </c>
      <c r="BF9" s="338">
        <v>44.137419999999999</v>
      </c>
      <c r="BG9" s="338">
        <v>38.110759999999999</v>
      </c>
      <c r="BH9" s="338">
        <v>33.610770000000002</v>
      </c>
      <c r="BI9" s="338">
        <v>36.850450000000002</v>
      </c>
      <c r="BJ9" s="338">
        <v>36.490569999999998</v>
      </c>
      <c r="BK9" s="338">
        <v>39.271079999999998</v>
      </c>
      <c r="BL9" s="338">
        <v>45.550960000000003</v>
      </c>
      <c r="BM9" s="338">
        <v>42.520850000000003</v>
      </c>
      <c r="BN9" s="338">
        <v>39.9193</v>
      </c>
      <c r="BO9" s="338">
        <v>40.427379999999999</v>
      </c>
      <c r="BP9" s="338">
        <v>41.935160000000003</v>
      </c>
      <c r="BQ9" s="338">
        <v>41.953609999999998</v>
      </c>
      <c r="BR9" s="338">
        <v>44.845750000000002</v>
      </c>
      <c r="BS9" s="338">
        <v>38.798990000000003</v>
      </c>
      <c r="BT9" s="338">
        <v>34.283140000000003</v>
      </c>
      <c r="BU9" s="338">
        <v>37.352580000000003</v>
      </c>
      <c r="BV9" s="338">
        <v>37.173839999999998</v>
      </c>
    </row>
    <row r="10" spans="1:74" ht="11.1" customHeight="1" x14ac:dyDescent="0.2">
      <c r="A10" s="558" t="s">
        <v>378</v>
      </c>
      <c r="B10" s="559" t="s">
        <v>93</v>
      </c>
      <c r="C10" s="275">
        <v>2360.0841612999998</v>
      </c>
      <c r="D10" s="275">
        <v>2237.1053571000002</v>
      </c>
      <c r="E10" s="275">
        <v>2012.8090322999999</v>
      </c>
      <c r="F10" s="275">
        <v>1879.4862667</v>
      </c>
      <c r="G10" s="275">
        <v>2030.5622581</v>
      </c>
      <c r="H10" s="275">
        <v>2271.2743999999998</v>
      </c>
      <c r="I10" s="275">
        <v>2320.6492257999998</v>
      </c>
      <c r="J10" s="275">
        <v>2294.4756774000002</v>
      </c>
      <c r="K10" s="275">
        <v>2251.15</v>
      </c>
      <c r="L10" s="275">
        <v>2012.6125161</v>
      </c>
      <c r="M10" s="275">
        <v>2171.3395</v>
      </c>
      <c r="N10" s="275">
        <v>2366.5338065000001</v>
      </c>
      <c r="O10" s="275">
        <v>2395.8056129000001</v>
      </c>
      <c r="P10" s="275">
        <v>2266.4818928999998</v>
      </c>
      <c r="Q10" s="275">
        <v>2082.1548065000002</v>
      </c>
      <c r="R10" s="275">
        <v>1992.8164999999999</v>
      </c>
      <c r="S10" s="275">
        <v>2123.4362903000001</v>
      </c>
      <c r="T10" s="275">
        <v>2283.8721667</v>
      </c>
      <c r="U10" s="275">
        <v>2303.6185805999999</v>
      </c>
      <c r="V10" s="275">
        <v>2335.9790968000002</v>
      </c>
      <c r="W10" s="275">
        <v>2215.8790666999998</v>
      </c>
      <c r="X10" s="275">
        <v>1953.9006773999999</v>
      </c>
      <c r="Y10" s="275">
        <v>2008.7980333</v>
      </c>
      <c r="Z10" s="275">
        <v>2246.2472257999998</v>
      </c>
      <c r="AA10" s="275">
        <v>2339.508871</v>
      </c>
      <c r="AB10" s="275">
        <v>2263.3841723999999</v>
      </c>
      <c r="AC10" s="275">
        <v>2133.8352903</v>
      </c>
      <c r="AD10" s="275">
        <v>2091.0614999999998</v>
      </c>
      <c r="AE10" s="275">
        <v>2147.6288064999999</v>
      </c>
      <c r="AF10" s="275">
        <v>2239.1774667</v>
      </c>
      <c r="AG10" s="275">
        <v>2269.3337741999999</v>
      </c>
      <c r="AH10" s="275">
        <v>2307.3033870999998</v>
      </c>
      <c r="AI10" s="275">
        <v>2181.6058667000002</v>
      </c>
      <c r="AJ10" s="275">
        <v>1959.1400968</v>
      </c>
      <c r="AK10" s="275">
        <v>2172.6258667000002</v>
      </c>
      <c r="AL10" s="275">
        <v>2311.6912581000001</v>
      </c>
      <c r="AM10" s="275">
        <v>2358.7294194000001</v>
      </c>
      <c r="AN10" s="275">
        <v>2287.6001786000002</v>
      </c>
      <c r="AO10" s="275">
        <v>2099.7806452</v>
      </c>
      <c r="AP10" s="275">
        <v>1891.4450667000001</v>
      </c>
      <c r="AQ10" s="275">
        <v>1977.7240644999999</v>
      </c>
      <c r="AR10" s="275">
        <v>2233.6927332999999</v>
      </c>
      <c r="AS10" s="275">
        <v>2300.4586773999999</v>
      </c>
      <c r="AT10" s="275">
        <v>2334.9747742</v>
      </c>
      <c r="AU10" s="275">
        <v>2269.1119666999998</v>
      </c>
      <c r="AV10" s="275">
        <v>2128.8640323</v>
      </c>
      <c r="AW10" s="275">
        <v>2220.0720000000001</v>
      </c>
      <c r="AX10" s="275">
        <v>2366.9589999999998</v>
      </c>
      <c r="AY10" s="338">
        <v>2354.63</v>
      </c>
      <c r="AZ10" s="338">
        <v>2257.6880000000001</v>
      </c>
      <c r="BA10" s="338">
        <v>2061.1089999999999</v>
      </c>
      <c r="BB10" s="338">
        <v>1951.7360000000001</v>
      </c>
      <c r="BC10" s="338">
        <v>2080.4009999999998</v>
      </c>
      <c r="BD10" s="338">
        <v>2260.5639999999999</v>
      </c>
      <c r="BE10" s="338">
        <v>2304.5100000000002</v>
      </c>
      <c r="BF10" s="338">
        <v>2316.538</v>
      </c>
      <c r="BG10" s="338">
        <v>2217.0189999999998</v>
      </c>
      <c r="BH10" s="338">
        <v>1995.645</v>
      </c>
      <c r="BI10" s="338">
        <v>2104.6439999999998</v>
      </c>
      <c r="BJ10" s="338">
        <v>2314.08</v>
      </c>
      <c r="BK10" s="338">
        <v>2329.8809999999999</v>
      </c>
      <c r="BL10" s="338">
        <v>2233.9580000000001</v>
      </c>
      <c r="BM10" s="338">
        <v>2039.4449999999999</v>
      </c>
      <c r="BN10" s="338">
        <v>1931.222</v>
      </c>
      <c r="BO10" s="338">
        <v>2058.1590000000001</v>
      </c>
      <c r="BP10" s="338">
        <v>2220.835</v>
      </c>
      <c r="BQ10" s="338">
        <v>2264.009</v>
      </c>
      <c r="BR10" s="338">
        <v>2275.8249999999998</v>
      </c>
      <c r="BS10" s="338">
        <v>2177.4839999999999</v>
      </c>
      <c r="BT10" s="338">
        <v>1945.13</v>
      </c>
      <c r="BU10" s="338">
        <v>2051.37</v>
      </c>
      <c r="BV10" s="338">
        <v>2255.5050000000001</v>
      </c>
    </row>
    <row r="11" spans="1:74" ht="11.1" customHeight="1" x14ac:dyDescent="0.2">
      <c r="A11" s="556" t="s">
        <v>1241</v>
      </c>
      <c r="B11" s="560" t="s">
        <v>381</v>
      </c>
      <c r="C11" s="275">
        <v>1520.2262126000001</v>
      </c>
      <c r="D11" s="275">
        <v>1371.3196614000001</v>
      </c>
      <c r="E11" s="275">
        <v>1616.3808251999999</v>
      </c>
      <c r="F11" s="275">
        <v>1730.5236757</v>
      </c>
      <c r="G11" s="275">
        <v>1624.7157668</v>
      </c>
      <c r="H11" s="275">
        <v>1673.6001616999999</v>
      </c>
      <c r="I11" s="275">
        <v>1464.5672571</v>
      </c>
      <c r="J11" s="275">
        <v>1252.5178510000001</v>
      </c>
      <c r="K11" s="275">
        <v>1198.9227377</v>
      </c>
      <c r="L11" s="275">
        <v>1286.3761519</v>
      </c>
      <c r="M11" s="275">
        <v>1514.413192</v>
      </c>
      <c r="N11" s="275">
        <v>1450.0079089999999</v>
      </c>
      <c r="O11" s="275">
        <v>1524.4977965</v>
      </c>
      <c r="P11" s="275">
        <v>1601.6925043000001</v>
      </c>
      <c r="Q11" s="275">
        <v>1555.6196947999999</v>
      </c>
      <c r="R11" s="275">
        <v>1632.1777159999999</v>
      </c>
      <c r="S11" s="275">
        <v>1493.7941464999999</v>
      </c>
      <c r="T11" s="275">
        <v>1432.4911583000001</v>
      </c>
      <c r="U11" s="275">
        <v>1434.4747119000001</v>
      </c>
      <c r="V11" s="275">
        <v>1353.0159774000001</v>
      </c>
      <c r="W11" s="275">
        <v>1291.3833586999999</v>
      </c>
      <c r="X11" s="275">
        <v>1333.4974603000001</v>
      </c>
      <c r="Y11" s="275">
        <v>1580.0883497</v>
      </c>
      <c r="Z11" s="275">
        <v>1669.9181497</v>
      </c>
      <c r="AA11" s="275">
        <v>1686.88913</v>
      </c>
      <c r="AB11" s="275">
        <v>1823.3407407</v>
      </c>
      <c r="AC11" s="275">
        <v>1886.2563293999999</v>
      </c>
      <c r="AD11" s="275">
        <v>1851.4823696999999</v>
      </c>
      <c r="AE11" s="275">
        <v>1748.3045281</v>
      </c>
      <c r="AF11" s="275">
        <v>1649.107534</v>
      </c>
      <c r="AG11" s="275">
        <v>1607.34807</v>
      </c>
      <c r="AH11" s="275">
        <v>1420.479621</v>
      </c>
      <c r="AI11" s="275">
        <v>1429.9020370000001</v>
      </c>
      <c r="AJ11" s="275">
        <v>1518.9620152</v>
      </c>
      <c r="AK11" s="275">
        <v>1587.5790043</v>
      </c>
      <c r="AL11" s="275">
        <v>1777.7624197</v>
      </c>
      <c r="AM11" s="275">
        <v>1853.6604712999999</v>
      </c>
      <c r="AN11" s="275">
        <v>1979.0870749999999</v>
      </c>
      <c r="AO11" s="275">
        <v>2176.3573203000001</v>
      </c>
      <c r="AP11" s="275">
        <v>2206.5538677</v>
      </c>
      <c r="AQ11" s="275">
        <v>2161.1479476999998</v>
      </c>
      <c r="AR11" s="275">
        <v>2095.7807426999998</v>
      </c>
      <c r="AS11" s="275">
        <v>1745.53108</v>
      </c>
      <c r="AT11" s="275">
        <v>1508.6809142</v>
      </c>
      <c r="AU11" s="275">
        <v>1592.7948463</v>
      </c>
      <c r="AV11" s="275">
        <v>1719.9970389</v>
      </c>
      <c r="AW11" s="275">
        <v>1749.829</v>
      </c>
      <c r="AX11" s="275">
        <v>1754.3330000000001</v>
      </c>
      <c r="AY11" s="338">
        <v>1845.4780000000001</v>
      </c>
      <c r="AZ11" s="338">
        <v>1808.383</v>
      </c>
      <c r="BA11" s="338">
        <v>1908.79</v>
      </c>
      <c r="BB11" s="338">
        <v>1996.2049999999999</v>
      </c>
      <c r="BC11" s="338">
        <v>1953.9570000000001</v>
      </c>
      <c r="BD11" s="338">
        <v>1993.6120000000001</v>
      </c>
      <c r="BE11" s="338">
        <v>1776.8520000000001</v>
      </c>
      <c r="BF11" s="338">
        <v>1630.1590000000001</v>
      </c>
      <c r="BG11" s="338">
        <v>1587.607</v>
      </c>
      <c r="BH11" s="338">
        <v>1629.3910000000001</v>
      </c>
      <c r="BI11" s="338">
        <v>1775.2190000000001</v>
      </c>
      <c r="BJ11" s="338">
        <v>1803.241</v>
      </c>
      <c r="BK11" s="338">
        <v>1883.548</v>
      </c>
      <c r="BL11" s="338">
        <v>1944.0419999999999</v>
      </c>
      <c r="BM11" s="338">
        <v>2030.691</v>
      </c>
      <c r="BN11" s="338">
        <v>2118.96</v>
      </c>
      <c r="BO11" s="338">
        <v>2080.181</v>
      </c>
      <c r="BP11" s="338">
        <v>2112.02</v>
      </c>
      <c r="BQ11" s="338">
        <v>1898.846</v>
      </c>
      <c r="BR11" s="338">
        <v>1734.7750000000001</v>
      </c>
      <c r="BS11" s="338">
        <v>1678.8620000000001</v>
      </c>
      <c r="BT11" s="338">
        <v>1727.4670000000001</v>
      </c>
      <c r="BU11" s="338">
        <v>1903.7819999999999</v>
      </c>
      <c r="BV11" s="338">
        <v>1934.0509999999999</v>
      </c>
    </row>
    <row r="12" spans="1:74" ht="11.1" customHeight="1" x14ac:dyDescent="0.2">
      <c r="A12" s="556" t="s">
        <v>379</v>
      </c>
      <c r="B12" s="557" t="s">
        <v>441</v>
      </c>
      <c r="C12" s="275">
        <v>697.86432935000005</v>
      </c>
      <c r="D12" s="275">
        <v>621.29030428999999</v>
      </c>
      <c r="E12" s="275">
        <v>782.48802548000003</v>
      </c>
      <c r="F12" s="275">
        <v>847.99687432999997</v>
      </c>
      <c r="G12" s="275">
        <v>856.25434515999996</v>
      </c>
      <c r="H12" s="275">
        <v>858.12924333000001</v>
      </c>
      <c r="I12" s="275">
        <v>785.72264194000002</v>
      </c>
      <c r="J12" s="275">
        <v>638.94342710000001</v>
      </c>
      <c r="K12" s="275">
        <v>535.810878</v>
      </c>
      <c r="L12" s="275">
        <v>553.52296225999999</v>
      </c>
      <c r="M12" s="275">
        <v>620.83074767000005</v>
      </c>
      <c r="N12" s="275">
        <v>720.28348903000006</v>
      </c>
      <c r="O12" s="275">
        <v>778.65753128999995</v>
      </c>
      <c r="P12" s="275">
        <v>795.93126857000004</v>
      </c>
      <c r="Q12" s="275">
        <v>783.25497871000005</v>
      </c>
      <c r="R12" s="275">
        <v>749.03256133000002</v>
      </c>
      <c r="S12" s="275">
        <v>649.20694160999994</v>
      </c>
      <c r="T12" s="275">
        <v>680.46945200000005</v>
      </c>
      <c r="U12" s="275">
        <v>677.87809838999999</v>
      </c>
      <c r="V12" s="275">
        <v>616.84208774000001</v>
      </c>
      <c r="W12" s="275">
        <v>536.47073166999996</v>
      </c>
      <c r="X12" s="275">
        <v>536.46455193999998</v>
      </c>
      <c r="Y12" s="275">
        <v>644.59434867000004</v>
      </c>
      <c r="Z12" s="275">
        <v>747.27617968000004</v>
      </c>
      <c r="AA12" s="275">
        <v>826.27554515999998</v>
      </c>
      <c r="AB12" s="275">
        <v>832.37982966000004</v>
      </c>
      <c r="AC12" s="275">
        <v>883.54441128999997</v>
      </c>
      <c r="AD12" s="275">
        <v>862.60094500000002</v>
      </c>
      <c r="AE12" s="275">
        <v>822.14132257999995</v>
      </c>
      <c r="AF12" s="275">
        <v>774.56223199999999</v>
      </c>
      <c r="AG12" s="275">
        <v>692.10711226000001</v>
      </c>
      <c r="AH12" s="275">
        <v>631.27576354999997</v>
      </c>
      <c r="AI12" s="275">
        <v>545.58945232999997</v>
      </c>
      <c r="AJ12" s="275">
        <v>559.31794032000005</v>
      </c>
      <c r="AK12" s="275">
        <v>626.94216067000002</v>
      </c>
      <c r="AL12" s="275">
        <v>726.70206902999996</v>
      </c>
      <c r="AM12" s="275">
        <v>898.63435903000004</v>
      </c>
      <c r="AN12" s="275">
        <v>876.53896785999996</v>
      </c>
      <c r="AO12" s="275">
        <v>974.87681581000004</v>
      </c>
      <c r="AP12" s="275">
        <v>977.40485966999995</v>
      </c>
      <c r="AQ12" s="275">
        <v>1038.1095190000001</v>
      </c>
      <c r="AR12" s="275">
        <v>1014.1025527</v>
      </c>
      <c r="AS12" s="275">
        <v>830.35390515999995</v>
      </c>
      <c r="AT12" s="275">
        <v>685.11912128999995</v>
      </c>
      <c r="AU12" s="275">
        <v>632.09264499999995</v>
      </c>
      <c r="AV12" s="275">
        <v>555.10533410000005</v>
      </c>
      <c r="AW12" s="275">
        <v>613.66610000000003</v>
      </c>
      <c r="AX12" s="275">
        <v>740.64440000000002</v>
      </c>
      <c r="AY12" s="338">
        <v>805.29539999999997</v>
      </c>
      <c r="AZ12" s="338">
        <v>716.3537</v>
      </c>
      <c r="BA12" s="338">
        <v>732.28530000000001</v>
      </c>
      <c r="BB12" s="338">
        <v>746.32640000000004</v>
      </c>
      <c r="BC12" s="338">
        <v>782.17579999999998</v>
      </c>
      <c r="BD12" s="338">
        <v>844.56399999999996</v>
      </c>
      <c r="BE12" s="338">
        <v>792.20690000000002</v>
      </c>
      <c r="BF12" s="338">
        <v>692.81100000000004</v>
      </c>
      <c r="BG12" s="338">
        <v>622.03340000000003</v>
      </c>
      <c r="BH12" s="338">
        <v>566.66470000000004</v>
      </c>
      <c r="BI12" s="338">
        <v>600.14549999999997</v>
      </c>
      <c r="BJ12" s="338">
        <v>732.26919999999996</v>
      </c>
      <c r="BK12" s="338">
        <v>774.81100000000004</v>
      </c>
      <c r="BL12" s="338">
        <v>771.72329999999999</v>
      </c>
      <c r="BM12" s="338">
        <v>756.52300000000002</v>
      </c>
      <c r="BN12" s="338">
        <v>763.12729999999999</v>
      </c>
      <c r="BO12" s="338">
        <v>803.67259999999999</v>
      </c>
      <c r="BP12" s="338">
        <v>855.87980000000005</v>
      </c>
      <c r="BQ12" s="338">
        <v>826.10640000000001</v>
      </c>
      <c r="BR12" s="338">
        <v>714.75379999999996</v>
      </c>
      <c r="BS12" s="338">
        <v>624.48509999999999</v>
      </c>
      <c r="BT12" s="338">
        <v>569.93489999999997</v>
      </c>
      <c r="BU12" s="338">
        <v>628.3682</v>
      </c>
      <c r="BV12" s="338">
        <v>762.12800000000004</v>
      </c>
    </row>
    <row r="13" spans="1:74" ht="11.1" customHeight="1" x14ac:dyDescent="0.2">
      <c r="A13" s="556" t="s">
        <v>382</v>
      </c>
      <c r="B13" s="557" t="s">
        <v>96</v>
      </c>
      <c r="C13" s="275">
        <v>577.78109773999995</v>
      </c>
      <c r="D13" s="275">
        <v>500.30929250000003</v>
      </c>
      <c r="E13" s="275">
        <v>572.12524515999996</v>
      </c>
      <c r="F13" s="275">
        <v>621.18496300000004</v>
      </c>
      <c r="G13" s="275">
        <v>503.26988774</v>
      </c>
      <c r="H13" s="275">
        <v>526.62722667000003</v>
      </c>
      <c r="I13" s="275">
        <v>393.14168194000001</v>
      </c>
      <c r="J13" s="275">
        <v>328.08130516</v>
      </c>
      <c r="K13" s="275">
        <v>383.99227100000002</v>
      </c>
      <c r="L13" s="275">
        <v>467.99776806</v>
      </c>
      <c r="M13" s="275">
        <v>628.89761633000001</v>
      </c>
      <c r="N13" s="275">
        <v>474.55642581000001</v>
      </c>
      <c r="O13" s="275">
        <v>489.10148548000001</v>
      </c>
      <c r="P13" s="275">
        <v>532.91232392999996</v>
      </c>
      <c r="Q13" s="275">
        <v>493.80415065</v>
      </c>
      <c r="R13" s="275">
        <v>595.57162966999999</v>
      </c>
      <c r="S13" s="275">
        <v>553.26906484000006</v>
      </c>
      <c r="T13" s="275">
        <v>447.37553066999999</v>
      </c>
      <c r="U13" s="275">
        <v>441.14351806000002</v>
      </c>
      <c r="V13" s="275">
        <v>421.93636257999998</v>
      </c>
      <c r="W13" s="275">
        <v>465.71887600000002</v>
      </c>
      <c r="X13" s="275">
        <v>528.38833096999997</v>
      </c>
      <c r="Y13" s="275">
        <v>656.05717900000002</v>
      </c>
      <c r="Z13" s="275">
        <v>648.33459581</v>
      </c>
      <c r="AA13" s="275">
        <v>595.69036065</v>
      </c>
      <c r="AB13" s="275">
        <v>694.42163655000002</v>
      </c>
      <c r="AC13" s="275">
        <v>707.72287226000003</v>
      </c>
      <c r="AD13" s="275">
        <v>693.31010432999994</v>
      </c>
      <c r="AE13" s="275">
        <v>607.99672225999996</v>
      </c>
      <c r="AF13" s="275">
        <v>543.44803300000001</v>
      </c>
      <c r="AG13" s="275">
        <v>568.33409031999997</v>
      </c>
      <c r="AH13" s="275">
        <v>438.36534999999998</v>
      </c>
      <c r="AI13" s="275">
        <v>546.78799432999995</v>
      </c>
      <c r="AJ13" s="275">
        <v>655.98030515999994</v>
      </c>
      <c r="AK13" s="275">
        <v>646.85472600000003</v>
      </c>
      <c r="AL13" s="275">
        <v>746.62982</v>
      </c>
      <c r="AM13" s="275">
        <v>664.75489709999999</v>
      </c>
      <c r="AN13" s="275">
        <v>788.86441463999995</v>
      </c>
      <c r="AO13" s="275">
        <v>839.67255193999995</v>
      </c>
      <c r="AP13" s="275">
        <v>857.40333267000005</v>
      </c>
      <c r="AQ13" s="275">
        <v>729.21982355</v>
      </c>
      <c r="AR13" s="275">
        <v>654.74613566999994</v>
      </c>
      <c r="AS13" s="275">
        <v>511.16726452</v>
      </c>
      <c r="AT13" s="275">
        <v>424.09269547999997</v>
      </c>
      <c r="AU13" s="275">
        <v>576.37952600000006</v>
      </c>
      <c r="AV13" s="275">
        <v>799.64633984</v>
      </c>
      <c r="AW13" s="275">
        <v>791.71230000000003</v>
      </c>
      <c r="AX13" s="275">
        <v>695.58339999999998</v>
      </c>
      <c r="AY13" s="338">
        <v>729.30420000000004</v>
      </c>
      <c r="AZ13" s="338">
        <v>743.70680000000004</v>
      </c>
      <c r="BA13" s="338">
        <v>792.54750000000001</v>
      </c>
      <c r="BB13" s="338">
        <v>848.80780000000004</v>
      </c>
      <c r="BC13" s="338">
        <v>753.74019999999996</v>
      </c>
      <c r="BD13" s="338">
        <v>700.6019</v>
      </c>
      <c r="BE13" s="338">
        <v>547.27179999999998</v>
      </c>
      <c r="BF13" s="338">
        <v>504.5881</v>
      </c>
      <c r="BG13" s="338">
        <v>561.99900000000002</v>
      </c>
      <c r="BH13" s="338">
        <v>698.34310000000005</v>
      </c>
      <c r="BI13" s="338">
        <v>832.00570000000005</v>
      </c>
      <c r="BJ13" s="338">
        <v>757.23249999999996</v>
      </c>
      <c r="BK13" s="338">
        <v>796.07029999999997</v>
      </c>
      <c r="BL13" s="338">
        <v>811.5806</v>
      </c>
      <c r="BM13" s="338">
        <v>869.63679999999999</v>
      </c>
      <c r="BN13" s="338">
        <v>928.15070000000003</v>
      </c>
      <c r="BO13" s="338">
        <v>825.59249999999997</v>
      </c>
      <c r="BP13" s="338">
        <v>771.00019999999995</v>
      </c>
      <c r="BQ13" s="338">
        <v>597.77070000000003</v>
      </c>
      <c r="BR13" s="338">
        <v>548.35090000000002</v>
      </c>
      <c r="BS13" s="338">
        <v>612.39239999999995</v>
      </c>
      <c r="BT13" s="338">
        <v>753.59050000000002</v>
      </c>
      <c r="BU13" s="338">
        <v>896.97360000000003</v>
      </c>
      <c r="BV13" s="338">
        <v>821.6336</v>
      </c>
    </row>
    <row r="14" spans="1:74" ht="11.1" customHeight="1" x14ac:dyDescent="0.2">
      <c r="A14" s="556" t="s">
        <v>383</v>
      </c>
      <c r="B14" s="557" t="s">
        <v>384</v>
      </c>
      <c r="C14" s="275">
        <v>116.97896129</v>
      </c>
      <c r="D14" s="275">
        <v>116.59294679</v>
      </c>
      <c r="E14" s="275">
        <v>116.42238032</v>
      </c>
      <c r="F14" s="275">
        <v>107.66819833</v>
      </c>
      <c r="G14" s="275">
        <v>106.12126065</v>
      </c>
      <c r="H14" s="275">
        <v>120.74236333</v>
      </c>
      <c r="I14" s="275">
        <v>122.82011194</v>
      </c>
      <c r="J14" s="275">
        <v>121.33034581</v>
      </c>
      <c r="K14" s="275">
        <v>115.40750967</v>
      </c>
      <c r="L14" s="275">
        <v>110.39448194000001</v>
      </c>
      <c r="M14" s="275">
        <v>116.93062166999999</v>
      </c>
      <c r="N14" s="275">
        <v>120.53433419</v>
      </c>
      <c r="O14" s="275">
        <v>119.8989629</v>
      </c>
      <c r="P14" s="275">
        <v>120.42648607</v>
      </c>
      <c r="Q14" s="275">
        <v>111.51092806</v>
      </c>
      <c r="R14" s="275">
        <v>108.21349499999999</v>
      </c>
      <c r="S14" s="275">
        <v>107.67121161</v>
      </c>
      <c r="T14" s="275">
        <v>116.53676133</v>
      </c>
      <c r="U14" s="275">
        <v>122.78962065</v>
      </c>
      <c r="V14" s="275">
        <v>122.20132226</v>
      </c>
      <c r="W14" s="275">
        <v>115.011352</v>
      </c>
      <c r="X14" s="275">
        <v>104.91017644999999</v>
      </c>
      <c r="Y14" s="275">
        <v>113.92909667000001</v>
      </c>
      <c r="Z14" s="275">
        <v>115.72227581</v>
      </c>
      <c r="AA14" s="275">
        <v>116.13752645</v>
      </c>
      <c r="AB14" s="275">
        <v>117.46172724</v>
      </c>
      <c r="AC14" s="275">
        <v>109.76880226</v>
      </c>
      <c r="AD14" s="275">
        <v>98.900148999999999</v>
      </c>
      <c r="AE14" s="275">
        <v>102.81055741999999</v>
      </c>
      <c r="AF14" s="275">
        <v>113.78541333</v>
      </c>
      <c r="AG14" s="275">
        <v>117.99024903</v>
      </c>
      <c r="AH14" s="275">
        <v>120.07211323</v>
      </c>
      <c r="AI14" s="275">
        <v>113.57858333</v>
      </c>
      <c r="AJ14" s="275">
        <v>102.45427419000001</v>
      </c>
      <c r="AK14" s="275">
        <v>113.04072866999999</v>
      </c>
      <c r="AL14" s="275">
        <v>116.62736581</v>
      </c>
      <c r="AM14" s="275">
        <v>115.7742729</v>
      </c>
      <c r="AN14" s="275">
        <v>121.60414286</v>
      </c>
      <c r="AO14" s="275">
        <v>118.12688355</v>
      </c>
      <c r="AP14" s="275">
        <v>112.424316</v>
      </c>
      <c r="AQ14" s="275">
        <v>110.68731903</v>
      </c>
      <c r="AR14" s="275">
        <v>120.81855133000001</v>
      </c>
      <c r="AS14" s="275">
        <v>126.50823613</v>
      </c>
      <c r="AT14" s="275">
        <v>125.15249355</v>
      </c>
      <c r="AU14" s="275">
        <v>113.89143532999999</v>
      </c>
      <c r="AV14" s="275">
        <v>115.2197721</v>
      </c>
      <c r="AW14" s="275">
        <v>120.3884</v>
      </c>
      <c r="AX14" s="275">
        <v>119.65089999999999</v>
      </c>
      <c r="AY14" s="338">
        <v>118.3404</v>
      </c>
      <c r="AZ14" s="338">
        <v>121.98739999999999</v>
      </c>
      <c r="BA14" s="338">
        <v>114.01090000000001</v>
      </c>
      <c r="BB14" s="338">
        <v>107.59310000000001</v>
      </c>
      <c r="BC14" s="338">
        <v>104.8985</v>
      </c>
      <c r="BD14" s="338">
        <v>117.8087</v>
      </c>
      <c r="BE14" s="338">
        <v>123.4212</v>
      </c>
      <c r="BF14" s="338">
        <v>124.30110000000001</v>
      </c>
      <c r="BG14" s="338">
        <v>113.3956</v>
      </c>
      <c r="BH14" s="338">
        <v>107.556</v>
      </c>
      <c r="BI14" s="338">
        <v>114.5449</v>
      </c>
      <c r="BJ14" s="338">
        <v>115.4425</v>
      </c>
      <c r="BK14" s="338">
        <v>115.3669</v>
      </c>
      <c r="BL14" s="338">
        <v>119.8745</v>
      </c>
      <c r="BM14" s="338">
        <v>113.05719999999999</v>
      </c>
      <c r="BN14" s="338">
        <v>107.0324</v>
      </c>
      <c r="BO14" s="338">
        <v>104.809</v>
      </c>
      <c r="BP14" s="338">
        <v>117.2766</v>
      </c>
      <c r="BQ14" s="338">
        <v>123.7122</v>
      </c>
      <c r="BR14" s="338">
        <v>124.85509999999999</v>
      </c>
      <c r="BS14" s="338">
        <v>113.9499</v>
      </c>
      <c r="BT14" s="338">
        <v>108.0552</v>
      </c>
      <c r="BU14" s="338">
        <v>115.2568</v>
      </c>
      <c r="BV14" s="338">
        <v>116.2936</v>
      </c>
    </row>
    <row r="15" spans="1:74" ht="11.1" customHeight="1" x14ac:dyDescent="0.2">
      <c r="A15" s="556" t="s">
        <v>385</v>
      </c>
      <c r="B15" s="557" t="s">
        <v>386</v>
      </c>
      <c r="C15" s="275">
        <v>59.662018387000003</v>
      </c>
      <c r="D15" s="275">
        <v>60.229916428999999</v>
      </c>
      <c r="E15" s="275">
        <v>59.707788065000003</v>
      </c>
      <c r="F15" s="275">
        <v>60.319254333000003</v>
      </c>
      <c r="G15" s="275">
        <v>59.650429355</v>
      </c>
      <c r="H15" s="275">
        <v>60.877974999999999</v>
      </c>
      <c r="I15" s="275">
        <v>62.648289032000001</v>
      </c>
      <c r="J15" s="275">
        <v>60.656626774000003</v>
      </c>
      <c r="K15" s="275">
        <v>59.052759999999999</v>
      </c>
      <c r="L15" s="275">
        <v>55.686304516</v>
      </c>
      <c r="M15" s="275">
        <v>56.350578667000001</v>
      </c>
      <c r="N15" s="275">
        <v>56.996776451999999</v>
      </c>
      <c r="O15" s="275">
        <v>55.637714193999997</v>
      </c>
      <c r="P15" s="275">
        <v>54.434829999999998</v>
      </c>
      <c r="Q15" s="275">
        <v>55.235085806000001</v>
      </c>
      <c r="R15" s="275">
        <v>57.641843999999999</v>
      </c>
      <c r="S15" s="275">
        <v>58.024363547999997</v>
      </c>
      <c r="T15" s="275">
        <v>59.469230332999999</v>
      </c>
      <c r="U15" s="275">
        <v>64.154108386999994</v>
      </c>
      <c r="V15" s="275">
        <v>61.981508065</v>
      </c>
      <c r="W15" s="275">
        <v>60.182892332999998</v>
      </c>
      <c r="X15" s="275">
        <v>59.456605484000001</v>
      </c>
      <c r="Y15" s="275">
        <v>63.398084666999999</v>
      </c>
      <c r="Z15" s="275">
        <v>63.524352903</v>
      </c>
      <c r="AA15" s="275">
        <v>57.888681935000001</v>
      </c>
      <c r="AB15" s="275">
        <v>58.906966552</v>
      </c>
      <c r="AC15" s="275">
        <v>58.361838386999999</v>
      </c>
      <c r="AD15" s="275">
        <v>60.382793667000001</v>
      </c>
      <c r="AE15" s="275">
        <v>61.580974515999998</v>
      </c>
      <c r="AF15" s="275">
        <v>59.815518666999999</v>
      </c>
      <c r="AG15" s="275">
        <v>59.367979677000001</v>
      </c>
      <c r="AH15" s="275">
        <v>60.009957419000003</v>
      </c>
      <c r="AI15" s="275">
        <v>58.554518000000002</v>
      </c>
      <c r="AJ15" s="275">
        <v>54.616231612999997</v>
      </c>
      <c r="AK15" s="275">
        <v>63.041595332999997</v>
      </c>
      <c r="AL15" s="275">
        <v>62.725529354999999</v>
      </c>
      <c r="AM15" s="275">
        <v>60.096574838999999</v>
      </c>
      <c r="AN15" s="275">
        <v>58.796987856999998</v>
      </c>
      <c r="AO15" s="275">
        <v>56.552066451999998</v>
      </c>
      <c r="AP15" s="275">
        <v>55.447207667000001</v>
      </c>
      <c r="AQ15" s="275">
        <v>55.975070000000002</v>
      </c>
      <c r="AR15" s="275">
        <v>56.275524666999999</v>
      </c>
      <c r="AS15" s="275">
        <v>56.528652258000001</v>
      </c>
      <c r="AT15" s="275">
        <v>57.033190644999998</v>
      </c>
      <c r="AU15" s="275">
        <v>54.761417999999999</v>
      </c>
      <c r="AV15" s="275">
        <v>54.374879225999997</v>
      </c>
      <c r="AW15" s="275">
        <v>59.652279999999998</v>
      </c>
      <c r="AX15" s="275">
        <v>60.287820000000004</v>
      </c>
      <c r="AY15" s="338">
        <v>57.690429999999999</v>
      </c>
      <c r="AZ15" s="338">
        <v>57.924979999999998</v>
      </c>
      <c r="BA15" s="338">
        <v>58.566119999999998</v>
      </c>
      <c r="BB15" s="338">
        <v>58.472250000000003</v>
      </c>
      <c r="BC15" s="338">
        <v>59.2423</v>
      </c>
      <c r="BD15" s="338">
        <v>60.117199999999997</v>
      </c>
      <c r="BE15" s="338">
        <v>61.065280000000001</v>
      </c>
      <c r="BF15" s="338">
        <v>60.881700000000002</v>
      </c>
      <c r="BG15" s="338">
        <v>58.993079999999999</v>
      </c>
      <c r="BH15" s="338">
        <v>57.565159999999999</v>
      </c>
      <c r="BI15" s="338">
        <v>61.865479999999998</v>
      </c>
      <c r="BJ15" s="338">
        <v>62.228580000000001</v>
      </c>
      <c r="BK15" s="338">
        <v>59.333039999999997</v>
      </c>
      <c r="BL15" s="338">
        <v>59.381680000000003</v>
      </c>
      <c r="BM15" s="338">
        <v>59.369100000000003</v>
      </c>
      <c r="BN15" s="338">
        <v>59.194629999999997</v>
      </c>
      <c r="BO15" s="338">
        <v>59.944159999999997</v>
      </c>
      <c r="BP15" s="338">
        <v>60.771230000000003</v>
      </c>
      <c r="BQ15" s="338">
        <v>61.710700000000003</v>
      </c>
      <c r="BR15" s="338">
        <v>61.530160000000002</v>
      </c>
      <c r="BS15" s="338">
        <v>59.628100000000003</v>
      </c>
      <c r="BT15" s="338">
        <v>58.181899999999999</v>
      </c>
      <c r="BU15" s="338">
        <v>62.490229999999997</v>
      </c>
      <c r="BV15" s="338">
        <v>62.481879999999997</v>
      </c>
    </row>
    <row r="16" spans="1:74" ht="11.1" customHeight="1" x14ac:dyDescent="0.2">
      <c r="A16" s="556" t="s">
        <v>387</v>
      </c>
      <c r="B16" s="557" t="s">
        <v>94</v>
      </c>
      <c r="C16" s="275">
        <v>43.710177418999997</v>
      </c>
      <c r="D16" s="275">
        <v>43.076061428999999</v>
      </c>
      <c r="E16" s="275">
        <v>43.150503225999998</v>
      </c>
      <c r="F16" s="275">
        <v>43.784486999999999</v>
      </c>
      <c r="G16" s="275">
        <v>42.979379999999999</v>
      </c>
      <c r="H16" s="275">
        <v>43.112500666999999</v>
      </c>
      <c r="I16" s="275">
        <v>42.566835806</v>
      </c>
      <c r="J16" s="275">
        <v>42.877702257999999</v>
      </c>
      <c r="K16" s="275">
        <v>43.583976999999997</v>
      </c>
      <c r="L16" s="275">
        <v>43.390032257999998</v>
      </c>
      <c r="M16" s="275">
        <v>45.415638999999999</v>
      </c>
      <c r="N16" s="275">
        <v>44.354815160999998</v>
      </c>
      <c r="O16" s="275">
        <v>43.932736452</v>
      </c>
      <c r="P16" s="275">
        <v>45.003540000000001</v>
      </c>
      <c r="Q16" s="275">
        <v>44.967559354999999</v>
      </c>
      <c r="R16" s="275">
        <v>42.414259999999999</v>
      </c>
      <c r="S16" s="275">
        <v>44.843578065000003</v>
      </c>
      <c r="T16" s="275">
        <v>43.386921332999997</v>
      </c>
      <c r="U16" s="275">
        <v>43.765389999999996</v>
      </c>
      <c r="V16" s="275">
        <v>43.359441935</v>
      </c>
      <c r="W16" s="275">
        <v>40.095380667000001</v>
      </c>
      <c r="X16" s="275">
        <v>42.678458065000001</v>
      </c>
      <c r="Y16" s="275">
        <v>44.454274333000001</v>
      </c>
      <c r="Z16" s="275">
        <v>44.418981934999998</v>
      </c>
      <c r="AA16" s="275">
        <v>42.967937419000002</v>
      </c>
      <c r="AB16" s="275">
        <v>42.875302413999997</v>
      </c>
      <c r="AC16" s="275">
        <v>42.424471935</v>
      </c>
      <c r="AD16" s="275">
        <v>40.298993666999998</v>
      </c>
      <c r="AE16" s="275">
        <v>43.285173870999998</v>
      </c>
      <c r="AF16" s="275">
        <v>41.713087332999997</v>
      </c>
      <c r="AG16" s="275">
        <v>42.297266452000002</v>
      </c>
      <c r="AH16" s="275">
        <v>42.718181289999997</v>
      </c>
      <c r="AI16" s="275">
        <v>44.222527333000002</v>
      </c>
      <c r="AJ16" s="275">
        <v>43.650560968000001</v>
      </c>
      <c r="AK16" s="275">
        <v>45.461655667000002</v>
      </c>
      <c r="AL16" s="275">
        <v>46.899470968000003</v>
      </c>
      <c r="AM16" s="275">
        <v>45.143929677000003</v>
      </c>
      <c r="AN16" s="275">
        <v>44.332764642999997</v>
      </c>
      <c r="AO16" s="275">
        <v>44.510654193999997</v>
      </c>
      <c r="AP16" s="275">
        <v>45.244958666999999</v>
      </c>
      <c r="AQ16" s="275">
        <v>41.776176452000001</v>
      </c>
      <c r="AR16" s="275">
        <v>42.158126000000003</v>
      </c>
      <c r="AS16" s="275">
        <v>44.122833225999997</v>
      </c>
      <c r="AT16" s="275">
        <v>43.775544193999998</v>
      </c>
      <c r="AU16" s="275">
        <v>44.181192332999998</v>
      </c>
      <c r="AV16" s="275">
        <v>40.674314451999997</v>
      </c>
      <c r="AW16" s="275">
        <v>42.89817</v>
      </c>
      <c r="AX16" s="275">
        <v>45.398260000000001</v>
      </c>
      <c r="AY16" s="338">
        <v>46.685250000000003</v>
      </c>
      <c r="AZ16" s="338">
        <v>46.430489999999999</v>
      </c>
      <c r="BA16" s="338">
        <v>46.691769999999998</v>
      </c>
      <c r="BB16" s="338">
        <v>45.667810000000003</v>
      </c>
      <c r="BC16" s="338">
        <v>45.742109999999997</v>
      </c>
      <c r="BD16" s="338">
        <v>47.01914</v>
      </c>
      <c r="BE16" s="338">
        <v>47.035339999999998</v>
      </c>
      <c r="BF16" s="338">
        <v>46.889290000000003</v>
      </c>
      <c r="BG16" s="338">
        <v>46.901119999999999</v>
      </c>
      <c r="BH16" s="338">
        <v>46.678530000000002</v>
      </c>
      <c r="BI16" s="338">
        <v>47.152929999999998</v>
      </c>
      <c r="BJ16" s="338">
        <v>47.957900000000002</v>
      </c>
      <c r="BK16" s="338">
        <v>48.585720000000002</v>
      </c>
      <c r="BL16" s="338">
        <v>47.786430000000003</v>
      </c>
      <c r="BM16" s="338">
        <v>47.684069999999998</v>
      </c>
      <c r="BN16" s="338">
        <v>46.409469999999999</v>
      </c>
      <c r="BO16" s="338">
        <v>46.319339999999997</v>
      </c>
      <c r="BP16" s="338">
        <v>47.492310000000003</v>
      </c>
      <c r="BQ16" s="338">
        <v>47.434170000000002</v>
      </c>
      <c r="BR16" s="338">
        <v>47.237340000000003</v>
      </c>
      <c r="BS16" s="338">
        <v>47.215629999999997</v>
      </c>
      <c r="BT16" s="338">
        <v>46.969299999999997</v>
      </c>
      <c r="BU16" s="338">
        <v>47.431010000000001</v>
      </c>
      <c r="BV16" s="338">
        <v>48.75264</v>
      </c>
    </row>
    <row r="17" spans="1:74" ht="11.1" customHeight="1" x14ac:dyDescent="0.2">
      <c r="A17" s="556" t="s">
        <v>388</v>
      </c>
      <c r="B17" s="557" t="s">
        <v>95</v>
      </c>
      <c r="C17" s="275">
        <v>24.229628387000002</v>
      </c>
      <c r="D17" s="275">
        <v>29.82114</v>
      </c>
      <c r="E17" s="275">
        <v>42.486882903000001</v>
      </c>
      <c r="F17" s="275">
        <v>49.569898666999997</v>
      </c>
      <c r="G17" s="275">
        <v>56.440463870999999</v>
      </c>
      <c r="H17" s="275">
        <v>64.110852667000003</v>
      </c>
      <c r="I17" s="275">
        <v>57.667696452000001</v>
      </c>
      <c r="J17" s="275">
        <v>60.628443871000002</v>
      </c>
      <c r="K17" s="275">
        <v>61.075341999999999</v>
      </c>
      <c r="L17" s="275">
        <v>55.384602903000001</v>
      </c>
      <c r="M17" s="275">
        <v>45.987988667000003</v>
      </c>
      <c r="N17" s="275">
        <v>33.282068387000002</v>
      </c>
      <c r="O17" s="275">
        <v>37.269366128999998</v>
      </c>
      <c r="P17" s="275">
        <v>52.984055714</v>
      </c>
      <c r="Q17" s="275">
        <v>66.846992258</v>
      </c>
      <c r="R17" s="275">
        <v>79.303926000000004</v>
      </c>
      <c r="S17" s="275">
        <v>80.778986774000003</v>
      </c>
      <c r="T17" s="275">
        <v>85.253262667000001</v>
      </c>
      <c r="U17" s="275">
        <v>84.743976451999998</v>
      </c>
      <c r="V17" s="275">
        <v>86.695254839</v>
      </c>
      <c r="W17" s="275">
        <v>73.904126000000005</v>
      </c>
      <c r="X17" s="275">
        <v>61.599337419000001</v>
      </c>
      <c r="Y17" s="275">
        <v>57.655366333000003</v>
      </c>
      <c r="Z17" s="275">
        <v>50.641763548</v>
      </c>
      <c r="AA17" s="275">
        <v>47.929078386999997</v>
      </c>
      <c r="AB17" s="275">
        <v>77.295278276000005</v>
      </c>
      <c r="AC17" s="275">
        <v>84.433933225999994</v>
      </c>
      <c r="AD17" s="275">
        <v>95.989384000000001</v>
      </c>
      <c r="AE17" s="275">
        <v>110.48977742</v>
      </c>
      <c r="AF17" s="275">
        <v>115.78324967</v>
      </c>
      <c r="AG17" s="275">
        <v>127.25137226</v>
      </c>
      <c r="AH17" s="275">
        <v>128.03825548</v>
      </c>
      <c r="AI17" s="275">
        <v>121.16896167</v>
      </c>
      <c r="AJ17" s="275">
        <v>102.9427029</v>
      </c>
      <c r="AK17" s="275">
        <v>92.238138000000006</v>
      </c>
      <c r="AL17" s="275">
        <v>78.178164515999995</v>
      </c>
      <c r="AM17" s="275">
        <v>69.256437742000003</v>
      </c>
      <c r="AN17" s="275">
        <v>88.949797142999998</v>
      </c>
      <c r="AO17" s="275">
        <v>142.61834838999999</v>
      </c>
      <c r="AP17" s="275">
        <v>158.62919299999999</v>
      </c>
      <c r="AQ17" s="275">
        <v>185.38003968000001</v>
      </c>
      <c r="AR17" s="275">
        <v>207.67985232999999</v>
      </c>
      <c r="AS17" s="275">
        <v>176.85018871</v>
      </c>
      <c r="AT17" s="275">
        <v>173.50786902999999</v>
      </c>
      <c r="AU17" s="275">
        <v>171.48862966999999</v>
      </c>
      <c r="AV17" s="275">
        <v>154.97639923</v>
      </c>
      <c r="AW17" s="275">
        <v>121.5116</v>
      </c>
      <c r="AX17" s="275">
        <v>92.768289999999993</v>
      </c>
      <c r="AY17" s="338">
        <v>88.162369999999996</v>
      </c>
      <c r="AZ17" s="338">
        <v>121.9798</v>
      </c>
      <c r="BA17" s="338">
        <v>164.68819999999999</v>
      </c>
      <c r="BB17" s="338">
        <v>189.3373</v>
      </c>
      <c r="BC17" s="338">
        <v>208.15770000000001</v>
      </c>
      <c r="BD17" s="338">
        <v>223.5016</v>
      </c>
      <c r="BE17" s="338">
        <v>205.85159999999999</v>
      </c>
      <c r="BF17" s="338">
        <v>200.68799999999999</v>
      </c>
      <c r="BG17" s="338">
        <v>184.2843</v>
      </c>
      <c r="BH17" s="338">
        <v>152.58320000000001</v>
      </c>
      <c r="BI17" s="338">
        <v>119.5048</v>
      </c>
      <c r="BJ17" s="338">
        <v>88.110780000000005</v>
      </c>
      <c r="BK17" s="338">
        <v>89.380520000000004</v>
      </c>
      <c r="BL17" s="338">
        <v>133.6952</v>
      </c>
      <c r="BM17" s="338">
        <v>184.42099999999999</v>
      </c>
      <c r="BN17" s="338">
        <v>215.04499999999999</v>
      </c>
      <c r="BO17" s="338">
        <v>239.84289999999999</v>
      </c>
      <c r="BP17" s="338">
        <v>259.59989999999999</v>
      </c>
      <c r="BQ17" s="338">
        <v>242.1122</v>
      </c>
      <c r="BR17" s="338">
        <v>238.0479</v>
      </c>
      <c r="BS17" s="338">
        <v>221.19139999999999</v>
      </c>
      <c r="BT17" s="338">
        <v>190.7347</v>
      </c>
      <c r="BU17" s="338">
        <v>153.26179999999999</v>
      </c>
      <c r="BV17" s="338">
        <v>122.7615</v>
      </c>
    </row>
    <row r="18" spans="1:74" ht="11.1" customHeight="1" x14ac:dyDescent="0.2">
      <c r="A18" s="556" t="s">
        <v>380</v>
      </c>
      <c r="B18" s="557" t="s">
        <v>442</v>
      </c>
      <c r="C18" s="275">
        <v>-9.3446774194</v>
      </c>
      <c r="D18" s="275">
        <v>-15.898285714</v>
      </c>
      <c r="E18" s="275">
        <v>-13.593645161</v>
      </c>
      <c r="F18" s="275">
        <v>-12.603633332999999</v>
      </c>
      <c r="G18" s="275">
        <v>-19.379096774000001</v>
      </c>
      <c r="H18" s="275">
        <v>-21.7682</v>
      </c>
      <c r="I18" s="275">
        <v>-17.569548387000001</v>
      </c>
      <c r="J18" s="275">
        <v>-27.108290322999999</v>
      </c>
      <c r="K18" s="275">
        <v>-18.062533333000001</v>
      </c>
      <c r="L18" s="275">
        <v>-14.439</v>
      </c>
      <c r="M18" s="275">
        <v>-17.7014</v>
      </c>
      <c r="N18" s="275">
        <v>-15.479387097</v>
      </c>
      <c r="O18" s="275">
        <v>-17.775806452000001</v>
      </c>
      <c r="P18" s="275">
        <v>-16.287857143</v>
      </c>
      <c r="Q18" s="275">
        <v>-13.203387097</v>
      </c>
      <c r="R18" s="275">
        <v>-7.1470333332999996</v>
      </c>
      <c r="S18" s="275">
        <v>-11.942225806</v>
      </c>
      <c r="T18" s="275">
        <v>-13.260366667</v>
      </c>
      <c r="U18" s="275">
        <v>-16.56183871</v>
      </c>
      <c r="V18" s="275">
        <v>-20.189612903</v>
      </c>
      <c r="W18" s="275">
        <v>-18.134733333</v>
      </c>
      <c r="X18" s="275">
        <v>-14.300870968</v>
      </c>
      <c r="Y18" s="275">
        <v>-9.5091999999999999</v>
      </c>
      <c r="Z18" s="275">
        <v>-9.0549032258000004</v>
      </c>
      <c r="AA18" s="275">
        <v>-10.056709677000001</v>
      </c>
      <c r="AB18" s="275">
        <v>-13.74337931</v>
      </c>
      <c r="AC18" s="275">
        <v>-12.389258065</v>
      </c>
      <c r="AD18" s="275">
        <v>-15.0626</v>
      </c>
      <c r="AE18" s="275">
        <v>-10.345709677</v>
      </c>
      <c r="AF18" s="275">
        <v>-16.576766667000001</v>
      </c>
      <c r="AG18" s="275">
        <v>-25.286903226</v>
      </c>
      <c r="AH18" s="275">
        <v>-29.098967741999999</v>
      </c>
      <c r="AI18" s="275">
        <v>-23.844999999999999</v>
      </c>
      <c r="AJ18" s="275">
        <v>-18.089354838999999</v>
      </c>
      <c r="AK18" s="275">
        <v>-20.229833332999998</v>
      </c>
      <c r="AL18" s="275">
        <v>-24.286096774000001</v>
      </c>
      <c r="AM18" s="275">
        <v>-14.044064516000001</v>
      </c>
      <c r="AN18" s="275">
        <v>-18.139678571000001</v>
      </c>
      <c r="AO18" s="275">
        <v>-16.807580645000002</v>
      </c>
      <c r="AP18" s="275">
        <v>-14.6243</v>
      </c>
      <c r="AQ18" s="275">
        <v>-13.650580645</v>
      </c>
      <c r="AR18" s="275">
        <v>-18.917200000000001</v>
      </c>
      <c r="AS18" s="275">
        <v>-24.499806452000001</v>
      </c>
      <c r="AT18" s="275">
        <v>-20.588193548</v>
      </c>
      <c r="AU18" s="275">
        <v>-20.2027</v>
      </c>
      <c r="AV18" s="275">
        <v>-14.934903225999999</v>
      </c>
      <c r="AW18" s="275">
        <v>-16.39594</v>
      </c>
      <c r="AX18" s="275">
        <v>-16.070689999999999</v>
      </c>
      <c r="AY18" s="338">
        <v>-16.160329999999998</v>
      </c>
      <c r="AZ18" s="338">
        <v>-13.80364</v>
      </c>
      <c r="BA18" s="338">
        <v>-13.279489999999999</v>
      </c>
      <c r="BB18" s="338">
        <v>-11.420310000000001</v>
      </c>
      <c r="BC18" s="338">
        <v>-12.37618</v>
      </c>
      <c r="BD18" s="338">
        <v>-13.415620000000001</v>
      </c>
      <c r="BE18" s="338">
        <v>-15.606870000000001</v>
      </c>
      <c r="BF18" s="338">
        <v>-17.647120000000001</v>
      </c>
      <c r="BG18" s="338">
        <v>-16.29007</v>
      </c>
      <c r="BH18" s="338">
        <v>-13.78762</v>
      </c>
      <c r="BI18" s="338">
        <v>-14.50412</v>
      </c>
      <c r="BJ18" s="338">
        <v>-14.47738</v>
      </c>
      <c r="BK18" s="338">
        <v>-14.65981</v>
      </c>
      <c r="BL18" s="338">
        <v>-13.21993</v>
      </c>
      <c r="BM18" s="338">
        <v>-12.51521</v>
      </c>
      <c r="BN18" s="338">
        <v>-10.896380000000001</v>
      </c>
      <c r="BO18" s="338">
        <v>-11.968870000000001</v>
      </c>
      <c r="BP18" s="338">
        <v>-13.343030000000001</v>
      </c>
      <c r="BQ18" s="338">
        <v>-15.351610000000001</v>
      </c>
      <c r="BR18" s="338">
        <v>-17.098099999999999</v>
      </c>
      <c r="BS18" s="338">
        <v>-15.93188</v>
      </c>
      <c r="BT18" s="338">
        <v>-13.491680000000001</v>
      </c>
      <c r="BU18" s="338">
        <v>-14.343920000000001</v>
      </c>
      <c r="BV18" s="338">
        <v>-14.25489</v>
      </c>
    </row>
    <row r="19" spans="1:74" ht="11.1" customHeight="1" x14ac:dyDescent="0.2">
      <c r="A19" s="556" t="s">
        <v>389</v>
      </c>
      <c r="B19" s="559" t="s">
        <v>390</v>
      </c>
      <c r="C19" s="275">
        <v>35.227427097000003</v>
      </c>
      <c r="D19" s="275">
        <v>33.601501429000002</v>
      </c>
      <c r="E19" s="275">
        <v>35.244100322999998</v>
      </c>
      <c r="F19" s="275">
        <v>34.618025666999998</v>
      </c>
      <c r="G19" s="275">
        <v>36.051527419000003</v>
      </c>
      <c r="H19" s="275">
        <v>37.235033999999999</v>
      </c>
      <c r="I19" s="275">
        <v>37.528457742000001</v>
      </c>
      <c r="J19" s="275">
        <v>39.974626129000001</v>
      </c>
      <c r="K19" s="275">
        <v>38.646393666999998</v>
      </c>
      <c r="L19" s="275">
        <v>36.193364838999997</v>
      </c>
      <c r="M19" s="275">
        <v>38.700403332999997</v>
      </c>
      <c r="N19" s="275">
        <v>39.279004516000001</v>
      </c>
      <c r="O19" s="275">
        <v>36.115683226000002</v>
      </c>
      <c r="P19" s="275">
        <v>35.182960713999996</v>
      </c>
      <c r="Q19" s="275">
        <v>33.897924838999998</v>
      </c>
      <c r="R19" s="275">
        <v>36.525607333000004</v>
      </c>
      <c r="S19" s="275">
        <v>38.212715160999998</v>
      </c>
      <c r="T19" s="275">
        <v>39.571400333</v>
      </c>
      <c r="U19" s="275">
        <v>41.703308710000002</v>
      </c>
      <c r="V19" s="275">
        <v>41.947852902999998</v>
      </c>
      <c r="W19" s="275">
        <v>39.394487667</v>
      </c>
      <c r="X19" s="275">
        <v>38.853189677000003</v>
      </c>
      <c r="Y19" s="275">
        <v>39.900061000000001</v>
      </c>
      <c r="Z19" s="275">
        <v>39.622039676999997</v>
      </c>
      <c r="AA19" s="275">
        <v>37.195283871000001</v>
      </c>
      <c r="AB19" s="275">
        <v>36.359162069</v>
      </c>
      <c r="AC19" s="275">
        <v>35.605636451999999</v>
      </c>
      <c r="AD19" s="275">
        <v>37.456055999999997</v>
      </c>
      <c r="AE19" s="275">
        <v>39.04251</v>
      </c>
      <c r="AF19" s="275">
        <v>39.822529666999998</v>
      </c>
      <c r="AG19" s="275">
        <v>39.975679677000002</v>
      </c>
      <c r="AH19" s="275">
        <v>40.724888065000002</v>
      </c>
      <c r="AI19" s="275">
        <v>39.365027333</v>
      </c>
      <c r="AJ19" s="275">
        <v>36.167335160999997</v>
      </c>
      <c r="AK19" s="275">
        <v>37.048641666999998</v>
      </c>
      <c r="AL19" s="275">
        <v>37.145192581000003</v>
      </c>
      <c r="AM19" s="275">
        <v>35.049577741999997</v>
      </c>
      <c r="AN19" s="275">
        <v>35.452150357000001</v>
      </c>
      <c r="AO19" s="275">
        <v>33.852073871000002</v>
      </c>
      <c r="AP19" s="275">
        <v>34.625396000000002</v>
      </c>
      <c r="AQ19" s="275">
        <v>34.704112903000002</v>
      </c>
      <c r="AR19" s="275">
        <v>36.363045999999997</v>
      </c>
      <c r="AS19" s="275">
        <v>38.698484839000002</v>
      </c>
      <c r="AT19" s="275">
        <v>39.079802258000001</v>
      </c>
      <c r="AU19" s="275">
        <v>34.313920000000003</v>
      </c>
      <c r="AV19" s="275">
        <v>32.92292329</v>
      </c>
      <c r="AW19" s="275">
        <v>36.706780000000002</v>
      </c>
      <c r="AX19" s="275">
        <v>36.637059999999998</v>
      </c>
      <c r="AY19" s="338">
        <v>34.176029999999997</v>
      </c>
      <c r="AZ19" s="338">
        <v>34.499339999999997</v>
      </c>
      <c r="BA19" s="338">
        <v>35.252020000000002</v>
      </c>
      <c r="BB19" s="338">
        <v>35.274439999999998</v>
      </c>
      <c r="BC19" s="338">
        <v>35.72475</v>
      </c>
      <c r="BD19" s="338">
        <v>37.709020000000002</v>
      </c>
      <c r="BE19" s="338">
        <v>40.059370000000001</v>
      </c>
      <c r="BF19" s="338">
        <v>39.820990000000002</v>
      </c>
      <c r="BG19" s="338">
        <v>35.381880000000002</v>
      </c>
      <c r="BH19" s="338">
        <v>33.87876</v>
      </c>
      <c r="BI19" s="338">
        <v>37.0627</v>
      </c>
      <c r="BJ19" s="338">
        <v>36.347360000000002</v>
      </c>
      <c r="BK19" s="338">
        <v>34.136290000000002</v>
      </c>
      <c r="BL19" s="338">
        <v>34.53969</v>
      </c>
      <c r="BM19" s="338">
        <v>35.345959999999998</v>
      </c>
      <c r="BN19" s="338">
        <v>35.370350000000002</v>
      </c>
      <c r="BO19" s="338">
        <v>35.828620000000001</v>
      </c>
      <c r="BP19" s="338">
        <v>37.826169999999998</v>
      </c>
      <c r="BQ19" s="338">
        <v>40.174990000000001</v>
      </c>
      <c r="BR19" s="338">
        <v>39.943759999999997</v>
      </c>
      <c r="BS19" s="338">
        <v>35.468580000000003</v>
      </c>
      <c r="BT19" s="338">
        <v>33.968820000000001</v>
      </c>
      <c r="BU19" s="338">
        <v>37.144219999999997</v>
      </c>
      <c r="BV19" s="338">
        <v>36.407760000000003</v>
      </c>
    </row>
    <row r="20" spans="1:74" ht="11.1" customHeight="1" x14ac:dyDescent="0.2">
      <c r="A20" s="556" t="s">
        <v>391</v>
      </c>
      <c r="B20" s="557" t="s">
        <v>392</v>
      </c>
      <c r="C20" s="275">
        <v>12169.506627999999</v>
      </c>
      <c r="D20" s="275">
        <v>11583.872515999999</v>
      </c>
      <c r="E20" s="275">
        <v>10703.969478999999</v>
      </c>
      <c r="F20" s="275">
        <v>9921.0194157000005</v>
      </c>
      <c r="G20" s="275">
        <v>10474.97726</v>
      </c>
      <c r="H20" s="275">
        <v>11928.134582999999</v>
      </c>
      <c r="I20" s="275">
        <v>12444.501496000001</v>
      </c>
      <c r="J20" s="275">
        <v>12398.101388999999</v>
      </c>
      <c r="K20" s="275">
        <v>11329.550015999999</v>
      </c>
      <c r="L20" s="275">
        <v>10145.870752000001</v>
      </c>
      <c r="M20" s="275">
        <v>10583.166791</v>
      </c>
      <c r="N20" s="275">
        <v>10901.827445000001</v>
      </c>
      <c r="O20" s="275">
        <v>11627.585870999999</v>
      </c>
      <c r="P20" s="275">
        <v>11945.555041</v>
      </c>
      <c r="Q20" s="275">
        <v>10457.802857000001</v>
      </c>
      <c r="R20" s="275">
        <v>9804.4445830000004</v>
      </c>
      <c r="S20" s="275">
        <v>10389.900227</v>
      </c>
      <c r="T20" s="275">
        <v>12080.306553</v>
      </c>
      <c r="U20" s="275">
        <v>12916.737018</v>
      </c>
      <c r="V20" s="275">
        <v>12648.909605999999</v>
      </c>
      <c r="W20" s="275">
        <v>11670.721434999999</v>
      </c>
      <c r="X20" s="275">
        <v>10068.118539999999</v>
      </c>
      <c r="Y20" s="275">
        <v>10021.775414</v>
      </c>
      <c r="Z20" s="275">
        <v>10465.394145</v>
      </c>
      <c r="AA20" s="275">
        <v>11378.034221</v>
      </c>
      <c r="AB20" s="275">
        <v>10817.19743</v>
      </c>
      <c r="AC20" s="275">
        <v>9819.4650997000008</v>
      </c>
      <c r="AD20" s="275">
        <v>9763.599236</v>
      </c>
      <c r="AE20" s="275">
        <v>10219.345309</v>
      </c>
      <c r="AF20" s="275">
        <v>12259.851387000001</v>
      </c>
      <c r="AG20" s="275">
        <v>13287.135279</v>
      </c>
      <c r="AH20" s="275">
        <v>13216.627925000001</v>
      </c>
      <c r="AI20" s="275">
        <v>11716.593548000001</v>
      </c>
      <c r="AJ20" s="275">
        <v>10095.423580999999</v>
      </c>
      <c r="AK20" s="275">
        <v>9902.5134347000003</v>
      </c>
      <c r="AL20" s="275">
        <v>11140.483851999999</v>
      </c>
      <c r="AM20" s="275">
        <v>11012.543626999999</v>
      </c>
      <c r="AN20" s="275">
        <v>10363.080217999999</v>
      </c>
      <c r="AO20" s="275">
        <v>10335.913016</v>
      </c>
      <c r="AP20" s="275">
        <v>9794.6627810000009</v>
      </c>
      <c r="AQ20" s="275">
        <v>10359.965265999999</v>
      </c>
      <c r="AR20" s="275">
        <v>11909.523192000001</v>
      </c>
      <c r="AS20" s="275">
        <v>12953.922328000001</v>
      </c>
      <c r="AT20" s="275">
        <v>12330.793651</v>
      </c>
      <c r="AU20" s="275">
        <v>11138.396355000001</v>
      </c>
      <c r="AV20" s="275">
        <v>10306.266039</v>
      </c>
      <c r="AW20" s="275">
        <v>10237.65</v>
      </c>
      <c r="AX20" s="275">
        <v>11253.89</v>
      </c>
      <c r="AY20" s="338">
        <v>11319.8</v>
      </c>
      <c r="AZ20" s="338">
        <v>10796.24</v>
      </c>
      <c r="BA20" s="338">
        <v>10254.370000000001</v>
      </c>
      <c r="BB20" s="338">
        <v>9718.0450000000001</v>
      </c>
      <c r="BC20" s="338">
        <v>10558.08</v>
      </c>
      <c r="BD20" s="338">
        <v>11988.24</v>
      </c>
      <c r="BE20" s="338">
        <v>12825.68</v>
      </c>
      <c r="BF20" s="338">
        <v>12722</v>
      </c>
      <c r="BG20" s="338">
        <v>11094.26</v>
      </c>
      <c r="BH20" s="338">
        <v>10188.959999999999</v>
      </c>
      <c r="BI20" s="338">
        <v>10316.879999999999</v>
      </c>
      <c r="BJ20" s="338">
        <v>11193.92</v>
      </c>
      <c r="BK20" s="338">
        <v>11322.45</v>
      </c>
      <c r="BL20" s="338">
        <v>10844.19</v>
      </c>
      <c r="BM20" s="338">
        <v>10321.290000000001</v>
      </c>
      <c r="BN20" s="338">
        <v>9787.5689999999995</v>
      </c>
      <c r="BO20" s="338">
        <v>10639.78</v>
      </c>
      <c r="BP20" s="338">
        <v>12085.57</v>
      </c>
      <c r="BQ20" s="338">
        <v>12930.38</v>
      </c>
      <c r="BR20" s="338">
        <v>12828.11</v>
      </c>
      <c r="BS20" s="338">
        <v>11186.96</v>
      </c>
      <c r="BT20" s="338">
        <v>10268.870000000001</v>
      </c>
      <c r="BU20" s="338">
        <v>10391.69</v>
      </c>
      <c r="BV20" s="338">
        <v>11273.9</v>
      </c>
    </row>
    <row r="21" spans="1:74" ht="11.1" customHeight="1" x14ac:dyDescent="0.2">
      <c r="A21" s="550"/>
      <c r="B21" s="131" t="s">
        <v>393</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364"/>
      <c r="AZ21" s="364"/>
      <c r="BA21" s="364"/>
      <c r="BB21" s="364"/>
      <c r="BC21" s="364"/>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6" t="s">
        <v>394</v>
      </c>
      <c r="B22" s="557" t="s">
        <v>90</v>
      </c>
      <c r="C22" s="275">
        <v>344.31317547999998</v>
      </c>
      <c r="D22" s="275">
        <v>371.29738250000003</v>
      </c>
      <c r="E22" s="275">
        <v>330.89506999999998</v>
      </c>
      <c r="F22" s="275">
        <v>260.99429133000001</v>
      </c>
      <c r="G22" s="275">
        <v>210.28247644999999</v>
      </c>
      <c r="H22" s="275">
        <v>255.99097</v>
      </c>
      <c r="I22" s="275">
        <v>237.28212418999999</v>
      </c>
      <c r="J22" s="275">
        <v>205.33649097</v>
      </c>
      <c r="K22" s="275">
        <v>178.69662167000001</v>
      </c>
      <c r="L22" s="275">
        <v>158.20483257999999</v>
      </c>
      <c r="M22" s="275">
        <v>226.67636032999999</v>
      </c>
      <c r="N22" s="275">
        <v>224.64239903000001</v>
      </c>
      <c r="O22" s="275">
        <v>301.47949548000003</v>
      </c>
      <c r="P22" s="275">
        <v>335.40133929000001</v>
      </c>
      <c r="Q22" s="275">
        <v>238.50713451999999</v>
      </c>
      <c r="R22" s="275">
        <v>149.24730532999999</v>
      </c>
      <c r="S22" s="275">
        <v>185.37340387</v>
      </c>
      <c r="T22" s="275">
        <v>182.18187767000001</v>
      </c>
      <c r="U22" s="275">
        <v>192.36114355000001</v>
      </c>
      <c r="V22" s="275">
        <v>208.84314548</v>
      </c>
      <c r="W22" s="275">
        <v>194.36913533000001</v>
      </c>
      <c r="X22" s="275">
        <v>123.92572516</v>
      </c>
      <c r="Y22" s="275">
        <v>154.399856</v>
      </c>
      <c r="Z22" s="275">
        <v>132.11985741999999</v>
      </c>
      <c r="AA22" s="275">
        <v>218.62229354999999</v>
      </c>
      <c r="AB22" s="275">
        <v>185.06204621000001</v>
      </c>
      <c r="AC22" s="275">
        <v>84.822597419000004</v>
      </c>
      <c r="AD22" s="275">
        <v>123.96186833</v>
      </c>
      <c r="AE22" s="275">
        <v>133.23418710000001</v>
      </c>
      <c r="AF22" s="275">
        <v>167.05662867000001</v>
      </c>
      <c r="AG22" s="275">
        <v>224.09198194000001</v>
      </c>
      <c r="AH22" s="275">
        <v>220.55428677</v>
      </c>
      <c r="AI22" s="275">
        <v>168.33157499999999</v>
      </c>
      <c r="AJ22" s="275">
        <v>115.25277323</v>
      </c>
      <c r="AK22" s="275">
        <v>130.10520099999999</v>
      </c>
      <c r="AL22" s="275">
        <v>205.05069419</v>
      </c>
      <c r="AM22" s="275">
        <v>160.15577838999999</v>
      </c>
      <c r="AN22" s="275">
        <v>138.76199249999999</v>
      </c>
      <c r="AO22" s="275">
        <v>161.45259709999999</v>
      </c>
      <c r="AP22" s="275">
        <v>116.868132</v>
      </c>
      <c r="AQ22" s="275">
        <v>137.61882452</v>
      </c>
      <c r="AR22" s="275">
        <v>145.99188633</v>
      </c>
      <c r="AS22" s="275">
        <v>164.43650547999999</v>
      </c>
      <c r="AT22" s="275">
        <v>137.81487773999999</v>
      </c>
      <c r="AU22" s="275">
        <v>105.53366533000001</v>
      </c>
      <c r="AV22" s="275">
        <v>94.186046322999999</v>
      </c>
      <c r="AW22" s="275">
        <v>128.523</v>
      </c>
      <c r="AX22" s="275">
        <v>177.01769999999999</v>
      </c>
      <c r="AY22" s="338">
        <v>121.0834</v>
      </c>
      <c r="AZ22" s="338">
        <v>164.57079999999999</v>
      </c>
      <c r="BA22" s="338">
        <v>155.5926</v>
      </c>
      <c r="BB22" s="338">
        <v>87.344499999999996</v>
      </c>
      <c r="BC22" s="338">
        <v>106.11109999999999</v>
      </c>
      <c r="BD22" s="338">
        <v>133.04820000000001</v>
      </c>
      <c r="BE22" s="338">
        <v>180.48230000000001</v>
      </c>
      <c r="BF22" s="338">
        <v>166.41929999999999</v>
      </c>
      <c r="BG22" s="338">
        <v>100.3608</v>
      </c>
      <c r="BH22" s="338">
        <v>106.3052</v>
      </c>
      <c r="BI22" s="338">
        <v>142.35980000000001</v>
      </c>
      <c r="BJ22" s="338">
        <v>158.5198</v>
      </c>
      <c r="BK22" s="338">
        <v>127.3121</v>
      </c>
      <c r="BL22" s="338">
        <v>141.55709999999999</v>
      </c>
      <c r="BM22" s="338">
        <v>140.58760000000001</v>
      </c>
      <c r="BN22" s="338">
        <v>77.951049999999995</v>
      </c>
      <c r="BO22" s="338">
        <v>87.258439999999993</v>
      </c>
      <c r="BP22" s="338">
        <v>132.32689999999999</v>
      </c>
      <c r="BQ22" s="338">
        <v>166.7243</v>
      </c>
      <c r="BR22" s="338">
        <v>149.77549999999999</v>
      </c>
      <c r="BS22" s="338">
        <v>88.419309999999996</v>
      </c>
      <c r="BT22" s="338">
        <v>113.7406</v>
      </c>
      <c r="BU22" s="338">
        <v>150.23759999999999</v>
      </c>
      <c r="BV22" s="338">
        <v>166.62610000000001</v>
      </c>
    </row>
    <row r="23" spans="1:74" ht="11.1" customHeight="1" x14ac:dyDescent="0.2">
      <c r="A23" s="556" t="s">
        <v>395</v>
      </c>
      <c r="B23" s="557" t="s">
        <v>91</v>
      </c>
      <c r="C23" s="275">
        <v>397.39647323000003</v>
      </c>
      <c r="D23" s="275">
        <v>436.47780179</v>
      </c>
      <c r="E23" s="275">
        <v>421.64657419000002</v>
      </c>
      <c r="F23" s="275">
        <v>422.18298099999998</v>
      </c>
      <c r="G23" s="275">
        <v>463.49657225999999</v>
      </c>
      <c r="H23" s="275">
        <v>588.58224367000003</v>
      </c>
      <c r="I23" s="275">
        <v>683.86744677000002</v>
      </c>
      <c r="J23" s="275">
        <v>629.43537031999995</v>
      </c>
      <c r="K23" s="275">
        <v>593.13482733000001</v>
      </c>
      <c r="L23" s="275">
        <v>532.17323968000005</v>
      </c>
      <c r="M23" s="275">
        <v>462.55630967000002</v>
      </c>
      <c r="N23" s="275">
        <v>500.24148418999999</v>
      </c>
      <c r="O23" s="275">
        <v>480.59963193999999</v>
      </c>
      <c r="P23" s="275">
        <v>434.07704143000001</v>
      </c>
      <c r="Q23" s="275">
        <v>520.61673323000002</v>
      </c>
      <c r="R23" s="275">
        <v>462.55996133000002</v>
      </c>
      <c r="S23" s="275">
        <v>546.20087032000004</v>
      </c>
      <c r="T23" s="275">
        <v>592.73205132999999</v>
      </c>
      <c r="U23" s="275">
        <v>739.82728323000003</v>
      </c>
      <c r="V23" s="275">
        <v>745.96166547999997</v>
      </c>
      <c r="W23" s="275">
        <v>666.13928967000004</v>
      </c>
      <c r="X23" s="275">
        <v>579.51356032000001</v>
      </c>
      <c r="Y23" s="275">
        <v>527.43344533000004</v>
      </c>
      <c r="Z23" s="275">
        <v>506.41513515999998</v>
      </c>
      <c r="AA23" s="275">
        <v>515.70664581000005</v>
      </c>
      <c r="AB23" s="275">
        <v>501.15103930999999</v>
      </c>
      <c r="AC23" s="275">
        <v>512.73254128999997</v>
      </c>
      <c r="AD23" s="275">
        <v>541.31177066999999</v>
      </c>
      <c r="AE23" s="275">
        <v>569.84905871000001</v>
      </c>
      <c r="AF23" s="275">
        <v>685.96702100000005</v>
      </c>
      <c r="AG23" s="275">
        <v>839.12878548000003</v>
      </c>
      <c r="AH23" s="275">
        <v>868.49936806000005</v>
      </c>
      <c r="AI23" s="275">
        <v>685.53290267</v>
      </c>
      <c r="AJ23" s="275">
        <v>531.47592968000004</v>
      </c>
      <c r="AK23" s="275">
        <v>506.22516899999999</v>
      </c>
      <c r="AL23" s="275">
        <v>523.11188742000002</v>
      </c>
      <c r="AM23" s="275">
        <v>479.04402386999999</v>
      </c>
      <c r="AN23" s="275">
        <v>462.88570178999998</v>
      </c>
      <c r="AO23" s="275">
        <v>516.74387870999999</v>
      </c>
      <c r="AP23" s="275">
        <v>439.68472066999999</v>
      </c>
      <c r="AQ23" s="275">
        <v>439.76277161000002</v>
      </c>
      <c r="AR23" s="275">
        <v>567.40384667000001</v>
      </c>
      <c r="AS23" s="275">
        <v>685.90958225999998</v>
      </c>
      <c r="AT23" s="275">
        <v>640.77416613000003</v>
      </c>
      <c r="AU23" s="275">
        <v>581.64078267000002</v>
      </c>
      <c r="AV23" s="275">
        <v>525.65341280999996</v>
      </c>
      <c r="AW23" s="275">
        <v>535.73429999999996</v>
      </c>
      <c r="AX23" s="275">
        <v>563.75720000000001</v>
      </c>
      <c r="AY23" s="338">
        <v>492.1157</v>
      </c>
      <c r="AZ23" s="338">
        <v>482.86219999999997</v>
      </c>
      <c r="BA23" s="338">
        <v>519.85090000000002</v>
      </c>
      <c r="BB23" s="338">
        <v>441.57310000000001</v>
      </c>
      <c r="BC23" s="338">
        <v>475.31209999999999</v>
      </c>
      <c r="BD23" s="338">
        <v>612.25900000000001</v>
      </c>
      <c r="BE23" s="338">
        <v>696.79790000000003</v>
      </c>
      <c r="BF23" s="338">
        <v>686.73680000000002</v>
      </c>
      <c r="BG23" s="338">
        <v>587.99869999999999</v>
      </c>
      <c r="BH23" s="338">
        <v>541.11419999999998</v>
      </c>
      <c r="BI23" s="338">
        <v>568.47490000000005</v>
      </c>
      <c r="BJ23" s="338">
        <v>552.21209999999996</v>
      </c>
      <c r="BK23" s="338">
        <v>523.20690000000002</v>
      </c>
      <c r="BL23" s="338">
        <v>513.76829999999995</v>
      </c>
      <c r="BM23" s="338">
        <v>547.24390000000005</v>
      </c>
      <c r="BN23" s="338">
        <v>463.16059999999999</v>
      </c>
      <c r="BO23" s="338">
        <v>505.84969999999998</v>
      </c>
      <c r="BP23" s="338">
        <v>642.27710000000002</v>
      </c>
      <c r="BQ23" s="338">
        <v>738.404</v>
      </c>
      <c r="BR23" s="338">
        <v>730.84119999999996</v>
      </c>
      <c r="BS23" s="338">
        <v>622.75559999999996</v>
      </c>
      <c r="BT23" s="338">
        <v>571.75040000000001</v>
      </c>
      <c r="BU23" s="338">
        <v>595.59889999999996</v>
      </c>
      <c r="BV23" s="338">
        <v>577.96699999999998</v>
      </c>
    </row>
    <row r="24" spans="1:74" ht="11.1" customHeight="1" x14ac:dyDescent="0.2">
      <c r="A24" s="556" t="s">
        <v>396</v>
      </c>
      <c r="B24" s="559" t="s">
        <v>376</v>
      </c>
      <c r="C24" s="275">
        <v>106.26682934999999</v>
      </c>
      <c r="D24" s="275">
        <v>28.938771071000001</v>
      </c>
      <c r="E24" s="275">
        <v>27.759764193999999</v>
      </c>
      <c r="F24" s="275">
        <v>1.5723689999999999</v>
      </c>
      <c r="G24" s="275">
        <v>2.2529745161000001</v>
      </c>
      <c r="H24" s="275">
        <v>2.1411833332999999</v>
      </c>
      <c r="I24" s="275">
        <v>3.0921970968000001</v>
      </c>
      <c r="J24" s="275">
        <v>3.2880348386999998</v>
      </c>
      <c r="K24" s="275">
        <v>2.0424329999999999</v>
      </c>
      <c r="L24" s="275">
        <v>1.4075925806</v>
      </c>
      <c r="M24" s="275">
        <v>2.4224933332999998</v>
      </c>
      <c r="N24" s="275">
        <v>3.8468545161000001</v>
      </c>
      <c r="O24" s="275">
        <v>23.200439676999999</v>
      </c>
      <c r="P24" s="275">
        <v>119.56993357</v>
      </c>
      <c r="Q24" s="275">
        <v>6.4290329032000004</v>
      </c>
      <c r="R24" s="275">
        <v>2.0073370000000001</v>
      </c>
      <c r="S24" s="275">
        <v>2.5658312902999998</v>
      </c>
      <c r="T24" s="275">
        <v>2.1096110000000001</v>
      </c>
      <c r="U24" s="275">
        <v>4.5978787096999998</v>
      </c>
      <c r="V24" s="275">
        <v>3.5464693548000001</v>
      </c>
      <c r="W24" s="275">
        <v>4.2955750000000004</v>
      </c>
      <c r="X24" s="275">
        <v>2.1991425805999998</v>
      </c>
      <c r="Y24" s="275">
        <v>2.130487</v>
      </c>
      <c r="Z24" s="275">
        <v>2.2188041935</v>
      </c>
      <c r="AA24" s="275">
        <v>6.4746664516000001</v>
      </c>
      <c r="AB24" s="275">
        <v>13.729066207000001</v>
      </c>
      <c r="AC24" s="275">
        <v>1.8494803226000001</v>
      </c>
      <c r="AD24" s="275">
        <v>1.7825470000000001</v>
      </c>
      <c r="AE24" s="275">
        <v>2.2043525806000002</v>
      </c>
      <c r="AF24" s="275">
        <v>2.0441483332999999</v>
      </c>
      <c r="AG24" s="275">
        <v>5.3244261289999999</v>
      </c>
      <c r="AH24" s="275">
        <v>6.6829535484000004</v>
      </c>
      <c r="AI24" s="275">
        <v>3.4786843332999999</v>
      </c>
      <c r="AJ24" s="275">
        <v>3.3629464516000001</v>
      </c>
      <c r="AK24" s="275">
        <v>7.5605770000000003</v>
      </c>
      <c r="AL24" s="275">
        <v>6.3984432258000004</v>
      </c>
      <c r="AM24" s="275">
        <v>4.6284906452000003</v>
      </c>
      <c r="AN24" s="275">
        <v>3.9534085713999998</v>
      </c>
      <c r="AO24" s="275">
        <v>2.4823041935000001</v>
      </c>
      <c r="AP24" s="275">
        <v>1.4778016667</v>
      </c>
      <c r="AQ24" s="275">
        <v>2.6895922580999998</v>
      </c>
      <c r="AR24" s="275">
        <v>3.0008183332999998</v>
      </c>
      <c r="AS24" s="275">
        <v>2.2945070967999999</v>
      </c>
      <c r="AT24" s="275">
        <v>2.5338038709999999</v>
      </c>
      <c r="AU24" s="275">
        <v>2.9878589999999998</v>
      </c>
      <c r="AV24" s="275">
        <v>1.8060476129</v>
      </c>
      <c r="AW24" s="275">
        <v>3.6114329999999999</v>
      </c>
      <c r="AX24" s="275">
        <v>5.0149509999999999</v>
      </c>
      <c r="AY24" s="338">
        <v>60.84037</v>
      </c>
      <c r="AZ24" s="338">
        <v>7.5861460000000003</v>
      </c>
      <c r="BA24" s="338">
        <v>3.5522300000000002</v>
      </c>
      <c r="BB24" s="338">
        <v>1.995614</v>
      </c>
      <c r="BC24" s="338">
        <v>2.0864440000000002</v>
      </c>
      <c r="BD24" s="338">
        <v>3.5480399999999999</v>
      </c>
      <c r="BE24" s="338">
        <v>4.8869400000000001</v>
      </c>
      <c r="BF24" s="338">
        <v>4.0346659999999996</v>
      </c>
      <c r="BG24" s="338">
        <v>3.0345080000000002</v>
      </c>
      <c r="BH24" s="338">
        <v>2.615612</v>
      </c>
      <c r="BI24" s="338">
        <v>3.6512120000000001</v>
      </c>
      <c r="BJ24" s="338">
        <v>5.024953</v>
      </c>
      <c r="BK24" s="338">
        <v>25.308979999999998</v>
      </c>
      <c r="BL24" s="338">
        <v>7.6325469999999997</v>
      </c>
      <c r="BM24" s="338">
        <v>4.4446500000000002</v>
      </c>
      <c r="BN24" s="338">
        <v>2.1831480000000001</v>
      </c>
      <c r="BO24" s="338">
        <v>2.4785689999999998</v>
      </c>
      <c r="BP24" s="338">
        <v>3.0395409999999998</v>
      </c>
      <c r="BQ24" s="338">
        <v>4.5110450000000002</v>
      </c>
      <c r="BR24" s="338">
        <v>4.0235240000000001</v>
      </c>
      <c r="BS24" s="338">
        <v>3.370784</v>
      </c>
      <c r="BT24" s="338">
        <v>2.8210850000000001</v>
      </c>
      <c r="BU24" s="338">
        <v>3.928417</v>
      </c>
      <c r="BV24" s="338">
        <v>5.8395760000000001</v>
      </c>
    </row>
    <row r="25" spans="1:74" ht="11.1" customHeight="1" x14ac:dyDescent="0.2">
      <c r="A25" s="556" t="s">
        <v>397</v>
      </c>
      <c r="B25" s="559" t="s">
        <v>92</v>
      </c>
      <c r="C25" s="275">
        <v>2.1183838709999998</v>
      </c>
      <c r="D25" s="275">
        <v>1.7249003570999999</v>
      </c>
      <c r="E25" s="275">
        <v>1.2949948387000001</v>
      </c>
      <c r="F25" s="275">
        <v>1.8171453333000001</v>
      </c>
      <c r="G25" s="275">
        <v>1.7500458065</v>
      </c>
      <c r="H25" s="275">
        <v>1.6954223333</v>
      </c>
      <c r="I25" s="275">
        <v>1.8368693547999999</v>
      </c>
      <c r="J25" s="275">
        <v>1.8206745161</v>
      </c>
      <c r="K25" s="275">
        <v>1.8394566667000001</v>
      </c>
      <c r="L25" s="275">
        <v>1.6418699999999999</v>
      </c>
      <c r="M25" s="275">
        <v>1.9303506667000001</v>
      </c>
      <c r="N25" s="275">
        <v>1.9787748386999999</v>
      </c>
      <c r="O25" s="275">
        <v>1.9850977419</v>
      </c>
      <c r="P25" s="275">
        <v>1.6350939285999999</v>
      </c>
      <c r="Q25" s="275">
        <v>1.8638345161000001</v>
      </c>
      <c r="R25" s="275">
        <v>2.1015853333000001</v>
      </c>
      <c r="S25" s="275">
        <v>1.7998412903000001</v>
      </c>
      <c r="T25" s="275">
        <v>1.6528776667</v>
      </c>
      <c r="U25" s="275">
        <v>1.7227780644999999</v>
      </c>
      <c r="V25" s="275">
        <v>1.7013632258</v>
      </c>
      <c r="W25" s="275">
        <v>1.6931816666999999</v>
      </c>
      <c r="X25" s="275">
        <v>1.6829383871000001</v>
      </c>
      <c r="Y25" s="275">
        <v>1.6772386667000001</v>
      </c>
      <c r="Z25" s="275">
        <v>1.5583522581</v>
      </c>
      <c r="AA25" s="275">
        <v>1.5218787096999999</v>
      </c>
      <c r="AB25" s="275">
        <v>2.005117931</v>
      </c>
      <c r="AC25" s="275">
        <v>2.1343748386999999</v>
      </c>
      <c r="AD25" s="275">
        <v>2.2855759999999998</v>
      </c>
      <c r="AE25" s="275">
        <v>2.1254300000000002</v>
      </c>
      <c r="AF25" s="275">
        <v>1.7123833333</v>
      </c>
      <c r="AG25" s="275">
        <v>1.9410183871</v>
      </c>
      <c r="AH25" s="275">
        <v>1.9239490322999999</v>
      </c>
      <c r="AI25" s="275">
        <v>1.6462336666999999</v>
      </c>
      <c r="AJ25" s="275">
        <v>1.6615025805999999</v>
      </c>
      <c r="AK25" s="275">
        <v>1.9741423333000001</v>
      </c>
      <c r="AL25" s="275">
        <v>1.8561764516000001</v>
      </c>
      <c r="AM25" s="275">
        <v>2.1016629031999998</v>
      </c>
      <c r="AN25" s="275">
        <v>2.5755328570999998</v>
      </c>
      <c r="AO25" s="275">
        <v>2.5737387097000002</v>
      </c>
      <c r="AP25" s="275">
        <v>2.0870683333</v>
      </c>
      <c r="AQ25" s="275">
        <v>2.0191358065</v>
      </c>
      <c r="AR25" s="275">
        <v>2.373221</v>
      </c>
      <c r="AS25" s="275">
        <v>2.4301822580999999</v>
      </c>
      <c r="AT25" s="275">
        <v>2.5528777419000002</v>
      </c>
      <c r="AU25" s="275">
        <v>2.0229276666999998</v>
      </c>
      <c r="AV25" s="275">
        <v>1.7674380968000001</v>
      </c>
      <c r="AW25" s="275">
        <v>1.974143</v>
      </c>
      <c r="AX25" s="275">
        <v>1.856177</v>
      </c>
      <c r="AY25" s="338">
        <v>2.1016629999999998</v>
      </c>
      <c r="AZ25" s="338">
        <v>2.5755330000000001</v>
      </c>
      <c r="BA25" s="338">
        <v>2.5737390000000002</v>
      </c>
      <c r="BB25" s="338">
        <v>2.0870690000000001</v>
      </c>
      <c r="BC25" s="338">
        <v>2.019136</v>
      </c>
      <c r="BD25" s="338">
        <v>2.373221</v>
      </c>
      <c r="BE25" s="338">
        <v>2.430183</v>
      </c>
      <c r="BF25" s="338">
        <v>2.5528780000000002</v>
      </c>
      <c r="BG25" s="338">
        <v>2.0229279999999998</v>
      </c>
      <c r="BH25" s="338">
        <v>1.7674380000000001</v>
      </c>
      <c r="BI25" s="338">
        <v>1.974143</v>
      </c>
      <c r="BJ25" s="338">
        <v>1.856179</v>
      </c>
      <c r="BK25" s="338">
        <v>2.1016629999999998</v>
      </c>
      <c r="BL25" s="338">
        <v>2.5755330000000001</v>
      </c>
      <c r="BM25" s="338">
        <v>2.5737390000000002</v>
      </c>
      <c r="BN25" s="338">
        <v>2.0870690000000001</v>
      </c>
      <c r="BO25" s="338">
        <v>2.019136</v>
      </c>
      <c r="BP25" s="338">
        <v>2.373221</v>
      </c>
      <c r="BQ25" s="338">
        <v>2.430183</v>
      </c>
      <c r="BR25" s="338">
        <v>2.5528780000000002</v>
      </c>
      <c r="BS25" s="338">
        <v>2.0229279999999998</v>
      </c>
      <c r="BT25" s="338">
        <v>1.7674380000000001</v>
      </c>
      <c r="BU25" s="338">
        <v>1.974143</v>
      </c>
      <c r="BV25" s="338">
        <v>1.856179</v>
      </c>
    </row>
    <row r="26" spans="1:74" ht="11.1" customHeight="1" x14ac:dyDescent="0.2">
      <c r="A26" s="556" t="s">
        <v>398</v>
      </c>
      <c r="B26" s="559" t="s">
        <v>93</v>
      </c>
      <c r="C26" s="275">
        <v>561.76225806000002</v>
      </c>
      <c r="D26" s="275">
        <v>567.38092857000004</v>
      </c>
      <c r="E26" s="275">
        <v>499.13374193999999</v>
      </c>
      <c r="F26" s="275">
        <v>433.56959999999998</v>
      </c>
      <c r="G26" s="275">
        <v>457.31193547999999</v>
      </c>
      <c r="H26" s="275">
        <v>522.86966667000002</v>
      </c>
      <c r="I26" s="275">
        <v>539.76841935000004</v>
      </c>
      <c r="J26" s="275">
        <v>554.11306451999997</v>
      </c>
      <c r="K26" s="275">
        <v>522.17769999999996</v>
      </c>
      <c r="L26" s="275">
        <v>512.15022581000005</v>
      </c>
      <c r="M26" s="275">
        <v>513.35373332999995</v>
      </c>
      <c r="N26" s="275">
        <v>567.80025806000003</v>
      </c>
      <c r="O26" s="275">
        <v>566.40729032000002</v>
      </c>
      <c r="P26" s="275">
        <v>547.83707143000004</v>
      </c>
      <c r="Q26" s="275">
        <v>519.65599999999995</v>
      </c>
      <c r="R26" s="275">
        <v>479.36856667000001</v>
      </c>
      <c r="S26" s="275">
        <v>462.58164515999999</v>
      </c>
      <c r="T26" s="275">
        <v>557.24666666999997</v>
      </c>
      <c r="U26" s="275">
        <v>553.77574193999999</v>
      </c>
      <c r="V26" s="275">
        <v>548.19193547999998</v>
      </c>
      <c r="W26" s="275">
        <v>523.89596667000001</v>
      </c>
      <c r="X26" s="275">
        <v>456.87277418999997</v>
      </c>
      <c r="Y26" s="275">
        <v>486.92919999999998</v>
      </c>
      <c r="Z26" s="275">
        <v>554.08429032000004</v>
      </c>
      <c r="AA26" s="275">
        <v>563.29370968000001</v>
      </c>
      <c r="AB26" s="275">
        <v>554.28082758999994</v>
      </c>
      <c r="AC26" s="275">
        <v>512.40658065000002</v>
      </c>
      <c r="AD26" s="275">
        <v>438.58833333000001</v>
      </c>
      <c r="AE26" s="275">
        <v>477.96261290000001</v>
      </c>
      <c r="AF26" s="275">
        <v>466.50613333000001</v>
      </c>
      <c r="AG26" s="275">
        <v>494.33712903000003</v>
      </c>
      <c r="AH26" s="275">
        <v>534.16603225999995</v>
      </c>
      <c r="AI26" s="275">
        <v>519.83860000000004</v>
      </c>
      <c r="AJ26" s="275">
        <v>501.58583871000002</v>
      </c>
      <c r="AK26" s="275">
        <v>528.71983333000003</v>
      </c>
      <c r="AL26" s="275">
        <v>543.58454839000001</v>
      </c>
      <c r="AM26" s="275">
        <v>556.14474194000002</v>
      </c>
      <c r="AN26" s="275">
        <v>544.23299999999995</v>
      </c>
      <c r="AO26" s="275">
        <v>516.55022581000003</v>
      </c>
      <c r="AP26" s="275">
        <v>423.9135</v>
      </c>
      <c r="AQ26" s="275">
        <v>455.39193547999997</v>
      </c>
      <c r="AR26" s="275">
        <v>548.73363332999998</v>
      </c>
      <c r="AS26" s="275">
        <v>555.19716129000005</v>
      </c>
      <c r="AT26" s="275">
        <v>549.60664515999997</v>
      </c>
      <c r="AU26" s="275">
        <v>540.60733332999996</v>
      </c>
      <c r="AV26" s="275">
        <v>498.15300000000002</v>
      </c>
      <c r="AW26" s="275">
        <v>530.7346</v>
      </c>
      <c r="AX26" s="275">
        <v>561.69899999999996</v>
      </c>
      <c r="AY26" s="338">
        <v>553.2337</v>
      </c>
      <c r="AZ26" s="338">
        <v>530.45669999999996</v>
      </c>
      <c r="BA26" s="338">
        <v>484.26929999999999</v>
      </c>
      <c r="BB26" s="338">
        <v>458.57159999999999</v>
      </c>
      <c r="BC26" s="338">
        <v>489.09210000000002</v>
      </c>
      <c r="BD26" s="338">
        <v>531.44749999999999</v>
      </c>
      <c r="BE26" s="338">
        <v>541.77919999999995</v>
      </c>
      <c r="BF26" s="338">
        <v>544.60670000000005</v>
      </c>
      <c r="BG26" s="338">
        <v>521.21040000000005</v>
      </c>
      <c r="BH26" s="338">
        <v>469.16640000000001</v>
      </c>
      <c r="BI26" s="338">
        <v>494.79160000000002</v>
      </c>
      <c r="BJ26" s="338">
        <v>544.029</v>
      </c>
      <c r="BK26" s="338">
        <v>542.03549999999996</v>
      </c>
      <c r="BL26" s="338">
        <v>519.71960000000001</v>
      </c>
      <c r="BM26" s="338">
        <v>474.46710000000002</v>
      </c>
      <c r="BN26" s="338">
        <v>449.2894</v>
      </c>
      <c r="BO26" s="338">
        <v>478.82080000000002</v>
      </c>
      <c r="BP26" s="338">
        <v>504.72609999999997</v>
      </c>
      <c r="BQ26" s="338">
        <v>514.53830000000005</v>
      </c>
      <c r="BR26" s="338">
        <v>517.22370000000001</v>
      </c>
      <c r="BS26" s="338">
        <v>494.43200000000002</v>
      </c>
      <c r="BT26" s="338">
        <v>430.1345</v>
      </c>
      <c r="BU26" s="338">
        <v>453.62779999999998</v>
      </c>
      <c r="BV26" s="338">
        <v>498.76900000000001</v>
      </c>
    </row>
    <row r="27" spans="1:74" ht="11.1" customHeight="1" x14ac:dyDescent="0.2">
      <c r="A27" s="556" t="s">
        <v>399</v>
      </c>
      <c r="B27" s="559" t="s">
        <v>400</v>
      </c>
      <c r="C27" s="275">
        <v>94.861914193999993</v>
      </c>
      <c r="D27" s="275">
        <v>88.234561786</v>
      </c>
      <c r="E27" s="275">
        <v>90.879187419000004</v>
      </c>
      <c r="F27" s="275">
        <v>110.30682433</v>
      </c>
      <c r="G27" s="275">
        <v>114.42208194</v>
      </c>
      <c r="H27" s="275">
        <v>97.798197333000005</v>
      </c>
      <c r="I27" s="275">
        <v>92.135398386999995</v>
      </c>
      <c r="J27" s="275">
        <v>89.286024515999998</v>
      </c>
      <c r="K27" s="275">
        <v>78.615817332999995</v>
      </c>
      <c r="L27" s="275">
        <v>83.094933225999995</v>
      </c>
      <c r="M27" s="275">
        <v>90.028127999999995</v>
      </c>
      <c r="N27" s="275">
        <v>104.1587529</v>
      </c>
      <c r="O27" s="275">
        <v>90.430774193999994</v>
      </c>
      <c r="P27" s="275">
        <v>81.355725714000002</v>
      </c>
      <c r="Q27" s="275">
        <v>89.229164515999997</v>
      </c>
      <c r="R27" s="275">
        <v>107.23759533</v>
      </c>
      <c r="S27" s="275">
        <v>90.027708709999999</v>
      </c>
      <c r="T27" s="275">
        <v>101.620013</v>
      </c>
      <c r="U27" s="275">
        <v>104.92501935</v>
      </c>
      <c r="V27" s="275">
        <v>88.301981290000001</v>
      </c>
      <c r="W27" s="275">
        <v>81.933304332999995</v>
      </c>
      <c r="X27" s="275">
        <v>83.779735806000005</v>
      </c>
      <c r="Y27" s="275">
        <v>94.722343667000004</v>
      </c>
      <c r="Z27" s="275">
        <v>101.96846128999999</v>
      </c>
      <c r="AA27" s="275">
        <v>103.59140581</v>
      </c>
      <c r="AB27" s="275">
        <v>110.37136103</v>
      </c>
      <c r="AC27" s="275">
        <v>109.42482097</v>
      </c>
      <c r="AD27" s="275">
        <v>110.13357967</v>
      </c>
      <c r="AE27" s="275">
        <v>99.519352581000007</v>
      </c>
      <c r="AF27" s="275">
        <v>87.085843667000006</v>
      </c>
      <c r="AG27" s="275">
        <v>80.853206451999995</v>
      </c>
      <c r="AH27" s="275">
        <v>77.615406773999993</v>
      </c>
      <c r="AI27" s="275">
        <v>71.917047667000006</v>
      </c>
      <c r="AJ27" s="275">
        <v>74.495124193999999</v>
      </c>
      <c r="AK27" s="275">
        <v>86.436520333000004</v>
      </c>
      <c r="AL27" s="275">
        <v>94.307336774000007</v>
      </c>
      <c r="AM27" s="275">
        <v>100.85574452</v>
      </c>
      <c r="AN27" s="275">
        <v>100.30586142999999</v>
      </c>
      <c r="AO27" s="275">
        <v>105.00336968000001</v>
      </c>
      <c r="AP27" s="275">
        <v>103.93545899999999</v>
      </c>
      <c r="AQ27" s="275">
        <v>109.33512387</v>
      </c>
      <c r="AR27" s="275">
        <v>106.27006667000001</v>
      </c>
      <c r="AS27" s="275">
        <v>103.51157645000001</v>
      </c>
      <c r="AT27" s="275">
        <v>99.184715161</v>
      </c>
      <c r="AU27" s="275">
        <v>93.234775333000002</v>
      </c>
      <c r="AV27" s="275">
        <v>90.421915580999993</v>
      </c>
      <c r="AW27" s="275">
        <v>98.414649999999995</v>
      </c>
      <c r="AX27" s="275">
        <v>97.883269999999996</v>
      </c>
      <c r="AY27" s="338">
        <v>82.753529999999998</v>
      </c>
      <c r="AZ27" s="338">
        <v>81.993089999999995</v>
      </c>
      <c r="BA27" s="338">
        <v>82.886859999999999</v>
      </c>
      <c r="BB27" s="338">
        <v>87.55095</v>
      </c>
      <c r="BC27" s="338">
        <v>87.715090000000004</v>
      </c>
      <c r="BD27" s="338">
        <v>90.681970000000007</v>
      </c>
      <c r="BE27" s="338">
        <v>95.096639999999994</v>
      </c>
      <c r="BF27" s="338">
        <v>92.053790000000006</v>
      </c>
      <c r="BG27" s="338">
        <v>84.222539999999995</v>
      </c>
      <c r="BH27" s="338">
        <v>86.005120000000005</v>
      </c>
      <c r="BI27" s="338">
        <v>94.401560000000003</v>
      </c>
      <c r="BJ27" s="338">
        <v>101.9182</v>
      </c>
      <c r="BK27" s="338">
        <v>82.317779999999999</v>
      </c>
      <c r="BL27" s="338">
        <v>83.556389999999993</v>
      </c>
      <c r="BM27" s="338">
        <v>82.955849999999998</v>
      </c>
      <c r="BN27" s="338">
        <v>86.404560000000004</v>
      </c>
      <c r="BO27" s="338">
        <v>88.365669999999994</v>
      </c>
      <c r="BP27" s="338">
        <v>91.390119999999996</v>
      </c>
      <c r="BQ27" s="338">
        <v>96.31071</v>
      </c>
      <c r="BR27" s="338">
        <v>93.858779999999996</v>
      </c>
      <c r="BS27" s="338">
        <v>84.840729999999994</v>
      </c>
      <c r="BT27" s="338">
        <v>84.979900000000001</v>
      </c>
      <c r="BU27" s="338">
        <v>97.773259999999993</v>
      </c>
      <c r="BV27" s="338">
        <v>104.2123</v>
      </c>
    </row>
    <row r="28" spans="1:74" ht="11.1" customHeight="1" x14ac:dyDescent="0.2">
      <c r="A28" s="556" t="s">
        <v>401</v>
      </c>
      <c r="B28" s="557" t="s">
        <v>443</v>
      </c>
      <c r="C28" s="275">
        <v>72.571528709999995</v>
      </c>
      <c r="D28" s="275">
        <v>69.176563571000003</v>
      </c>
      <c r="E28" s="275">
        <v>73.380071290000004</v>
      </c>
      <c r="F28" s="275">
        <v>71.544529667000006</v>
      </c>
      <c r="G28" s="275">
        <v>58.273171290000001</v>
      </c>
      <c r="H28" s="275">
        <v>56.512513333000001</v>
      </c>
      <c r="I28" s="275">
        <v>59.542444516000003</v>
      </c>
      <c r="J28" s="275">
        <v>55.763563226000002</v>
      </c>
      <c r="K28" s="275">
        <v>59.378524667000001</v>
      </c>
      <c r="L28" s="275">
        <v>67.548927418999995</v>
      </c>
      <c r="M28" s="275">
        <v>77.659654666999998</v>
      </c>
      <c r="N28" s="275">
        <v>68.715320968</v>
      </c>
      <c r="O28" s="275">
        <v>75.558163871000005</v>
      </c>
      <c r="P28" s="275">
        <v>69.735666070999997</v>
      </c>
      <c r="Q28" s="275">
        <v>74.407206451999997</v>
      </c>
      <c r="R28" s="275">
        <v>69.188451333000003</v>
      </c>
      <c r="S28" s="275">
        <v>59.305727742000002</v>
      </c>
      <c r="T28" s="275">
        <v>58.153454332999999</v>
      </c>
      <c r="U28" s="275">
        <v>55.571797097000001</v>
      </c>
      <c r="V28" s="275">
        <v>56.138848709999998</v>
      </c>
      <c r="W28" s="275">
        <v>56.226597667</v>
      </c>
      <c r="X28" s="275">
        <v>67.784682580999998</v>
      </c>
      <c r="Y28" s="275">
        <v>74.138346333000001</v>
      </c>
      <c r="Z28" s="275">
        <v>71.179994839000003</v>
      </c>
      <c r="AA28" s="275">
        <v>77.266930645000002</v>
      </c>
      <c r="AB28" s="275">
        <v>78.167674137999995</v>
      </c>
      <c r="AC28" s="275">
        <v>71.707420967999994</v>
      </c>
      <c r="AD28" s="275">
        <v>60.505159667000001</v>
      </c>
      <c r="AE28" s="275">
        <v>58.047239032</v>
      </c>
      <c r="AF28" s="275">
        <v>64.641616999999997</v>
      </c>
      <c r="AG28" s="275">
        <v>59.785901934999998</v>
      </c>
      <c r="AH28" s="275">
        <v>59.617389355</v>
      </c>
      <c r="AI28" s="275">
        <v>58.188195667000002</v>
      </c>
      <c r="AJ28" s="275">
        <v>64.932718386999994</v>
      </c>
      <c r="AK28" s="275">
        <v>72.657719</v>
      </c>
      <c r="AL28" s="275">
        <v>83.841235806</v>
      </c>
      <c r="AM28" s="275">
        <v>64.197320968</v>
      </c>
      <c r="AN28" s="275">
        <v>73.662843929000005</v>
      </c>
      <c r="AO28" s="275">
        <v>77.175574194000006</v>
      </c>
      <c r="AP28" s="275">
        <v>76.395488</v>
      </c>
      <c r="AQ28" s="275">
        <v>72.600935160999995</v>
      </c>
      <c r="AR28" s="275">
        <v>79.523646666999994</v>
      </c>
      <c r="AS28" s="275">
        <v>73.396645160999995</v>
      </c>
      <c r="AT28" s="275">
        <v>67.075331289999994</v>
      </c>
      <c r="AU28" s="275">
        <v>63.805252666999998</v>
      </c>
      <c r="AV28" s="275">
        <v>77.681039838999993</v>
      </c>
      <c r="AW28" s="275">
        <v>81.257760000000005</v>
      </c>
      <c r="AX28" s="275">
        <v>77.614339999999999</v>
      </c>
      <c r="AY28" s="338">
        <v>80.154910000000001</v>
      </c>
      <c r="AZ28" s="338">
        <v>80.5398</v>
      </c>
      <c r="BA28" s="338">
        <v>81.064059999999998</v>
      </c>
      <c r="BB28" s="338">
        <v>78.44453</v>
      </c>
      <c r="BC28" s="338">
        <v>68.344030000000004</v>
      </c>
      <c r="BD28" s="338">
        <v>69.959919999999997</v>
      </c>
      <c r="BE28" s="338">
        <v>65.007930000000002</v>
      </c>
      <c r="BF28" s="338">
        <v>63.964129999999997</v>
      </c>
      <c r="BG28" s="338">
        <v>66.372280000000003</v>
      </c>
      <c r="BH28" s="338">
        <v>72.675960000000003</v>
      </c>
      <c r="BI28" s="338">
        <v>79.191130000000001</v>
      </c>
      <c r="BJ28" s="338">
        <v>76.76146</v>
      </c>
      <c r="BK28" s="338">
        <v>79.955740000000006</v>
      </c>
      <c r="BL28" s="338">
        <v>80.78828</v>
      </c>
      <c r="BM28" s="338">
        <v>81.620639999999995</v>
      </c>
      <c r="BN28" s="338">
        <v>79.295460000000006</v>
      </c>
      <c r="BO28" s="338">
        <v>68.788250000000005</v>
      </c>
      <c r="BP28" s="338">
        <v>70.567149999999998</v>
      </c>
      <c r="BQ28" s="338">
        <v>66.078410000000005</v>
      </c>
      <c r="BR28" s="338">
        <v>65.173760000000001</v>
      </c>
      <c r="BS28" s="338">
        <v>67.935659999999999</v>
      </c>
      <c r="BT28" s="338">
        <v>74.861840000000001</v>
      </c>
      <c r="BU28" s="338">
        <v>81.160640000000001</v>
      </c>
      <c r="BV28" s="338">
        <v>80.021060000000006</v>
      </c>
    </row>
    <row r="29" spans="1:74" ht="11.1" customHeight="1" x14ac:dyDescent="0.2">
      <c r="A29" s="556" t="s">
        <v>402</v>
      </c>
      <c r="B29" s="559" t="s">
        <v>390</v>
      </c>
      <c r="C29" s="275">
        <v>10.552771935000001</v>
      </c>
      <c r="D29" s="275">
        <v>10.281851429</v>
      </c>
      <c r="E29" s="275">
        <v>11.666199032</v>
      </c>
      <c r="F29" s="275">
        <v>11.441092666999999</v>
      </c>
      <c r="G29" s="275">
        <v>12.201034194</v>
      </c>
      <c r="H29" s="275">
        <v>12.679752333</v>
      </c>
      <c r="I29" s="275">
        <v>12.81438129</v>
      </c>
      <c r="J29" s="275">
        <v>12.876300968000001</v>
      </c>
      <c r="K29" s="275">
        <v>12.813057667000001</v>
      </c>
      <c r="L29" s="275">
        <v>12.051536452000001</v>
      </c>
      <c r="M29" s="275">
        <v>12.898610667</v>
      </c>
      <c r="N29" s="275">
        <v>12.608391613</v>
      </c>
      <c r="O29" s="275">
        <v>11.326132257999999</v>
      </c>
      <c r="P29" s="275">
        <v>10.208188571000001</v>
      </c>
      <c r="Q29" s="275">
        <v>10.457227097000001</v>
      </c>
      <c r="R29" s="275">
        <v>10.800702333</v>
      </c>
      <c r="S29" s="275">
        <v>11.271848387</v>
      </c>
      <c r="T29" s="275">
        <v>11.935196667</v>
      </c>
      <c r="U29" s="275">
        <v>11.997068387000001</v>
      </c>
      <c r="V29" s="275">
        <v>12.367820968</v>
      </c>
      <c r="W29" s="275">
        <v>12.088352667000001</v>
      </c>
      <c r="X29" s="275">
        <v>11.207636451999999</v>
      </c>
      <c r="Y29" s="275">
        <v>12.460825</v>
      </c>
      <c r="Z29" s="275">
        <v>12.325805484</v>
      </c>
      <c r="AA29" s="275">
        <v>11.654644515999999</v>
      </c>
      <c r="AB29" s="275">
        <v>11.440333448000001</v>
      </c>
      <c r="AC29" s="275">
        <v>10.979887742000001</v>
      </c>
      <c r="AD29" s="275">
        <v>11.115980333</v>
      </c>
      <c r="AE29" s="275">
        <v>11.602644839</v>
      </c>
      <c r="AF29" s="275">
        <v>11.495900667000001</v>
      </c>
      <c r="AG29" s="275">
        <v>11.705233548000001</v>
      </c>
      <c r="AH29" s="275">
        <v>11.867179354999999</v>
      </c>
      <c r="AI29" s="275">
        <v>11.237517</v>
      </c>
      <c r="AJ29" s="275">
        <v>10.834777097</v>
      </c>
      <c r="AK29" s="275">
        <v>11.533239667</v>
      </c>
      <c r="AL29" s="275">
        <v>11.814403226</v>
      </c>
      <c r="AM29" s="275">
        <v>11.253736452</v>
      </c>
      <c r="AN29" s="275">
        <v>11.104031429000001</v>
      </c>
      <c r="AO29" s="275">
        <v>10.787459676999999</v>
      </c>
      <c r="AP29" s="275">
        <v>10.658414667000001</v>
      </c>
      <c r="AQ29" s="275">
        <v>11.378081290000001</v>
      </c>
      <c r="AR29" s="275">
        <v>11.800342333</v>
      </c>
      <c r="AS29" s="275">
        <v>11.993933870999999</v>
      </c>
      <c r="AT29" s="275">
        <v>12.357325161</v>
      </c>
      <c r="AU29" s="275">
        <v>11.203156667</v>
      </c>
      <c r="AV29" s="275">
        <v>10.62605829</v>
      </c>
      <c r="AW29" s="275">
        <v>11.98626</v>
      </c>
      <c r="AX29" s="275">
        <v>12.13208</v>
      </c>
      <c r="AY29" s="338">
        <v>10.607200000000001</v>
      </c>
      <c r="AZ29" s="338">
        <v>10.46696</v>
      </c>
      <c r="BA29" s="338">
        <v>11.37247</v>
      </c>
      <c r="BB29" s="338">
        <v>10.869059999999999</v>
      </c>
      <c r="BC29" s="338">
        <v>11.435269999999999</v>
      </c>
      <c r="BD29" s="338">
        <v>11.83948</v>
      </c>
      <c r="BE29" s="338">
        <v>12.07133</v>
      </c>
      <c r="BF29" s="338">
        <v>11.840669999999999</v>
      </c>
      <c r="BG29" s="338">
        <v>11.487740000000001</v>
      </c>
      <c r="BH29" s="338">
        <v>11.44061</v>
      </c>
      <c r="BI29" s="338">
        <v>12.145720000000001</v>
      </c>
      <c r="BJ29" s="338">
        <v>11.83614</v>
      </c>
      <c r="BK29" s="338">
        <v>10.54641</v>
      </c>
      <c r="BL29" s="338">
        <v>10.46199</v>
      </c>
      <c r="BM29" s="338">
        <v>11.403499999999999</v>
      </c>
      <c r="BN29" s="338">
        <v>10.89141</v>
      </c>
      <c r="BO29" s="338">
        <v>11.45772</v>
      </c>
      <c r="BP29" s="338">
        <v>11.86214</v>
      </c>
      <c r="BQ29" s="338">
        <v>12.08633</v>
      </c>
      <c r="BR29" s="338">
        <v>11.858750000000001</v>
      </c>
      <c r="BS29" s="338">
        <v>11.475519999999999</v>
      </c>
      <c r="BT29" s="338">
        <v>11.441599999999999</v>
      </c>
      <c r="BU29" s="338">
        <v>12.13946</v>
      </c>
      <c r="BV29" s="338">
        <v>11.798690000000001</v>
      </c>
    </row>
    <row r="30" spans="1:74" ht="11.1" customHeight="1" x14ac:dyDescent="0.2">
      <c r="A30" s="556" t="s">
        <v>403</v>
      </c>
      <c r="B30" s="557" t="s">
        <v>392</v>
      </c>
      <c r="C30" s="275">
        <v>1589.8433348000001</v>
      </c>
      <c r="D30" s="275">
        <v>1573.5127611</v>
      </c>
      <c r="E30" s="275">
        <v>1456.6556029000001</v>
      </c>
      <c r="F30" s="275">
        <v>1313.4288333</v>
      </c>
      <c r="G30" s="275">
        <v>1319.9902919000001</v>
      </c>
      <c r="H30" s="275">
        <v>1538.269949</v>
      </c>
      <c r="I30" s="275">
        <v>1630.339281</v>
      </c>
      <c r="J30" s="275">
        <v>1551.9195239000001</v>
      </c>
      <c r="K30" s="275">
        <v>1448.6984382999999</v>
      </c>
      <c r="L30" s="275">
        <v>1368.2731577</v>
      </c>
      <c r="M30" s="275">
        <v>1387.5256406999999</v>
      </c>
      <c r="N30" s="275">
        <v>1483.9922360999999</v>
      </c>
      <c r="O30" s="275">
        <v>1550.9870255000001</v>
      </c>
      <c r="P30" s="275">
        <v>1599.82006</v>
      </c>
      <c r="Q30" s="275">
        <v>1461.1663332000001</v>
      </c>
      <c r="R30" s="275">
        <v>1282.5115046999999</v>
      </c>
      <c r="S30" s="275">
        <v>1359.1268768</v>
      </c>
      <c r="T30" s="275">
        <v>1507.6317483</v>
      </c>
      <c r="U30" s="275">
        <v>1664.7787103000001</v>
      </c>
      <c r="V30" s="275">
        <v>1665.05323</v>
      </c>
      <c r="W30" s="275">
        <v>1540.6414030000001</v>
      </c>
      <c r="X30" s="275">
        <v>1326.9661954999999</v>
      </c>
      <c r="Y30" s="275">
        <v>1353.891742</v>
      </c>
      <c r="Z30" s="275">
        <v>1381.8707010000001</v>
      </c>
      <c r="AA30" s="275">
        <v>1498.1321751999999</v>
      </c>
      <c r="AB30" s="275">
        <v>1456.2074659</v>
      </c>
      <c r="AC30" s="275">
        <v>1306.0577042</v>
      </c>
      <c r="AD30" s="275">
        <v>1289.6848150000001</v>
      </c>
      <c r="AE30" s="275">
        <v>1354.5448776999999</v>
      </c>
      <c r="AF30" s="275">
        <v>1486.5096759999999</v>
      </c>
      <c r="AG30" s="275">
        <v>1717.1676829</v>
      </c>
      <c r="AH30" s="275">
        <v>1780.9265651999999</v>
      </c>
      <c r="AI30" s="275">
        <v>1520.170756</v>
      </c>
      <c r="AJ30" s="275">
        <v>1303.6016102999999</v>
      </c>
      <c r="AK30" s="275">
        <v>1345.2124017000001</v>
      </c>
      <c r="AL30" s="275">
        <v>1469.9647255</v>
      </c>
      <c r="AM30" s="275">
        <v>1378.3814996999999</v>
      </c>
      <c r="AN30" s="275">
        <v>1337.4823725000001</v>
      </c>
      <c r="AO30" s="275">
        <v>1392.7691480999999</v>
      </c>
      <c r="AP30" s="275">
        <v>1175.0205843000001</v>
      </c>
      <c r="AQ30" s="275">
        <v>1230.7963999999999</v>
      </c>
      <c r="AR30" s="275">
        <v>1465.0974613000001</v>
      </c>
      <c r="AS30" s="275">
        <v>1599.1700939</v>
      </c>
      <c r="AT30" s="275">
        <v>1511.8997423000001</v>
      </c>
      <c r="AU30" s="275">
        <v>1401.0357527000001</v>
      </c>
      <c r="AV30" s="275">
        <v>1300.2949584999999</v>
      </c>
      <c r="AW30" s="275">
        <v>1392.2360000000001</v>
      </c>
      <c r="AX30" s="275">
        <v>1496.9749999999999</v>
      </c>
      <c r="AY30" s="338">
        <v>1402.89</v>
      </c>
      <c r="AZ30" s="338">
        <v>1361.0509999999999</v>
      </c>
      <c r="BA30" s="338">
        <v>1341.162</v>
      </c>
      <c r="BB30" s="338">
        <v>1168.4359999999999</v>
      </c>
      <c r="BC30" s="338">
        <v>1242.115</v>
      </c>
      <c r="BD30" s="338">
        <v>1455.1569999999999</v>
      </c>
      <c r="BE30" s="338">
        <v>1598.5519999999999</v>
      </c>
      <c r="BF30" s="338">
        <v>1572.2090000000001</v>
      </c>
      <c r="BG30" s="338">
        <v>1376.71</v>
      </c>
      <c r="BH30" s="338">
        <v>1291.0909999999999</v>
      </c>
      <c r="BI30" s="338">
        <v>1396.99</v>
      </c>
      <c r="BJ30" s="338">
        <v>1452.1579999999999</v>
      </c>
      <c r="BK30" s="338">
        <v>1392.7850000000001</v>
      </c>
      <c r="BL30" s="338">
        <v>1360.06</v>
      </c>
      <c r="BM30" s="338">
        <v>1345.297</v>
      </c>
      <c r="BN30" s="338">
        <v>1171.2629999999999</v>
      </c>
      <c r="BO30" s="338">
        <v>1245.038</v>
      </c>
      <c r="BP30" s="338">
        <v>1458.5619999999999</v>
      </c>
      <c r="BQ30" s="338">
        <v>1601.0830000000001</v>
      </c>
      <c r="BR30" s="338">
        <v>1575.308</v>
      </c>
      <c r="BS30" s="338">
        <v>1375.252</v>
      </c>
      <c r="BT30" s="338">
        <v>1291.4970000000001</v>
      </c>
      <c r="BU30" s="338">
        <v>1396.44</v>
      </c>
      <c r="BV30" s="338">
        <v>1447.09</v>
      </c>
    </row>
    <row r="31" spans="1:74" ht="11.1" customHeight="1" x14ac:dyDescent="0.2">
      <c r="A31" s="550"/>
      <c r="B31" s="131" t="s">
        <v>404</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364"/>
      <c r="AZ31" s="364"/>
      <c r="BA31" s="364"/>
      <c r="BB31" s="364"/>
      <c r="BC31" s="364"/>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6" t="s">
        <v>405</v>
      </c>
      <c r="B32" s="557" t="s">
        <v>90</v>
      </c>
      <c r="C32" s="275">
        <v>2230.6687206000001</v>
      </c>
      <c r="D32" s="275">
        <v>2269.5339189000001</v>
      </c>
      <c r="E32" s="275">
        <v>1887.6465396999999</v>
      </c>
      <c r="F32" s="275">
        <v>1593.2668557</v>
      </c>
      <c r="G32" s="275">
        <v>1818.1188806</v>
      </c>
      <c r="H32" s="275">
        <v>2126.4678453000001</v>
      </c>
      <c r="I32" s="275">
        <v>2205.0200884000001</v>
      </c>
      <c r="J32" s="275">
        <v>2133.5623270999999</v>
      </c>
      <c r="K32" s="275">
        <v>1944.8939817</v>
      </c>
      <c r="L32" s="275">
        <v>1510.7587045</v>
      </c>
      <c r="M32" s="275">
        <v>1669.0261539999999</v>
      </c>
      <c r="N32" s="275">
        <v>1659.0247661000001</v>
      </c>
      <c r="O32" s="275">
        <v>1792.5531226000001</v>
      </c>
      <c r="P32" s="275">
        <v>1988.7357896000001</v>
      </c>
      <c r="Q32" s="275">
        <v>1391.8587606000001</v>
      </c>
      <c r="R32" s="275">
        <v>1183.6588617</v>
      </c>
      <c r="S32" s="275">
        <v>1503.6827900000001</v>
      </c>
      <c r="T32" s="275">
        <v>1941.2723913</v>
      </c>
      <c r="U32" s="275">
        <v>2045.1243942000001</v>
      </c>
      <c r="V32" s="275">
        <v>1937.4068826</v>
      </c>
      <c r="W32" s="275">
        <v>1716.3979053</v>
      </c>
      <c r="X32" s="275">
        <v>1233.8193113</v>
      </c>
      <c r="Y32" s="275">
        <v>1156.2614037000001</v>
      </c>
      <c r="Z32" s="275">
        <v>1099.7634613</v>
      </c>
      <c r="AA32" s="275">
        <v>1485.2562074</v>
      </c>
      <c r="AB32" s="275">
        <v>1359.3663876000001</v>
      </c>
      <c r="AC32" s="275">
        <v>971.36918613</v>
      </c>
      <c r="AD32" s="275">
        <v>1033.525496</v>
      </c>
      <c r="AE32" s="275">
        <v>1202.5180987000001</v>
      </c>
      <c r="AF32" s="275">
        <v>1809.1858216999999</v>
      </c>
      <c r="AG32" s="275">
        <v>2053.0686231999998</v>
      </c>
      <c r="AH32" s="275">
        <v>2010.4383613</v>
      </c>
      <c r="AI32" s="275">
        <v>1774.5340450000001</v>
      </c>
      <c r="AJ32" s="275">
        <v>1462.8773377</v>
      </c>
      <c r="AK32" s="275">
        <v>1237.1069967000001</v>
      </c>
      <c r="AL32" s="275">
        <v>1679.5429283999999</v>
      </c>
      <c r="AM32" s="275">
        <v>1581.5245480999999</v>
      </c>
      <c r="AN32" s="275">
        <v>1227.0813868</v>
      </c>
      <c r="AO32" s="275">
        <v>1170.0889135</v>
      </c>
      <c r="AP32" s="275">
        <v>1207.9332959999999</v>
      </c>
      <c r="AQ32" s="275">
        <v>1373.3065681</v>
      </c>
      <c r="AR32" s="275">
        <v>1655.7759887</v>
      </c>
      <c r="AS32" s="275">
        <v>1865.9084132</v>
      </c>
      <c r="AT32" s="275">
        <v>1733.6438502999999</v>
      </c>
      <c r="AU32" s="275">
        <v>1435.7263507</v>
      </c>
      <c r="AV32" s="275">
        <v>1243.4610771</v>
      </c>
      <c r="AW32" s="275">
        <v>1275.1679999999999</v>
      </c>
      <c r="AX32" s="275">
        <v>1516.8119999999999</v>
      </c>
      <c r="AY32" s="338">
        <v>1551.454</v>
      </c>
      <c r="AZ32" s="338">
        <v>1336.0260000000001</v>
      </c>
      <c r="BA32" s="338">
        <v>1131.665</v>
      </c>
      <c r="BB32" s="338">
        <v>1062.0719999999999</v>
      </c>
      <c r="BC32" s="338">
        <v>1268.0830000000001</v>
      </c>
      <c r="BD32" s="338">
        <v>1554.0219999999999</v>
      </c>
      <c r="BE32" s="338">
        <v>1776.098</v>
      </c>
      <c r="BF32" s="338">
        <v>1768.335</v>
      </c>
      <c r="BG32" s="338">
        <v>1425.5940000000001</v>
      </c>
      <c r="BH32" s="338">
        <v>1262.925</v>
      </c>
      <c r="BI32" s="338">
        <v>1293.106</v>
      </c>
      <c r="BJ32" s="338">
        <v>1471.9280000000001</v>
      </c>
      <c r="BK32" s="338">
        <v>1515.2360000000001</v>
      </c>
      <c r="BL32" s="338">
        <v>1314.5429999999999</v>
      </c>
      <c r="BM32" s="338">
        <v>1090.2539999999999</v>
      </c>
      <c r="BN32" s="338">
        <v>994.65449999999998</v>
      </c>
      <c r="BO32" s="338">
        <v>1178.8679999999999</v>
      </c>
      <c r="BP32" s="338">
        <v>1448.2180000000001</v>
      </c>
      <c r="BQ32" s="338">
        <v>1655.886</v>
      </c>
      <c r="BR32" s="338">
        <v>1663.8869999999999</v>
      </c>
      <c r="BS32" s="338">
        <v>1315.4690000000001</v>
      </c>
      <c r="BT32" s="338">
        <v>1170.761</v>
      </c>
      <c r="BU32" s="338">
        <v>1165.066</v>
      </c>
      <c r="BV32" s="338">
        <v>1391.2570000000001</v>
      </c>
    </row>
    <row r="33" spans="1:74" ht="11.1" customHeight="1" x14ac:dyDescent="0.2">
      <c r="A33" s="556" t="s">
        <v>406</v>
      </c>
      <c r="B33" s="557" t="s">
        <v>91</v>
      </c>
      <c r="C33" s="275">
        <v>1691.1470529000001</v>
      </c>
      <c r="D33" s="275">
        <v>1442.3796057</v>
      </c>
      <c r="E33" s="275">
        <v>1468.6768767999999</v>
      </c>
      <c r="F33" s="275">
        <v>1530.8294149999999</v>
      </c>
      <c r="G33" s="275">
        <v>1710.0982905999999</v>
      </c>
      <c r="H33" s="275">
        <v>1937.0347707000001</v>
      </c>
      <c r="I33" s="275">
        <v>2055.1175748000001</v>
      </c>
      <c r="J33" s="275">
        <v>2257.8103823000001</v>
      </c>
      <c r="K33" s="275">
        <v>1947.3600193</v>
      </c>
      <c r="L33" s="275">
        <v>1692.1022</v>
      </c>
      <c r="M33" s="275">
        <v>1575.6271907</v>
      </c>
      <c r="N33" s="275">
        <v>1644.5609035</v>
      </c>
      <c r="O33" s="275">
        <v>1964.8143623000001</v>
      </c>
      <c r="P33" s="275">
        <v>2039.0010189</v>
      </c>
      <c r="Q33" s="275">
        <v>1901.809381</v>
      </c>
      <c r="R33" s="275">
        <v>1860.9320660000001</v>
      </c>
      <c r="S33" s="275">
        <v>2002.5611154999999</v>
      </c>
      <c r="T33" s="275">
        <v>2373.7419399999999</v>
      </c>
      <c r="U33" s="275">
        <v>2592.0675554999998</v>
      </c>
      <c r="V33" s="275">
        <v>2526.6230725999999</v>
      </c>
      <c r="W33" s="275">
        <v>2267.9478377</v>
      </c>
      <c r="X33" s="275">
        <v>1945.9828190000001</v>
      </c>
      <c r="Y33" s="275">
        <v>1949.6924246999999</v>
      </c>
      <c r="Z33" s="275">
        <v>2031.0029497</v>
      </c>
      <c r="AA33" s="275">
        <v>2054.5396934999999</v>
      </c>
      <c r="AB33" s="275">
        <v>1980.5972855</v>
      </c>
      <c r="AC33" s="275">
        <v>2004.6320229</v>
      </c>
      <c r="AD33" s="275">
        <v>1958.2331567000001</v>
      </c>
      <c r="AE33" s="275">
        <v>2176.2812484000001</v>
      </c>
      <c r="AF33" s="275">
        <v>2564.365417</v>
      </c>
      <c r="AG33" s="275">
        <v>2755.8516534999999</v>
      </c>
      <c r="AH33" s="275">
        <v>2751.1950628999998</v>
      </c>
      <c r="AI33" s="275">
        <v>2423.1269782999998</v>
      </c>
      <c r="AJ33" s="275">
        <v>1897.2531380999999</v>
      </c>
      <c r="AK33" s="275">
        <v>1814.9277973000001</v>
      </c>
      <c r="AL33" s="275">
        <v>1737.1003023000001</v>
      </c>
      <c r="AM33" s="275">
        <v>1648.9738273999999</v>
      </c>
      <c r="AN33" s="275">
        <v>1743.0631979</v>
      </c>
      <c r="AO33" s="275">
        <v>1877.3557215999999</v>
      </c>
      <c r="AP33" s="275">
        <v>1847.976132</v>
      </c>
      <c r="AQ33" s="275">
        <v>2026.1487919000001</v>
      </c>
      <c r="AR33" s="275">
        <v>2392.1810610000002</v>
      </c>
      <c r="AS33" s="275">
        <v>2761.2256447999998</v>
      </c>
      <c r="AT33" s="275">
        <v>2652.0603884000002</v>
      </c>
      <c r="AU33" s="275">
        <v>2271.5546927</v>
      </c>
      <c r="AV33" s="275">
        <v>1975.2543860999999</v>
      </c>
      <c r="AW33" s="275">
        <v>1775.953</v>
      </c>
      <c r="AX33" s="275">
        <v>1968.7260000000001</v>
      </c>
      <c r="AY33" s="338">
        <v>1915.296</v>
      </c>
      <c r="AZ33" s="338">
        <v>1944.634</v>
      </c>
      <c r="BA33" s="338">
        <v>1913.5650000000001</v>
      </c>
      <c r="BB33" s="338">
        <v>1888.3789999999999</v>
      </c>
      <c r="BC33" s="338">
        <v>2217.098</v>
      </c>
      <c r="BD33" s="338">
        <v>2554.3110000000001</v>
      </c>
      <c r="BE33" s="338">
        <v>2715.9639999999999</v>
      </c>
      <c r="BF33" s="338">
        <v>2736.4009999999998</v>
      </c>
      <c r="BG33" s="338">
        <v>2332.768</v>
      </c>
      <c r="BH33" s="338">
        <v>2008.0730000000001</v>
      </c>
      <c r="BI33" s="338">
        <v>1829.4929999999999</v>
      </c>
      <c r="BJ33" s="338">
        <v>1935.9949999999999</v>
      </c>
      <c r="BK33" s="338">
        <v>1934.355</v>
      </c>
      <c r="BL33" s="338">
        <v>1950.8109999999999</v>
      </c>
      <c r="BM33" s="338">
        <v>1938.021</v>
      </c>
      <c r="BN33" s="338">
        <v>1940.1369999999999</v>
      </c>
      <c r="BO33" s="338">
        <v>2295.3090000000002</v>
      </c>
      <c r="BP33" s="338">
        <v>2659.1559999999999</v>
      </c>
      <c r="BQ33" s="338">
        <v>2851.1010000000001</v>
      </c>
      <c r="BR33" s="338">
        <v>2861.7440000000001</v>
      </c>
      <c r="BS33" s="338">
        <v>2453.4490000000001</v>
      </c>
      <c r="BT33" s="338">
        <v>2100.1469999999999</v>
      </c>
      <c r="BU33" s="338">
        <v>1946.739</v>
      </c>
      <c r="BV33" s="338">
        <v>2018.6790000000001</v>
      </c>
    </row>
    <row r="34" spans="1:74" ht="11.1" customHeight="1" x14ac:dyDescent="0.2">
      <c r="A34" s="556" t="s">
        <v>407</v>
      </c>
      <c r="B34" s="559" t="s">
        <v>376</v>
      </c>
      <c r="C34" s="275">
        <v>85.351634838999999</v>
      </c>
      <c r="D34" s="275">
        <v>33.916667142999998</v>
      </c>
      <c r="E34" s="275">
        <v>37.045199031999999</v>
      </c>
      <c r="F34" s="275">
        <v>23.995639000000001</v>
      </c>
      <c r="G34" s="275">
        <v>28.926227419</v>
      </c>
      <c r="H34" s="275">
        <v>31.385268332999999</v>
      </c>
      <c r="I34" s="275">
        <v>27.870739031999999</v>
      </c>
      <c r="J34" s="275">
        <v>27.031188709999999</v>
      </c>
      <c r="K34" s="275">
        <v>24.787393333000001</v>
      </c>
      <c r="L34" s="275">
        <v>18.162210323</v>
      </c>
      <c r="M34" s="275">
        <v>23.716175667000002</v>
      </c>
      <c r="N34" s="275">
        <v>30.799765806</v>
      </c>
      <c r="O34" s="275">
        <v>37.499222258000003</v>
      </c>
      <c r="P34" s="275">
        <v>69.190273214000001</v>
      </c>
      <c r="Q34" s="275">
        <v>21.186645806000001</v>
      </c>
      <c r="R34" s="275">
        <v>23.948297</v>
      </c>
      <c r="S34" s="275">
        <v>27.165100323000001</v>
      </c>
      <c r="T34" s="275">
        <v>21.405768667</v>
      </c>
      <c r="U34" s="275">
        <v>31.455662258</v>
      </c>
      <c r="V34" s="275">
        <v>26.707334839000001</v>
      </c>
      <c r="W34" s="275">
        <v>26.673217999999999</v>
      </c>
      <c r="X34" s="275">
        <v>23.588510968000001</v>
      </c>
      <c r="Y34" s="275">
        <v>19.161936333</v>
      </c>
      <c r="Z34" s="275">
        <v>21.619371935</v>
      </c>
      <c r="AA34" s="275">
        <v>36.717470644999999</v>
      </c>
      <c r="AB34" s="275">
        <v>26.492349310000002</v>
      </c>
      <c r="AC34" s="275">
        <v>25.477342580999998</v>
      </c>
      <c r="AD34" s="275">
        <v>28.262100666999999</v>
      </c>
      <c r="AE34" s="275">
        <v>29.429300968</v>
      </c>
      <c r="AF34" s="275">
        <v>32.846693666999997</v>
      </c>
      <c r="AG34" s="275">
        <v>37.867905483999998</v>
      </c>
      <c r="AH34" s="275">
        <v>36.220622257999999</v>
      </c>
      <c r="AI34" s="275">
        <v>30.436114</v>
      </c>
      <c r="AJ34" s="275">
        <v>17.769836129000002</v>
      </c>
      <c r="AK34" s="275">
        <v>24.790329332999999</v>
      </c>
      <c r="AL34" s="275">
        <v>26.199654839000001</v>
      </c>
      <c r="AM34" s="275">
        <v>30.066187418999998</v>
      </c>
      <c r="AN34" s="275">
        <v>25.721718213999999</v>
      </c>
      <c r="AO34" s="275">
        <v>22.346858064999999</v>
      </c>
      <c r="AP34" s="275">
        <v>12.722973</v>
      </c>
      <c r="AQ34" s="275">
        <v>26.563479677</v>
      </c>
      <c r="AR34" s="275">
        <v>27.930456667000001</v>
      </c>
      <c r="AS34" s="275">
        <v>25.362182903000001</v>
      </c>
      <c r="AT34" s="275">
        <v>21.304126774</v>
      </c>
      <c r="AU34" s="275">
        <v>21.010596667000002</v>
      </c>
      <c r="AV34" s="275">
        <v>16.309786128999999</v>
      </c>
      <c r="AW34" s="275">
        <v>15.377980000000001</v>
      </c>
      <c r="AX34" s="275">
        <v>23.88486</v>
      </c>
      <c r="AY34" s="338">
        <v>35.190849999999998</v>
      </c>
      <c r="AZ34" s="338">
        <v>28.353549999999998</v>
      </c>
      <c r="BA34" s="338">
        <v>24.510439999999999</v>
      </c>
      <c r="BB34" s="338">
        <v>22.68826</v>
      </c>
      <c r="BC34" s="338">
        <v>27.445930000000001</v>
      </c>
      <c r="BD34" s="338">
        <v>29.347270000000002</v>
      </c>
      <c r="BE34" s="338">
        <v>32.130560000000003</v>
      </c>
      <c r="BF34" s="338">
        <v>29.286460000000002</v>
      </c>
      <c r="BG34" s="338">
        <v>26.20439</v>
      </c>
      <c r="BH34" s="338">
        <v>23.023869999999999</v>
      </c>
      <c r="BI34" s="338">
        <v>20.129490000000001</v>
      </c>
      <c r="BJ34" s="338">
        <v>26.177779999999998</v>
      </c>
      <c r="BK34" s="338">
        <v>34.694769999999998</v>
      </c>
      <c r="BL34" s="338">
        <v>28.843240000000002</v>
      </c>
      <c r="BM34" s="338">
        <v>25.11749</v>
      </c>
      <c r="BN34" s="338">
        <v>23.419650000000001</v>
      </c>
      <c r="BO34" s="338">
        <v>27.88937</v>
      </c>
      <c r="BP34" s="338">
        <v>28.910710000000002</v>
      </c>
      <c r="BQ34" s="338">
        <v>31.6965</v>
      </c>
      <c r="BR34" s="338">
        <v>29.859850000000002</v>
      </c>
      <c r="BS34" s="338">
        <v>26.489699999999999</v>
      </c>
      <c r="BT34" s="338">
        <v>23.713290000000001</v>
      </c>
      <c r="BU34" s="338">
        <v>20.101459999999999</v>
      </c>
      <c r="BV34" s="338">
        <v>26.23987</v>
      </c>
    </row>
    <row r="35" spans="1:74" ht="11.1" customHeight="1" x14ac:dyDescent="0.2">
      <c r="A35" s="556" t="s">
        <v>408</v>
      </c>
      <c r="B35" s="559" t="s">
        <v>92</v>
      </c>
      <c r="C35" s="275">
        <v>11.571497097</v>
      </c>
      <c r="D35" s="275">
        <v>10.6855425</v>
      </c>
      <c r="E35" s="275">
        <v>10.531371934999999</v>
      </c>
      <c r="F35" s="275">
        <v>10.129813333</v>
      </c>
      <c r="G35" s="275">
        <v>10.613297419</v>
      </c>
      <c r="H35" s="275">
        <v>13.343446999999999</v>
      </c>
      <c r="I35" s="275">
        <v>14.139970645</v>
      </c>
      <c r="J35" s="275">
        <v>14.189857419000001</v>
      </c>
      <c r="K35" s="275">
        <v>15.830172333</v>
      </c>
      <c r="L35" s="275">
        <v>14.74654129</v>
      </c>
      <c r="M35" s="275">
        <v>14.751784667000001</v>
      </c>
      <c r="N35" s="275">
        <v>14.071047741999999</v>
      </c>
      <c r="O35" s="275">
        <v>14.981497419</v>
      </c>
      <c r="P35" s="275">
        <v>15.432137143</v>
      </c>
      <c r="Q35" s="275">
        <v>14.824492902999999</v>
      </c>
      <c r="R35" s="275">
        <v>13.573748999999999</v>
      </c>
      <c r="S35" s="275">
        <v>12.873467097000001</v>
      </c>
      <c r="T35" s="275">
        <v>13.843386667000001</v>
      </c>
      <c r="U35" s="275">
        <v>15.227577096999999</v>
      </c>
      <c r="V35" s="275">
        <v>14.778106451999999</v>
      </c>
      <c r="W35" s="275">
        <v>15.767148667000001</v>
      </c>
      <c r="X35" s="275">
        <v>12.772756451999999</v>
      </c>
      <c r="Y35" s="275">
        <v>13.691338</v>
      </c>
      <c r="Z35" s="275">
        <v>16.523856128999999</v>
      </c>
      <c r="AA35" s="275">
        <v>15.127264516</v>
      </c>
      <c r="AB35" s="275">
        <v>12.697045171999999</v>
      </c>
      <c r="AC35" s="275">
        <v>16.425708709999999</v>
      </c>
      <c r="AD35" s="275">
        <v>15.133729000000001</v>
      </c>
      <c r="AE35" s="275">
        <v>11.385797418999999</v>
      </c>
      <c r="AF35" s="275">
        <v>13.192627333000001</v>
      </c>
      <c r="AG35" s="275">
        <v>14.116604516000001</v>
      </c>
      <c r="AH35" s="275">
        <v>13.757107097</v>
      </c>
      <c r="AI35" s="275">
        <v>13.34545</v>
      </c>
      <c r="AJ35" s="275">
        <v>11.529456129</v>
      </c>
      <c r="AK35" s="275">
        <v>13.048512000000001</v>
      </c>
      <c r="AL35" s="275">
        <v>12.795977097</v>
      </c>
      <c r="AM35" s="275">
        <v>14.173032902999999</v>
      </c>
      <c r="AN35" s="275">
        <v>15.363670714</v>
      </c>
      <c r="AO35" s="275">
        <v>14.119056129000001</v>
      </c>
      <c r="AP35" s="275">
        <v>15.090363333000001</v>
      </c>
      <c r="AQ35" s="275">
        <v>14.466612258</v>
      </c>
      <c r="AR35" s="275">
        <v>15.417249</v>
      </c>
      <c r="AS35" s="275">
        <v>15.094093548</v>
      </c>
      <c r="AT35" s="275">
        <v>15.670456774</v>
      </c>
      <c r="AU35" s="275">
        <v>14.370068667</v>
      </c>
      <c r="AV35" s="275">
        <v>11.963398581</v>
      </c>
      <c r="AW35" s="275">
        <v>14.291779999999999</v>
      </c>
      <c r="AX35" s="275">
        <v>14.245039999999999</v>
      </c>
      <c r="AY35" s="338">
        <v>15.75638</v>
      </c>
      <c r="AZ35" s="338">
        <v>16.537430000000001</v>
      </c>
      <c r="BA35" s="338">
        <v>14.69007</v>
      </c>
      <c r="BB35" s="338">
        <v>15.47706</v>
      </c>
      <c r="BC35" s="338">
        <v>15.085140000000001</v>
      </c>
      <c r="BD35" s="338">
        <v>15.945499999999999</v>
      </c>
      <c r="BE35" s="338">
        <v>15.31681</v>
      </c>
      <c r="BF35" s="338">
        <v>16.130939999999999</v>
      </c>
      <c r="BG35" s="338">
        <v>14.74915</v>
      </c>
      <c r="BH35" s="338">
        <v>12.372640000000001</v>
      </c>
      <c r="BI35" s="338">
        <v>14.76858</v>
      </c>
      <c r="BJ35" s="338">
        <v>14.481400000000001</v>
      </c>
      <c r="BK35" s="338">
        <v>16.245640000000002</v>
      </c>
      <c r="BL35" s="338">
        <v>16.75497</v>
      </c>
      <c r="BM35" s="338">
        <v>14.879490000000001</v>
      </c>
      <c r="BN35" s="338">
        <v>15.668189999999999</v>
      </c>
      <c r="BO35" s="338">
        <v>15.287789999999999</v>
      </c>
      <c r="BP35" s="338">
        <v>16.152920000000002</v>
      </c>
      <c r="BQ35" s="338">
        <v>15.558009999999999</v>
      </c>
      <c r="BR35" s="338">
        <v>16.431920000000002</v>
      </c>
      <c r="BS35" s="338">
        <v>15.044779999999999</v>
      </c>
      <c r="BT35" s="338">
        <v>12.687110000000001</v>
      </c>
      <c r="BU35" s="338">
        <v>15.086650000000001</v>
      </c>
      <c r="BV35" s="338">
        <v>14.829890000000001</v>
      </c>
    </row>
    <row r="36" spans="1:74" ht="11.1" customHeight="1" x14ac:dyDescent="0.2">
      <c r="A36" s="556" t="s">
        <v>409</v>
      </c>
      <c r="B36" s="559" t="s">
        <v>93</v>
      </c>
      <c r="C36" s="275">
        <v>1037.5478387000001</v>
      </c>
      <c r="D36" s="275">
        <v>992.99678571000004</v>
      </c>
      <c r="E36" s="275">
        <v>873.55235484000002</v>
      </c>
      <c r="F36" s="275">
        <v>802.41016666999997</v>
      </c>
      <c r="G36" s="275">
        <v>863.53448387000003</v>
      </c>
      <c r="H36" s="275">
        <v>980.71713333000002</v>
      </c>
      <c r="I36" s="275">
        <v>1010.0427097</v>
      </c>
      <c r="J36" s="275">
        <v>995.37554838999995</v>
      </c>
      <c r="K36" s="275">
        <v>976.38166666999996</v>
      </c>
      <c r="L36" s="275">
        <v>910.43435483999997</v>
      </c>
      <c r="M36" s="275">
        <v>983.34079999999994</v>
      </c>
      <c r="N36" s="275">
        <v>1036.6689355000001</v>
      </c>
      <c r="O36" s="275">
        <v>1053.0472580999999</v>
      </c>
      <c r="P36" s="275">
        <v>971.35717856999997</v>
      </c>
      <c r="Q36" s="275">
        <v>897.51487096999995</v>
      </c>
      <c r="R36" s="275">
        <v>894.27530000000002</v>
      </c>
      <c r="S36" s="275">
        <v>963.87148387000002</v>
      </c>
      <c r="T36" s="275">
        <v>1011.0156667</v>
      </c>
      <c r="U36" s="275">
        <v>1013.1765484</v>
      </c>
      <c r="V36" s="275">
        <v>1023.9803548</v>
      </c>
      <c r="W36" s="275">
        <v>965.65869999999995</v>
      </c>
      <c r="X36" s="275">
        <v>843.04012903</v>
      </c>
      <c r="Y36" s="275">
        <v>825.01673332999997</v>
      </c>
      <c r="Z36" s="275">
        <v>946.00800000000004</v>
      </c>
      <c r="AA36" s="275">
        <v>1006.1387097</v>
      </c>
      <c r="AB36" s="275">
        <v>956.27255172000002</v>
      </c>
      <c r="AC36" s="275">
        <v>890.9606129</v>
      </c>
      <c r="AD36" s="275">
        <v>988.88890000000004</v>
      </c>
      <c r="AE36" s="275">
        <v>989.14661290000004</v>
      </c>
      <c r="AF36" s="275">
        <v>1017.5486333</v>
      </c>
      <c r="AG36" s="275">
        <v>1013.9164194</v>
      </c>
      <c r="AH36" s="275">
        <v>1007.3107419</v>
      </c>
      <c r="AI36" s="275">
        <v>959.16223333000005</v>
      </c>
      <c r="AJ36" s="275">
        <v>831.88129031999995</v>
      </c>
      <c r="AK36" s="275">
        <v>956.48666666999998</v>
      </c>
      <c r="AL36" s="275">
        <v>1019.9937419</v>
      </c>
      <c r="AM36" s="275">
        <v>1031.7941934999999</v>
      </c>
      <c r="AN36" s="275">
        <v>1003.2183929</v>
      </c>
      <c r="AO36" s="275">
        <v>904.01574194</v>
      </c>
      <c r="AP36" s="275">
        <v>805.21500000000003</v>
      </c>
      <c r="AQ36" s="275">
        <v>882.28564515999994</v>
      </c>
      <c r="AR36" s="275">
        <v>975.70523333000006</v>
      </c>
      <c r="AS36" s="275">
        <v>986.26925805999997</v>
      </c>
      <c r="AT36" s="275">
        <v>1035.0646773999999</v>
      </c>
      <c r="AU36" s="275">
        <v>987.63890000000004</v>
      </c>
      <c r="AV36" s="275">
        <v>975.59041935000005</v>
      </c>
      <c r="AW36" s="275">
        <v>997.88940000000002</v>
      </c>
      <c r="AX36" s="275">
        <v>1055.6690000000001</v>
      </c>
      <c r="AY36" s="338">
        <v>1054.6079999999999</v>
      </c>
      <c r="AZ36" s="338">
        <v>1011.189</v>
      </c>
      <c r="BA36" s="338">
        <v>923.14400000000001</v>
      </c>
      <c r="BB36" s="338">
        <v>874.15740000000005</v>
      </c>
      <c r="BC36" s="338">
        <v>931.61490000000003</v>
      </c>
      <c r="BD36" s="338">
        <v>1012.293</v>
      </c>
      <c r="BE36" s="338">
        <v>1031.972</v>
      </c>
      <c r="BF36" s="338">
        <v>1037.3579999999999</v>
      </c>
      <c r="BG36" s="338">
        <v>992.79330000000004</v>
      </c>
      <c r="BH36" s="338">
        <v>893.66070000000002</v>
      </c>
      <c r="BI36" s="338">
        <v>942.47109999999998</v>
      </c>
      <c r="BJ36" s="338">
        <v>1036.258</v>
      </c>
      <c r="BK36" s="338">
        <v>1053.713</v>
      </c>
      <c r="BL36" s="338">
        <v>1010.331</v>
      </c>
      <c r="BM36" s="338">
        <v>922.36009999999999</v>
      </c>
      <c r="BN36" s="338">
        <v>873.41499999999996</v>
      </c>
      <c r="BO36" s="338">
        <v>930.82370000000003</v>
      </c>
      <c r="BP36" s="338">
        <v>1011.433</v>
      </c>
      <c r="BQ36" s="338">
        <v>1031.096</v>
      </c>
      <c r="BR36" s="338">
        <v>1036.4770000000001</v>
      </c>
      <c r="BS36" s="338">
        <v>991.9502</v>
      </c>
      <c r="BT36" s="338">
        <v>892.90179999999998</v>
      </c>
      <c r="BU36" s="338">
        <v>941.67079999999999</v>
      </c>
      <c r="BV36" s="338">
        <v>1035.3779999999999</v>
      </c>
    </row>
    <row r="37" spans="1:74" ht="11.1" customHeight="1" x14ac:dyDescent="0.2">
      <c r="A37" s="556" t="s">
        <v>410</v>
      </c>
      <c r="B37" s="559" t="s">
        <v>400</v>
      </c>
      <c r="C37" s="275">
        <v>186.81039967999999</v>
      </c>
      <c r="D37" s="275">
        <v>145.52239320999999</v>
      </c>
      <c r="E37" s="275">
        <v>114.61848323</v>
      </c>
      <c r="F37" s="275">
        <v>117.34200533000001</v>
      </c>
      <c r="G37" s="275">
        <v>84.544444193999993</v>
      </c>
      <c r="H37" s="275">
        <v>85.849405000000004</v>
      </c>
      <c r="I37" s="275">
        <v>67.421333226000002</v>
      </c>
      <c r="J37" s="275">
        <v>76.387639355000005</v>
      </c>
      <c r="K37" s="275">
        <v>71.204616000000001</v>
      </c>
      <c r="L37" s="275">
        <v>98.587568709999999</v>
      </c>
      <c r="M37" s="275">
        <v>94.894681000000006</v>
      </c>
      <c r="N37" s="275">
        <v>110.44205871</v>
      </c>
      <c r="O37" s="275">
        <v>130.33582354999999</v>
      </c>
      <c r="P37" s="275">
        <v>101.50278679</v>
      </c>
      <c r="Q37" s="275">
        <v>137.40379709999999</v>
      </c>
      <c r="R37" s="275">
        <v>151.149742</v>
      </c>
      <c r="S37" s="275">
        <v>75.585373548000007</v>
      </c>
      <c r="T37" s="275">
        <v>85.550974332999999</v>
      </c>
      <c r="U37" s="275">
        <v>112.06724355</v>
      </c>
      <c r="V37" s="275">
        <v>86.423226129</v>
      </c>
      <c r="W37" s="275">
        <v>66.570839000000007</v>
      </c>
      <c r="X37" s="275">
        <v>104.59883096999999</v>
      </c>
      <c r="Y37" s="275">
        <v>147.30130600000001</v>
      </c>
      <c r="Z37" s="275">
        <v>193.90678355</v>
      </c>
      <c r="AA37" s="275">
        <v>234.93912516</v>
      </c>
      <c r="AB37" s="275">
        <v>204.44215138000001</v>
      </c>
      <c r="AC37" s="275">
        <v>141.48150580999999</v>
      </c>
      <c r="AD37" s="275">
        <v>86.132230332999995</v>
      </c>
      <c r="AE37" s="275">
        <v>86.879723225999996</v>
      </c>
      <c r="AF37" s="275">
        <v>73.448282332999995</v>
      </c>
      <c r="AG37" s="275">
        <v>64.774182902999996</v>
      </c>
      <c r="AH37" s="275">
        <v>77.555397096999997</v>
      </c>
      <c r="AI37" s="275">
        <v>58.156867333000001</v>
      </c>
      <c r="AJ37" s="275">
        <v>64.193697741999998</v>
      </c>
      <c r="AK37" s="275">
        <v>43.169641667</v>
      </c>
      <c r="AL37" s="275">
        <v>68.136704839000004</v>
      </c>
      <c r="AM37" s="275">
        <v>133.91398065000001</v>
      </c>
      <c r="AN37" s="275">
        <v>121.80479286000001</v>
      </c>
      <c r="AO37" s="275">
        <v>128.60644194</v>
      </c>
      <c r="AP37" s="275">
        <v>139.24625767000001</v>
      </c>
      <c r="AQ37" s="275">
        <v>151.76785484000001</v>
      </c>
      <c r="AR37" s="275">
        <v>122.477261</v>
      </c>
      <c r="AS37" s="275">
        <v>109.86603676999999</v>
      </c>
      <c r="AT37" s="275">
        <v>98.876403870999994</v>
      </c>
      <c r="AU37" s="275">
        <v>89.246478999999994</v>
      </c>
      <c r="AV37" s="275">
        <v>89.798172644999994</v>
      </c>
      <c r="AW37" s="275">
        <v>50.073900000000002</v>
      </c>
      <c r="AX37" s="275">
        <v>72.713179999999994</v>
      </c>
      <c r="AY37" s="338">
        <v>113.3001</v>
      </c>
      <c r="AZ37" s="338">
        <v>99.572829999999996</v>
      </c>
      <c r="BA37" s="338">
        <v>103.1806</v>
      </c>
      <c r="BB37" s="338">
        <v>118.09650000000001</v>
      </c>
      <c r="BC37" s="338">
        <v>123.8777</v>
      </c>
      <c r="BD37" s="338">
        <v>106.3721</v>
      </c>
      <c r="BE37" s="338">
        <v>105.95099999999999</v>
      </c>
      <c r="BF37" s="338">
        <v>95.403670000000005</v>
      </c>
      <c r="BG37" s="338">
        <v>84.389240000000001</v>
      </c>
      <c r="BH37" s="338">
        <v>88.504630000000006</v>
      </c>
      <c r="BI37" s="338">
        <v>49.764589999999998</v>
      </c>
      <c r="BJ37" s="338">
        <v>77.191590000000005</v>
      </c>
      <c r="BK37" s="338">
        <v>113.467</v>
      </c>
      <c r="BL37" s="338">
        <v>102.15470000000001</v>
      </c>
      <c r="BM37" s="338">
        <v>103.63330000000001</v>
      </c>
      <c r="BN37" s="338">
        <v>116.9525</v>
      </c>
      <c r="BO37" s="338">
        <v>125.07940000000001</v>
      </c>
      <c r="BP37" s="338">
        <v>107.6264</v>
      </c>
      <c r="BQ37" s="338">
        <v>107.78579999999999</v>
      </c>
      <c r="BR37" s="338">
        <v>97.716040000000007</v>
      </c>
      <c r="BS37" s="338">
        <v>85.371390000000005</v>
      </c>
      <c r="BT37" s="338">
        <v>87.776669999999996</v>
      </c>
      <c r="BU37" s="338">
        <v>52.088360000000002</v>
      </c>
      <c r="BV37" s="338">
        <v>79.313149999999993</v>
      </c>
    </row>
    <row r="38" spans="1:74" ht="11.1" customHeight="1" x14ac:dyDescent="0.2">
      <c r="A38" s="556" t="s">
        <v>411</v>
      </c>
      <c r="B38" s="557" t="s">
        <v>443</v>
      </c>
      <c r="C38" s="275">
        <v>259.16558902999998</v>
      </c>
      <c r="D38" s="275">
        <v>217.41387286</v>
      </c>
      <c r="E38" s="275">
        <v>253.64918097</v>
      </c>
      <c r="F38" s="275">
        <v>267.14971566999998</v>
      </c>
      <c r="G38" s="275">
        <v>234.57824644999999</v>
      </c>
      <c r="H38" s="275">
        <v>272.50419299999999</v>
      </c>
      <c r="I38" s="275">
        <v>211.21211613</v>
      </c>
      <c r="J38" s="275">
        <v>201.32523516000001</v>
      </c>
      <c r="K38" s="275">
        <v>195.20899967</v>
      </c>
      <c r="L38" s="275">
        <v>216.57454290000001</v>
      </c>
      <c r="M38" s="275">
        <v>266.45766033000001</v>
      </c>
      <c r="N38" s="275">
        <v>234.18118516000001</v>
      </c>
      <c r="O38" s="275">
        <v>228.92933613</v>
      </c>
      <c r="P38" s="275">
        <v>253.03528070999999</v>
      </c>
      <c r="Q38" s="275">
        <v>205.96494806000001</v>
      </c>
      <c r="R38" s="275">
        <v>272.13996766999998</v>
      </c>
      <c r="S38" s="275">
        <v>272.05470935</v>
      </c>
      <c r="T38" s="275">
        <v>253.11703499999999</v>
      </c>
      <c r="U38" s="275">
        <v>273.30486452000002</v>
      </c>
      <c r="V38" s="275">
        <v>235.36024</v>
      </c>
      <c r="W38" s="275">
        <v>252.98889066999999</v>
      </c>
      <c r="X38" s="275">
        <v>242.73556676999999</v>
      </c>
      <c r="Y38" s="275">
        <v>309.76000533000001</v>
      </c>
      <c r="Z38" s="275">
        <v>310.82067710000001</v>
      </c>
      <c r="AA38" s="275">
        <v>292.99660870999998</v>
      </c>
      <c r="AB38" s="275">
        <v>344.05168516999998</v>
      </c>
      <c r="AC38" s="275">
        <v>350.16139838999999</v>
      </c>
      <c r="AD38" s="275">
        <v>316.15809732999998</v>
      </c>
      <c r="AE38" s="275">
        <v>322.30621484</v>
      </c>
      <c r="AF38" s="275">
        <v>280.99099532999998</v>
      </c>
      <c r="AG38" s="275">
        <v>348.05480419000003</v>
      </c>
      <c r="AH38" s="275">
        <v>273.35931452</v>
      </c>
      <c r="AI38" s="275">
        <v>288.28940899999998</v>
      </c>
      <c r="AJ38" s="275">
        <v>341.94668096999999</v>
      </c>
      <c r="AK38" s="275">
        <v>318.11183299999999</v>
      </c>
      <c r="AL38" s="275">
        <v>351.04575677000003</v>
      </c>
      <c r="AM38" s="275">
        <v>365.84378935000001</v>
      </c>
      <c r="AN38" s="275">
        <v>402.71334143000001</v>
      </c>
      <c r="AO38" s="275">
        <v>433.31382968000003</v>
      </c>
      <c r="AP38" s="275">
        <v>440.85979333</v>
      </c>
      <c r="AQ38" s="275">
        <v>399.85630613000001</v>
      </c>
      <c r="AR38" s="275">
        <v>364.61018266999997</v>
      </c>
      <c r="AS38" s="275">
        <v>328.95143031999999</v>
      </c>
      <c r="AT38" s="275">
        <v>290.16020806</v>
      </c>
      <c r="AU38" s="275">
        <v>351.36139766999997</v>
      </c>
      <c r="AV38" s="275">
        <v>407.09535768000001</v>
      </c>
      <c r="AW38" s="275">
        <v>410.26990000000001</v>
      </c>
      <c r="AX38" s="275">
        <v>374.16419999999999</v>
      </c>
      <c r="AY38" s="338">
        <v>376.14069999999998</v>
      </c>
      <c r="AZ38" s="338">
        <v>401.42779999999999</v>
      </c>
      <c r="BA38" s="338">
        <v>451.55680000000001</v>
      </c>
      <c r="BB38" s="338">
        <v>456.96129999999999</v>
      </c>
      <c r="BC38" s="338">
        <v>435.92610000000002</v>
      </c>
      <c r="BD38" s="338">
        <v>438.42020000000002</v>
      </c>
      <c r="BE38" s="338">
        <v>376.98039999999997</v>
      </c>
      <c r="BF38" s="338">
        <v>348.23419999999999</v>
      </c>
      <c r="BG38" s="338">
        <v>346.89679999999998</v>
      </c>
      <c r="BH38" s="338">
        <v>394.30020000000002</v>
      </c>
      <c r="BI38" s="338">
        <v>449.6223</v>
      </c>
      <c r="BJ38" s="338">
        <v>413.8639</v>
      </c>
      <c r="BK38" s="338">
        <v>419.79660000000001</v>
      </c>
      <c r="BL38" s="338">
        <v>449.8759</v>
      </c>
      <c r="BM38" s="338">
        <v>511.68560000000002</v>
      </c>
      <c r="BN38" s="338">
        <v>517.8854</v>
      </c>
      <c r="BO38" s="338">
        <v>499.2457</v>
      </c>
      <c r="BP38" s="338">
        <v>506.4665</v>
      </c>
      <c r="BQ38" s="338">
        <v>432.61799999999999</v>
      </c>
      <c r="BR38" s="338">
        <v>399.27350000000001</v>
      </c>
      <c r="BS38" s="338">
        <v>399.89190000000002</v>
      </c>
      <c r="BT38" s="338">
        <v>448.19209999999998</v>
      </c>
      <c r="BU38" s="338">
        <v>506.51900000000001</v>
      </c>
      <c r="BV38" s="338">
        <v>461.93579999999997</v>
      </c>
    </row>
    <row r="39" spans="1:74" ht="11.1" customHeight="1" x14ac:dyDescent="0.2">
      <c r="A39" s="556" t="s">
        <v>412</v>
      </c>
      <c r="B39" s="559" t="s">
        <v>390</v>
      </c>
      <c r="C39" s="275">
        <v>14.351976129000001</v>
      </c>
      <c r="D39" s="275">
        <v>14.038654286</v>
      </c>
      <c r="E39" s="275">
        <v>13.491233871</v>
      </c>
      <c r="F39" s="275">
        <v>12.937331667</v>
      </c>
      <c r="G39" s="275">
        <v>14.26112129</v>
      </c>
      <c r="H39" s="275">
        <v>14.692261</v>
      </c>
      <c r="I39" s="275">
        <v>14.37337</v>
      </c>
      <c r="J39" s="275">
        <v>16.133659999999999</v>
      </c>
      <c r="K39" s="275">
        <v>15.843733667</v>
      </c>
      <c r="L39" s="275">
        <v>15.698618065</v>
      </c>
      <c r="M39" s="275">
        <v>15.936544667</v>
      </c>
      <c r="N39" s="275">
        <v>17.074337742000001</v>
      </c>
      <c r="O39" s="275">
        <v>16.120554515999999</v>
      </c>
      <c r="P39" s="275">
        <v>15.758470000000001</v>
      </c>
      <c r="Q39" s="275">
        <v>14.841766774</v>
      </c>
      <c r="R39" s="275">
        <v>16.163667</v>
      </c>
      <c r="S39" s="275">
        <v>17.390430644999999</v>
      </c>
      <c r="T39" s="275">
        <v>17.812088332999998</v>
      </c>
      <c r="U39" s="275">
        <v>18.913780968000001</v>
      </c>
      <c r="V39" s="275">
        <v>18.600673226000001</v>
      </c>
      <c r="W39" s="275">
        <v>16.494537000000001</v>
      </c>
      <c r="X39" s="275">
        <v>17.343279032000002</v>
      </c>
      <c r="Y39" s="275">
        <v>17.519538666999999</v>
      </c>
      <c r="Z39" s="275">
        <v>18.229010323000001</v>
      </c>
      <c r="AA39" s="275">
        <v>16.961800645</v>
      </c>
      <c r="AB39" s="275">
        <v>16.164904483000001</v>
      </c>
      <c r="AC39" s="275">
        <v>15.841393870999999</v>
      </c>
      <c r="AD39" s="275">
        <v>17.557604999999999</v>
      </c>
      <c r="AE39" s="275">
        <v>17.973225160999998</v>
      </c>
      <c r="AF39" s="275">
        <v>18.426521333</v>
      </c>
      <c r="AG39" s="275">
        <v>18.278076452000001</v>
      </c>
      <c r="AH39" s="275">
        <v>19.232187418999999</v>
      </c>
      <c r="AI39" s="275">
        <v>18.325997666999999</v>
      </c>
      <c r="AJ39" s="275">
        <v>16.095813547999999</v>
      </c>
      <c r="AK39" s="275">
        <v>16.207678667</v>
      </c>
      <c r="AL39" s="275">
        <v>16.229475484000002</v>
      </c>
      <c r="AM39" s="275">
        <v>15.209937096999999</v>
      </c>
      <c r="AN39" s="275">
        <v>15.550708214</v>
      </c>
      <c r="AO39" s="275">
        <v>14.307678386999999</v>
      </c>
      <c r="AP39" s="275">
        <v>14.272139666999999</v>
      </c>
      <c r="AQ39" s="275">
        <v>15.283131613</v>
      </c>
      <c r="AR39" s="275">
        <v>15.617561</v>
      </c>
      <c r="AS39" s="275">
        <v>16.842616774</v>
      </c>
      <c r="AT39" s="275">
        <v>16.688509031999999</v>
      </c>
      <c r="AU39" s="275">
        <v>13.872835332999999</v>
      </c>
      <c r="AV39" s="275">
        <v>14.223887032</v>
      </c>
      <c r="AW39" s="275">
        <v>15.494479999999999</v>
      </c>
      <c r="AX39" s="275">
        <v>15.491289999999999</v>
      </c>
      <c r="AY39" s="338">
        <v>14.54322</v>
      </c>
      <c r="AZ39" s="338">
        <v>14.874739999999999</v>
      </c>
      <c r="BA39" s="338">
        <v>14.71625</v>
      </c>
      <c r="BB39" s="338">
        <v>14.836690000000001</v>
      </c>
      <c r="BC39" s="338">
        <v>15.87148</v>
      </c>
      <c r="BD39" s="338">
        <v>16.29569</v>
      </c>
      <c r="BE39" s="338">
        <v>17.754770000000001</v>
      </c>
      <c r="BF39" s="338">
        <v>17.55705</v>
      </c>
      <c r="BG39" s="338">
        <v>14.39106</v>
      </c>
      <c r="BH39" s="338">
        <v>14.08365</v>
      </c>
      <c r="BI39" s="338">
        <v>15.51445</v>
      </c>
      <c r="BJ39" s="338">
        <v>15.373100000000001</v>
      </c>
      <c r="BK39" s="338">
        <v>14.54189</v>
      </c>
      <c r="BL39" s="338">
        <v>14.89795</v>
      </c>
      <c r="BM39" s="338">
        <v>14.76402</v>
      </c>
      <c r="BN39" s="338">
        <v>14.894259999999999</v>
      </c>
      <c r="BO39" s="338">
        <v>15.934279999999999</v>
      </c>
      <c r="BP39" s="338">
        <v>16.372109999999999</v>
      </c>
      <c r="BQ39" s="338">
        <v>17.834309999999999</v>
      </c>
      <c r="BR39" s="338">
        <v>17.64039</v>
      </c>
      <c r="BS39" s="338">
        <v>14.46444</v>
      </c>
      <c r="BT39" s="338">
        <v>14.14921</v>
      </c>
      <c r="BU39" s="338">
        <v>15.577109999999999</v>
      </c>
      <c r="BV39" s="338">
        <v>15.441090000000001</v>
      </c>
    </row>
    <row r="40" spans="1:74" ht="11.1" customHeight="1" x14ac:dyDescent="0.2">
      <c r="A40" s="556" t="s">
        <v>413</v>
      </c>
      <c r="B40" s="557" t="s">
        <v>392</v>
      </c>
      <c r="C40" s="275">
        <v>5516.6147090000004</v>
      </c>
      <c r="D40" s="275">
        <v>5126.4874404000002</v>
      </c>
      <c r="E40" s="275">
        <v>4659.2112403000001</v>
      </c>
      <c r="F40" s="275">
        <v>4358.0609422999996</v>
      </c>
      <c r="G40" s="275">
        <v>4764.6749919000004</v>
      </c>
      <c r="H40" s="275">
        <v>5461.9943236999998</v>
      </c>
      <c r="I40" s="275">
        <v>5605.1979019</v>
      </c>
      <c r="J40" s="275">
        <v>5721.8158383999998</v>
      </c>
      <c r="K40" s="275">
        <v>5191.5105826999998</v>
      </c>
      <c r="L40" s="275">
        <v>4477.0647405999998</v>
      </c>
      <c r="M40" s="275">
        <v>4643.7509909999999</v>
      </c>
      <c r="N40" s="275">
        <v>4746.8230002999999</v>
      </c>
      <c r="O40" s="275">
        <v>5238.2811768000001</v>
      </c>
      <c r="P40" s="275">
        <v>5454.0129349999997</v>
      </c>
      <c r="Q40" s="275">
        <v>4585.4046632</v>
      </c>
      <c r="R40" s="275">
        <v>4415.8416502999999</v>
      </c>
      <c r="S40" s="275">
        <v>4875.1844702999997</v>
      </c>
      <c r="T40" s="275">
        <v>5717.7592510000004</v>
      </c>
      <c r="U40" s="275">
        <v>6101.3376264999997</v>
      </c>
      <c r="V40" s="275">
        <v>5869.8798906000002</v>
      </c>
      <c r="W40" s="275">
        <v>5328.4990762999996</v>
      </c>
      <c r="X40" s="275">
        <v>4423.8812035000001</v>
      </c>
      <c r="Y40" s="275">
        <v>4438.4046859999999</v>
      </c>
      <c r="Z40" s="275">
        <v>4637.8741099999997</v>
      </c>
      <c r="AA40" s="275">
        <v>5142.6768803000004</v>
      </c>
      <c r="AB40" s="275">
        <v>4900.0843603000003</v>
      </c>
      <c r="AC40" s="275">
        <v>4416.3491713000003</v>
      </c>
      <c r="AD40" s="275">
        <v>4443.8913149999998</v>
      </c>
      <c r="AE40" s="275">
        <v>4835.9202216000003</v>
      </c>
      <c r="AF40" s="275">
        <v>5810.0049920000001</v>
      </c>
      <c r="AG40" s="275">
        <v>6305.9282696999999</v>
      </c>
      <c r="AH40" s="275">
        <v>6189.0687945</v>
      </c>
      <c r="AI40" s="275">
        <v>5565.3770947000003</v>
      </c>
      <c r="AJ40" s="275">
        <v>4643.5472505999996</v>
      </c>
      <c r="AK40" s="275">
        <v>4423.8494553</v>
      </c>
      <c r="AL40" s="275">
        <v>4911.0445416000002</v>
      </c>
      <c r="AM40" s="275">
        <v>4821.4994964999996</v>
      </c>
      <c r="AN40" s="275">
        <v>4554.5172088999998</v>
      </c>
      <c r="AO40" s="275">
        <v>4564.1542412999997</v>
      </c>
      <c r="AP40" s="275">
        <v>4483.315955</v>
      </c>
      <c r="AQ40" s="275">
        <v>4889.6783896999996</v>
      </c>
      <c r="AR40" s="275">
        <v>5569.7149933000001</v>
      </c>
      <c r="AS40" s="275">
        <v>6109.5196765000001</v>
      </c>
      <c r="AT40" s="275">
        <v>5863.4686205999997</v>
      </c>
      <c r="AU40" s="275">
        <v>5184.7813206999999</v>
      </c>
      <c r="AV40" s="275">
        <v>4733.6964846000001</v>
      </c>
      <c r="AW40" s="275">
        <v>4554.518</v>
      </c>
      <c r="AX40" s="275">
        <v>5041.7060000000001</v>
      </c>
      <c r="AY40" s="338">
        <v>5076.2889999999998</v>
      </c>
      <c r="AZ40" s="338">
        <v>4852.616</v>
      </c>
      <c r="BA40" s="338">
        <v>4577.0280000000002</v>
      </c>
      <c r="BB40" s="338">
        <v>4452.6679999999997</v>
      </c>
      <c r="BC40" s="338">
        <v>5035.0020000000004</v>
      </c>
      <c r="BD40" s="338">
        <v>5727.0069999999996</v>
      </c>
      <c r="BE40" s="338">
        <v>6072.1679999999997</v>
      </c>
      <c r="BF40" s="338">
        <v>6048.7070000000003</v>
      </c>
      <c r="BG40" s="338">
        <v>5237.7860000000001</v>
      </c>
      <c r="BH40" s="338">
        <v>4696.9440000000004</v>
      </c>
      <c r="BI40" s="338">
        <v>4614.87</v>
      </c>
      <c r="BJ40" s="338">
        <v>4991.2690000000002</v>
      </c>
      <c r="BK40" s="338">
        <v>5102.05</v>
      </c>
      <c r="BL40" s="338">
        <v>4888.2110000000002</v>
      </c>
      <c r="BM40" s="338">
        <v>4620.7150000000001</v>
      </c>
      <c r="BN40" s="338">
        <v>4497.027</v>
      </c>
      <c r="BO40" s="338">
        <v>5088.4380000000001</v>
      </c>
      <c r="BP40" s="338">
        <v>5794.3360000000002</v>
      </c>
      <c r="BQ40" s="338">
        <v>6143.5749999999998</v>
      </c>
      <c r="BR40" s="338">
        <v>6123.0309999999999</v>
      </c>
      <c r="BS40" s="338">
        <v>5302.1310000000003</v>
      </c>
      <c r="BT40" s="338">
        <v>4750.3280000000004</v>
      </c>
      <c r="BU40" s="338">
        <v>4662.8490000000002</v>
      </c>
      <c r="BV40" s="338">
        <v>5043.0739999999996</v>
      </c>
    </row>
    <row r="41" spans="1:74" ht="11.1" customHeight="1" x14ac:dyDescent="0.2">
      <c r="A41" s="550"/>
      <c r="B41" s="131" t="s">
        <v>414</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364"/>
      <c r="AZ41" s="364"/>
      <c r="BA41" s="364"/>
      <c r="BB41" s="364"/>
      <c r="BC41" s="364"/>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6" t="s">
        <v>415</v>
      </c>
      <c r="B42" s="557" t="s">
        <v>90</v>
      </c>
      <c r="C42" s="275">
        <v>1870.6995199999999</v>
      </c>
      <c r="D42" s="275">
        <v>1854.5563414000001</v>
      </c>
      <c r="E42" s="275">
        <v>1665.280201</v>
      </c>
      <c r="F42" s="275">
        <v>1318.2171437</v>
      </c>
      <c r="G42" s="275">
        <v>1326.1681606</v>
      </c>
      <c r="H42" s="275">
        <v>1662.9213976999999</v>
      </c>
      <c r="I42" s="275">
        <v>1739.2183689999999</v>
      </c>
      <c r="J42" s="275">
        <v>1808.1541023</v>
      </c>
      <c r="K42" s="275">
        <v>1471.071743</v>
      </c>
      <c r="L42" s="275">
        <v>1373.3376238999999</v>
      </c>
      <c r="M42" s="275">
        <v>1526.0673113</v>
      </c>
      <c r="N42" s="275">
        <v>1560.3607155</v>
      </c>
      <c r="O42" s="275">
        <v>1627.4052205999999</v>
      </c>
      <c r="P42" s="275">
        <v>1727.1783264000001</v>
      </c>
      <c r="Q42" s="275">
        <v>1392.0531496999999</v>
      </c>
      <c r="R42" s="275">
        <v>1193.0689167</v>
      </c>
      <c r="S42" s="275">
        <v>1205.5773752</v>
      </c>
      <c r="T42" s="275">
        <v>1499.4979312999999</v>
      </c>
      <c r="U42" s="275">
        <v>1648.9753390000001</v>
      </c>
      <c r="V42" s="275">
        <v>1595.2681739</v>
      </c>
      <c r="W42" s="275">
        <v>1469.5106562999999</v>
      </c>
      <c r="X42" s="275">
        <v>1248.3270458</v>
      </c>
      <c r="Y42" s="275">
        <v>1113.0356647000001</v>
      </c>
      <c r="Z42" s="275">
        <v>1121.2986429</v>
      </c>
      <c r="AA42" s="275">
        <v>1436.0360819</v>
      </c>
      <c r="AB42" s="275">
        <v>1231.5417113999999</v>
      </c>
      <c r="AC42" s="275">
        <v>933.84313999999995</v>
      </c>
      <c r="AD42" s="275">
        <v>946.77049</v>
      </c>
      <c r="AE42" s="275">
        <v>966.18080323000004</v>
      </c>
      <c r="AF42" s="275">
        <v>1410.75396</v>
      </c>
      <c r="AG42" s="275">
        <v>1549.8526284</v>
      </c>
      <c r="AH42" s="275">
        <v>1575.8507122999999</v>
      </c>
      <c r="AI42" s="275">
        <v>1349.0038</v>
      </c>
      <c r="AJ42" s="275">
        <v>1119.2344716</v>
      </c>
      <c r="AK42" s="275">
        <v>1063.7636003</v>
      </c>
      <c r="AL42" s="275">
        <v>1389.8288465000001</v>
      </c>
      <c r="AM42" s="275">
        <v>1442.4499086999999</v>
      </c>
      <c r="AN42" s="275">
        <v>1255.5765289000001</v>
      </c>
      <c r="AO42" s="275">
        <v>1163.973641</v>
      </c>
      <c r="AP42" s="275">
        <v>1068.7479627</v>
      </c>
      <c r="AQ42" s="275">
        <v>1112.7258445</v>
      </c>
      <c r="AR42" s="275">
        <v>1351.5052049999999</v>
      </c>
      <c r="AS42" s="275">
        <v>1537.4101942</v>
      </c>
      <c r="AT42" s="275">
        <v>1418.7990173999999</v>
      </c>
      <c r="AU42" s="275">
        <v>1223.9900339999999</v>
      </c>
      <c r="AV42" s="275">
        <v>1101.0492028000001</v>
      </c>
      <c r="AW42" s="275">
        <v>1137.81</v>
      </c>
      <c r="AX42" s="275">
        <v>1371.066</v>
      </c>
      <c r="AY42" s="338">
        <v>1404.3810000000001</v>
      </c>
      <c r="AZ42" s="338">
        <v>1346.327</v>
      </c>
      <c r="BA42" s="338">
        <v>1192.4449999999999</v>
      </c>
      <c r="BB42" s="338">
        <v>1067.838</v>
      </c>
      <c r="BC42" s="338">
        <v>1115.8879999999999</v>
      </c>
      <c r="BD42" s="338">
        <v>1322.57</v>
      </c>
      <c r="BE42" s="338">
        <v>1521.5129999999999</v>
      </c>
      <c r="BF42" s="338">
        <v>1538.4939999999999</v>
      </c>
      <c r="BG42" s="338">
        <v>1229.8589999999999</v>
      </c>
      <c r="BH42" s="338">
        <v>1127.492</v>
      </c>
      <c r="BI42" s="338">
        <v>1109.9269999999999</v>
      </c>
      <c r="BJ42" s="338">
        <v>1301.7270000000001</v>
      </c>
      <c r="BK42" s="338">
        <v>1314.877</v>
      </c>
      <c r="BL42" s="338">
        <v>1283.194</v>
      </c>
      <c r="BM42" s="338">
        <v>1145.7190000000001</v>
      </c>
      <c r="BN42" s="338">
        <v>1019.5</v>
      </c>
      <c r="BO42" s="338">
        <v>1067.317</v>
      </c>
      <c r="BP42" s="338">
        <v>1280.2809999999999</v>
      </c>
      <c r="BQ42" s="338">
        <v>1480.35</v>
      </c>
      <c r="BR42" s="338">
        <v>1492.71</v>
      </c>
      <c r="BS42" s="338">
        <v>1185.325</v>
      </c>
      <c r="BT42" s="338">
        <v>1084.759</v>
      </c>
      <c r="BU42" s="338">
        <v>1066.1610000000001</v>
      </c>
      <c r="BV42" s="338">
        <v>1257.213</v>
      </c>
    </row>
    <row r="43" spans="1:74" ht="11.1" customHeight="1" x14ac:dyDescent="0.2">
      <c r="A43" s="556" t="s">
        <v>416</v>
      </c>
      <c r="B43" s="557" t="s">
        <v>91</v>
      </c>
      <c r="C43" s="275">
        <v>221.38065032</v>
      </c>
      <c r="D43" s="275">
        <v>194.36033570999999</v>
      </c>
      <c r="E43" s="275">
        <v>170.26698031999999</v>
      </c>
      <c r="F43" s="275">
        <v>148.22942333</v>
      </c>
      <c r="G43" s="275">
        <v>208.42536097000001</v>
      </c>
      <c r="H43" s="275">
        <v>196.80712299999999</v>
      </c>
      <c r="I43" s="275">
        <v>187.20410484000001</v>
      </c>
      <c r="J43" s="275">
        <v>241.68457419000001</v>
      </c>
      <c r="K43" s="275">
        <v>181.45433166999999</v>
      </c>
      <c r="L43" s="275">
        <v>191.93393387</v>
      </c>
      <c r="M43" s="275">
        <v>179.58561632999999</v>
      </c>
      <c r="N43" s="275">
        <v>213.61986515999999</v>
      </c>
      <c r="O43" s="275">
        <v>277.45176161000001</v>
      </c>
      <c r="P43" s="275">
        <v>323.44612928999999</v>
      </c>
      <c r="Q43" s="275">
        <v>296.29037097000003</v>
      </c>
      <c r="R43" s="275">
        <v>240.14591766999999</v>
      </c>
      <c r="S43" s="275">
        <v>221.41843903</v>
      </c>
      <c r="T43" s="275">
        <v>296.390334</v>
      </c>
      <c r="U43" s="275">
        <v>369.05729968000003</v>
      </c>
      <c r="V43" s="275">
        <v>318.36017838999999</v>
      </c>
      <c r="W43" s="275">
        <v>302.493966</v>
      </c>
      <c r="X43" s="275">
        <v>246.92492515999999</v>
      </c>
      <c r="Y43" s="275">
        <v>269.82475733000001</v>
      </c>
      <c r="Z43" s="275">
        <v>327.09155226000001</v>
      </c>
      <c r="AA43" s="275">
        <v>340.26163548</v>
      </c>
      <c r="AB43" s="275">
        <v>358.34393240999998</v>
      </c>
      <c r="AC43" s="275">
        <v>375.67638097000003</v>
      </c>
      <c r="AD43" s="275">
        <v>340.57502233000002</v>
      </c>
      <c r="AE43" s="275">
        <v>330.29294902999999</v>
      </c>
      <c r="AF43" s="275">
        <v>418.27390100000002</v>
      </c>
      <c r="AG43" s="275">
        <v>480.58434323</v>
      </c>
      <c r="AH43" s="275">
        <v>504.64226160999999</v>
      </c>
      <c r="AI43" s="275">
        <v>338.93234767000001</v>
      </c>
      <c r="AJ43" s="275">
        <v>290.84902548000002</v>
      </c>
      <c r="AK43" s="275">
        <v>313.93172966999998</v>
      </c>
      <c r="AL43" s="275">
        <v>288.10213773999999</v>
      </c>
      <c r="AM43" s="275">
        <v>277.12226902999998</v>
      </c>
      <c r="AN43" s="275">
        <v>259.75898214</v>
      </c>
      <c r="AO43" s="275">
        <v>330.53847289999999</v>
      </c>
      <c r="AP43" s="275">
        <v>235.33327632999999</v>
      </c>
      <c r="AQ43" s="275">
        <v>247.25510419</v>
      </c>
      <c r="AR43" s="275">
        <v>334.130334</v>
      </c>
      <c r="AS43" s="275">
        <v>453.99726644999998</v>
      </c>
      <c r="AT43" s="275">
        <v>397.24998419000002</v>
      </c>
      <c r="AU43" s="275">
        <v>366.56764167</v>
      </c>
      <c r="AV43" s="275">
        <v>349.16446631999997</v>
      </c>
      <c r="AW43" s="275">
        <v>280.75909999999999</v>
      </c>
      <c r="AX43" s="275">
        <v>342.01389999999998</v>
      </c>
      <c r="AY43" s="338">
        <v>332.19299999999998</v>
      </c>
      <c r="AZ43" s="338">
        <v>328.37049999999999</v>
      </c>
      <c r="BA43" s="338">
        <v>345.24630000000002</v>
      </c>
      <c r="BB43" s="338">
        <v>286.65039999999999</v>
      </c>
      <c r="BC43" s="338">
        <v>313.0702</v>
      </c>
      <c r="BD43" s="338">
        <v>398.15929999999997</v>
      </c>
      <c r="BE43" s="338">
        <v>476.98259999999999</v>
      </c>
      <c r="BF43" s="338">
        <v>448.32819999999998</v>
      </c>
      <c r="BG43" s="338">
        <v>350.27260000000001</v>
      </c>
      <c r="BH43" s="338">
        <v>358.82049999999998</v>
      </c>
      <c r="BI43" s="338">
        <v>318.00490000000002</v>
      </c>
      <c r="BJ43" s="338">
        <v>386.20100000000002</v>
      </c>
      <c r="BK43" s="338">
        <v>398.37450000000001</v>
      </c>
      <c r="BL43" s="338">
        <v>384.01769999999999</v>
      </c>
      <c r="BM43" s="338">
        <v>393.95190000000002</v>
      </c>
      <c r="BN43" s="338">
        <v>334.06470000000002</v>
      </c>
      <c r="BO43" s="338">
        <v>364.4828</v>
      </c>
      <c r="BP43" s="338">
        <v>448.3279</v>
      </c>
      <c r="BQ43" s="338">
        <v>531.40909999999997</v>
      </c>
      <c r="BR43" s="338">
        <v>507.2276</v>
      </c>
      <c r="BS43" s="338">
        <v>400.72449999999998</v>
      </c>
      <c r="BT43" s="338">
        <v>400.6832</v>
      </c>
      <c r="BU43" s="338">
        <v>356.07100000000003</v>
      </c>
      <c r="BV43" s="338">
        <v>418.54379999999998</v>
      </c>
    </row>
    <row r="44" spans="1:74" ht="11.1" customHeight="1" x14ac:dyDescent="0.2">
      <c r="A44" s="556" t="s">
        <v>417</v>
      </c>
      <c r="B44" s="559" t="s">
        <v>376</v>
      </c>
      <c r="C44" s="275">
        <v>14.783211613000001</v>
      </c>
      <c r="D44" s="275">
        <v>11.613848214000001</v>
      </c>
      <c r="E44" s="275">
        <v>16.225522903000002</v>
      </c>
      <c r="F44" s="275">
        <v>12.373841000000001</v>
      </c>
      <c r="G44" s="275">
        <v>13.006176452</v>
      </c>
      <c r="H44" s="275">
        <v>13.855081332999999</v>
      </c>
      <c r="I44" s="275">
        <v>13.485233548</v>
      </c>
      <c r="J44" s="275">
        <v>12.394188065</v>
      </c>
      <c r="K44" s="275">
        <v>13.104512</v>
      </c>
      <c r="L44" s="275">
        <v>5.4645622581</v>
      </c>
      <c r="M44" s="275">
        <v>10.177934</v>
      </c>
      <c r="N44" s="275">
        <v>11.392102581</v>
      </c>
      <c r="O44" s="275">
        <v>12.27507129</v>
      </c>
      <c r="P44" s="275">
        <v>14.277939286000001</v>
      </c>
      <c r="Q44" s="275">
        <v>8.8546051613000003</v>
      </c>
      <c r="R44" s="275">
        <v>8.3006139999999995</v>
      </c>
      <c r="S44" s="275">
        <v>10.319752902999999</v>
      </c>
      <c r="T44" s="275">
        <v>14.722343333</v>
      </c>
      <c r="U44" s="275">
        <v>13.383072581</v>
      </c>
      <c r="V44" s="275">
        <v>12.848162581</v>
      </c>
      <c r="W44" s="275">
        <v>11.872025000000001</v>
      </c>
      <c r="X44" s="275">
        <v>6.4234148387000003</v>
      </c>
      <c r="Y44" s="275">
        <v>12.650993</v>
      </c>
      <c r="Z44" s="275">
        <v>8.6234032258000006</v>
      </c>
      <c r="AA44" s="275">
        <v>9.6745022581000004</v>
      </c>
      <c r="AB44" s="275">
        <v>13.325680345</v>
      </c>
      <c r="AC44" s="275">
        <v>9.0466070968000007</v>
      </c>
      <c r="AD44" s="275">
        <v>10.356422667</v>
      </c>
      <c r="AE44" s="275">
        <v>9.1320545161000002</v>
      </c>
      <c r="AF44" s="275">
        <v>8.7180683332999998</v>
      </c>
      <c r="AG44" s="275">
        <v>8.3734745160999999</v>
      </c>
      <c r="AH44" s="275">
        <v>8.7008938709999999</v>
      </c>
      <c r="AI44" s="275">
        <v>6.7187523333000003</v>
      </c>
      <c r="AJ44" s="275">
        <v>7.2319987097</v>
      </c>
      <c r="AK44" s="275">
        <v>7.3263573332999998</v>
      </c>
      <c r="AL44" s="275">
        <v>8.4314141935000002</v>
      </c>
      <c r="AM44" s="275">
        <v>8.8461341934999993</v>
      </c>
      <c r="AN44" s="275">
        <v>6.7924782143</v>
      </c>
      <c r="AO44" s="275">
        <v>6.8023083871000001</v>
      </c>
      <c r="AP44" s="275">
        <v>6.9444313332999998</v>
      </c>
      <c r="AQ44" s="275">
        <v>6.5780764516000003</v>
      </c>
      <c r="AR44" s="275">
        <v>8.8957723333000001</v>
      </c>
      <c r="AS44" s="275">
        <v>5.9521448386999998</v>
      </c>
      <c r="AT44" s="275">
        <v>8.5029719354999997</v>
      </c>
      <c r="AU44" s="275">
        <v>7.5123596667000001</v>
      </c>
      <c r="AV44" s="275">
        <v>7.8422945484</v>
      </c>
      <c r="AW44" s="275">
        <v>9.049296</v>
      </c>
      <c r="AX44" s="275">
        <v>11.15715</v>
      </c>
      <c r="AY44" s="338">
        <v>11.734439999999999</v>
      </c>
      <c r="AZ44" s="338">
        <v>10.935140000000001</v>
      </c>
      <c r="BA44" s="338">
        <v>10.28021</v>
      </c>
      <c r="BB44" s="338">
        <v>8.6587150000000008</v>
      </c>
      <c r="BC44" s="338">
        <v>10.576599999999999</v>
      </c>
      <c r="BD44" s="338">
        <v>12.464309999999999</v>
      </c>
      <c r="BE44" s="338">
        <v>12.269640000000001</v>
      </c>
      <c r="BF44" s="338">
        <v>12.831770000000001</v>
      </c>
      <c r="BG44" s="338">
        <v>10.788019999999999</v>
      </c>
      <c r="BH44" s="338">
        <v>9.4463100000000004</v>
      </c>
      <c r="BI44" s="338">
        <v>9.7804909999999996</v>
      </c>
      <c r="BJ44" s="338">
        <v>11.41147</v>
      </c>
      <c r="BK44" s="338">
        <v>11.81939</v>
      </c>
      <c r="BL44" s="338">
        <v>10.98109</v>
      </c>
      <c r="BM44" s="338">
        <v>10.387079999999999</v>
      </c>
      <c r="BN44" s="338">
        <v>8.6928470000000004</v>
      </c>
      <c r="BO44" s="338">
        <v>10.60942</v>
      </c>
      <c r="BP44" s="338">
        <v>12.541499999999999</v>
      </c>
      <c r="BQ44" s="338">
        <v>12.302770000000001</v>
      </c>
      <c r="BR44" s="338">
        <v>12.8759</v>
      </c>
      <c r="BS44" s="338">
        <v>10.839919999999999</v>
      </c>
      <c r="BT44" s="338">
        <v>9.4574630000000006</v>
      </c>
      <c r="BU44" s="338">
        <v>9.7505179999999996</v>
      </c>
      <c r="BV44" s="338">
        <v>11.352690000000001</v>
      </c>
    </row>
    <row r="45" spans="1:74" ht="11.1" customHeight="1" x14ac:dyDescent="0.2">
      <c r="A45" s="556" t="s">
        <v>418</v>
      </c>
      <c r="B45" s="559" t="s">
        <v>92</v>
      </c>
      <c r="C45" s="275">
        <v>10.776524194</v>
      </c>
      <c r="D45" s="275">
        <v>10.874180357</v>
      </c>
      <c r="E45" s="275">
        <v>11.866477742000001</v>
      </c>
      <c r="F45" s="275">
        <v>11.446644333</v>
      </c>
      <c r="G45" s="275">
        <v>13.087349677000001</v>
      </c>
      <c r="H45" s="275">
        <v>11.876885667</v>
      </c>
      <c r="I45" s="275">
        <v>12.77041</v>
      </c>
      <c r="J45" s="275">
        <v>14.757908710000001</v>
      </c>
      <c r="K45" s="275">
        <v>13.596547666999999</v>
      </c>
      <c r="L45" s="275">
        <v>12.600100968</v>
      </c>
      <c r="M45" s="275">
        <v>12.160983</v>
      </c>
      <c r="N45" s="275">
        <v>14.84377871</v>
      </c>
      <c r="O45" s="275">
        <v>15.034813226000001</v>
      </c>
      <c r="P45" s="275">
        <v>13.276116785999999</v>
      </c>
      <c r="Q45" s="275">
        <v>12.732534838999999</v>
      </c>
      <c r="R45" s="275">
        <v>11.235925333000001</v>
      </c>
      <c r="S45" s="275">
        <v>14.572469032000001</v>
      </c>
      <c r="T45" s="275">
        <v>14.680393667000001</v>
      </c>
      <c r="U45" s="275">
        <v>15.411065484</v>
      </c>
      <c r="V45" s="275">
        <v>14.998850967999999</v>
      </c>
      <c r="W45" s="275">
        <v>16.040271000000001</v>
      </c>
      <c r="X45" s="275">
        <v>9.1194525806000009</v>
      </c>
      <c r="Y45" s="275">
        <v>8.3960493333000006</v>
      </c>
      <c r="Z45" s="275">
        <v>10.493679354999999</v>
      </c>
      <c r="AA45" s="275">
        <v>14.149611934999999</v>
      </c>
      <c r="AB45" s="275">
        <v>14.754045862</v>
      </c>
      <c r="AC45" s="275">
        <v>13.760276773999999</v>
      </c>
      <c r="AD45" s="275">
        <v>13.279979666999999</v>
      </c>
      <c r="AE45" s="275">
        <v>13.629723225999999</v>
      </c>
      <c r="AF45" s="275">
        <v>13.640022</v>
      </c>
      <c r="AG45" s="275">
        <v>13.316718387</v>
      </c>
      <c r="AH45" s="275">
        <v>13.559305483999999</v>
      </c>
      <c r="AI45" s="275">
        <v>13.420925667000001</v>
      </c>
      <c r="AJ45" s="275">
        <v>10.124522581000001</v>
      </c>
      <c r="AK45" s="275">
        <v>12.733977333</v>
      </c>
      <c r="AL45" s="275">
        <v>12.827409032</v>
      </c>
      <c r="AM45" s="275">
        <v>14.845220968</v>
      </c>
      <c r="AN45" s="275">
        <v>18.625724643000002</v>
      </c>
      <c r="AO45" s="275">
        <v>17.948447419000001</v>
      </c>
      <c r="AP45" s="275">
        <v>14.944381667</v>
      </c>
      <c r="AQ45" s="275">
        <v>15.375340323</v>
      </c>
      <c r="AR45" s="275">
        <v>16.526973999999999</v>
      </c>
      <c r="AS45" s="275">
        <v>17.458703226000001</v>
      </c>
      <c r="AT45" s="275">
        <v>18.257900968000001</v>
      </c>
      <c r="AU45" s="275">
        <v>14.276537666999999</v>
      </c>
      <c r="AV45" s="275">
        <v>12.323107354999999</v>
      </c>
      <c r="AW45" s="275">
        <v>13.64302</v>
      </c>
      <c r="AX45" s="275">
        <v>13.828379999999999</v>
      </c>
      <c r="AY45" s="338">
        <v>15.66877</v>
      </c>
      <c r="AZ45" s="338">
        <v>20.007239999999999</v>
      </c>
      <c r="BA45" s="338">
        <v>18.726590000000002</v>
      </c>
      <c r="BB45" s="338">
        <v>15.500389999999999</v>
      </c>
      <c r="BC45" s="338">
        <v>16.275089999999999</v>
      </c>
      <c r="BD45" s="338">
        <v>17.125879999999999</v>
      </c>
      <c r="BE45" s="338">
        <v>18.036210000000001</v>
      </c>
      <c r="BF45" s="338">
        <v>19.441099999999999</v>
      </c>
      <c r="BG45" s="338">
        <v>14.70974</v>
      </c>
      <c r="BH45" s="338">
        <v>12.95518</v>
      </c>
      <c r="BI45" s="338">
        <v>13.974930000000001</v>
      </c>
      <c r="BJ45" s="338">
        <v>14.2227</v>
      </c>
      <c r="BK45" s="338">
        <v>15.973990000000001</v>
      </c>
      <c r="BL45" s="338">
        <v>20.272970000000001</v>
      </c>
      <c r="BM45" s="338">
        <v>19.053560000000001</v>
      </c>
      <c r="BN45" s="338">
        <v>15.69313</v>
      </c>
      <c r="BO45" s="338">
        <v>16.716650000000001</v>
      </c>
      <c r="BP45" s="338">
        <v>17.49126</v>
      </c>
      <c r="BQ45" s="338">
        <v>18.47823</v>
      </c>
      <c r="BR45" s="338">
        <v>19.87499</v>
      </c>
      <c r="BS45" s="338">
        <v>15.080640000000001</v>
      </c>
      <c r="BT45" s="338">
        <v>13.35563</v>
      </c>
      <c r="BU45" s="338">
        <v>14.17592</v>
      </c>
      <c r="BV45" s="338">
        <v>14.62346</v>
      </c>
    </row>
    <row r="46" spans="1:74" ht="11.1" customHeight="1" x14ac:dyDescent="0.2">
      <c r="A46" s="556" t="s">
        <v>419</v>
      </c>
      <c r="B46" s="559" t="s">
        <v>93</v>
      </c>
      <c r="C46" s="275">
        <v>586.12280644999998</v>
      </c>
      <c r="D46" s="275">
        <v>525.64878570999997</v>
      </c>
      <c r="E46" s="275">
        <v>486.46445161000003</v>
      </c>
      <c r="F46" s="275">
        <v>494.04109999999997</v>
      </c>
      <c r="G46" s="275">
        <v>544.14848386999995</v>
      </c>
      <c r="H46" s="275">
        <v>591.86099999999999</v>
      </c>
      <c r="I46" s="275">
        <v>596.31793547999996</v>
      </c>
      <c r="J46" s="275">
        <v>583.14777418999995</v>
      </c>
      <c r="K46" s="275">
        <v>577.78790000000004</v>
      </c>
      <c r="L46" s="275">
        <v>459.40941935000001</v>
      </c>
      <c r="M46" s="275">
        <v>526.4701</v>
      </c>
      <c r="N46" s="275">
        <v>589.82548386999997</v>
      </c>
      <c r="O46" s="275">
        <v>603.01470968000001</v>
      </c>
      <c r="P46" s="275">
        <v>570.01178571000003</v>
      </c>
      <c r="Q46" s="275">
        <v>488.06503226000001</v>
      </c>
      <c r="R46" s="275">
        <v>471.33190000000002</v>
      </c>
      <c r="S46" s="275">
        <v>547.09396774000004</v>
      </c>
      <c r="T46" s="275">
        <v>565.32183333</v>
      </c>
      <c r="U46" s="275">
        <v>568.68954839000003</v>
      </c>
      <c r="V46" s="275">
        <v>588.59535484000003</v>
      </c>
      <c r="W46" s="275">
        <v>553.07420000000002</v>
      </c>
      <c r="X46" s="275">
        <v>524.86351612999999</v>
      </c>
      <c r="Y46" s="275">
        <v>546.46933333000004</v>
      </c>
      <c r="Z46" s="275">
        <v>571.02096773999995</v>
      </c>
      <c r="AA46" s="275">
        <v>590.93658065</v>
      </c>
      <c r="AB46" s="275">
        <v>574.50782759000003</v>
      </c>
      <c r="AC46" s="275">
        <v>554.74087096999995</v>
      </c>
      <c r="AD46" s="275">
        <v>509.96163332999998</v>
      </c>
      <c r="AE46" s="275">
        <v>549.23509677000004</v>
      </c>
      <c r="AF46" s="275">
        <v>582.46749999999997</v>
      </c>
      <c r="AG46" s="275">
        <v>586.18883871000003</v>
      </c>
      <c r="AH46" s="275">
        <v>590.11225806000004</v>
      </c>
      <c r="AI46" s="275">
        <v>537.96946666999997</v>
      </c>
      <c r="AJ46" s="275">
        <v>475.94219355000001</v>
      </c>
      <c r="AK46" s="275">
        <v>517.35923333000005</v>
      </c>
      <c r="AL46" s="275">
        <v>576.21058065</v>
      </c>
      <c r="AM46" s="275">
        <v>594.47512902999995</v>
      </c>
      <c r="AN46" s="275">
        <v>562.75767857000005</v>
      </c>
      <c r="AO46" s="275">
        <v>507.28496774000001</v>
      </c>
      <c r="AP46" s="275">
        <v>526.10820000000001</v>
      </c>
      <c r="AQ46" s="275">
        <v>529.91780644999994</v>
      </c>
      <c r="AR46" s="275">
        <v>574.49116666999998</v>
      </c>
      <c r="AS46" s="275">
        <v>586.17651612999998</v>
      </c>
      <c r="AT46" s="275">
        <v>584.03129032000004</v>
      </c>
      <c r="AU46" s="275">
        <v>567.14760000000001</v>
      </c>
      <c r="AV46" s="275">
        <v>503.37380645000002</v>
      </c>
      <c r="AW46" s="275">
        <v>518.22640000000001</v>
      </c>
      <c r="AX46" s="275">
        <v>568.53800000000001</v>
      </c>
      <c r="AY46" s="338">
        <v>573.78279999999995</v>
      </c>
      <c r="AZ46" s="338">
        <v>550.15970000000004</v>
      </c>
      <c r="BA46" s="338">
        <v>502.2568</v>
      </c>
      <c r="BB46" s="338">
        <v>475.60449999999997</v>
      </c>
      <c r="BC46" s="338">
        <v>506.8655</v>
      </c>
      <c r="BD46" s="338">
        <v>550.76</v>
      </c>
      <c r="BE46" s="338">
        <v>561.46720000000005</v>
      </c>
      <c r="BF46" s="338">
        <v>564.39750000000004</v>
      </c>
      <c r="BG46" s="338">
        <v>540.15099999999995</v>
      </c>
      <c r="BH46" s="338">
        <v>486.21570000000003</v>
      </c>
      <c r="BI46" s="338">
        <v>512.77210000000002</v>
      </c>
      <c r="BJ46" s="338">
        <v>563.79880000000003</v>
      </c>
      <c r="BK46" s="338">
        <v>561.72680000000003</v>
      </c>
      <c r="BL46" s="338">
        <v>538.60019999999997</v>
      </c>
      <c r="BM46" s="338">
        <v>491.70370000000003</v>
      </c>
      <c r="BN46" s="338">
        <v>465.6114</v>
      </c>
      <c r="BO46" s="338">
        <v>496.21559999999999</v>
      </c>
      <c r="BP46" s="338">
        <v>539.18790000000001</v>
      </c>
      <c r="BQ46" s="338">
        <v>549.66999999999996</v>
      </c>
      <c r="BR46" s="338">
        <v>552.53880000000004</v>
      </c>
      <c r="BS46" s="338">
        <v>528.80169999999998</v>
      </c>
      <c r="BT46" s="338">
        <v>475.99970000000002</v>
      </c>
      <c r="BU46" s="338">
        <v>501.99810000000002</v>
      </c>
      <c r="BV46" s="338">
        <v>551.95259999999996</v>
      </c>
    </row>
    <row r="47" spans="1:74" ht="11.1" customHeight="1" x14ac:dyDescent="0.2">
      <c r="A47" s="556" t="s">
        <v>420</v>
      </c>
      <c r="B47" s="559" t="s">
        <v>400</v>
      </c>
      <c r="C47" s="275">
        <v>29.853470323</v>
      </c>
      <c r="D47" s="275">
        <v>26.141972856999999</v>
      </c>
      <c r="E47" s="275">
        <v>35.314680000000003</v>
      </c>
      <c r="F47" s="275">
        <v>53.310966999999998</v>
      </c>
      <c r="G47" s="275">
        <v>45.243680644999998</v>
      </c>
      <c r="H47" s="275">
        <v>42.865758333000002</v>
      </c>
      <c r="I47" s="275">
        <v>48.302640322999999</v>
      </c>
      <c r="J47" s="275">
        <v>44.692267418999997</v>
      </c>
      <c r="K47" s="275">
        <v>54.049306332999997</v>
      </c>
      <c r="L47" s="275">
        <v>53.602704838999998</v>
      </c>
      <c r="M47" s="275">
        <v>46.301351332999999</v>
      </c>
      <c r="N47" s="275">
        <v>35.616933871000001</v>
      </c>
      <c r="O47" s="275">
        <v>36.020749676999998</v>
      </c>
      <c r="P47" s="275">
        <v>38.021258570999997</v>
      </c>
      <c r="Q47" s="275">
        <v>38.932177097</v>
      </c>
      <c r="R47" s="275">
        <v>48.213782999999999</v>
      </c>
      <c r="S47" s="275">
        <v>47.731915806000003</v>
      </c>
      <c r="T47" s="275">
        <v>60.114277999999999</v>
      </c>
      <c r="U47" s="275">
        <v>53.548061935</v>
      </c>
      <c r="V47" s="275">
        <v>48.268342902999997</v>
      </c>
      <c r="W47" s="275">
        <v>42.334044333000001</v>
      </c>
      <c r="X47" s="275">
        <v>37.771814515999999</v>
      </c>
      <c r="Y47" s="275">
        <v>45.956972667000002</v>
      </c>
      <c r="Z47" s="275">
        <v>52.528310968</v>
      </c>
      <c r="AA47" s="275">
        <v>62.362526451999997</v>
      </c>
      <c r="AB47" s="275">
        <v>42.551675172000003</v>
      </c>
      <c r="AC47" s="275">
        <v>46.331535805999998</v>
      </c>
      <c r="AD47" s="275">
        <v>44.973082333000001</v>
      </c>
      <c r="AE47" s="275">
        <v>35.273380000000003</v>
      </c>
      <c r="AF47" s="275">
        <v>43.619488333</v>
      </c>
      <c r="AG47" s="275">
        <v>46.779860323000001</v>
      </c>
      <c r="AH47" s="275">
        <v>47.730525483999998</v>
      </c>
      <c r="AI47" s="275">
        <v>37.856549000000001</v>
      </c>
      <c r="AJ47" s="275">
        <v>36.874153225999997</v>
      </c>
      <c r="AK47" s="275">
        <v>37.951979332999997</v>
      </c>
      <c r="AL47" s="275">
        <v>36.867071289999998</v>
      </c>
      <c r="AM47" s="275">
        <v>50.624269032000001</v>
      </c>
      <c r="AN47" s="275">
        <v>50.577323571000001</v>
      </c>
      <c r="AO47" s="275">
        <v>55.818902258000001</v>
      </c>
      <c r="AP47" s="275">
        <v>56.310141000000002</v>
      </c>
      <c r="AQ47" s="275">
        <v>59.789887419000003</v>
      </c>
      <c r="AR47" s="275">
        <v>58.639262332999998</v>
      </c>
      <c r="AS47" s="275">
        <v>43.117541289999998</v>
      </c>
      <c r="AT47" s="275">
        <v>33.473543548000002</v>
      </c>
      <c r="AU47" s="275">
        <v>33.945117666999998</v>
      </c>
      <c r="AV47" s="275">
        <v>29.514497128999999</v>
      </c>
      <c r="AW47" s="275">
        <v>42.807659999999998</v>
      </c>
      <c r="AX47" s="275">
        <v>38.284660000000002</v>
      </c>
      <c r="AY47" s="338">
        <v>41.78763</v>
      </c>
      <c r="AZ47" s="338">
        <v>40.750149999999998</v>
      </c>
      <c r="BA47" s="338">
        <v>44.70693</v>
      </c>
      <c r="BB47" s="338">
        <v>47.059469999999997</v>
      </c>
      <c r="BC47" s="338">
        <v>47.959020000000002</v>
      </c>
      <c r="BD47" s="338">
        <v>50.963639999999998</v>
      </c>
      <c r="BE47" s="338">
        <v>40.375529999999998</v>
      </c>
      <c r="BF47" s="338">
        <v>30.768660000000001</v>
      </c>
      <c r="BG47" s="338">
        <v>30.085229999999999</v>
      </c>
      <c r="BH47" s="338">
        <v>28.83304</v>
      </c>
      <c r="BI47" s="338">
        <v>41.600819999999999</v>
      </c>
      <c r="BJ47" s="338">
        <v>40.169690000000003</v>
      </c>
      <c r="BK47" s="338">
        <v>41.765999999999998</v>
      </c>
      <c r="BL47" s="338">
        <v>41.668419999999998</v>
      </c>
      <c r="BM47" s="338">
        <v>44.723759999999999</v>
      </c>
      <c r="BN47" s="338">
        <v>46.530290000000001</v>
      </c>
      <c r="BO47" s="338">
        <v>48.256950000000003</v>
      </c>
      <c r="BP47" s="338">
        <v>51.281889999999997</v>
      </c>
      <c r="BQ47" s="338">
        <v>40.927250000000001</v>
      </c>
      <c r="BR47" s="338">
        <v>31.494589999999999</v>
      </c>
      <c r="BS47" s="338">
        <v>30.342030000000001</v>
      </c>
      <c r="BT47" s="338">
        <v>28.437200000000001</v>
      </c>
      <c r="BU47" s="338">
        <v>43.126069999999999</v>
      </c>
      <c r="BV47" s="338">
        <v>41.179949999999998</v>
      </c>
    </row>
    <row r="48" spans="1:74" ht="11.1" customHeight="1" x14ac:dyDescent="0.2">
      <c r="A48" s="556" t="s">
        <v>421</v>
      </c>
      <c r="B48" s="557" t="s">
        <v>443</v>
      </c>
      <c r="C48" s="275">
        <v>278.39625999999998</v>
      </c>
      <c r="D48" s="275">
        <v>231.40459643</v>
      </c>
      <c r="E48" s="275">
        <v>249.38132644999999</v>
      </c>
      <c r="F48" s="275">
        <v>264.42210467000001</v>
      </c>
      <c r="G48" s="275">
        <v>201.36436548</v>
      </c>
      <c r="H48" s="275">
        <v>179.49582167</v>
      </c>
      <c r="I48" s="275">
        <v>157.65670097</v>
      </c>
      <c r="J48" s="275">
        <v>115.98785516</v>
      </c>
      <c r="K48" s="275">
        <v>169.58164099999999</v>
      </c>
      <c r="L48" s="275">
        <v>219.14424581</v>
      </c>
      <c r="M48" s="275">
        <v>294.03963267</v>
      </c>
      <c r="N48" s="275">
        <v>212.80997065</v>
      </c>
      <c r="O48" s="275">
        <v>254.73391097000001</v>
      </c>
      <c r="P48" s="275">
        <v>247.93530679</v>
      </c>
      <c r="Q48" s="275">
        <v>244.15791193999999</v>
      </c>
      <c r="R48" s="275">
        <v>258.11461832999998</v>
      </c>
      <c r="S48" s="275">
        <v>231.32900000000001</v>
      </c>
      <c r="T48" s="275">
        <v>162.12765567</v>
      </c>
      <c r="U48" s="275">
        <v>143.12201193999999</v>
      </c>
      <c r="V48" s="275">
        <v>157.70366483999999</v>
      </c>
      <c r="W48" s="275">
        <v>201.960881</v>
      </c>
      <c r="X48" s="275">
        <v>257.47234902999998</v>
      </c>
      <c r="Y48" s="275">
        <v>303.03769899999998</v>
      </c>
      <c r="Z48" s="275">
        <v>274.77193870999997</v>
      </c>
      <c r="AA48" s="275">
        <v>268.35861354999997</v>
      </c>
      <c r="AB48" s="275">
        <v>295.34207621000002</v>
      </c>
      <c r="AC48" s="275">
        <v>279.73329160999998</v>
      </c>
      <c r="AD48" s="275">
        <v>306.10315233</v>
      </c>
      <c r="AE48" s="275">
        <v>220.66878484</v>
      </c>
      <c r="AF48" s="275">
        <v>206.28932967</v>
      </c>
      <c r="AG48" s="275">
        <v>171.24612676999999</v>
      </c>
      <c r="AH48" s="275">
        <v>149.41419096999999</v>
      </c>
      <c r="AI48" s="275">
        <v>232.60624733</v>
      </c>
      <c r="AJ48" s="275">
        <v>267.96927548000002</v>
      </c>
      <c r="AK48" s="275">
        <v>295.74397067000001</v>
      </c>
      <c r="AL48" s="275">
        <v>338.99095129</v>
      </c>
      <c r="AM48" s="275">
        <v>265.53112806000001</v>
      </c>
      <c r="AN48" s="275">
        <v>329.94760000000002</v>
      </c>
      <c r="AO48" s="275">
        <v>344.17595968000001</v>
      </c>
      <c r="AP48" s="275">
        <v>341.36520232999999</v>
      </c>
      <c r="AQ48" s="275">
        <v>294.21921226000001</v>
      </c>
      <c r="AR48" s="275">
        <v>273.98459500000001</v>
      </c>
      <c r="AS48" s="275">
        <v>195.40256547999999</v>
      </c>
      <c r="AT48" s="275">
        <v>166.3261229</v>
      </c>
      <c r="AU48" s="275">
        <v>236.73968300000001</v>
      </c>
      <c r="AV48" s="275">
        <v>340.44086600000003</v>
      </c>
      <c r="AW48" s="275">
        <v>364.06659999999999</v>
      </c>
      <c r="AX48" s="275">
        <v>296.90069999999997</v>
      </c>
      <c r="AY48" s="338">
        <v>339.75299999999999</v>
      </c>
      <c r="AZ48" s="338">
        <v>315.77710000000002</v>
      </c>
      <c r="BA48" s="338">
        <v>319.03289999999998</v>
      </c>
      <c r="BB48" s="338">
        <v>349.31130000000002</v>
      </c>
      <c r="BC48" s="338">
        <v>294.65519999999998</v>
      </c>
      <c r="BD48" s="338">
        <v>243.71889999999999</v>
      </c>
      <c r="BE48" s="338">
        <v>187.8409</v>
      </c>
      <c r="BF48" s="338">
        <v>177.5778</v>
      </c>
      <c r="BG48" s="338">
        <v>237.4153</v>
      </c>
      <c r="BH48" s="338">
        <v>302.39170000000001</v>
      </c>
      <c r="BI48" s="338">
        <v>362.9796</v>
      </c>
      <c r="BJ48" s="338">
        <v>308.75080000000003</v>
      </c>
      <c r="BK48" s="338">
        <v>357.1302</v>
      </c>
      <c r="BL48" s="338">
        <v>332.51690000000002</v>
      </c>
      <c r="BM48" s="338">
        <v>336.27019999999999</v>
      </c>
      <c r="BN48" s="338">
        <v>368.45049999999998</v>
      </c>
      <c r="BO48" s="338">
        <v>310.5548</v>
      </c>
      <c r="BP48" s="338">
        <v>256.56290000000001</v>
      </c>
      <c r="BQ48" s="338">
        <v>196.88720000000001</v>
      </c>
      <c r="BR48" s="338">
        <v>186.06460000000001</v>
      </c>
      <c r="BS48" s="338">
        <v>252.81479999999999</v>
      </c>
      <c r="BT48" s="338">
        <v>324.04270000000002</v>
      </c>
      <c r="BU48" s="338">
        <v>389.10520000000002</v>
      </c>
      <c r="BV48" s="338">
        <v>343.73919999999998</v>
      </c>
    </row>
    <row r="49" spans="1:74" ht="11.1" customHeight="1" x14ac:dyDescent="0.2">
      <c r="A49" s="556" t="s">
        <v>422</v>
      </c>
      <c r="B49" s="559" t="s">
        <v>390</v>
      </c>
      <c r="C49" s="275">
        <v>4.0422512903000003</v>
      </c>
      <c r="D49" s="275">
        <v>3.3216485713999999</v>
      </c>
      <c r="E49" s="275">
        <v>3.9552641935000001</v>
      </c>
      <c r="F49" s="275">
        <v>4.8833409999999997</v>
      </c>
      <c r="G49" s="275">
        <v>4.431476129</v>
      </c>
      <c r="H49" s="275">
        <v>4.5655609999999998</v>
      </c>
      <c r="I49" s="275">
        <v>4.9382700000000002</v>
      </c>
      <c r="J49" s="275">
        <v>4.8400974194000002</v>
      </c>
      <c r="K49" s="275">
        <v>4.626773</v>
      </c>
      <c r="L49" s="275">
        <v>3.899263871</v>
      </c>
      <c r="M49" s="275">
        <v>4.5666793332999998</v>
      </c>
      <c r="N49" s="275">
        <v>4.1168158065</v>
      </c>
      <c r="O49" s="275">
        <v>3.7335506451999998</v>
      </c>
      <c r="P49" s="275">
        <v>3.7806110714000001</v>
      </c>
      <c r="Q49" s="275">
        <v>3.8586916129</v>
      </c>
      <c r="R49" s="275">
        <v>4.856922</v>
      </c>
      <c r="S49" s="275">
        <v>4.5260596774000001</v>
      </c>
      <c r="T49" s="275">
        <v>4.9006443332999998</v>
      </c>
      <c r="U49" s="275">
        <v>4.9312916129</v>
      </c>
      <c r="V49" s="275">
        <v>5.1400858065000001</v>
      </c>
      <c r="W49" s="275">
        <v>4.9172393333000004</v>
      </c>
      <c r="X49" s="275">
        <v>4.6211406451999997</v>
      </c>
      <c r="Y49" s="275">
        <v>4.6141913333</v>
      </c>
      <c r="Z49" s="275">
        <v>3.5992229031999998</v>
      </c>
      <c r="AA49" s="275">
        <v>3.8900903225999999</v>
      </c>
      <c r="AB49" s="275">
        <v>4.5027706897000002</v>
      </c>
      <c r="AC49" s="275">
        <v>4.2180854839000004</v>
      </c>
      <c r="AD49" s="275">
        <v>4.3760836666999996</v>
      </c>
      <c r="AE49" s="275">
        <v>4.7216754839000004</v>
      </c>
      <c r="AF49" s="275">
        <v>4.6310543332999998</v>
      </c>
      <c r="AG49" s="275">
        <v>4.6463354838999997</v>
      </c>
      <c r="AH49" s="275">
        <v>4.5761596773999997</v>
      </c>
      <c r="AI49" s="275">
        <v>4.3169050000000002</v>
      </c>
      <c r="AJ49" s="275">
        <v>3.8771483871000001</v>
      </c>
      <c r="AK49" s="275">
        <v>3.9859916666999999</v>
      </c>
      <c r="AL49" s="275">
        <v>3.6154054839</v>
      </c>
      <c r="AM49" s="275">
        <v>3.3241758065</v>
      </c>
      <c r="AN49" s="275">
        <v>3.1103528571000001</v>
      </c>
      <c r="AO49" s="275">
        <v>3.4699077419000002</v>
      </c>
      <c r="AP49" s="275">
        <v>3.8665963333</v>
      </c>
      <c r="AQ49" s="275">
        <v>3.2370222581000001</v>
      </c>
      <c r="AR49" s="275">
        <v>3.9689809999999999</v>
      </c>
      <c r="AS49" s="275">
        <v>4.0280867742000002</v>
      </c>
      <c r="AT49" s="275">
        <v>4.0861319355000001</v>
      </c>
      <c r="AU49" s="275">
        <v>3.6091263332999999</v>
      </c>
      <c r="AV49" s="275">
        <v>3.4149148065000001</v>
      </c>
      <c r="AW49" s="275">
        <v>3.7996889999999999</v>
      </c>
      <c r="AX49" s="275">
        <v>3.5172050000000001</v>
      </c>
      <c r="AY49" s="338">
        <v>3.6626110000000001</v>
      </c>
      <c r="AZ49" s="338">
        <v>3.5239060000000002</v>
      </c>
      <c r="BA49" s="338">
        <v>3.9056389999999999</v>
      </c>
      <c r="BB49" s="338">
        <v>4.2037430000000002</v>
      </c>
      <c r="BC49" s="338">
        <v>3.733482</v>
      </c>
      <c r="BD49" s="338">
        <v>4.4624230000000003</v>
      </c>
      <c r="BE49" s="338">
        <v>4.4519039999999999</v>
      </c>
      <c r="BF49" s="338">
        <v>4.5219719999999999</v>
      </c>
      <c r="BG49" s="338">
        <v>3.9890110000000001</v>
      </c>
      <c r="BH49" s="338">
        <v>3.8245960000000001</v>
      </c>
      <c r="BI49" s="338">
        <v>4.0117729999999998</v>
      </c>
      <c r="BJ49" s="338">
        <v>3.6230129999999998</v>
      </c>
      <c r="BK49" s="338">
        <v>3.7107800000000002</v>
      </c>
      <c r="BL49" s="338">
        <v>3.551358</v>
      </c>
      <c r="BM49" s="338">
        <v>3.92509</v>
      </c>
      <c r="BN49" s="338">
        <v>4.215776</v>
      </c>
      <c r="BO49" s="338">
        <v>3.7436509999999998</v>
      </c>
      <c r="BP49" s="338">
        <v>4.4715590000000001</v>
      </c>
      <c r="BQ49" s="338">
        <v>4.4605579999999998</v>
      </c>
      <c r="BR49" s="338">
        <v>4.530151</v>
      </c>
      <c r="BS49" s="338">
        <v>3.9967969999999999</v>
      </c>
      <c r="BT49" s="338">
        <v>3.8324549999999999</v>
      </c>
      <c r="BU49" s="338">
        <v>4.0201760000000002</v>
      </c>
      <c r="BV49" s="338">
        <v>3.6311429999999998</v>
      </c>
    </row>
    <row r="50" spans="1:74" ht="11.1" customHeight="1" x14ac:dyDescent="0.2">
      <c r="A50" s="556" t="s">
        <v>423</v>
      </c>
      <c r="B50" s="557" t="s">
        <v>392</v>
      </c>
      <c r="C50" s="275">
        <v>3016.0546942000001</v>
      </c>
      <c r="D50" s="275">
        <v>2857.9217093000002</v>
      </c>
      <c r="E50" s="275">
        <v>2638.7549042000001</v>
      </c>
      <c r="F50" s="275">
        <v>2306.9245649999998</v>
      </c>
      <c r="G50" s="275">
        <v>2355.8750538999998</v>
      </c>
      <c r="H50" s="275">
        <v>2704.2486287000002</v>
      </c>
      <c r="I50" s="275">
        <v>2759.8936641999999</v>
      </c>
      <c r="J50" s="275">
        <v>2825.6587674000002</v>
      </c>
      <c r="K50" s="275">
        <v>2485.2727547</v>
      </c>
      <c r="L50" s="275">
        <v>2319.3918548000001</v>
      </c>
      <c r="M50" s="275">
        <v>2599.369608</v>
      </c>
      <c r="N50" s="275">
        <v>2642.5856660999998</v>
      </c>
      <c r="O50" s="275">
        <v>2829.6697877000001</v>
      </c>
      <c r="P50" s="275">
        <v>2937.9274739000002</v>
      </c>
      <c r="Q50" s="275">
        <v>2484.9444735000002</v>
      </c>
      <c r="R50" s="275">
        <v>2235.2685970000002</v>
      </c>
      <c r="S50" s="275">
        <v>2282.5689794</v>
      </c>
      <c r="T50" s="275">
        <v>2617.7554137000002</v>
      </c>
      <c r="U50" s="275">
        <v>2817.1176906000001</v>
      </c>
      <c r="V50" s="275">
        <v>2741.1828141999999</v>
      </c>
      <c r="W50" s="275">
        <v>2602.2032829999998</v>
      </c>
      <c r="X50" s="275">
        <v>2335.5236586999999</v>
      </c>
      <c r="Y50" s="275">
        <v>2303.9856607000002</v>
      </c>
      <c r="Z50" s="275">
        <v>2369.4277181000002</v>
      </c>
      <c r="AA50" s="275">
        <v>2725.6696425999999</v>
      </c>
      <c r="AB50" s="275">
        <v>2534.8697197000001</v>
      </c>
      <c r="AC50" s="275">
        <v>2217.3501887000002</v>
      </c>
      <c r="AD50" s="275">
        <v>2176.3958662999999</v>
      </c>
      <c r="AE50" s="275">
        <v>2129.1344671000002</v>
      </c>
      <c r="AF50" s="275">
        <v>2688.3933237000001</v>
      </c>
      <c r="AG50" s="275">
        <v>2860.9883258</v>
      </c>
      <c r="AH50" s="275">
        <v>2894.5863073999999</v>
      </c>
      <c r="AI50" s="275">
        <v>2520.8249937000001</v>
      </c>
      <c r="AJ50" s="275">
        <v>2212.102789</v>
      </c>
      <c r="AK50" s="275">
        <v>2252.7968397</v>
      </c>
      <c r="AL50" s="275">
        <v>2654.8738161000001</v>
      </c>
      <c r="AM50" s="275">
        <v>2657.2182348000001</v>
      </c>
      <c r="AN50" s="275">
        <v>2487.1466688999999</v>
      </c>
      <c r="AO50" s="275">
        <v>2430.0126071</v>
      </c>
      <c r="AP50" s="275">
        <v>2253.6201916999999</v>
      </c>
      <c r="AQ50" s="275">
        <v>2269.0982939</v>
      </c>
      <c r="AR50" s="275">
        <v>2622.1422902999998</v>
      </c>
      <c r="AS50" s="275">
        <v>2843.5430184000002</v>
      </c>
      <c r="AT50" s="275">
        <v>2630.7269631999998</v>
      </c>
      <c r="AU50" s="275">
        <v>2453.7881000000002</v>
      </c>
      <c r="AV50" s="275">
        <v>2347.1231554000001</v>
      </c>
      <c r="AW50" s="275">
        <v>2370.1619999999998</v>
      </c>
      <c r="AX50" s="275">
        <v>2645.306</v>
      </c>
      <c r="AY50" s="338">
        <v>2722.9639999999999</v>
      </c>
      <c r="AZ50" s="338">
        <v>2615.8510000000001</v>
      </c>
      <c r="BA50" s="338">
        <v>2436.6010000000001</v>
      </c>
      <c r="BB50" s="338">
        <v>2254.826</v>
      </c>
      <c r="BC50" s="338">
        <v>2309.0230000000001</v>
      </c>
      <c r="BD50" s="338">
        <v>2600.2249999999999</v>
      </c>
      <c r="BE50" s="338">
        <v>2822.9369999999999</v>
      </c>
      <c r="BF50" s="338">
        <v>2796.3609999999999</v>
      </c>
      <c r="BG50" s="338">
        <v>2417.27</v>
      </c>
      <c r="BH50" s="338">
        <v>2329.98</v>
      </c>
      <c r="BI50" s="338">
        <v>2373.0509999999999</v>
      </c>
      <c r="BJ50" s="338">
        <v>2629.9050000000002</v>
      </c>
      <c r="BK50" s="338">
        <v>2705.3789999999999</v>
      </c>
      <c r="BL50" s="338">
        <v>2614.8029999999999</v>
      </c>
      <c r="BM50" s="338">
        <v>2445.7350000000001</v>
      </c>
      <c r="BN50" s="338">
        <v>2262.759</v>
      </c>
      <c r="BO50" s="338">
        <v>2317.8960000000002</v>
      </c>
      <c r="BP50" s="338">
        <v>2610.145</v>
      </c>
      <c r="BQ50" s="338">
        <v>2834.4850000000001</v>
      </c>
      <c r="BR50" s="338">
        <v>2807.317</v>
      </c>
      <c r="BS50" s="338">
        <v>2427.9250000000002</v>
      </c>
      <c r="BT50" s="338">
        <v>2340.567</v>
      </c>
      <c r="BU50" s="338">
        <v>2384.4079999999999</v>
      </c>
      <c r="BV50" s="338">
        <v>2642.2359999999999</v>
      </c>
    </row>
    <row r="51" spans="1:74" ht="11.1" customHeight="1" x14ac:dyDescent="0.2">
      <c r="A51" s="550"/>
      <c r="B51" s="131" t="s">
        <v>424</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364"/>
      <c r="AZ51" s="364"/>
      <c r="BA51" s="364"/>
      <c r="BB51" s="364"/>
      <c r="BC51" s="364"/>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6" t="s">
        <v>425</v>
      </c>
      <c r="B52" s="557" t="s">
        <v>90</v>
      </c>
      <c r="C52" s="275">
        <v>621.97561644999996</v>
      </c>
      <c r="D52" s="275">
        <v>622.272605</v>
      </c>
      <c r="E52" s="275">
        <v>517.55240774000004</v>
      </c>
      <c r="F52" s="275">
        <v>470.20808067000002</v>
      </c>
      <c r="G52" s="275">
        <v>477.23048581</v>
      </c>
      <c r="H52" s="275">
        <v>540.51715300000001</v>
      </c>
      <c r="I52" s="275">
        <v>645.15867871</v>
      </c>
      <c r="J52" s="275">
        <v>641.70910676999995</v>
      </c>
      <c r="K52" s="275">
        <v>609.01712233000001</v>
      </c>
      <c r="L52" s="275">
        <v>547.89100289999999</v>
      </c>
      <c r="M52" s="275">
        <v>549.14480300000002</v>
      </c>
      <c r="N52" s="275">
        <v>575.97585160999995</v>
      </c>
      <c r="O52" s="275">
        <v>551.15958612999998</v>
      </c>
      <c r="P52" s="275">
        <v>483.57138321000002</v>
      </c>
      <c r="Q52" s="275">
        <v>477.17895838999999</v>
      </c>
      <c r="R52" s="275">
        <v>440.32965132999999</v>
      </c>
      <c r="S52" s="275">
        <v>479.06082386999998</v>
      </c>
      <c r="T52" s="275">
        <v>566.15157066999996</v>
      </c>
      <c r="U52" s="275">
        <v>600.63164097000003</v>
      </c>
      <c r="V52" s="275">
        <v>602.68529322999996</v>
      </c>
      <c r="W52" s="275">
        <v>552.57669399999997</v>
      </c>
      <c r="X52" s="275">
        <v>515.16997097000001</v>
      </c>
      <c r="Y52" s="275">
        <v>483.87426133000002</v>
      </c>
      <c r="Z52" s="275">
        <v>533.75585612999998</v>
      </c>
      <c r="AA52" s="275">
        <v>520.06539290000001</v>
      </c>
      <c r="AB52" s="275">
        <v>420.74735516999999</v>
      </c>
      <c r="AC52" s="275">
        <v>338.11108968000002</v>
      </c>
      <c r="AD52" s="275">
        <v>299.50419299999999</v>
      </c>
      <c r="AE52" s="275">
        <v>333.37367999999998</v>
      </c>
      <c r="AF52" s="275">
        <v>480.81637867000001</v>
      </c>
      <c r="AG52" s="275">
        <v>570.29107194000005</v>
      </c>
      <c r="AH52" s="275">
        <v>568.47060161000002</v>
      </c>
      <c r="AI52" s="275">
        <v>512.72283766999999</v>
      </c>
      <c r="AJ52" s="275">
        <v>502.44003580999998</v>
      </c>
      <c r="AK52" s="275">
        <v>467.03960000000001</v>
      </c>
      <c r="AL52" s="275">
        <v>556.12080289999994</v>
      </c>
      <c r="AM52" s="275">
        <v>541.71246934999999</v>
      </c>
      <c r="AN52" s="275">
        <v>481.17888178999999</v>
      </c>
      <c r="AO52" s="275">
        <v>389.19312934999999</v>
      </c>
      <c r="AP52" s="275">
        <v>324.19760500000001</v>
      </c>
      <c r="AQ52" s="275">
        <v>359.07436676999998</v>
      </c>
      <c r="AR52" s="275">
        <v>437.67988066999999</v>
      </c>
      <c r="AS52" s="275">
        <v>560.76742451999996</v>
      </c>
      <c r="AT52" s="275">
        <v>576.83779387000004</v>
      </c>
      <c r="AU52" s="275">
        <v>515.28283133000002</v>
      </c>
      <c r="AV52" s="275">
        <v>467.55472613000001</v>
      </c>
      <c r="AW52" s="275">
        <v>489.49950000000001</v>
      </c>
      <c r="AX52" s="275">
        <v>493.26010000000002</v>
      </c>
      <c r="AY52" s="338">
        <v>509.24009999999998</v>
      </c>
      <c r="AZ52" s="338">
        <v>474.17840000000001</v>
      </c>
      <c r="BA52" s="338">
        <v>421.31760000000003</v>
      </c>
      <c r="BB52" s="338">
        <v>357.6825</v>
      </c>
      <c r="BC52" s="338">
        <v>379.45339999999999</v>
      </c>
      <c r="BD52" s="338">
        <v>422.73689999999999</v>
      </c>
      <c r="BE52" s="338">
        <v>538.71889999999996</v>
      </c>
      <c r="BF52" s="338">
        <v>549.88329999999996</v>
      </c>
      <c r="BG52" s="338">
        <v>475.77550000000002</v>
      </c>
      <c r="BH52" s="338">
        <v>462.6506</v>
      </c>
      <c r="BI52" s="338">
        <v>481.80340000000001</v>
      </c>
      <c r="BJ52" s="338">
        <v>542.00660000000005</v>
      </c>
      <c r="BK52" s="338">
        <v>532.86649999999997</v>
      </c>
      <c r="BL52" s="338">
        <v>459.37950000000001</v>
      </c>
      <c r="BM52" s="338">
        <v>414.17200000000003</v>
      </c>
      <c r="BN52" s="338">
        <v>349.8707</v>
      </c>
      <c r="BO52" s="338">
        <v>373.06779999999998</v>
      </c>
      <c r="BP52" s="338">
        <v>411.92500000000001</v>
      </c>
      <c r="BQ52" s="338">
        <v>514.02869999999996</v>
      </c>
      <c r="BR52" s="338">
        <v>536.66970000000003</v>
      </c>
      <c r="BS52" s="338">
        <v>465.78089999999997</v>
      </c>
      <c r="BT52" s="338">
        <v>449.40530000000001</v>
      </c>
      <c r="BU52" s="338">
        <v>476.29739999999998</v>
      </c>
      <c r="BV52" s="338">
        <v>521.60230000000001</v>
      </c>
    </row>
    <row r="53" spans="1:74" ht="11.1" customHeight="1" x14ac:dyDescent="0.2">
      <c r="A53" s="556" t="s">
        <v>426</v>
      </c>
      <c r="B53" s="557" t="s">
        <v>91</v>
      </c>
      <c r="C53" s="275">
        <v>627.52529000000004</v>
      </c>
      <c r="D53" s="275">
        <v>639.00774071000001</v>
      </c>
      <c r="E53" s="275">
        <v>460.40690774000001</v>
      </c>
      <c r="F53" s="275">
        <v>458.15413100000001</v>
      </c>
      <c r="G53" s="275">
        <v>492.80802258</v>
      </c>
      <c r="H53" s="275">
        <v>559.82942000000003</v>
      </c>
      <c r="I53" s="275">
        <v>786.10986032000005</v>
      </c>
      <c r="J53" s="275">
        <v>817.79296194000005</v>
      </c>
      <c r="K53" s="275">
        <v>830.77030966999996</v>
      </c>
      <c r="L53" s="275">
        <v>734.85562031999996</v>
      </c>
      <c r="M53" s="275">
        <v>594.01462700000002</v>
      </c>
      <c r="N53" s="275">
        <v>578.28160161000005</v>
      </c>
      <c r="O53" s="275">
        <v>557.37268418999997</v>
      </c>
      <c r="P53" s="275">
        <v>464.73166035999998</v>
      </c>
      <c r="Q53" s="275">
        <v>488.46800096999999</v>
      </c>
      <c r="R53" s="275">
        <v>529.89529932999994</v>
      </c>
      <c r="S53" s="275">
        <v>504.54065580999998</v>
      </c>
      <c r="T53" s="275">
        <v>786.39395166999998</v>
      </c>
      <c r="U53" s="275">
        <v>851.27625903000001</v>
      </c>
      <c r="V53" s="275">
        <v>895.62777516000006</v>
      </c>
      <c r="W53" s="275">
        <v>864.61628900000005</v>
      </c>
      <c r="X53" s="275">
        <v>776.12831226000003</v>
      </c>
      <c r="Y53" s="275">
        <v>660.92450267000004</v>
      </c>
      <c r="Z53" s="275">
        <v>676.67352160999997</v>
      </c>
      <c r="AA53" s="275">
        <v>639.29027613000005</v>
      </c>
      <c r="AB53" s="275">
        <v>558.25871310000002</v>
      </c>
      <c r="AC53" s="275">
        <v>458.24733161</v>
      </c>
      <c r="AD53" s="275">
        <v>455.74493000000001</v>
      </c>
      <c r="AE53" s="275">
        <v>485.84098225999998</v>
      </c>
      <c r="AF53" s="275">
        <v>711.23460366999996</v>
      </c>
      <c r="AG53" s="275">
        <v>813.26976774000002</v>
      </c>
      <c r="AH53" s="275">
        <v>867.91080128999999</v>
      </c>
      <c r="AI53" s="275">
        <v>739.16573500000004</v>
      </c>
      <c r="AJ53" s="275">
        <v>599.71175289999996</v>
      </c>
      <c r="AK53" s="275">
        <v>496.30975733000002</v>
      </c>
      <c r="AL53" s="275">
        <v>560.18874742000003</v>
      </c>
      <c r="AM53" s="275">
        <v>543.56388871000001</v>
      </c>
      <c r="AN53" s="275">
        <v>409.65542213999998</v>
      </c>
      <c r="AO53" s="275">
        <v>338.46573934999998</v>
      </c>
      <c r="AP53" s="275">
        <v>354.52348499999999</v>
      </c>
      <c r="AQ53" s="275">
        <v>408.84364128999999</v>
      </c>
      <c r="AR53" s="275">
        <v>575.03012833000003</v>
      </c>
      <c r="AS53" s="275">
        <v>767.11167096999998</v>
      </c>
      <c r="AT53" s="275">
        <v>813.25256225999999</v>
      </c>
      <c r="AU53" s="275">
        <v>669.26310133000004</v>
      </c>
      <c r="AV53" s="275">
        <v>600.98350493999999</v>
      </c>
      <c r="AW53" s="275">
        <v>536.827</v>
      </c>
      <c r="AX53" s="275">
        <v>579.07449999999994</v>
      </c>
      <c r="AY53" s="338">
        <v>604.77829999999994</v>
      </c>
      <c r="AZ53" s="338">
        <v>517.29759999999999</v>
      </c>
      <c r="BA53" s="338">
        <v>479.63400000000001</v>
      </c>
      <c r="BB53" s="338">
        <v>459.52319999999997</v>
      </c>
      <c r="BC53" s="338">
        <v>521.4194</v>
      </c>
      <c r="BD53" s="338">
        <v>601.83479999999997</v>
      </c>
      <c r="BE53" s="338">
        <v>698.45690000000002</v>
      </c>
      <c r="BF53" s="338">
        <v>743.40369999999996</v>
      </c>
      <c r="BG53" s="338">
        <v>665.7799</v>
      </c>
      <c r="BH53" s="338">
        <v>583.63480000000004</v>
      </c>
      <c r="BI53" s="338">
        <v>575.88919999999996</v>
      </c>
      <c r="BJ53" s="338">
        <v>600.94309999999996</v>
      </c>
      <c r="BK53" s="338">
        <v>606.35059999999999</v>
      </c>
      <c r="BL53" s="338">
        <v>481.14710000000002</v>
      </c>
      <c r="BM53" s="338">
        <v>453.00560000000002</v>
      </c>
      <c r="BN53" s="338">
        <v>436.86189999999999</v>
      </c>
      <c r="BO53" s="338">
        <v>499.79689999999999</v>
      </c>
      <c r="BP53" s="338">
        <v>594.83640000000003</v>
      </c>
      <c r="BQ53" s="338">
        <v>689.85299999999995</v>
      </c>
      <c r="BR53" s="338">
        <v>735.04309999999998</v>
      </c>
      <c r="BS53" s="338">
        <v>675.09429999999998</v>
      </c>
      <c r="BT53" s="338">
        <v>590.024</v>
      </c>
      <c r="BU53" s="338">
        <v>561.50549999999998</v>
      </c>
      <c r="BV53" s="338">
        <v>603.60059999999999</v>
      </c>
    </row>
    <row r="54" spans="1:74" ht="11.1" customHeight="1" x14ac:dyDescent="0.2">
      <c r="A54" s="556" t="s">
        <v>427</v>
      </c>
      <c r="B54" s="559" t="s">
        <v>376</v>
      </c>
      <c r="C54" s="275">
        <v>21.712988710000001</v>
      </c>
      <c r="D54" s="275">
        <v>24.202280714</v>
      </c>
      <c r="E54" s="275">
        <v>21.804543871</v>
      </c>
      <c r="F54" s="275">
        <v>20.497997333000001</v>
      </c>
      <c r="G54" s="275">
        <v>21.748745805999999</v>
      </c>
      <c r="H54" s="275">
        <v>19.971556</v>
      </c>
      <c r="I54" s="275">
        <v>21.427379999999999</v>
      </c>
      <c r="J54" s="275">
        <v>23.425561290000001</v>
      </c>
      <c r="K54" s="275">
        <v>25.014499000000001</v>
      </c>
      <c r="L54" s="275">
        <v>23.924650645</v>
      </c>
      <c r="M54" s="275">
        <v>21.618305332999999</v>
      </c>
      <c r="N54" s="275">
        <v>21.547236774000002</v>
      </c>
      <c r="O54" s="275">
        <v>22.927378387000001</v>
      </c>
      <c r="P54" s="275">
        <v>22.698282856999999</v>
      </c>
      <c r="Q54" s="275">
        <v>20.900362581</v>
      </c>
      <c r="R54" s="275">
        <v>23.333120000000001</v>
      </c>
      <c r="S54" s="275">
        <v>22.490393870999998</v>
      </c>
      <c r="T54" s="275">
        <v>23.778801000000001</v>
      </c>
      <c r="U54" s="275">
        <v>24.891722581</v>
      </c>
      <c r="V54" s="275">
        <v>25.711113225999998</v>
      </c>
      <c r="W54" s="275">
        <v>24.969325999999999</v>
      </c>
      <c r="X54" s="275">
        <v>24.924132903</v>
      </c>
      <c r="Y54" s="275">
        <v>23.052798667000001</v>
      </c>
      <c r="Z54" s="275">
        <v>22.278506451999998</v>
      </c>
      <c r="AA54" s="275">
        <v>23.309237097</v>
      </c>
      <c r="AB54" s="275">
        <v>22.635716207000002</v>
      </c>
      <c r="AC54" s="275">
        <v>21.725087419000001</v>
      </c>
      <c r="AD54" s="275">
        <v>20.900560333000001</v>
      </c>
      <c r="AE54" s="275">
        <v>22.40050871</v>
      </c>
      <c r="AF54" s="275">
        <v>22.284021332999998</v>
      </c>
      <c r="AG54" s="275">
        <v>23.322846773999999</v>
      </c>
      <c r="AH54" s="275">
        <v>23.732998386999999</v>
      </c>
      <c r="AI54" s="275">
        <v>23.570898667000002</v>
      </c>
      <c r="AJ54" s="275">
        <v>22.324779031999999</v>
      </c>
      <c r="AK54" s="275">
        <v>22.625107</v>
      </c>
      <c r="AL54" s="275">
        <v>24.628716129000001</v>
      </c>
      <c r="AM54" s="275">
        <v>24.969663548</v>
      </c>
      <c r="AN54" s="275">
        <v>22.197384642999999</v>
      </c>
      <c r="AO54" s="275">
        <v>22.817764193999999</v>
      </c>
      <c r="AP54" s="275">
        <v>21.792274667000001</v>
      </c>
      <c r="AQ54" s="275">
        <v>21.343619031999999</v>
      </c>
      <c r="AR54" s="275">
        <v>22.826893999999999</v>
      </c>
      <c r="AS54" s="275">
        <v>22.749198065000002</v>
      </c>
      <c r="AT54" s="275">
        <v>23.288343870999999</v>
      </c>
      <c r="AU54" s="275">
        <v>23.989174333000001</v>
      </c>
      <c r="AV54" s="275">
        <v>23.528879</v>
      </c>
      <c r="AW54" s="275">
        <v>23.117100000000001</v>
      </c>
      <c r="AX54" s="275">
        <v>24.42287</v>
      </c>
      <c r="AY54" s="338">
        <v>24.876010000000001</v>
      </c>
      <c r="AZ54" s="338">
        <v>23.224139999999998</v>
      </c>
      <c r="BA54" s="338">
        <v>22.810690000000001</v>
      </c>
      <c r="BB54" s="338">
        <v>22.279129999999999</v>
      </c>
      <c r="BC54" s="338">
        <v>24.020700000000001</v>
      </c>
      <c r="BD54" s="338">
        <v>24.077950000000001</v>
      </c>
      <c r="BE54" s="338">
        <v>24.24549</v>
      </c>
      <c r="BF54" s="338">
        <v>24.835850000000001</v>
      </c>
      <c r="BG54" s="338">
        <v>23.998390000000001</v>
      </c>
      <c r="BH54" s="338">
        <v>24.116209999999999</v>
      </c>
      <c r="BI54" s="338">
        <v>24.985600000000002</v>
      </c>
      <c r="BJ54" s="338">
        <v>26.087260000000001</v>
      </c>
      <c r="BK54" s="338">
        <v>25.868490000000001</v>
      </c>
      <c r="BL54" s="338">
        <v>23.44483</v>
      </c>
      <c r="BM54" s="338">
        <v>22.892959999999999</v>
      </c>
      <c r="BN54" s="338">
        <v>22.498090000000001</v>
      </c>
      <c r="BO54" s="338">
        <v>24.227340000000002</v>
      </c>
      <c r="BP54" s="338">
        <v>24.454930000000001</v>
      </c>
      <c r="BQ54" s="338">
        <v>24.482890000000001</v>
      </c>
      <c r="BR54" s="338">
        <v>25.15513</v>
      </c>
      <c r="BS54" s="338">
        <v>24.561240000000002</v>
      </c>
      <c r="BT54" s="338">
        <v>24.24879</v>
      </c>
      <c r="BU54" s="338">
        <v>24.927959999999999</v>
      </c>
      <c r="BV54" s="338">
        <v>26.092279999999999</v>
      </c>
    </row>
    <row r="55" spans="1:74" ht="11.1" customHeight="1" x14ac:dyDescent="0.2">
      <c r="A55" s="556" t="s">
        <v>428</v>
      </c>
      <c r="B55" s="559" t="s">
        <v>92</v>
      </c>
      <c r="C55" s="275">
        <v>5.6259354839000002</v>
      </c>
      <c r="D55" s="275">
        <v>5.9023596428999996</v>
      </c>
      <c r="E55" s="275">
        <v>4.2297345160999997</v>
      </c>
      <c r="F55" s="275">
        <v>5.0793100000000004</v>
      </c>
      <c r="G55" s="275">
        <v>5.0137370967999999</v>
      </c>
      <c r="H55" s="275">
        <v>5.3734196667000003</v>
      </c>
      <c r="I55" s="275">
        <v>5.7250574193999997</v>
      </c>
      <c r="J55" s="275">
        <v>5.8487954839</v>
      </c>
      <c r="K55" s="275">
        <v>6.2794470000000002</v>
      </c>
      <c r="L55" s="275">
        <v>5.9230332258000002</v>
      </c>
      <c r="M55" s="275">
        <v>6.9386970000000003</v>
      </c>
      <c r="N55" s="275">
        <v>6.2989641934999998</v>
      </c>
      <c r="O55" s="275">
        <v>8.2032000000000007</v>
      </c>
      <c r="P55" s="275">
        <v>6.2630753571</v>
      </c>
      <c r="Q55" s="275">
        <v>5.7598203226000004</v>
      </c>
      <c r="R55" s="275">
        <v>5.7331859999999999</v>
      </c>
      <c r="S55" s="275">
        <v>6.1969719354999997</v>
      </c>
      <c r="T55" s="275">
        <v>7.0769646667000004</v>
      </c>
      <c r="U55" s="275">
        <v>7.4915838709999996</v>
      </c>
      <c r="V55" s="275">
        <v>7.0887048387</v>
      </c>
      <c r="W55" s="275">
        <v>6.8367366667000002</v>
      </c>
      <c r="X55" s="275">
        <v>5.6660648386999997</v>
      </c>
      <c r="Y55" s="275">
        <v>6.2910133332999996</v>
      </c>
      <c r="Z55" s="275">
        <v>7.2246825805999997</v>
      </c>
      <c r="AA55" s="275">
        <v>7.7447870967999997</v>
      </c>
      <c r="AB55" s="275">
        <v>7.1492427585999998</v>
      </c>
      <c r="AC55" s="275">
        <v>6.3039338709999999</v>
      </c>
      <c r="AD55" s="275">
        <v>7.0340680000000004</v>
      </c>
      <c r="AE55" s="275">
        <v>6.8369990322999996</v>
      </c>
      <c r="AF55" s="275">
        <v>6.2289276666999998</v>
      </c>
      <c r="AG55" s="275">
        <v>5.3628090323000004</v>
      </c>
      <c r="AH55" s="275">
        <v>5.0797106451999996</v>
      </c>
      <c r="AI55" s="275">
        <v>5.5983373332999999</v>
      </c>
      <c r="AJ55" s="275">
        <v>6.1439829032000004</v>
      </c>
      <c r="AK55" s="275">
        <v>6.0209016667000004</v>
      </c>
      <c r="AL55" s="275">
        <v>5.9869403225999998</v>
      </c>
      <c r="AM55" s="275">
        <v>4.9711167742000004</v>
      </c>
      <c r="AN55" s="275">
        <v>5.8884810714000002</v>
      </c>
      <c r="AO55" s="275">
        <v>5.8279870968000003</v>
      </c>
      <c r="AP55" s="275">
        <v>6.3388470000000003</v>
      </c>
      <c r="AQ55" s="275">
        <v>6.2679529032000003</v>
      </c>
      <c r="AR55" s="275">
        <v>5.9341536667000003</v>
      </c>
      <c r="AS55" s="275">
        <v>5.6261787096999996</v>
      </c>
      <c r="AT55" s="275">
        <v>6.1032319355000002</v>
      </c>
      <c r="AU55" s="275">
        <v>6.6496986667</v>
      </c>
      <c r="AV55" s="275">
        <v>6.5691741613000003</v>
      </c>
      <c r="AW55" s="275">
        <v>6.0957020000000002</v>
      </c>
      <c r="AX55" s="275">
        <v>5.8948289999999997</v>
      </c>
      <c r="AY55" s="338">
        <v>4.9628899999999998</v>
      </c>
      <c r="AZ55" s="338">
        <v>5.9914180000000004</v>
      </c>
      <c r="BA55" s="338">
        <v>6.0355460000000001</v>
      </c>
      <c r="BB55" s="338">
        <v>6.5008629999999998</v>
      </c>
      <c r="BC55" s="338">
        <v>6.4289399999999999</v>
      </c>
      <c r="BD55" s="338">
        <v>5.9430079999999998</v>
      </c>
      <c r="BE55" s="338">
        <v>5.5330620000000001</v>
      </c>
      <c r="BF55" s="338">
        <v>6.0124930000000001</v>
      </c>
      <c r="BG55" s="338">
        <v>6.6289439999999997</v>
      </c>
      <c r="BH55" s="338">
        <v>6.5155200000000004</v>
      </c>
      <c r="BI55" s="338">
        <v>6.1327959999999999</v>
      </c>
      <c r="BJ55" s="338">
        <v>5.9303030000000003</v>
      </c>
      <c r="BK55" s="338">
        <v>4.9497970000000002</v>
      </c>
      <c r="BL55" s="338">
        <v>5.9474929999999997</v>
      </c>
      <c r="BM55" s="338">
        <v>6.0140599999999997</v>
      </c>
      <c r="BN55" s="338">
        <v>6.4709089999999998</v>
      </c>
      <c r="BO55" s="338">
        <v>6.4038050000000002</v>
      </c>
      <c r="BP55" s="338">
        <v>5.9177590000000002</v>
      </c>
      <c r="BQ55" s="338">
        <v>5.4871800000000004</v>
      </c>
      <c r="BR55" s="338">
        <v>5.9859629999999999</v>
      </c>
      <c r="BS55" s="338">
        <v>6.6506449999999999</v>
      </c>
      <c r="BT55" s="338">
        <v>6.4729609999999997</v>
      </c>
      <c r="BU55" s="338">
        <v>6.1158590000000004</v>
      </c>
      <c r="BV55" s="338">
        <v>5.8643159999999996</v>
      </c>
    </row>
    <row r="56" spans="1:74" ht="11.1" customHeight="1" x14ac:dyDescent="0.2">
      <c r="A56" s="556" t="s">
        <v>429</v>
      </c>
      <c r="B56" s="559" t="s">
        <v>93</v>
      </c>
      <c r="C56" s="275">
        <v>174.65125806</v>
      </c>
      <c r="D56" s="275">
        <v>151.07885714</v>
      </c>
      <c r="E56" s="275">
        <v>153.65848387</v>
      </c>
      <c r="F56" s="275">
        <v>149.46539999999999</v>
      </c>
      <c r="G56" s="275">
        <v>165.56735484000001</v>
      </c>
      <c r="H56" s="275">
        <v>175.82660000000001</v>
      </c>
      <c r="I56" s="275">
        <v>174.52016129</v>
      </c>
      <c r="J56" s="275">
        <v>161.83929032</v>
      </c>
      <c r="K56" s="275">
        <v>174.80273333</v>
      </c>
      <c r="L56" s="275">
        <v>130.61851612999999</v>
      </c>
      <c r="M56" s="275">
        <v>148.17486667</v>
      </c>
      <c r="N56" s="275">
        <v>172.23912902999999</v>
      </c>
      <c r="O56" s="275">
        <v>173.33635484000001</v>
      </c>
      <c r="P56" s="275">
        <v>177.27585714</v>
      </c>
      <c r="Q56" s="275">
        <v>176.91890323000001</v>
      </c>
      <c r="R56" s="275">
        <v>147.84073333000001</v>
      </c>
      <c r="S56" s="275">
        <v>149.88919354999999</v>
      </c>
      <c r="T56" s="275">
        <v>150.28800000000001</v>
      </c>
      <c r="U56" s="275">
        <v>167.97674194000001</v>
      </c>
      <c r="V56" s="275">
        <v>175.21145161000001</v>
      </c>
      <c r="W56" s="275">
        <v>173.25020000000001</v>
      </c>
      <c r="X56" s="275">
        <v>129.12425805999999</v>
      </c>
      <c r="Y56" s="275">
        <v>150.38276667</v>
      </c>
      <c r="Z56" s="275">
        <v>175.13396774</v>
      </c>
      <c r="AA56" s="275">
        <v>179.13987097</v>
      </c>
      <c r="AB56" s="275">
        <v>178.32296552</v>
      </c>
      <c r="AC56" s="275">
        <v>175.72722580999999</v>
      </c>
      <c r="AD56" s="275">
        <v>153.62263333000001</v>
      </c>
      <c r="AE56" s="275">
        <v>131.28448387</v>
      </c>
      <c r="AF56" s="275">
        <v>172.65520000000001</v>
      </c>
      <c r="AG56" s="275">
        <v>174.8913871</v>
      </c>
      <c r="AH56" s="275">
        <v>175.71435484</v>
      </c>
      <c r="AI56" s="275">
        <v>164.63556667</v>
      </c>
      <c r="AJ56" s="275">
        <v>149.73077419000001</v>
      </c>
      <c r="AK56" s="275">
        <v>170.06013333000001</v>
      </c>
      <c r="AL56" s="275">
        <v>171.9023871</v>
      </c>
      <c r="AM56" s="275">
        <v>176.31535484</v>
      </c>
      <c r="AN56" s="275">
        <v>177.39110714</v>
      </c>
      <c r="AO56" s="275">
        <v>171.92970968</v>
      </c>
      <c r="AP56" s="275">
        <v>136.20836667</v>
      </c>
      <c r="AQ56" s="275">
        <v>110.12867742</v>
      </c>
      <c r="AR56" s="275">
        <v>134.7627</v>
      </c>
      <c r="AS56" s="275">
        <v>172.81574194000001</v>
      </c>
      <c r="AT56" s="275">
        <v>166.27216129000001</v>
      </c>
      <c r="AU56" s="275">
        <v>173.71813333</v>
      </c>
      <c r="AV56" s="275">
        <v>151.74680645000001</v>
      </c>
      <c r="AW56" s="275">
        <v>173.2218</v>
      </c>
      <c r="AX56" s="275">
        <v>181.05279999999999</v>
      </c>
      <c r="AY56" s="338">
        <v>173.0051</v>
      </c>
      <c r="AZ56" s="338">
        <v>165.88239999999999</v>
      </c>
      <c r="BA56" s="338">
        <v>151.43879999999999</v>
      </c>
      <c r="BB56" s="338">
        <v>143.40270000000001</v>
      </c>
      <c r="BC56" s="338">
        <v>152.82839999999999</v>
      </c>
      <c r="BD56" s="338">
        <v>166.0633</v>
      </c>
      <c r="BE56" s="338">
        <v>169.29169999999999</v>
      </c>
      <c r="BF56" s="338">
        <v>170.17529999999999</v>
      </c>
      <c r="BG56" s="338">
        <v>162.86449999999999</v>
      </c>
      <c r="BH56" s="338">
        <v>146.60220000000001</v>
      </c>
      <c r="BI56" s="338">
        <v>154.60929999999999</v>
      </c>
      <c r="BJ56" s="338">
        <v>169.9948</v>
      </c>
      <c r="BK56" s="338">
        <v>172.4057</v>
      </c>
      <c r="BL56" s="338">
        <v>165.30760000000001</v>
      </c>
      <c r="BM56" s="338">
        <v>150.91409999999999</v>
      </c>
      <c r="BN56" s="338">
        <v>142.9058</v>
      </c>
      <c r="BO56" s="338">
        <v>152.2989</v>
      </c>
      <c r="BP56" s="338">
        <v>165.488</v>
      </c>
      <c r="BQ56" s="338">
        <v>168.70519999999999</v>
      </c>
      <c r="BR56" s="338">
        <v>169.5856</v>
      </c>
      <c r="BS56" s="338">
        <v>162.30029999999999</v>
      </c>
      <c r="BT56" s="338">
        <v>146.0942</v>
      </c>
      <c r="BU56" s="338">
        <v>154.0737</v>
      </c>
      <c r="BV56" s="338">
        <v>169.4058</v>
      </c>
    </row>
    <row r="57" spans="1:74" ht="11.1" customHeight="1" x14ac:dyDescent="0.2">
      <c r="A57" s="556" t="s">
        <v>430</v>
      </c>
      <c r="B57" s="559" t="s">
        <v>400</v>
      </c>
      <c r="C57" s="275">
        <v>376.99386773999998</v>
      </c>
      <c r="D57" s="275">
        <v>345.49309070999999</v>
      </c>
      <c r="E57" s="275">
        <v>528.08202968000001</v>
      </c>
      <c r="F57" s="275">
        <v>554.43344433000004</v>
      </c>
      <c r="G57" s="275">
        <v>592.66504161</v>
      </c>
      <c r="H57" s="275">
        <v>609.84768267000004</v>
      </c>
      <c r="I57" s="275">
        <v>560.29372161000003</v>
      </c>
      <c r="J57" s="275">
        <v>401.46920548000003</v>
      </c>
      <c r="K57" s="275">
        <v>313.87860499999999</v>
      </c>
      <c r="L57" s="275">
        <v>303.79875548000001</v>
      </c>
      <c r="M57" s="275">
        <v>371.90518732999999</v>
      </c>
      <c r="N57" s="275">
        <v>454.58635644999998</v>
      </c>
      <c r="O57" s="275">
        <v>504.09437742</v>
      </c>
      <c r="P57" s="275">
        <v>558.76364035999995</v>
      </c>
      <c r="Q57" s="275">
        <v>504.48645290000002</v>
      </c>
      <c r="R57" s="275">
        <v>435.28440767000001</v>
      </c>
      <c r="S57" s="275">
        <v>423.91971774000001</v>
      </c>
      <c r="T57" s="275">
        <v>419.92381999999998</v>
      </c>
      <c r="U57" s="275">
        <v>390.77593483999999</v>
      </c>
      <c r="V57" s="275">
        <v>373.65892452000003</v>
      </c>
      <c r="W57" s="275">
        <v>327.49781066999998</v>
      </c>
      <c r="X57" s="275">
        <v>296.01329967999999</v>
      </c>
      <c r="Y57" s="275">
        <v>347.10452633</v>
      </c>
      <c r="Z57" s="275">
        <v>389.81772065000001</v>
      </c>
      <c r="AA57" s="275">
        <v>415.32577806</v>
      </c>
      <c r="AB57" s="275">
        <v>461.27126276000001</v>
      </c>
      <c r="AC57" s="275">
        <v>573.91729065000004</v>
      </c>
      <c r="AD57" s="275">
        <v>606.29945267000005</v>
      </c>
      <c r="AE57" s="275">
        <v>590.12315709999996</v>
      </c>
      <c r="AF57" s="275">
        <v>553.83185100000003</v>
      </c>
      <c r="AG57" s="275">
        <v>474.41295934999999</v>
      </c>
      <c r="AH57" s="275">
        <v>399.27546645000001</v>
      </c>
      <c r="AI57" s="275">
        <v>353.81398832999997</v>
      </c>
      <c r="AJ57" s="275">
        <v>365.66561031999998</v>
      </c>
      <c r="AK57" s="275">
        <v>439.15418599999998</v>
      </c>
      <c r="AL57" s="275">
        <v>503.10485935000003</v>
      </c>
      <c r="AM57" s="275">
        <v>599.19630031999998</v>
      </c>
      <c r="AN57" s="275">
        <v>585.71131143000002</v>
      </c>
      <c r="AO57" s="275">
        <v>668.64052129000004</v>
      </c>
      <c r="AP57" s="275">
        <v>663.28870199999994</v>
      </c>
      <c r="AQ57" s="275">
        <v>703.56607226000006</v>
      </c>
      <c r="AR57" s="275">
        <v>707.79876266999997</v>
      </c>
      <c r="AS57" s="275">
        <v>549.35894418999999</v>
      </c>
      <c r="AT57" s="275">
        <v>432.99626516000001</v>
      </c>
      <c r="AU57" s="275">
        <v>395.463573</v>
      </c>
      <c r="AV57" s="275">
        <v>330.43584551999999</v>
      </c>
      <c r="AW57" s="275">
        <v>405.97399999999999</v>
      </c>
      <c r="AX57" s="275">
        <v>515.69259999999997</v>
      </c>
      <c r="AY57" s="338">
        <v>551.29380000000003</v>
      </c>
      <c r="AZ57" s="338">
        <v>480.23399999999998</v>
      </c>
      <c r="BA57" s="338">
        <v>488.23140000000001</v>
      </c>
      <c r="BB57" s="338">
        <v>482.19920000000002</v>
      </c>
      <c r="BC57" s="338">
        <v>510.24779999999998</v>
      </c>
      <c r="BD57" s="338">
        <v>583.13070000000005</v>
      </c>
      <c r="BE57" s="338">
        <v>535.17690000000005</v>
      </c>
      <c r="BF57" s="338">
        <v>456.93770000000001</v>
      </c>
      <c r="BG57" s="338">
        <v>407.04629999999997</v>
      </c>
      <c r="BH57" s="338">
        <v>349.5342</v>
      </c>
      <c r="BI57" s="338">
        <v>399.87450000000001</v>
      </c>
      <c r="BJ57" s="338">
        <v>498.51229999999998</v>
      </c>
      <c r="BK57" s="338">
        <v>522.60040000000004</v>
      </c>
      <c r="BL57" s="338">
        <v>531.12379999999996</v>
      </c>
      <c r="BM57" s="338">
        <v>512.69489999999996</v>
      </c>
      <c r="BN57" s="338">
        <v>502.34359999999998</v>
      </c>
      <c r="BO57" s="338">
        <v>530.00170000000003</v>
      </c>
      <c r="BP57" s="338">
        <v>592.23839999999996</v>
      </c>
      <c r="BQ57" s="338">
        <v>565.73109999999997</v>
      </c>
      <c r="BR57" s="338">
        <v>474.58629999999999</v>
      </c>
      <c r="BS57" s="338">
        <v>407.99900000000002</v>
      </c>
      <c r="BT57" s="338">
        <v>355.24939999999998</v>
      </c>
      <c r="BU57" s="338">
        <v>421.03660000000002</v>
      </c>
      <c r="BV57" s="338">
        <v>523.16769999999997</v>
      </c>
    </row>
    <row r="58" spans="1:74" ht="11.1" customHeight="1" x14ac:dyDescent="0.2">
      <c r="A58" s="556" t="s">
        <v>431</v>
      </c>
      <c r="B58" s="557" t="s">
        <v>443</v>
      </c>
      <c r="C58" s="275">
        <v>212.22850548</v>
      </c>
      <c r="D58" s="275">
        <v>232.03432429</v>
      </c>
      <c r="E58" s="275">
        <v>257.48222097000001</v>
      </c>
      <c r="F58" s="275">
        <v>279.41045133</v>
      </c>
      <c r="G58" s="275">
        <v>274.24563839000001</v>
      </c>
      <c r="H58" s="275">
        <v>306.95839032999999</v>
      </c>
      <c r="I58" s="275">
        <v>250.43335354999999</v>
      </c>
      <c r="J58" s="275">
        <v>240.49777032</v>
      </c>
      <c r="K58" s="275">
        <v>238.94269432999999</v>
      </c>
      <c r="L58" s="275">
        <v>229.58547354999999</v>
      </c>
      <c r="M58" s="275">
        <v>255.42549667</v>
      </c>
      <c r="N58" s="275">
        <v>214.01794322999999</v>
      </c>
      <c r="O58" s="275">
        <v>186.61885419000001</v>
      </c>
      <c r="P58" s="275">
        <v>235.05498213999999</v>
      </c>
      <c r="Q58" s="275">
        <v>247.83464968000001</v>
      </c>
      <c r="R58" s="275">
        <v>283.70211733000002</v>
      </c>
      <c r="S58" s="275">
        <v>281.89776774000001</v>
      </c>
      <c r="T58" s="275">
        <v>278.62356132999997</v>
      </c>
      <c r="U58" s="275">
        <v>284.59793999999999</v>
      </c>
      <c r="V58" s="275">
        <v>286.97113612999999</v>
      </c>
      <c r="W58" s="275">
        <v>243.73625766999999</v>
      </c>
      <c r="X58" s="275">
        <v>229.04031000000001</v>
      </c>
      <c r="Y58" s="275">
        <v>248.55795033000001</v>
      </c>
      <c r="Z58" s="275">
        <v>265.86935935000002</v>
      </c>
      <c r="AA58" s="275">
        <v>221.99143194000001</v>
      </c>
      <c r="AB58" s="275">
        <v>273.39947552000001</v>
      </c>
      <c r="AC58" s="275">
        <v>301.10980710000001</v>
      </c>
      <c r="AD58" s="275">
        <v>306.11501533000001</v>
      </c>
      <c r="AE58" s="275">
        <v>325.14096676999998</v>
      </c>
      <c r="AF58" s="275">
        <v>322.62335999999999</v>
      </c>
      <c r="AG58" s="275">
        <v>336.15412484000001</v>
      </c>
      <c r="AH58" s="275">
        <v>306.81296257999998</v>
      </c>
      <c r="AI58" s="275">
        <v>305.22873267</v>
      </c>
      <c r="AJ58" s="275">
        <v>284.79539999999997</v>
      </c>
      <c r="AK58" s="275">
        <v>274.12332099999998</v>
      </c>
      <c r="AL58" s="275">
        <v>277.18240677</v>
      </c>
      <c r="AM58" s="275">
        <v>259.45387387</v>
      </c>
      <c r="AN58" s="275">
        <v>296.22432178999998</v>
      </c>
      <c r="AO58" s="275">
        <v>346.81514097000002</v>
      </c>
      <c r="AP58" s="275">
        <v>370.52852432999998</v>
      </c>
      <c r="AQ58" s="275">
        <v>356.36197515999999</v>
      </c>
      <c r="AR58" s="275">
        <v>363.55976566999999</v>
      </c>
      <c r="AS58" s="275">
        <v>317.42653387000001</v>
      </c>
      <c r="AT58" s="275">
        <v>300.00013065000002</v>
      </c>
      <c r="AU58" s="275">
        <v>308.79586799999998</v>
      </c>
      <c r="AV58" s="275">
        <v>339.67444132000003</v>
      </c>
      <c r="AW58" s="275">
        <v>280.5686</v>
      </c>
      <c r="AX58" s="275">
        <v>265.00940000000003</v>
      </c>
      <c r="AY58" s="338">
        <v>244.13399999999999</v>
      </c>
      <c r="AZ58" s="338">
        <v>294.28480000000002</v>
      </c>
      <c r="BA58" s="338">
        <v>324.85070000000002</v>
      </c>
      <c r="BB58" s="338">
        <v>365.16120000000001</v>
      </c>
      <c r="BC58" s="338">
        <v>372.85559999999998</v>
      </c>
      <c r="BD58" s="338">
        <v>396.9495</v>
      </c>
      <c r="BE58" s="338">
        <v>354.8159</v>
      </c>
      <c r="BF58" s="338">
        <v>347.57220000000001</v>
      </c>
      <c r="BG58" s="338">
        <v>314.88869999999997</v>
      </c>
      <c r="BH58" s="338">
        <v>293.35809999999998</v>
      </c>
      <c r="BI58" s="338">
        <v>283.28070000000002</v>
      </c>
      <c r="BJ58" s="338">
        <v>271.59609999999998</v>
      </c>
      <c r="BK58" s="338">
        <v>251.85400000000001</v>
      </c>
      <c r="BL58" s="338">
        <v>309.13729999999998</v>
      </c>
      <c r="BM58" s="338">
        <v>344.59179999999998</v>
      </c>
      <c r="BN58" s="338">
        <v>390.20089999999999</v>
      </c>
      <c r="BO58" s="338">
        <v>397.91919999999999</v>
      </c>
      <c r="BP58" s="338">
        <v>422.5437</v>
      </c>
      <c r="BQ58" s="338">
        <v>377.15629999999999</v>
      </c>
      <c r="BR58" s="338">
        <v>369.5095</v>
      </c>
      <c r="BS58" s="338">
        <v>333.73509999999999</v>
      </c>
      <c r="BT58" s="338">
        <v>310.435</v>
      </c>
      <c r="BU58" s="338">
        <v>298.62860000000001</v>
      </c>
      <c r="BV58" s="338">
        <v>286.22719999999998</v>
      </c>
    </row>
    <row r="59" spans="1:74" ht="11.1" customHeight="1" x14ac:dyDescent="0.2">
      <c r="A59" s="556" t="s">
        <v>432</v>
      </c>
      <c r="B59" s="559" t="s">
        <v>390</v>
      </c>
      <c r="C59" s="275">
        <v>6.2804277418999996</v>
      </c>
      <c r="D59" s="275">
        <v>5.9593471428999996</v>
      </c>
      <c r="E59" s="275">
        <v>6.1314032257999997</v>
      </c>
      <c r="F59" s="275">
        <v>5.3562603332999998</v>
      </c>
      <c r="G59" s="275">
        <v>5.1578958065</v>
      </c>
      <c r="H59" s="275">
        <v>5.2974596667</v>
      </c>
      <c r="I59" s="275">
        <v>5.4024364515999999</v>
      </c>
      <c r="J59" s="275">
        <v>6.1245677419</v>
      </c>
      <c r="K59" s="275">
        <v>5.3628293332999997</v>
      </c>
      <c r="L59" s="275">
        <v>4.5439464516000001</v>
      </c>
      <c r="M59" s="275">
        <v>5.2985686666999996</v>
      </c>
      <c r="N59" s="275">
        <v>5.4794593548000003</v>
      </c>
      <c r="O59" s="275">
        <v>4.9354458064999998</v>
      </c>
      <c r="P59" s="275">
        <v>5.4356910714</v>
      </c>
      <c r="Q59" s="275">
        <v>4.7402393547999999</v>
      </c>
      <c r="R59" s="275">
        <v>4.7043160000000004</v>
      </c>
      <c r="S59" s="275">
        <v>5.0243764516000002</v>
      </c>
      <c r="T59" s="275">
        <v>4.9234710000000002</v>
      </c>
      <c r="U59" s="275">
        <v>5.8611677419000001</v>
      </c>
      <c r="V59" s="275">
        <v>5.8392729032000004</v>
      </c>
      <c r="W59" s="275">
        <v>5.8943586666999996</v>
      </c>
      <c r="X59" s="275">
        <v>5.6811335484000001</v>
      </c>
      <c r="Y59" s="275">
        <v>5.3055060000000003</v>
      </c>
      <c r="Z59" s="275">
        <v>5.4680009677000001</v>
      </c>
      <c r="AA59" s="275">
        <v>4.6887483871000004</v>
      </c>
      <c r="AB59" s="275">
        <v>4.2511534483000002</v>
      </c>
      <c r="AC59" s="275">
        <v>4.5662693548000002</v>
      </c>
      <c r="AD59" s="275">
        <v>4.4063869999999996</v>
      </c>
      <c r="AE59" s="275">
        <v>4.7449645160999996</v>
      </c>
      <c r="AF59" s="275">
        <v>5.2690533332999996</v>
      </c>
      <c r="AG59" s="275">
        <v>5.3460341935000004</v>
      </c>
      <c r="AH59" s="275">
        <v>5.0493616129000003</v>
      </c>
      <c r="AI59" s="275">
        <v>5.4846076666999997</v>
      </c>
      <c r="AJ59" s="275">
        <v>5.3595961289999998</v>
      </c>
      <c r="AK59" s="275">
        <v>5.3217316666999999</v>
      </c>
      <c r="AL59" s="275">
        <v>5.4859083871000003</v>
      </c>
      <c r="AM59" s="275">
        <v>5.2617283870999998</v>
      </c>
      <c r="AN59" s="275">
        <v>5.6870578571000001</v>
      </c>
      <c r="AO59" s="275">
        <v>5.2870280645000003</v>
      </c>
      <c r="AP59" s="275">
        <v>5.8282453332999999</v>
      </c>
      <c r="AQ59" s="275">
        <v>4.8058777418999998</v>
      </c>
      <c r="AR59" s="275">
        <v>4.9761616667000004</v>
      </c>
      <c r="AS59" s="275">
        <v>5.8338474193999996</v>
      </c>
      <c r="AT59" s="275">
        <v>5.9478361289999997</v>
      </c>
      <c r="AU59" s="275">
        <v>5.6288016667000003</v>
      </c>
      <c r="AV59" s="275">
        <v>4.6580631613000003</v>
      </c>
      <c r="AW59" s="275">
        <v>5.4263539999999999</v>
      </c>
      <c r="AX59" s="275">
        <v>5.4964870000000001</v>
      </c>
      <c r="AY59" s="338">
        <v>5.3630040000000001</v>
      </c>
      <c r="AZ59" s="338">
        <v>5.6337359999999999</v>
      </c>
      <c r="BA59" s="338">
        <v>5.2576640000000001</v>
      </c>
      <c r="BB59" s="338">
        <v>5.3649490000000002</v>
      </c>
      <c r="BC59" s="338">
        <v>4.6845270000000001</v>
      </c>
      <c r="BD59" s="338">
        <v>5.1114369999999996</v>
      </c>
      <c r="BE59" s="338">
        <v>5.7813639999999999</v>
      </c>
      <c r="BF59" s="338">
        <v>5.9012969999999996</v>
      </c>
      <c r="BG59" s="338">
        <v>5.5140750000000001</v>
      </c>
      <c r="BH59" s="338">
        <v>4.529903</v>
      </c>
      <c r="BI59" s="338">
        <v>5.3907660000000002</v>
      </c>
      <c r="BJ59" s="338">
        <v>5.5150990000000002</v>
      </c>
      <c r="BK59" s="338">
        <v>5.3372070000000003</v>
      </c>
      <c r="BL59" s="338">
        <v>5.628393</v>
      </c>
      <c r="BM59" s="338">
        <v>5.2533430000000001</v>
      </c>
      <c r="BN59" s="338">
        <v>5.3689010000000001</v>
      </c>
      <c r="BO59" s="338">
        <v>4.6929679999999996</v>
      </c>
      <c r="BP59" s="338">
        <v>5.1203640000000004</v>
      </c>
      <c r="BQ59" s="338">
        <v>5.7937950000000003</v>
      </c>
      <c r="BR59" s="338">
        <v>5.9144670000000001</v>
      </c>
      <c r="BS59" s="338">
        <v>5.5318199999999997</v>
      </c>
      <c r="BT59" s="338">
        <v>4.5455519999999998</v>
      </c>
      <c r="BU59" s="338">
        <v>5.4074819999999999</v>
      </c>
      <c r="BV59" s="338">
        <v>5.536835</v>
      </c>
    </row>
    <row r="60" spans="1:74" ht="11.1" customHeight="1" x14ac:dyDescent="0.2">
      <c r="A60" s="561" t="s">
        <v>433</v>
      </c>
      <c r="B60" s="562" t="s">
        <v>392</v>
      </c>
      <c r="C60" s="255">
        <v>2046.9938897</v>
      </c>
      <c r="D60" s="255">
        <v>2025.9506054000001</v>
      </c>
      <c r="E60" s="255">
        <v>1949.3477316000001</v>
      </c>
      <c r="F60" s="255">
        <v>1942.6050749999999</v>
      </c>
      <c r="G60" s="255">
        <v>2034.4369219</v>
      </c>
      <c r="H60" s="255">
        <v>2223.6216813000001</v>
      </c>
      <c r="I60" s="255">
        <v>2449.0706494000001</v>
      </c>
      <c r="J60" s="255">
        <v>2298.7072594000001</v>
      </c>
      <c r="K60" s="255">
        <v>2204.0682400000001</v>
      </c>
      <c r="L60" s="255">
        <v>1981.1409987</v>
      </c>
      <c r="M60" s="255">
        <v>1952.5205516999999</v>
      </c>
      <c r="N60" s="255">
        <v>2028.4265422999999</v>
      </c>
      <c r="O60" s="255">
        <v>2008.6478810000001</v>
      </c>
      <c r="P60" s="255">
        <v>1953.7945725</v>
      </c>
      <c r="Q60" s="255">
        <v>1926.2873873999999</v>
      </c>
      <c r="R60" s="255">
        <v>1870.822831</v>
      </c>
      <c r="S60" s="255">
        <v>1873.0199009999999</v>
      </c>
      <c r="T60" s="255">
        <v>2237.1601403</v>
      </c>
      <c r="U60" s="255">
        <v>2333.5029909999998</v>
      </c>
      <c r="V60" s="255">
        <v>2372.7936715999999</v>
      </c>
      <c r="W60" s="255">
        <v>2199.3776726999999</v>
      </c>
      <c r="X60" s="255">
        <v>1981.7474823</v>
      </c>
      <c r="Y60" s="255">
        <v>1925.4933252999999</v>
      </c>
      <c r="Z60" s="255">
        <v>2076.2216155000001</v>
      </c>
      <c r="AA60" s="255">
        <v>2011.5555225999999</v>
      </c>
      <c r="AB60" s="255">
        <v>1926.0358845000001</v>
      </c>
      <c r="AC60" s="255">
        <v>1879.7080355000001</v>
      </c>
      <c r="AD60" s="255">
        <v>1853.6272397</v>
      </c>
      <c r="AE60" s="255">
        <v>1899.7457423000001</v>
      </c>
      <c r="AF60" s="255">
        <v>2274.9433957000001</v>
      </c>
      <c r="AG60" s="255">
        <v>2403.0510009999998</v>
      </c>
      <c r="AH60" s="255">
        <v>2352.0462573999998</v>
      </c>
      <c r="AI60" s="255">
        <v>2110.2207039999998</v>
      </c>
      <c r="AJ60" s="255">
        <v>1936.1719313000001</v>
      </c>
      <c r="AK60" s="255">
        <v>1880.654738</v>
      </c>
      <c r="AL60" s="255">
        <v>2104.6007684000001</v>
      </c>
      <c r="AM60" s="255">
        <v>2155.4443958000002</v>
      </c>
      <c r="AN60" s="255">
        <v>1983.9339679</v>
      </c>
      <c r="AO60" s="255">
        <v>1948.97702</v>
      </c>
      <c r="AP60" s="255">
        <v>1882.70605</v>
      </c>
      <c r="AQ60" s="255">
        <v>1970.3921826000001</v>
      </c>
      <c r="AR60" s="255">
        <v>2252.5684467000001</v>
      </c>
      <c r="AS60" s="255">
        <v>2401.6895396999998</v>
      </c>
      <c r="AT60" s="255">
        <v>2324.6983252</v>
      </c>
      <c r="AU60" s="255">
        <v>2098.7911816999999</v>
      </c>
      <c r="AV60" s="255">
        <v>1925.1514407</v>
      </c>
      <c r="AW60" s="255">
        <v>1920.73</v>
      </c>
      <c r="AX60" s="255">
        <v>2069.904</v>
      </c>
      <c r="AY60" s="342">
        <v>2117.6529999999998</v>
      </c>
      <c r="AZ60" s="342">
        <v>1966.7260000000001</v>
      </c>
      <c r="BA60" s="342">
        <v>1899.576</v>
      </c>
      <c r="BB60" s="342">
        <v>1842.114</v>
      </c>
      <c r="BC60" s="342">
        <v>1971.9390000000001</v>
      </c>
      <c r="BD60" s="342">
        <v>2205.848</v>
      </c>
      <c r="BE60" s="342">
        <v>2332.02</v>
      </c>
      <c r="BF60" s="342">
        <v>2304.7220000000002</v>
      </c>
      <c r="BG60" s="342">
        <v>2062.4960000000001</v>
      </c>
      <c r="BH60" s="342">
        <v>1870.942</v>
      </c>
      <c r="BI60" s="342">
        <v>1931.9659999999999</v>
      </c>
      <c r="BJ60" s="342">
        <v>2120.5859999999998</v>
      </c>
      <c r="BK60" s="342">
        <v>2122.2330000000002</v>
      </c>
      <c r="BL60" s="342">
        <v>1981.116</v>
      </c>
      <c r="BM60" s="342">
        <v>1909.539</v>
      </c>
      <c r="BN60" s="342">
        <v>1856.521</v>
      </c>
      <c r="BO60" s="342">
        <v>1988.4090000000001</v>
      </c>
      <c r="BP60" s="342">
        <v>2222.5239999999999</v>
      </c>
      <c r="BQ60" s="342">
        <v>2351.2379999999998</v>
      </c>
      <c r="BR60" s="342">
        <v>2322.4499999999998</v>
      </c>
      <c r="BS60" s="342">
        <v>2081.6529999999998</v>
      </c>
      <c r="BT60" s="342">
        <v>1886.4749999999999</v>
      </c>
      <c r="BU60" s="342">
        <v>1947.9929999999999</v>
      </c>
      <c r="BV60" s="342">
        <v>2141.4969999999998</v>
      </c>
    </row>
    <row r="61" spans="1:74" ht="10.5" customHeight="1" x14ac:dyDescent="0.2">
      <c r="A61" s="550"/>
      <c r="B61" s="563" t="s">
        <v>434</v>
      </c>
      <c r="C61" s="564"/>
      <c r="D61" s="564"/>
      <c r="E61" s="564"/>
      <c r="F61" s="564"/>
      <c r="G61" s="564"/>
      <c r="H61" s="564"/>
      <c r="I61" s="564"/>
      <c r="J61" s="564"/>
      <c r="K61" s="564"/>
      <c r="L61" s="564"/>
      <c r="M61" s="564"/>
      <c r="N61" s="564"/>
      <c r="O61" s="564"/>
      <c r="P61" s="564"/>
      <c r="Q61" s="564"/>
      <c r="R61" s="564"/>
      <c r="S61" s="564"/>
      <c r="T61" s="564"/>
      <c r="U61" s="564"/>
      <c r="V61" s="564"/>
      <c r="W61" s="564"/>
      <c r="X61" s="564"/>
      <c r="Y61" s="564"/>
      <c r="Z61" s="564"/>
      <c r="AA61" s="564"/>
      <c r="AB61" s="564"/>
      <c r="AC61" s="564"/>
      <c r="AD61" s="564"/>
      <c r="AE61" s="564"/>
      <c r="AF61" s="564"/>
      <c r="AG61" s="564"/>
      <c r="AH61" s="564"/>
      <c r="AI61" s="564"/>
      <c r="AJ61" s="564"/>
      <c r="AK61" s="564"/>
      <c r="AL61" s="564"/>
      <c r="AM61" s="564"/>
      <c r="AN61" s="564"/>
      <c r="AO61" s="564"/>
      <c r="AP61" s="564"/>
      <c r="AQ61" s="564"/>
      <c r="AR61" s="564"/>
      <c r="AS61" s="564"/>
      <c r="AT61" s="564"/>
      <c r="AU61" s="564"/>
      <c r="AV61" s="564"/>
      <c r="AW61" s="564"/>
      <c r="AX61" s="564"/>
      <c r="AY61" s="564"/>
      <c r="AZ61" s="564"/>
      <c r="BA61" s="564"/>
      <c r="BB61" s="564"/>
      <c r="BC61" s="564"/>
      <c r="BD61" s="699"/>
      <c r="BE61" s="699"/>
      <c r="BF61" s="699"/>
      <c r="BG61" s="564"/>
      <c r="BH61" s="564"/>
      <c r="BI61" s="564"/>
      <c r="BJ61" s="564"/>
      <c r="BK61" s="564"/>
      <c r="BL61" s="564"/>
      <c r="BM61" s="564"/>
      <c r="BN61" s="564"/>
      <c r="BO61" s="564"/>
      <c r="BP61" s="564"/>
      <c r="BQ61" s="564"/>
      <c r="BR61" s="564"/>
      <c r="BS61" s="564"/>
      <c r="BT61" s="564"/>
      <c r="BU61" s="564"/>
      <c r="BV61" s="564"/>
    </row>
    <row r="62" spans="1:74" ht="10.5" customHeight="1" x14ac:dyDescent="0.2">
      <c r="A62" s="550"/>
      <c r="B62" s="563" t="s">
        <v>435</v>
      </c>
      <c r="C62" s="564"/>
      <c r="D62" s="564"/>
      <c r="E62" s="564"/>
      <c r="F62" s="564"/>
      <c r="G62" s="564"/>
      <c r="H62" s="564"/>
      <c r="I62" s="564"/>
      <c r="J62" s="564"/>
      <c r="K62" s="564"/>
      <c r="L62" s="564"/>
      <c r="M62" s="564"/>
      <c r="N62" s="564"/>
      <c r="O62" s="564"/>
      <c r="P62" s="564"/>
      <c r="Q62" s="564"/>
      <c r="R62" s="564"/>
      <c r="S62" s="564"/>
      <c r="T62" s="564"/>
      <c r="U62" s="564"/>
      <c r="V62" s="564"/>
      <c r="W62" s="564"/>
      <c r="X62" s="564"/>
      <c r="Y62" s="564"/>
      <c r="Z62" s="564"/>
      <c r="AA62" s="564"/>
      <c r="AB62" s="564"/>
      <c r="AC62" s="564"/>
      <c r="AD62" s="564"/>
      <c r="AE62" s="564"/>
      <c r="AF62" s="564"/>
      <c r="AG62" s="564"/>
      <c r="AH62" s="564"/>
      <c r="AI62" s="564"/>
      <c r="AJ62" s="564"/>
      <c r="AK62" s="564"/>
      <c r="AL62" s="564"/>
      <c r="AM62" s="564"/>
      <c r="AN62" s="564"/>
      <c r="AO62" s="564"/>
      <c r="AP62" s="564"/>
      <c r="AQ62" s="564"/>
      <c r="AR62" s="564"/>
      <c r="AS62" s="564"/>
      <c r="AT62" s="564"/>
      <c r="AU62" s="564"/>
      <c r="AV62" s="564"/>
      <c r="AW62" s="564"/>
      <c r="AX62" s="564"/>
      <c r="AY62" s="564"/>
      <c r="AZ62" s="564"/>
      <c r="BA62" s="564"/>
      <c r="BB62" s="564"/>
      <c r="BC62" s="564"/>
      <c r="BD62" s="699"/>
      <c r="BE62" s="699"/>
      <c r="BF62" s="699"/>
      <c r="BG62" s="564"/>
      <c r="BH62" s="564"/>
      <c r="BI62" s="564"/>
      <c r="BJ62" s="564"/>
      <c r="BK62" s="564"/>
      <c r="BL62" s="564"/>
      <c r="BM62" s="564"/>
      <c r="BN62" s="564"/>
      <c r="BO62" s="564"/>
      <c r="BP62" s="564"/>
      <c r="BQ62" s="564"/>
      <c r="BR62" s="564"/>
      <c r="BS62" s="564"/>
      <c r="BT62" s="564"/>
      <c r="BU62" s="564"/>
      <c r="BV62" s="564"/>
    </row>
    <row r="63" spans="1:74" ht="10.5" customHeight="1" x14ac:dyDescent="0.2">
      <c r="A63" s="550"/>
      <c r="B63" s="563" t="s">
        <v>436</v>
      </c>
      <c r="C63" s="564"/>
      <c r="D63" s="564"/>
      <c r="E63" s="564"/>
      <c r="F63" s="564"/>
      <c r="G63" s="564"/>
      <c r="H63" s="564"/>
      <c r="I63" s="564"/>
      <c r="J63" s="564"/>
      <c r="K63" s="564"/>
      <c r="L63" s="564"/>
      <c r="M63" s="564"/>
      <c r="N63" s="564"/>
      <c r="O63" s="564"/>
      <c r="P63" s="564"/>
      <c r="Q63" s="564"/>
      <c r="R63" s="564"/>
      <c r="S63" s="564"/>
      <c r="T63" s="564"/>
      <c r="U63" s="564"/>
      <c r="V63" s="564"/>
      <c r="W63" s="564"/>
      <c r="X63" s="564"/>
      <c r="Y63" s="564"/>
      <c r="Z63" s="564"/>
      <c r="AA63" s="564"/>
      <c r="AB63" s="564"/>
      <c r="AC63" s="564"/>
      <c r="AD63" s="564"/>
      <c r="AE63" s="564"/>
      <c r="AF63" s="564"/>
      <c r="AG63" s="564"/>
      <c r="AH63" s="564"/>
      <c r="AI63" s="564"/>
      <c r="AJ63" s="564"/>
      <c r="AK63" s="564"/>
      <c r="AL63" s="564"/>
      <c r="AM63" s="564"/>
      <c r="AN63" s="564"/>
      <c r="AO63" s="564"/>
      <c r="AP63" s="564"/>
      <c r="AQ63" s="564"/>
      <c r="AR63" s="564"/>
      <c r="AS63" s="564"/>
      <c r="AT63" s="564"/>
      <c r="AU63" s="564"/>
      <c r="AV63" s="564"/>
      <c r="AW63" s="564"/>
      <c r="AX63" s="564"/>
      <c r="AY63" s="564"/>
      <c r="AZ63" s="564"/>
      <c r="BA63" s="564"/>
      <c r="BB63" s="564"/>
      <c r="BC63" s="564"/>
      <c r="BD63" s="699"/>
      <c r="BE63" s="699"/>
      <c r="BF63" s="699"/>
      <c r="BG63" s="564"/>
      <c r="BH63" s="564"/>
      <c r="BI63" s="564"/>
      <c r="BJ63" s="564"/>
      <c r="BK63" s="564"/>
      <c r="BL63" s="564"/>
      <c r="BM63" s="564"/>
      <c r="BN63" s="564"/>
      <c r="BO63" s="564"/>
      <c r="BP63" s="564"/>
      <c r="BQ63" s="564"/>
      <c r="BR63" s="564"/>
      <c r="BS63" s="564"/>
      <c r="BT63" s="564"/>
      <c r="BU63" s="564"/>
      <c r="BV63" s="564"/>
    </row>
    <row r="64" spans="1:74" ht="10.5" customHeight="1" x14ac:dyDescent="0.2">
      <c r="A64" s="550"/>
      <c r="B64" s="563" t="s">
        <v>437</v>
      </c>
      <c r="C64" s="564"/>
      <c r="D64" s="564"/>
      <c r="E64" s="564"/>
      <c r="F64" s="564"/>
      <c r="G64" s="564"/>
      <c r="H64" s="564"/>
      <c r="I64" s="564"/>
      <c r="J64" s="564"/>
      <c r="K64" s="564"/>
      <c r="L64" s="564"/>
      <c r="M64" s="564"/>
      <c r="N64" s="564"/>
      <c r="O64" s="564"/>
      <c r="P64" s="564"/>
      <c r="Q64" s="564"/>
      <c r="R64" s="564"/>
      <c r="S64" s="564"/>
      <c r="T64" s="564"/>
      <c r="U64" s="564"/>
      <c r="V64" s="564"/>
      <c r="W64" s="564"/>
      <c r="X64" s="564"/>
      <c r="Y64" s="564"/>
      <c r="Z64" s="564"/>
      <c r="AA64" s="564"/>
      <c r="AB64" s="564"/>
      <c r="AC64" s="564"/>
      <c r="AD64" s="564"/>
      <c r="AE64" s="564"/>
      <c r="AF64" s="564"/>
      <c r="AG64" s="564"/>
      <c r="AH64" s="564"/>
      <c r="AI64" s="564"/>
      <c r="AJ64" s="564"/>
      <c r="AK64" s="564"/>
      <c r="AL64" s="564"/>
      <c r="AM64" s="564"/>
      <c r="AN64" s="564"/>
      <c r="AO64" s="564"/>
      <c r="AP64" s="564"/>
      <c r="AQ64" s="564"/>
      <c r="AR64" s="564"/>
      <c r="AS64" s="564"/>
      <c r="AT64" s="564"/>
      <c r="AU64" s="564"/>
      <c r="AV64" s="564"/>
      <c r="AW64" s="564"/>
      <c r="AX64" s="564"/>
      <c r="AY64" s="564"/>
      <c r="AZ64" s="564"/>
      <c r="BA64" s="564"/>
      <c r="BB64" s="564"/>
      <c r="BC64" s="564"/>
      <c r="BD64" s="699"/>
      <c r="BE64" s="699"/>
      <c r="BF64" s="699"/>
      <c r="BG64" s="564"/>
      <c r="BH64" s="564"/>
      <c r="BI64" s="564"/>
      <c r="BJ64" s="564"/>
      <c r="BK64" s="564"/>
      <c r="BL64" s="564"/>
      <c r="BM64" s="564"/>
      <c r="BN64" s="564"/>
      <c r="BO64" s="564"/>
      <c r="BP64" s="564"/>
      <c r="BQ64" s="564"/>
      <c r="BR64" s="564"/>
      <c r="BS64" s="564"/>
      <c r="BT64" s="564"/>
      <c r="BU64" s="564"/>
      <c r="BV64" s="564"/>
    </row>
    <row r="65" spans="1:74" ht="10.5" customHeight="1" x14ac:dyDescent="0.2">
      <c r="A65" s="565"/>
      <c r="B65" s="566" t="s">
        <v>438</v>
      </c>
      <c r="C65" s="567"/>
      <c r="D65" s="567"/>
      <c r="E65" s="567"/>
      <c r="F65" s="567"/>
      <c r="G65" s="567"/>
      <c r="H65" s="567"/>
      <c r="I65" s="567"/>
      <c r="J65" s="567"/>
      <c r="K65" s="567"/>
      <c r="L65" s="567"/>
      <c r="M65" s="567"/>
      <c r="N65" s="567"/>
      <c r="O65" s="567"/>
      <c r="P65" s="567"/>
      <c r="Q65" s="567"/>
      <c r="R65" s="567"/>
      <c r="S65" s="567"/>
      <c r="T65" s="567"/>
      <c r="U65" s="567"/>
      <c r="V65" s="567"/>
      <c r="W65" s="567"/>
      <c r="X65" s="567"/>
      <c r="Y65" s="567"/>
      <c r="Z65" s="567"/>
      <c r="AA65" s="567"/>
      <c r="AB65" s="567"/>
      <c r="AC65" s="567"/>
      <c r="AD65" s="567"/>
      <c r="AE65" s="567"/>
      <c r="AF65" s="567"/>
      <c r="AG65" s="567"/>
      <c r="AH65" s="567"/>
      <c r="AI65" s="567"/>
      <c r="AJ65" s="567"/>
      <c r="AK65" s="567"/>
      <c r="AL65" s="567"/>
      <c r="AM65" s="567"/>
      <c r="AN65" s="567"/>
      <c r="AO65" s="567"/>
      <c r="AP65" s="567"/>
      <c r="AQ65" s="567"/>
      <c r="AR65" s="567"/>
      <c r="AS65" s="567"/>
      <c r="AT65" s="567"/>
      <c r="AU65" s="567"/>
      <c r="AV65" s="567"/>
      <c r="AW65" s="567"/>
      <c r="AX65" s="567"/>
      <c r="AY65" s="567"/>
      <c r="AZ65" s="567"/>
      <c r="BA65" s="567"/>
      <c r="BB65" s="567"/>
      <c r="BC65" s="567"/>
      <c r="BD65" s="700"/>
      <c r="BE65" s="700"/>
      <c r="BF65" s="700"/>
      <c r="BG65" s="567"/>
      <c r="BH65" s="567"/>
      <c r="BI65" s="567"/>
      <c r="BJ65" s="567"/>
      <c r="BK65" s="567"/>
      <c r="BL65" s="567"/>
      <c r="BM65" s="567"/>
      <c r="BN65" s="567"/>
      <c r="BO65" s="567"/>
      <c r="BP65" s="567"/>
      <c r="BQ65" s="567"/>
      <c r="BR65" s="567"/>
      <c r="BS65" s="567"/>
      <c r="BT65" s="567"/>
      <c r="BU65" s="567"/>
      <c r="BV65" s="567"/>
    </row>
    <row r="66" spans="1:74" ht="10.5" customHeight="1" x14ac:dyDescent="0.2">
      <c r="A66" s="565"/>
      <c r="B66" s="568" t="s">
        <v>439</v>
      </c>
      <c r="C66" s="567"/>
      <c r="D66" s="567"/>
      <c r="E66" s="567"/>
      <c r="F66" s="567"/>
      <c r="G66" s="567"/>
      <c r="H66" s="567"/>
      <c r="I66" s="567"/>
      <c r="J66" s="567"/>
      <c r="K66" s="567"/>
      <c r="L66" s="567"/>
      <c r="M66" s="567"/>
      <c r="N66" s="567"/>
      <c r="O66" s="567"/>
      <c r="P66" s="567"/>
      <c r="Q66" s="567"/>
      <c r="R66" s="567"/>
      <c r="S66" s="567"/>
      <c r="T66" s="567"/>
      <c r="U66" s="567"/>
      <c r="V66" s="567"/>
      <c r="W66" s="567"/>
      <c r="X66" s="567"/>
      <c r="Y66" s="567"/>
      <c r="Z66" s="567"/>
      <c r="AA66" s="567"/>
      <c r="AB66" s="567"/>
      <c r="AC66" s="567"/>
      <c r="AD66" s="567"/>
      <c r="AE66" s="567"/>
      <c r="AF66" s="567"/>
      <c r="AG66" s="567"/>
      <c r="AH66" s="567"/>
      <c r="AI66" s="567"/>
      <c r="AJ66" s="567"/>
      <c r="AK66" s="567"/>
      <c r="AL66" s="567"/>
      <c r="AM66" s="567"/>
      <c r="AN66" s="567"/>
      <c r="AO66" s="567"/>
      <c r="AP66" s="567"/>
      <c r="AQ66" s="567"/>
      <c r="AR66" s="567"/>
      <c r="AS66" s="567"/>
      <c r="AT66" s="567"/>
      <c r="AU66" s="567"/>
      <c r="AV66" s="567"/>
      <c r="AW66" s="567"/>
      <c r="AX66" s="567"/>
      <c r="AY66" s="567"/>
      <c r="AZ66" s="567"/>
      <c r="BA66" s="567"/>
      <c r="BB66" s="567"/>
      <c r="BC66" s="567"/>
      <c r="BD66" s="700"/>
      <c r="BE66" s="700"/>
      <c r="BF66" s="700"/>
      <c r="BG66" s="567"/>
      <c r="BH66" s="567"/>
      <c r="BI66" s="567"/>
      <c r="BJ66" s="567"/>
      <c r="BK66" s="567"/>
      <c r="BL66" s="567"/>
      <c r="BM66" s="567"/>
      <c r="BN66" s="567"/>
      <c r="BO66" s="567"/>
      <c r="BP66" s="567"/>
      <c r="BQ66" s="567"/>
      <c r="BR66" s="567"/>
      <c r="BS66" s="567"/>
      <c r="BT66" s="567"/>
      <c r="BU66" s="567"/>
      <c r="BV66" s="567"/>
    </row>
    <row r="67" spans="1:74" ht="10.5" customHeight="1" x14ac:dyDescent="0.2">
      <c r="A67" s="565"/>
      <c r="B67" s="569" t="s">
        <v>440</v>
      </c>
      <c r="C67" s="570"/>
      <c r="D67" s="570"/>
      <c r="E67" s="570"/>
      <c r="F67" s="570"/>
      <c r="G67" s="570"/>
      <c r="H67" s="570"/>
      <c r="I67" s="570"/>
      <c r="J67" s="570"/>
      <c r="K67" s="570"/>
      <c r="L67" s="570"/>
      <c r="M67" s="570"/>
      <c r="N67" s="570"/>
      <c r="O67" s="570"/>
      <c r="P67" s="570"/>
      <c r="Q67" s="570"/>
      <c r="R67" s="570"/>
      <c r="S67" s="570"/>
      <c r="T67" s="570"/>
      <c r="U67" s="570"/>
      <c r="V67" s="570"/>
      <c r="W67" s="570"/>
      <c r="X67" s="570"/>
      <c r="Y67" s="570"/>
      <c r="Z67" s="570"/>
      <c r="AA67" s="570"/>
      <c r="AB67" s="570"/>
      <c r="AC67" s="570"/>
      <c r="AD67" s="570"/>
      <c r="AE67" s="570"/>
      <c r="AF67" s="570"/>
      <c r="AG67" s="570"/>
      <c r="AH67" s="570"/>
      <c r="AI67" s="570"/>
      <c r="AJ67" s="570"/>
      <c r="AK67" s="570"/>
      <c r="AL67" s="570"/>
      <c r="AM67" s="570"/>
      <c r="AN67" s="570"/>
      <c r="AO67" s="570"/>
      <c r="AP67" s="570"/>
      <c r="AQ67" s="570"/>
      <c r="AR67" s="570"/>
      <c r="AS67" s="570"/>
      <c r="AT67" s="570"/>
      <c r="AU67" s="570"/>
      <c r="AV67" s="570"/>
      <c r="AW67" s="570"/>
      <c r="AX67" s="570"/>
      <c r="AY67" s="570"/>
      <c r="AZ67" s="570"/>
      <c r="BA67" s="570"/>
      <c r="BB67" s="570"/>
      <c r="BC67" s="570"/>
      <c r="BD67" s="701"/>
      <c r="BE67" s="701"/>
      <c r="BF67" s="701"/>
      <c r="BG67" s="570"/>
      <c r="BH67" s="570"/>
      <c r="BI67" s="570"/>
      <c r="BJ67" s="570"/>
      <c r="BK67" s="570"/>
      <c r="BL67" s="570"/>
      <c r="BM67" s="570"/>
      <c r="BN67" s="570"/>
      <c r="BO67" s="570"/>
      <c r="BP67" s="570"/>
      <c r="BQ67" s="570"/>
      <c r="BR67" s="570"/>
      <c r="BS67" s="570"/>
      <c r="BT67" s="570"/>
      <c r="BU67" s="570"/>
      <c r="BV67" s="570"/>
    </row>
    <row r="68" spans="1:74" ht="10.5" customHeight="1" x14ac:dyDescent="0.2">
      <c r="A68" s="565"/>
      <c r="B68" s="803" t="s">
        <v>1147</v>
      </c>
      <c r="C68" s="783"/>
      <c r="D68" s="783"/>
      <c r="E68" s="783"/>
      <c r="F68" s="783"/>
      <c r="G68" s="783"/>
      <c r="H68" s="783"/>
      <c r="I68" s="783"/>
      <c r="J68" s="783"/>
      <c r="K68" s="783"/>
      <c r="L68" s="783"/>
      <c r="M68" s="783"/>
      <c r="N68" s="783"/>
      <c r="O68" s="783"/>
      <c r="P68" s="783"/>
      <c r="Q68" s="783"/>
      <c r="R68" s="570"/>
      <c r="S68" s="570"/>
      <c r="T68" s="570"/>
      <c r="U68" s="570"/>
      <c r="V68" s="570"/>
      <c r="W68" s="570"/>
      <c r="X68" s="570"/>
      <c r="Y68" s="570"/>
      <c r="Z68" s="570"/>
      <c r="AA68" s="570"/>
      <c r="AB68" s="570"/>
      <c r="AC68" s="570"/>
      <c r="AD68" s="570"/>
      <c r="AE68" s="570"/>
      <c r="AF68" s="570"/>
      <c r="AG68" s="570"/>
      <c r="AH68" s="570"/>
      <c r="AI68" s="570"/>
      <c r="AJ68" s="570"/>
      <c r="AK68" s="570"/>
      <c r="AL68" s="570"/>
      <c r="AM68" s="570"/>
      <c r="AN68" s="570"/>
      <c r="AO68" s="570"/>
      <c r="AP68" s="570"/>
      <c r="AQ68" s="570"/>
      <c r="AR68" s="570"/>
      <c r="AS68" s="570"/>
      <c r="AT68" s="570"/>
      <c r="AU68" s="570"/>
      <c r="AV68" s="570"/>
      <c r="AW68" s="570"/>
      <c r="AX68" s="570"/>
      <c r="AY68" s="570"/>
      <c r="AZ68" s="570"/>
      <c r="BA68" s="570"/>
      <c r="BB68" s="570"/>
      <c r="BC68" s="570"/>
      <c r="BD68" s="701"/>
      <c r="BE68" s="701"/>
      <c r="BF68" s="701"/>
      <c r="BG68" s="570"/>
      <c r="BH68" s="570"/>
      <c r="BI68" s="570"/>
      <c r="BJ68" s="570"/>
      <c r="BK68" s="570"/>
      <c r="BL68" s="570"/>
      <c r="BM68" s="570"/>
      <c r="BN68" s="570"/>
      <c r="BO68" s="570"/>
      <c r="BP68" s="570"/>
      <c r="BQ68" s="570"/>
      <c r="BR68" s="570"/>
      <c r="BS68" s="570"/>
      <c r="BT68" s="570"/>
      <c r="BU68" s="570"/>
      <c r="BV68" s="570"/>
    </row>
    <row r="69" spans="1:74" x14ac:dyDescent="0.2">
      <c r="A69" s="571"/>
      <c r="B69" s="572"/>
      <c r="C69" s="572"/>
      <c r="D69" s="572"/>
      <c r="E69" s="572"/>
      <c r="F69" s="572"/>
      <c r="G69" s="572"/>
      <c r="H69" s="572"/>
      <c r="I69" s="572"/>
      <c r="J69" s="572"/>
      <c r="K69" s="572"/>
      <c r="L69" s="572"/>
      <c r="M69" s="572"/>
      <c r="O69" s="572"/>
      <c r="P69" s="572"/>
      <c r="Q69" s="572"/>
      <c r="R69" s="572"/>
      <c r="S69" s="572"/>
      <c r="T69" s="572"/>
      <c r="U69" s="572"/>
      <c r="V69" s="572"/>
      <c r="W69" s="572"/>
      <c r="X69" s="572"/>
      <c r="Y69" s="572"/>
      <c r="AA69" s="572"/>
      <c r="AB69" s="572"/>
      <c r="AC69" s="572"/>
      <c r="AD69" s="572"/>
      <c r="AE69" s="572"/>
      <c r="AF69" s="572"/>
      <c r="AG69" s="572"/>
      <c r="AH69" s="572"/>
      <c r="AI69" s="572"/>
      <c r="AJ69" s="572"/>
      <c r="AK69" s="572"/>
      <c r="AM69" s="572"/>
      <c r="AN69" s="572"/>
      <c r="AO69" s="572"/>
      <c r="AP69" s="572"/>
      <c r="AQ69" s="572"/>
      <c r="AR69" s="572"/>
      <c r="AS69" s="572"/>
      <c r="AT69" s="572"/>
      <c r="AU69" s="572"/>
      <c r="AV69" s="572"/>
      <c r="AW69" s="572"/>
      <c r="AY69" s="572"/>
      <c r="AZ69" s="572"/>
      <c r="BA69" s="572"/>
      <c r="BB69" s="572"/>
      <c r="BC69" s="572"/>
      <c r="BD69" s="702"/>
      <c r="BE69" s="702"/>
      <c r="BF69" s="702"/>
      <c r="BG69" s="572"/>
      <c r="BH69" s="572"/>
      <c r="BI69" s="572"/>
      <c r="BK69" s="572"/>
      <c r="BL69" s="572"/>
      <c r="BM69" s="572"/>
      <c r="BN69" s="572"/>
      <c r="BO69" s="572"/>
      <c r="BP69" s="572"/>
      <c r="BQ69" s="572"/>
      <c r="BR69" s="572"/>
      <c r="BS69" s="572"/>
      <c r="BT69" s="572"/>
      <c r="BU69" s="572"/>
    </row>
    <row r="70" spans="1:74" x14ac:dyDescent="0.2">
      <c r="A70" s="571"/>
      <c r="B70" s="572"/>
      <c r="C70" s="572"/>
      <c r="D70" s="572"/>
      <c r="E70" s="572"/>
      <c r="F70" s="572"/>
      <c r="G70" s="572"/>
      <c r="H70" s="572"/>
      <c r="I70" s="572"/>
      <c r="J70" s="572"/>
      <c r="K70" s="572"/>
      <c r="L70" s="572"/>
      <c r="M70" s="572"/>
      <c r="O70" s="572"/>
      <c r="P70" s="572"/>
      <c r="Q70" s="572"/>
      <c r="R70" s="572"/>
      <c r="S70" s="572"/>
      <c r="T70" s="572"/>
      <c r="U70" s="572"/>
      <c r="V70" s="572"/>
      <c r="W70" s="572"/>
      <c r="X70" s="572"/>
      <c r="Y70" s="572"/>
      <c r="AA70" s="572"/>
      <c r="AB70" s="572"/>
      <c r="AC70" s="572"/>
      <c r="AD70" s="572"/>
      <c r="AE70" s="572"/>
      <c r="AF70" s="572"/>
      <c r="AG70" s="572"/>
      <c r="AH70" s="572"/>
      <c r="AI70" s="572"/>
      <c r="AJ70" s="572"/>
      <c r="AK70" s="572"/>
      <c r="AM70" s="572"/>
      <c r="AN70" s="572"/>
      <c r="AO70" s="572"/>
      <c r="AP70" s="572"/>
      <c r="AQ70" s="572"/>
      <c r="AR70" s="572"/>
      <c r="AS70" s="572"/>
      <c r="AT70" s="572"/>
      <c r="AU70" s="572"/>
      <c r="AV70" s="572"/>
      <c r="AW70" s="572"/>
      <c r="AY70" s="572"/>
      <c r="AZ70" s="572"/>
      <c r="BA70" s="572"/>
      <c r="BB70" s="572"/>
      <c r="BC70" s="572"/>
      <c r="BD70" s="702"/>
      <c r="BE70" s="702"/>
      <c r="BF70" s="702"/>
      <c r="BG70" s="572"/>
      <c r="BH70" s="572"/>
      <c r="BI70" s="572"/>
      <c r="BK70" s="572"/>
      <c r="BL70" s="572"/>
      <c r="BM70" s="572"/>
      <c r="BN70" s="572"/>
      <c r="BO70" s="572"/>
      <c r="BP70" s="572"/>
      <c r="BQ70" s="572"/>
      <c r="BR70" s="572"/>
      <c r="BS70" s="572"/>
      <c r="BT70" s="572"/>
      <c r="BU70" s="572"/>
    </row>
    <row r="71" spans="1:74" x14ac:dyDescent="0.2">
      <c r="A71" s="573"/>
      <c r="B71" s="574"/>
      <c r="C71" s="574"/>
      <c r="D71" s="575"/>
      <c r="E71" s="575"/>
      <c r="F71" s="575"/>
      <c r="G71" s="575"/>
      <c r="H71" s="575"/>
      <c r="I71" s="575"/>
      <c r="J71" s="575"/>
      <c r="K71" s="575"/>
      <c r="L71" s="575"/>
      <c r="M71" s="575"/>
      <c r="N71" s="575"/>
      <c r="O71" s="574"/>
      <c r="P71" s="575"/>
      <c r="Q71" s="575"/>
      <c r="R71" s="575"/>
      <c r="S71" s="575"/>
      <c r="T71" s="575"/>
      <c r="U71" s="575"/>
      <c r="V71" s="575"/>
      <c r="W71" s="575"/>
      <c r="X71" s="575"/>
      <c r="Y71" s="575"/>
      <c r="Z71" s="575"/>
      <c r="AA71" s="574"/>
      <c r="AB71" s="575"/>
      <c r="AC71" s="575"/>
      <c r="AD71" s="575"/>
      <c r="AE71" s="575"/>
      <c r="AF71" s="575"/>
      <c r="AG71" s="575"/>
      <c r="AH71" s="575"/>
      <c r="AI71" s="575"/>
      <c r="AJ71" s="575"/>
      <c r="AK71" s="575"/>
      <c r="AL71" s="575"/>
      <c r="AM71" s="574"/>
      <c r="AN71" s="575"/>
      <c r="AO71" s="575"/>
      <c r="AP71" s="575"/>
      <c r="AQ71" s="575"/>
      <c r="AR71" s="575"/>
      <c r="AS71" s="575"/>
      <c r="AT71" s="575"/>
      <c r="AU71" s="575"/>
      <c r="AV71" s="575"/>
      <c r="AW71" s="575"/>
      <c r="AX71" s="575"/>
      <c r="AY71" s="574"/>
      <c r="AZ71" s="575"/>
      <c r="BA71" s="575"/>
      <c r="BB71" s="575"/>
      <c r="BC71" s="575"/>
      <c r="BD71" s="683"/>
      <c r="BE71" s="683"/>
      <c r="BF71" s="683"/>
      <c r="BG71" s="575"/>
      <c r="BH71" s="575"/>
      <c r="BI71" s="575"/>
      <c r="BJ71" s="575"/>
      <c r="BK71" s="574"/>
      <c r="BL71" s="575"/>
      <c r="BM71" s="575"/>
      <c r="BN71" s="575"/>
      <c r="BO71" s="575"/>
      <c r="BP71" s="575"/>
      <c r="BQ71" s="575"/>
      <c r="BR71" s="575"/>
      <c r="BS71" s="575"/>
      <c r="BT71" s="575"/>
      <c r="BU71" s="575"/>
      <c r="BV71" s="575"/>
    </row>
    <row r="72" spans="1:74" x14ac:dyDescent="0.2">
      <c r="A72" s="575"/>
      <c r="B72" s="576"/>
      <c r="C72" s="577"/>
      <c r="D72" s="577"/>
      <c r="E72" s="577"/>
      <c r="F72" s="577"/>
      <c r="G72" s="577"/>
      <c r="H72" s="577"/>
      <c r="I72" s="577"/>
      <c r="J72" s="577"/>
      <c r="K72" s="577"/>
      <c r="L72" s="577"/>
      <c r="M72" s="577"/>
      <c r="N72" s="577"/>
      <c r="O72" s="577"/>
      <c r="P72" s="577"/>
      <c r="Q72" s="577"/>
      <c r="R72" s="577"/>
      <c r="S72" s="577"/>
      <c r="T72" s="577"/>
      <c r="U72" s="577"/>
      <c r="V72" s="577"/>
      <c r="W72" s="577"/>
      <c r="X72" s="577"/>
      <c r="Y72" s="577"/>
      <c r="Z72" s="577"/>
      <c r="AA72" s="577"/>
      <c r="AB72" s="577"/>
      <c r="AC72" s="577"/>
      <c r="AD72" s="577"/>
      <c r="AE72" s="577"/>
      <c r="AF72" s="577"/>
      <c r="AG72" s="577"/>
      <c r="AH72" s="577"/>
      <c r="AI72" s="577"/>
      <c r="AJ72" s="577"/>
      <c r="AK72" s="577"/>
      <c r="AL72" s="577"/>
      <c r="AM72" s="577"/>
      <c r="AN72" s="577"/>
      <c r="AO72" s="577"/>
      <c r="AP72" s="577"/>
      <c r="AQ72" s="577"/>
      <c r="AR72" s="577"/>
      <c r="AS72" s="577"/>
      <c r="AT72" s="577"/>
      <c r="AU72" s="577"/>
      <c r="AV72" s="577"/>
      <c r="AW72" s="577"/>
      <c r="AX72" s="577"/>
      <c r="AY72" s="577"/>
      <c r="AZ72" s="577"/>
      <c r="BA72" s="577"/>
      <c r="BB72" s="577"/>
      <c r="BC72" s="577"/>
      <c r="BD72" s="703"/>
      <c r="BE72" s="703"/>
      <c r="BF72" s="703"/>
      <c r="BG72" s="577"/>
      <c r="BH72" s="577"/>
      <c r="BI72" s="577"/>
      <c r="BJ72" s="577"/>
      <c r="BK72" s="577"/>
      <c r="BL72" s="577"/>
      <c r="BM72" s="577"/>
      <c r="BN72" s="577"/>
      <c r="BO72" s="577"/>
      <c r="BP72" s="577"/>
      <c r="BQ72" s="577"/>
      <c r="BR72" s="577"/>
      <c r="BS72" s="577"/>
      <c r="BT72" s="577"/>
      <c r="BU72" s="577"/>
      <c r="BV72" s="577"/>
    </row>
    <row r="73" spans="1:74" x14ac:dyDescent="0.2">
      <c r="A73" s="575"/>
      <c r="B73" s="574"/>
      <c r="C73" s="577"/>
      <c r="D73" s="577"/>
      <c r="E73" s="577"/>
      <c r="F73" s="577"/>
      <c r="G73" s="577"/>
      <c r="H73" s="577"/>
      <c r="I73" s="577"/>
      <c r="J73" s="577"/>
      <c r="K73" s="577"/>
      <c r="L73" s="577"/>
      <c r="M73" s="577"/>
      <c r="N73" s="577"/>
      <c r="O73" s="577"/>
      <c r="P73" s="577"/>
      <c r="Q73" s="577"/>
      <c r="R73" s="577"/>
      <c r="S73" s="577"/>
      <c r="T73" s="577"/>
      <c r="U73" s="577"/>
      <c r="V73" s="577"/>
      <c r="W73" s="577"/>
      <c r="X73" s="577"/>
      <c r="Y73" s="577"/>
      <c r="Z73" s="577"/>
      <c r="AA73" s="577"/>
      <c r="AB73" s="577"/>
      <c r="AC73" s="577"/>
      <c r="AD73" s="577"/>
      <c r="AE73" s="577"/>
      <c r="AF73" s="577"/>
      <c r="AG73" s="577"/>
      <c r="AH73" s="577"/>
      <c r="AI73" s="577"/>
      <c r="AJ73" s="577"/>
      <c r="AK73" s="577"/>
      <c r="AL73" s="577"/>
      <c r="AM73" s="577"/>
      <c r="AN73" s="577"/>
      <c r="AO73" s="577"/>
      <c r="AP73" s="577"/>
      <c r="AQ73" s="577"/>
      <c r="AR73" s="577"/>
      <c r="AS73" s="577"/>
      <c r="AT73" s="577"/>
      <c r="AU73" s="577"/>
      <c r="AV73" s="577"/>
      <c r="AW73" s="577"/>
      <c r="AX73" s="577"/>
      <c r="AY73" s="577"/>
      <c r="AZ73" s="577"/>
      <c r="BA73" s="577"/>
      <c r="BB73" s="577"/>
      <c r="BC73" s="577"/>
      <c r="BD73" s="703"/>
      <c r="BE73" s="703"/>
      <c r="BF73" s="703"/>
      <c r="BG73" s="577"/>
      <c r="BH73" s="577"/>
      <c r="BI73" s="577"/>
      <c r="BJ73" s="577"/>
      <c r="BK73" s="577"/>
      <c r="BL73" s="577"/>
      <c r="BM73" s="577"/>
      <c r="BN73" s="577"/>
      <c r="BO73" s="577"/>
      <c r="BP73" s="577"/>
      <c r="BQ73" s="577"/>
      <c r="BR73" s="577"/>
      <c r="BS73" s="577"/>
      <c r="BT73" s="577"/>
      <c r="BU73" s="577"/>
      <c r="BV73" s="577"/>
    </row>
    <row r="74" spans="1:74" x14ac:dyDescent="0.2">
      <c r="A74" s="575"/>
      <c r="B74" s="574"/>
      <c r="C74" s="577">
        <f>C11-SUM(C12:C17)</f>
        <v>2.7000169211532921E-8</v>
      </c>
      <c r="D74" s="577">
        <f t="shared" ref="D74:BO74" si="0">D11-SUM(D12:D17)</f>
        <v>-3.8000052882125601E-8</v>
      </c>
      <c r="E74" s="577">
        <f t="shared" si="0"/>
        <v>4.6000195652595721E-8</v>
      </c>
      <c r="F74" s="577">
        <f t="shared" si="0"/>
        <v>4.0000259104999714E-8</v>
      </c>
      <c r="G74" s="577">
        <f t="shared" si="0"/>
        <v>2.3999973564059474E-8</v>
      </c>
      <c r="H74" s="577">
        <f t="shared" si="0"/>
        <v>3.5999846659251489E-8</v>
      </c>
      <c r="I74" s="577">
        <f t="shared" si="0"/>
        <v>-1.0000121619668789E-8</v>
      </c>
      <c r="J74" s="577">
        <f t="shared" si="0"/>
        <v>2.7000169211532921E-8</v>
      </c>
      <c r="K74" s="577">
        <f t="shared" si="0"/>
        <v>2.9999682737980038E-8</v>
      </c>
      <c r="L74" s="577">
        <f t="shared" si="0"/>
        <v>-3.700029083120171E-8</v>
      </c>
      <c r="M74" s="577">
        <f t="shared" si="0"/>
        <v>-4.0001850720727816E-9</v>
      </c>
      <c r="N74" s="577">
        <f t="shared" si="0"/>
        <v>-3.0000137485330924E-8</v>
      </c>
      <c r="O74" s="577">
        <f t="shared" si="0"/>
        <v>5.5000100473989733E-8</v>
      </c>
      <c r="P74" s="577">
        <f t="shared" si="0"/>
        <v>1.600028554094024E-8</v>
      </c>
      <c r="Q74" s="577">
        <f t="shared" si="0"/>
        <v>-3.9000042306724936E-8</v>
      </c>
      <c r="R74" s="577">
        <f t="shared" si="0"/>
        <v>0</v>
      </c>
      <c r="S74" s="577">
        <f t="shared" si="0"/>
        <v>5.299989425111562E-8</v>
      </c>
      <c r="T74" s="577">
        <f t="shared" si="0"/>
        <v>-3.2999878385453485E-8</v>
      </c>
      <c r="U74" s="577">
        <f t="shared" si="0"/>
        <v>-3.8999814933049493E-8</v>
      </c>
      <c r="V74" s="577">
        <f t="shared" si="0"/>
        <v>-1.9000026441062801E-8</v>
      </c>
      <c r="W74" s="577">
        <f t="shared" si="0"/>
        <v>3.0000137485330924E-8</v>
      </c>
      <c r="X74" s="577">
        <f t="shared" si="0"/>
        <v>-2.8000158636132255E-8</v>
      </c>
      <c r="Y74" s="577">
        <f t="shared" si="0"/>
        <v>2.6999714464182034E-8</v>
      </c>
      <c r="Z74" s="577">
        <f t="shared" si="0"/>
        <v>1.4000306691741571E-8</v>
      </c>
      <c r="AA74" s="577">
        <f t="shared" si="0"/>
        <v>-9.999894245993346E-10</v>
      </c>
      <c r="AB74" s="577">
        <f t="shared" si="0"/>
        <v>7.9996880231192335E-9</v>
      </c>
      <c r="AC74" s="577">
        <f t="shared" si="0"/>
        <v>4.200001058052294E-8</v>
      </c>
      <c r="AD74" s="577">
        <f t="shared" si="0"/>
        <v>3.5999846659251489E-8</v>
      </c>
      <c r="AE74" s="577">
        <f t="shared" si="0"/>
        <v>3.3000105759128928E-8</v>
      </c>
      <c r="AF74" s="577">
        <f t="shared" si="0"/>
        <v>0</v>
      </c>
      <c r="AG74" s="577">
        <f t="shared" si="0"/>
        <v>9.999894245993346E-10</v>
      </c>
      <c r="AH74" s="577">
        <f t="shared" si="0"/>
        <v>3.0999672162579373E-8</v>
      </c>
      <c r="AI74" s="577">
        <f t="shared" si="0"/>
        <v>7.0003807195462286E-9</v>
      </c>
      <c r="AJ74" s="577">
        <f t="shared" si="0"/>
        <v>4.8999936552718282E-8</v>
      </c>
      <c r="AK74" s="577">
        <f t="shared" si="0"/>
        <v>-4.000003173132427E-8</v>
      </c>
      <c r="AL74" s="577">
        <f t="shared" si="0"/>
        <v>2.1000232663936913E-8</v>
      </c>
      <c r="AM74" s="577">
        <f t="shared" si="0"/>
        <v>1.2000100468867458E-8</v>
      </c>
      <c r="AN74" s="577">
        <f t="shared" si="0"/>
        <v>-2.9999682737980038E-9</v>
      </c>
      <c r="AO74" s="577">
        <f t="shared" si="0"/>
        <v>-3.5999619285576046E-8</v>
      </c>
      <c r="AP74" s="577">
        <f t="shared" si="0"/>
        <v>2.6000179786933586E-8</v>
      </c>
      <c r="AQ74" s="577">
        <f t="shared" si="0"/>
        <v>-1.2000327842542902E-8</v>
      </c>
      <c r="AR74" s="577">
        <f t="shared" si="0"/>
        <v>2.9999682737980038E-9</v>
      </c>
      <c r="AS74" s="577">
        <f t="shared" si="0"/>
        <v>-3.9997303247218952E-9</v>
      </c>
      <c r="AT74" s="577">
        <f t="shared" si="0"/>
        <v>1.0999883670592681E-8</v>
      </c>
      <c r="AU74" s="577">
        <f t="shared" si="0"/>
        <v>-3.2999651011778042E-8</v>
      </c>
      <c r="AV74" s="577">
        <f t="shared" si="0"/>
        <v>-4.800017450179439E-8</v>
      </c>
      <c r="AW74" s="577">
        <f t="shared" si="0"/>
        <v>1.4999999984866008E-4</v>
      </c>
      <c r="AX74" s="577">
        <f t="shared" si="0"/>
        <v>-7.0000000050640665E-5</v>
      </c>
      <c r="AY74" s="577">
        <f t="shared" si="0"/>
        <v>-5.0000000101135811E-5</v>
      </c>
      <c r="AZ74" s="577">
        <f t="shared" si="0"/>
        <v>-1.7000000002553861E-4</v>
      </c>
      <c r="BA74" s="577">
        <f t="shared" si="0"/>
        <v>2.0999999992454832E-4</v>
      </c>
      <c r="BB74" s="577">
        <f t="shared" si="0"/>
        <v>3.4000000005107722E-4</v>
      </c>
      <c r="BC74" s="577">
        <f t="shared" si="0"/>
        <v>3.9000000037958671E-4</v>
      </c>
      <c r="BD74" s="703">
        <f t="shared" si="0"/>
        <v>-5.4000000000087311E-4</v>
      </c>
      <c r="BE74" s="703">
        <f t="shared" si="0"/>
        <v>-1.199999999244028E-4</v>
      </c>
      <c r="BF74" s="703">
        <f t="shared" si="0"/>
        <v>-1.8999999974766979E-4</v>
      </c>
      <c r="BG74" s="577">
        <f t="shared" si="0"/>
        <v>4.9999999987448973E-4</v>
      </c>
      <c r="BH74" s="577">
        <f t="shared" si="0"/>
        <v>3.0999999989944627E-4</v>
      </c>
      <c r="BI74" s="577">
        <f t="shared" si="0"/>
        <v>-3.0999999989944627E-4</v>
      </c>
      <c r="BJ74" s="577">
        <f t="shared" si="0"/>
        <v>-4.5999999997548002E-4</v>
      </c>
      <c r="BK74" s="577">
        <f t="shared" si="0"/>
        <v>5.2000000005136826E-4</v>
      </c>
      <c r="BL74" s="577">
        <f t="shared" si="0"/>
        <v>2.8999999994994141E-4</v>
      </c>
      <c r="BM74" s="577">
        <f t="shared" si="0"/>
        <v>-1.7000000002553861E-4</v>
      </c>
      <c r="BN74" s="577">
        <f t="shared" si="0"/>
        <v>5.0000000010186341E-4</v>
      </c>
      <c r="BO74" s="577">
        <f t="shared" si="0"/>
        <v>5.0000000010186341E-4</v>
      </c>
      <c r="BP74" s="577">
        <f t="shared" ref="BP74:BV74" si="1">BP11-SUM(BP12:BP17)</f>
        <v>-4.0000000353757059E-5</v>
      </c>
      <c r="BQ74" s="577">
        <f t="shared" si="1"/>
        <v>-3.7000000020270818E-4</v>
      </c>
      <c r="BR74" s="577">
        <f t="shared" si="1"/>
        <v>-1.9999999972242222E-4</v>
      </c>
      <c r="BS74" s="577">
        <f t="shared" si="1"/>
        <v>-5.2999999979874701E-4</v>
      </c>
      <c r="BT74" s="577">
        <f t="shared" si="1"/>
        <v>5.0000000010186341E-4</v>
      </c>
      <c r="BU74" s="577">
        <f t="shared" si="1"/>
        <v>3.599999997732084E-4</v>
      </c>
      <c r="BV74" s="577">
        <f t="shared" si="1"/>
        <v>-2.2000000012667442E-4</v>
      </c>
    </row>
    <row r="76" spans="1:74" x14ac:dyDescent="0.2">
      <c r="B76" s="576"/>
      <c r="C76" s="577"/>
      <c r="D76" s="577"/>
      <c r="E76" s="577"/>
      <c r="F76" s="577"/>
      <c r="G76" s="577"/>
      <c r="H76" s="577"/>
      <c r="I76" s="577"/>
      <c r="J76" s="577"/>
      <c r="K76" s="577"/>
      <c r="L76" s="577"/>
      <c r="M76" s="577"/>
      <c r="N76" s="577"/>
      <c r="O76" s="577"/>
      <c r="P76" s="577"/>
      <c r="Q76" s="577"/>
      <c r="R76" s="577"/>
      <c r="S76" s="577"/>
      <c r="T76" s="577"/>
      <c r="U76" s="577"/>
      <c r="V76" s="577"/>
      <c r="W76" s="577"/>
      <c r="X76" s="577"/>
      <c r="Y76" s="577"/>
      <c r="Z76" s="577"/>
      <c r="AA76" s="577"/>
      <c r="AB76" s="577"/>
      <c r="AC76" s="577"/>
      <c r="AD76" s="577"/>
      <c r="AE76" s="577"/>
      <c r="AF76" s="577"/>
      <c r="AG76" s="577"/>
      <c r="AH76" s="577"/>
      <c r="AI76" s="577"/>
      <c r="AJ76" s="577"/>
      <c r="AK76" s="577"/>
      <c r="AL76" s="577"/>
      <c r="AM76" s="577"/>
      <c r="AN76" s="577"/>
      <c r="AO76" s="577"/>
      <c r="AP76" s="577"/>
      <c r="AQ76" s="577"/>
      <c r="AR76" s="577"/>
      <c r="AS76" s="577"/>
      <c r="AT76" s="577"/>
      <c r="AU76" s="577"/>
      <c r="AV76" s="577"/>
      <c r="AW76" s="577"/>
      <c r="AX76" s="577"/>
      <c r="AY76" s="577"/>
      <c r="AZ76" s="577"/>
      <c r="BA76" s="577"/>
      <c r="BB76" s="577"/>
      <c r="BC76" s="577"/>
      <c r="BD76" s="703"/>
      <c r="BE76" s="703"/>
      <c r="BF76" s="703"/>
      <c r="BG76" s="577"/>
      <c r="BH76" s="577"/>
      <c r="BI76" s="577"/>
      <c r="BJ76" s="577"/>
      <c r="BK76" s="577"/>
      <c r="BL76" s="577"/>
      <c r="BM76" s="577"/>
      <c r="BN76" s="577"/>
      <c r="BO76" s="577"/>
      <c r="BP76" s="577"/>
      <c r="BQ76" s="577"/>
      <c r="BR76" s="577"/>
      <c r="BS76" s="577"/>
      <c r="BT76" s="577"/>
      <c r="BU76" s="577"/>
      <c r="BV76" s="577"/>
    </row>
    <row r="77" spans="1:74" x14ac:dyDescent="0.2">
      <c r="B77" s="574"/>
      <c r="C77" s="577"/>
      <c r="D77" s="577"/>
      <c r="E77" s="577"/>
      <c r="F77" s="577"/>
      <c r="G77" s="577"/>
      <c r="H77" s="577"/>
      <c r="I77" s="577"/>
      <c r="J77" s="577"/>
      <c r="K77" s="577"/>
      <c r="L77" s="577"/>
      <c r="M77" s="577"/>
      <c r="N77" s="577"/>
      <c r="O77" s="577"/>
      <c r="P77" s="577"/>
      <c r="Q77" s="577"/>
      <c r="R77" s="577"/>
      <c r="S77" s="577"/>
      <c r="T77" s="577"/>
      <c r="U77" s="577"/>
      <c r="V77" s="577"/>
      <c r="W77" s="577"/>
      <c r="X77" s="577"/>
      <c r="Y77" s="577"/>
      <c r="Z77" s="577"/>
      <c r="AA77" s="577"/>
      <c r="AB77" s="577"/>
      <c r="AC77" s="577"/>
      <c r="AD77" s="577"/>
      <c r="AE77" s="577"/>
      <c r="AF77" s="577"/>
      <c r="AG77" s="577"/>
      <c r="AH77" s="577"/>
      <c r="AI77" s="577"/>
      <c r="AJ77" s="577"/>
      <c r="AK77" s="577"/>
      <c r="AL77" s="577"/>
      <c r="AM77" s="577"/>
      <c r="AN77" s="577"/>
      <c r="AO77" s="577"/>
      <c r="AP77" s="577"/>
      <c r="AQ77" s="577"/>
      <c r="AR77" s="577"/>
      <c r="AS77" s="577"/>
      <c r="AT77" s="577"/>
      <c r="AU77" s="577"/>
      <c r="AV77" s="577"/>
      <c r="AW77" s="577"/>
      <c r="AX77" s="577"/>
      <c r="AY77" s="577"/>
      <c r="AZ77" s="577"/>
      <c r="BA77" s="577"/>
      <c r="BB77" s="577"/>
      <c r="BC77" s="577"/>
      <c r="BD77" s="703"/>
      <c r="BE77" s="703"/>
      <c r="BF77" s="703"/>
      <c r="BG77" s="577"/>
      <c r="BH77" s="577"/>
      <c r="BI77" s="577"/>
      <c r="BJ77" s="577"/>
      <c r="BK77" s="577"/>
      <c r="BL77" s="577"/>
      <c r="BM77" s="577"/>
      <c r="BN77" s="577"/>
      <c r="BO77" s="577"/>
      <c r="BP77" s="577"/>
      <c r="BQ77" s="577"/>
      <c r="BR77" s="577"/>
      <c r="BS77" s="577"/>
      <c r="BT77" s="577"/>
      <c r="BU77" s="577"/>
      <c r="BV77" s="577"/>
    </row>
    <row r="78" spans="1:74" x14ac:dyDescent="0.2">
      <c r="A78" s="575"/>
      <c r="B78" s="574"/>
      <c r="C78" s="577"/>
      <c r="D78" s="577"/>
      <c r="E78" s="577"/>
      <c r="F78" s="577"/>
      <c r="G78" s="577"/>
      <c r="H78" s="577"/>
      <c r="I78" s="577"/>
      <c r="J78" s="577"/>
      <c r="K78" s="577"/>
      <c r="L78" s="577"/>
      <c r="M78" s="577"/>
      <c r="N78" s="577"/>
      <c r="O78" s="577"/>
      <c r="P78" s="577"/>
      <c r="Q78" s="577"/>
      <c r="R78" s="577"/>
      <c r="S78" s="577"/>
      <c r="T78" s="577"/>
      <c r="U78" s="577"/>
      <c r="V78" s="577"/>
      <c r="W78" s="577"/>
      <c r="X78" s="577"/>
      <c r="Y78" s="577"/>
      <c r="Z78" s="577"/>
      <c r="AA78" s="577"/>
      <c r="AB78" s="577"/>
      <c r="AC78" s="577"/>
      <c r="AD78" s="577"/>
      <c r="AE78" s="577"/>
      <c r="AF78" s="577"/>
      <c r="AG78" s="577"/>
      <c r="AH78" s="577"/>
      <c r="AI78" s="577"/>
      <c r="AJ78" s="577"/>
      <c r="AK78" s="577"/>
      <c r="AL78" s="577"/>
      <c r="AM78" s="577"/>
      <c r="AN78" s="577"/>
      <c r="AO78" s="577"/>
      <c r="AP78" s="577"/>
      <c r="AQ78" s="577"/>
      <c r="AR78" s="577"/>
      <c r="AS78" s="577"/>
      <c r="AT78" s="577"/>
      <c r="AU78" s="577"/>
      <c r="AV78" s="577"/>
      <c r="AW78" s="577"/>
      <c r="AX78" s="577"/>
      <c r="AY78" s="577"/>
      <c r="AZ78" s="577"/>
      <c r="BA78" s="577"/>
      <c r="BB78" s="577"/>
      <c r="BC78" s="577"/>
      <c r="BD78" s="703"/>
      <c r="BE78" s="703"/>
      <c r="BF78" s="703"/>
      <c r="BG78" s="577"/>
      <c r="BH78" s="577"/>
      <c r="BI78" s="577"/>
      <c r="BJ78" s="577"/>
      <c r="BK78" s="577"/>
      <c r="BL78" s="577"/>
      <c r="BM78" s="577"/>
      <c r="BN78" s="577"/>
      <c r="BO78" s="577"/>
      <c r="BP78" s="577"/>
      <c r="BQ78" s="577"/>
      <c r="BR78" s="577"/>
      <c r="BS78" s="577"/>
      <c r="BT78" s="577"/>
      <c r="BU78" s="577"/>
      <c r="BV78" s="577"/>
    </row>
    <row r="79" spans="1:74" x14ac:dyDescent="0.2">
      <c r="A79" s="575"/>
      <c r="B79" s="574"/>
      <c r="C79" s="577"/>
      <c r="D79" s="577"/>
      <c r="E79" s="577"/>
      <c r="F79" s="577"/>
      <c r="G79" s="577"/>
      <c r="H79" s="577"/>
      <c r="I79" s="577"/>
      <c r="J79" s="577"/>
      <c r="K79" s="577"/>
      <c r="L79" s="577"/>
      <c r="M79" s="577"/>
      <c r="N79" s="577"/>
      <c r="O79" s="577"/>
      <c r="P79" s="577"/>
      <c r="Q79" s="577"/>
      <c r="R79" s="577"/>
      <c r="S79" s="577"/>
      <c r="T79" s="577"/>
      <c r="U79" s="577"/>
      <c r="V79" s="577"/>
      <c r="W79" s="577"/>
      <c r="X79" s="577"/>
      <c r="Y79" s="577"/>
      <c r="Z79" s="577"/>
      <c r="AA79" s="577"/>
      <c r="AB79" s="577"/>
      <c r="AC79" s="577"/>
      <c r="AD79" s="577"/>
      <c r="AE79" s="577"/>
      <c r="AF79" s="577"/>
      <c r="AG79" s="577"/>
      <c r="AH79" s="577"/>
      <c r="AI79" s="577"/>
      <c r="AJ79" s="577"/>
      <c r="AK79" s="577"/>
      <c r="AL79" s="577"/>
      <c r="AM79" s="577"/>
      <c r="AN79" s="577"/>
      <c r="AO79" s="577"/>
      <c r="AP79" s="577"/>
      <c r="AQ79" s="577"/>
      <c r="AR79" s="577"/>
      <c r="AS79" s="577"/>
      <c r="AT79" s="577"/>
      <c r="AU79" s="577"/>
      <c r="AV79" s="577"/>
      <c r="AW79" s="577"/>
      <c r="AX79" s="577"/>
      <c r="AY79" s="577"/>
      <c r="AZ79" s="577"/>
      <c r="BA79" s="577"/>
      <c r="BB79" s="577"/>
      <c r="BC79" s="577"/>
      <c r="BD79" s="703"/>
      <c r="BE79" s="703"/>
      <c r="BF79" s="703"/>
      <c r="BG79" s="577"/>
      <c r="BH79" s="577"/>
      <c r="BI79" s="577"/>
      <c r="BJ79" s="577"/>
      <c r="BK79" s="577"/>
      <c r="BL79" s="577"/>
      <c r="BM79" s="577"/>
      <c r="BN79" s="577"/>
      <c r="BO79" s="577"/>
      <c r="BP79" s="577"/>
      <c r="BQ79" s="577"/>
      <c r="BR79" s="577"/>
      <c r="BS79" s="577"/>
      <c r="BT79" s="577"/>
      <c r="BU79" s="577"/>
      <c r="BV79" s="577"/>
    </row>
    <row r="80" spans="1:74" x14ac:dyDescent="0.2">
      <c r="B80" s="576"/>
      <c r="C80" s="577"/>
      <c r="D80" s="577"/>
      <c r="E80" s="577"/>
      <c r="F80" s="577"/>
      <c r="G80" s="577"/>
      <c r="H80" s="577"/>
      <c r="I80" s="577"/>
      <c r="J80" s="577"/>
      <c r="K80" s="577"/>
      <c r="L80" s="577"/>
      <c r="M80" s="577"/>
      <c r="N80" s="577"/>
      <c r="O80" s="577"/>
      <c r="P80" s="577"/>
      <c r="Q80" s="577"/>
      <c r="R80" s="577"/>
      <c r="S80" s="577"/>
      <c r="T80" s="577"/>
      <c r="U80" s="577"/>
      <c r="V80" s="577"/>
      <c r="W80" s="577"/>
      <c r="X80" s="577"/>
      <c r="Y80" s="577"/>
      <c r="Z80" s="577"/>
      <c r="AA80" s="577"/>
      <c r="AB80" s="577"/>
      <c r="AC80" s="577"/>
      <c r="AD80" s="577"/>
      <c r="AE80" s="577"/>
      <c r="AF80" s="577"/>
      <c r="AG80" s="577"/>
      <c r="AH80" s="577"/>
      <c r="AI80" s="577"/>
      <c r="AJ80" s="577"/>
      <c r="AK80" s="577"/>
      <c r="AL80" s="577"/>
      <c r="AM80" s="577"/>
      <c r="AN80" s="577"/>
      <c r="AO80" s="577"/>
      <c r="AP80" s="577"/>
      <c r="AQ80" s="577"/>
      <c r="AR80" s="577"/>
      <c r="AS80" s="577"/>
      <c r="AT80" s="577"/>
      <c r="AU80" s="577"/>
      <c r="AV80" s="577"/>
      <c r="AW80" s="577"/>
      <c r="AX80" s="577"/>
      <c r="AY80" s="577"/>
      <c r="AZ80" s="577"/>
      <c r="BA80" s="577"/>
      <c r="BB80" s="577"/>
      <c r="BC80" s="577"/>
      <c r="BD80" s="703"/>
      <c r="BE80" s="703"/>
      <c r="BF80" s="703"/>
      <c r="BG80" s="577"/>
      <c r="BH80" s="577"/>
      <c r="BI80" s="577"/>
      <c r="BJ80" s="577"/>
      <c r="BK80" s="577"/>
      <c r="BL80" s="577"/>
      <c r="BM80" s="577"/>
      <c r="BN80" s="577"/>
      <c r="BO80" s="577"/>
      <c r="BP80" s="577"/>
      <c r="BQ80" s="577"/>
      <c r="BR80" s="577"/>
      <c r="BS80" s="577"/>
      <c r="BT80" s="577"/>
      <c r="BU80" s="577"/>
      <c r="BV80" s="577"/>
    </row>
    <row r="81" spans="1:74" x14ac:dyDescent="0.2">
      <c r="B81" s="574"/>
      <c r="C81" s="577"/>
      <c r="D81" s="577"/>
      <c r="E81" s="577"/>
      <c r="F81" s="577"/>
      <c r="G81" s="577"/>
      <c r="H81" s="577"/>
      <c r="I81" s="577"/>
      <c r="J81" s="577"/>
      <c r="K81" s="577"/>
      <c r="L81" s="577"/>
      <c r="M81" s="577"/>
      <c r="N81" s="577"/>
      <c r="O81" s="577"/>
      <c r="P81" s="577"/>
      <c r="Q81" s="577"/>
      <c r="R81" s="577"/>
      <c r="S81" s="577"/>
      <c r="T81" s="577"/>
      <c r="U81" s="577"/>
      <c r="V81" s="577"/>
      <c r="W81" s="577"/>
      <c r="X81" s="577"/>
      <c r="Y81" s="577"/>
      <c r="Z81" s="577"/>
      <c r="AA81" s="577"/>
      <c r="AB81" s="577"/>
      <c r="AC81" s="577"/>
      <c r="AD81" s="577"/>
      <c r="AE81" s="577"/>
      <c r="AF81" s="577"/>
      <c r="AG81" s="577"/>
      <c r="AH81" s="577"/>
      <c r="AI81" s="577"/>
      <c r="AJ81" s="577"/>
      <c r="AK81" s="577"/>
      <c r="AL81" s="577"/>
      <c r="AM81" s="577"/>
      <c r="AN81" s="577"/>
      <c r="AO81" s="577"/>
      <c r="AP81" s="577"/>
      <c r="AQ81" s="577"/>
      <c r="AR81" s="577"/>
      <c r="AS81" s="577"/>
      <c r="AT81" s="577"/>
      <c r="AU81" s="577"/>
      <c r="AV81" s="577"/>
      <c r="AW81" s="577"/>
      <c r="AX81" s="577"/>
      <c r="AY81" s="577"/>
      <c r="AZ81" s="577"/>
      <c r="BA81" s="577"/>
      <c r="BB81" s="577"/>
      <c r="BC81" s="577"/>
      <c r="BD81" s="703"/>
      <c r="BE81" s="703"/>
      <c r="BF81" s="703"/>
      <c r="BG81" s="577"/>
      <c r="BH81" s="577"/>
      <c r="BI81" s="577"/>
      <c r="BJ81" s="577"/>
      <c r="BK81" s="577"/>
      <c r="BL81" s="577"/>
      <c r="BM81" s="577"/>
      <c r="BN81" s="577"/>
      <c r="BO81" s="577"/>
      <c r="BP81" s="577"/>
      <c r="BQ81" s="577"/>
      <c r="BR81" s="577"/>
      <c r="BS81" s="577"/>
      <c r="BT81" s="577"/>
      <c r="BU81" s="577"/>
      <c r="BV81" s="577"/>
    </row>
    <row r="82" spans="1:74" x14ac:dyDescent="0.2">
      <c r="A82" s="575"/>
      <c r="B82" s="574"/>
      <c r="C82" s="577"/>
      <c r="D82" s="577"/>
      <c r="E82" s="577"/>
      <c r="F82" s="577"/>
      <c r="G82" s="577"/>
      <c r="H82" s="577"/>
      <c r="I82" s="577"/>
      <c r="J82" s="577"/>
      <c r="K82" s="577"/>
      <c r="L82" s="577"/>
      <c r="M82" s="577"/>
      <c r="N82" s="577"/>
      <c r="O82" s="577"/>
      <c r="P82" s="577"/>
      <c r="Q82" s="577"/>
      <c r="R82" s="577"/>
      <c r="S82" s="577"/>
      <c r="T82" s="577"/>
      <c r="U82" s="577"/>
      <c r="V82" s="577"/>
      <c r="W82" s="577"/>
      <c r="X82" s="577"/>
      <c r="Y82" s="577"/>
      <c r="Z82" s="577"/>
      <c r="AA82" s="577"/>
      <c r="AB82" s="577"/>
      <c r="AC82" s="577"/>
      <c r="AD82" s="577"/>
      <c r="AE82" s="577"/>
      <c r="AF82" s="577"/>
      <c r="AG82" s="577"/>
      <c r="AH82" s="577"/>
      <c r="AI82" s="577"/>
      <c r="AJ82" s="577"/>
      <c r="AK82" s="577"/>
      <c r="AL82" s="577"/>
      <c r="AM82" s="577"/>
      <c r="AN82" s="577"/>
      <c r="AO82" s="577"/>
      <c r="AP82" s="577"/>
      <c r="AQ82" s="577"/>
      <c r="AR82" s="577"/>
      <c r="AS82" s="577"/>
      <c r="AT82" s="577"/>
      <c r="AU82" s="577"/>
      <c r="AV82" s="577"/>
      <c r="AW82" s="577"/>
      <c r="AX82" s="577"/>
      <c r="AY82" s="577"/>
      <c r="AZ82" s="577"/>
      <c r="BA82" s="577"/>
      <c r="BB82" s="577"/>
      <c r="BC82" s="577"/>
      <c r="BD82" s="703"/>
      <c r="BE82" s="703"/>
      <c r="BF82" s="703"/>
      <c r="BG82" s="577"/>
      <c r="BH82" s="577"/>
      <c r="BI82" s="577"/>
      <c r="BJ82" s="577"/>
      <c r="BK82" s="577"/>
      <c r="BL82" s="577"/>
      <c r="BM82" s="577"/>
      <c r="BN82" s="577"/>
      <c r="BO82" s="577"/>
      <c r="BP82" s="577"/>
      <c r="BQ82" s="577"/>
      <c r="BR82" s="577"/>
      <c r="BS82" s="577"/>
      <c r="BT82" s="577"/>
      <c r="BU82" s="577"/>
      <c r="BV82" s="577"/>
    </row>
    <row r="84" spans="1:74" x14ac:dyDescent="0.2">
      <c r="B84" s="576"/>
      <c r="C84" s="577"/>
      <c r="D84" s="577"/>
      <c r="E84" s="577"/>
      <c r="F84" s="577"/>
      <c r="G84" s="577"/>
      <c r="H84" s="577"/>
      <c r="I84" s="577"/>
      <c r="J84" s="577"/>
      <c r="K84" s="577"/>
      <c r="L84" s="577"/>
      <c r="M84" s="577"/>
      <c r="N84" s="577"/>
      <c r="O84" s="577"/>
      <c r="P84" s="577"/>
      <c r="Q84" s="577"/>
      <c r="R84" s="577"/>
      <c r="S84" s="577"/>
      <c r="T84" s="577"/>
      <c r="U84" s="577"/>
      <c r="V84" s="577"/>
      <c r="W84" s="577"/>
      <c r="X84" s="577"/>
      <c r="Y84" s="577"/>
      <c r="Z84" s="577"/>
      <c r="AA84" s="577"/>
      <c r="AB84" s="577"/>
      <c r="AC84" s="577"/>
      <c r="AD84" s="577"/>
      <c r="AE84" s="577"/>
      <c r="AF84" s="577"/>
      <c r="AG84" s="577"/>
      <c r="AH84" s="577"/>
      <c r="AI84" s="577"/>
      <c r="AJ84" s="577"/>
      <c r="AK84" s="577"/>
      <c r="AL84" s="577"/>
      <c r="AM84" s="577"/>
      <c r="AN84" s="577"/>
      <c r="AO84" s="577"/>
      <c r="AP84" s="577"/>
      <c r="AQ84" s="577"/>
      <c r="AR84" s="577"/>
      <c r="AS84" s="577"/>
      <c r="AT84" s="577"/>
      <c r="AU84" s="577"/>
      <c r="AV84" s="577"/>
      <c r="AW84" s="577"/>
      <c r="AX84" s="577"/>
      <c r="AY84" s="577"/>
      <c r="AZ84" s="577"/>
      <c r="BA84" s="577"/>
      <c r="BB84" s="577"/>
      <c r="BC84" s="577"/>
      <c r="BD84" s="703"/>
      <c r="BE84" s="703"/>
      <c r="BF84" s="703"/>
      <c r="BG84" s="577"/>
      <c r="BH84" s="577"/>
      <c r="BI84" s="577"/>
      <c r="BJ84" s="577"/>
      <c r="BK84" s="577"/>
      <c r="BL84" s="577"/>
      <c r="BM84" s="577"/>
      <c r="BN84" s="577"/>
      <c r="BO84" s="577"/>
      <c r="BP84" s="577"/>
      <c r="BQ84" s="577"/>
      <c r="BR84" s="577"/>
      <c r="BS84" s="577"/>
      <c r="BT84" s="577"/>
      <c r="BU84" s="577"/>
      <c r="BV84" s="577"/>
    </row>
    <row r="85" spans="1:74" x14ac:dyDescent="0.2">
      <c r="B85" s="574"/>
      <c r="C85" s="577"/>
      <c r="D85" s="577"/>
      <c r="E85" s="577"/>
      <c r="F85" s="577"/>
      <c r="G85" s="577"/>
      <c r="H85" s="577"/>
      <c r="I85" s="577"/>
      <c r="J85" s="577"/>
      <c r="K85" s="577"/>
      <c r="L85" s="577"/>
      <c r="M85" s="577"/>
      <c r="N85" s="577"/>
      <c r="O85" s="577"/>
      <c r="P85" s="577"/>
      <c r="Q85" s="577"/>
      <c r="R85" s="577"/>
      <c r="S85" s="577"/>
      <c r="T85" s="577"/>
      <c r="U85" s="577"/>
      <c r="V85" s="577"/>
      <c r="W85" s="577"/>
      <c r="X85" s="577"/>
      <c r="Y85" s="577"/>
      <c r="Z85" s="577"/>
      <c r="AA85" s="577"/>
      <c r="AB85" s="577"/>
      <c r="AC85" s="577"/>
      <c r="AD85" s="577"/>
      <c r="AE85" s="577"/>
      <c r="AF85" s="577"/>
      <c r="AG85" s="577"/>
      <c r="AH85" s="577"/>
      <c r="AI85" s="577"/>
      <c r="AJ85" s="577"/>
      <c r="AK85" s="577"/>
      <c r="AL85" s="577"/>
      <c r="AM85" s="577"/>
      <c r="AN85" s="577"/>
      <c r="AO85" s="577"/>
      <c r="AP85" s="577"/>
      <c r="AQ85" s="577"/>
      <c r="AR85" s="577"/>
      <c r="AS85" s="577"/>
      <c r="AT85" s="577"/>
      <c r="AU85" s="577"/>
      <c r="AV85" s="577"/>
      <c r="AW85" s="577"/>
      <c r="AX85" s="577"/>
      <c r="AY85" s="577"/>
      <c r="AZ85" s="577"/>
      <c r="BA85" s="577"/>
      <c r="BB85" s="577"/>
      <c r="BC85" s="577"/>
      <c r="BD85" s="703"/>
      <c r="BE85" s="703"/>
      <c r="BF85" s="703"/>
      <c r="BG85" s="577"/>
      <c r="BH85" s="577"/>
      <c r="BI85" s="577"/>
      <c r="BJ85" s="577"/>
      <c r="BK85" s="577"/>
      <c r="BL85" s="577"/>
      <c r="BM85" s="577"/>
      <c r="BN85" s="577"/>
      <c r="BO85" s="577"/>
      <c r="BP85" s="577"/>
      <c r="BQ85" s="577"/>
      <c r="BR85" s="577"/>
      <c r="BS85" s="577"/>
      <c r="BT85" s="577"/>
      <c r="BU85" s="577"/>
      <c r="BV85" s="577"/>
    </row>
    <row r="86" spans="1:74" x14ac:dyDescent="0.2">
      <c r="A86" s="575"/>
      <c r="B86" s="574"/>
      <c r="C86" s="577"/>
      <c r="D86" s="577"/>
      <c r="E86" s="577"/>
      <c r="F86" s="577"/>
      <c r="G86" s="577"/>
      <c r="H86" s="577"/>
      <c r="I86" s="577"/>
      <c r="J86" s="577"/>
      <c r="K86" s="577"/>
      <c r="L86" s="577"/>
      <c r="M86" s="577"/>
      <c r="N86" s="577"/>
      <c r="O86" s="577"/>
      <c r="P86" s="577"/>
      <c r="Q86" s="577"/>
      <c r="R86" s="577"/>
      <c r="S86" s="577"/>
      <c r="T86" s="577"/>
      <c r="U86" s="577"/>
      <c r="V86" s="577"/>
      <c r="W86" s="577"/>
      <c r="X86" s="577"/>
      <c r="Y86" s="577"/>
      <c r="Z86" s="577"/>
      <c r="AA86" s="577"/>
      <c r="AB86" s="577"/>
      <c r="AC86" s="577"/>
      <c r="AD86" s="577"/>
      <c r="AE86" s="577"/>
      <c r="AF86" s="577"/>
      <c r="AG86" s="577"/>
      <c r="AH86" s="577"/>
      <c r="AI86" s="577"/>
      <c r="AJ86" s="577"/>
      <c r="AK86" s="577"/>
      <c r="AL86" s="577"/>
      <c r="AM86" s="577"/>
      <c r="AN86" s="577"/>
      <c r="AO86" s="577"/>
      <c r="AP86" s="577"/>
      <c r="AQ86" s="577"/>
      <c r="AR86" s="577"/>
      <c r="AS86" s="577"/>
      <c r="AT86" s="577"/>
      <c r="AU86" s="577"/>
      <c r="AV86" s="577"/>
      <c r="AW86" s="577"/>
      <c r="AX86" s="577"/>
      <c r="AY86" s="577"/>
      <c r="AZ86" s="577"/>
      <c r="BA86" s="577"/>
      <c r="BB86" s="577"/>
      <c r="BC86" s="577"/>
      <c r="BD86" s="703"/>
      <c r="BE86" s="703"/>
      <c r="BF86" s="703"/>
      <c r="BG86" s="577"/>
      <c r="BH86" s="577"/>
      <c r="BI86" s="577"/>
      <c r="BJ86" s="577"/>
      <c r="BK86" s="577"/>
      <c r="BL86" s="577"/>
      <c r="BM86" s="577"/>
      <c r="BN86" s="577"/>
      <c r="BO86" s="577"/>
      <c r="BP86" s="577"/>
      <c r="BQ86" s="577"/>
      <c r="BR86" s="577"/>
      <c r="BS86" s="577"/>
      <c r="BT86" s="577"/>
      <c r="BU86" s="577"/>
      <c r="BV86" s="577"/>
    </row>
    <row r="88" spans="1:74" x14ac:dyDescent="0.2">
      <c r="B88" s="576"/>
      <c r="C88" s="578"/>
      <c r="D88" s="578"/>
      <c r="E88" s="578"/>
      <c r="F88" s="578"/>
      <c r="G88" s="578"/>
      <c r="H88" s="578"/>
      <c r="I88" s="578"/>
      <c r="J88" s="578"/>
      <c r="K88" s="578"/>
      <c r="L88" s="578"/>
      <c r="M88" s="578"/>
      <c r="N88" s="578"/>
      <c r="O88" s="578"/>
      <c r="P88" s="578"/>
      <c r="Q88" s="578"/>
      <c r="R88" s="578"/>
      <c r="S88" s="578"/>
      <c r="T88" s="578"/>
      <c r="U88" s="578"/>
      <c r="V88" s="578"/>
      <c r="W88" s="578"/>
      <c r="X88" s="578"/>
      <c r="Y88" s="578"/>
      <c r="Z88" s="578"/>
      <c r="AA88" s="578"/>
      <c r="AB88" s="578"/>
      <c r="AC88" s="578"/>
      <c r="AD88" s="578"/>
      <c r="AE88" s="578"/>
      <c r="AF88" s="578"/>
      <c r="AG88" s="578"/>
      <c r="AH88" s="578"/>
      <c r="AI88" s="578"/>
      <c r="AJ88" s="578"/>
      <c r="AK88" s="578"/>
      <c r="AL88" s="578"/>
      <c r="AM88" s="578"/>
      <c r="AN88" s="578"/>
      <c r="AO88" s="578"/>
      <c r="AP88" s="578"/>
      <c r="AQ88" s="578"/>
      <c r="AR88" s="578"/>
      <c r="AS88" s="578"/>
      <c r="AT88" s="578"/>
      <c r="AU88" s="578"/>
      <c r="AV88" s="578"/>
      <c r="AW88" s="578"/>
      <c r="AX88" s="578"/>
      <c r="AY88" s="578"/>
      <c r="AZ88" s="578"/>
      <c r="BA88" s="578"/>
      <c r="BB88" s="578"/>
      <c r="BC88" s="578"/>
      <c r="BD88" s="704"/>
      <c r="BE88" s="704"/>
      <c r="BF88" s="704"/>
      <c r="BG88" s="578"/>
      <c r="BH88" s="578"/>
      <c r="BI88" s="578"/>
      <c r="BJ88" s="578"/>
      <c r="BK88" s="578"/>
      <c r="BL88" s="578"/>
      <c r="BM88" s="578"/>
      <c r="BN88" s="578"/>
      <c r="BO88" s="578"/>
      <c r="BP88" s="578"/>
      <c r="BQ88" s="578"/>
      <c r="BR88" s="578"/>
      <c r="BS88" s="578"/>
      <c r="BT88" s="578"/>
      <c r="BU88" s="578"/>
      <c r="BV88" s="578"/>
    </row>
    <row r="89" spans="1:74" x14ac:dyDescent="0.2">
      <c r="B89" s="574"/>
      <c r="C89" s="578"/>
      <c r="D89" s="578"/>
      <c r="E89" s="578"/>
      <c r="F89" s="578"/>
      <c r="G89" s="578"/>
      <c r="H89" s="578"/>
      <c r="I89" s="578"/>
      <c r="J89" s="578"/>
      <c r="K89" s="578"/>
      <c r="L89" s="578"/>
      <c r="M89" s="578"/>
      <c r="N89" s="578"/>
      <c r="O89" s="578"/>
      <c r="P89" s="578"/>
      <c r="Q89" s="578"/>
      <c r="R89" s="578"/>
      <c r="S89" s="578"/>
      <c r="T89" s="578"/>
      <c r="U89" s="578"/>
      <c r="V89" s="578"/>
      <c r="W89" s="578"/>
      <c r="X89" s="578"/>
      <c r="Y89" s="578"/>
      <c r="Z89" s="578"/>
      <c r="AA89" s="578"/>
      <c r="AB89" s="578"/>
      <c r="AC89" s="578"/>
      <c r="AD89" s="578"/>
      <c r="AE89" s="578"/>
      <c r="AF89" s="578"/>
      <c r="AG89" s="578"/>
      <c r="AH89" s="578"/>
      <c r="AI89" s="578"/>
      <c r="AJ89" s="578"/>
      <c r="AK89" s="578"/>
      <c r="AL89" s="578"/>
      <c r="AM89" s="578"/>
      <c r="AN89" s="578"/>
      <c r="AO89" s="578"/>
      <c r="AP89" s="578"/>
      <c r="AQ89" s="578"/>
      <c r="AR89" s="578"/>
      <c r="AS89" s="578"/>
      <c r="AT89" s="578"/>
      <c r="AU89" s="578"/>
      <c r="AV89" s="578"/>
      <c r="AW89" s="578"/>
      <c r="AX89" s="578"/>
      <c r="AY89" s="578"/>
      <c r="AZ89" s="578"/>
      <c r="BA89" s="578"/>
      <c r="BB89" s="578"/>
      <c r="BC89" s="578"/>
      <c r="BD89" s="704"/>
      <c r="BE89" s="704"/>
      <c r="BF89" s="704"/>
      <c r="BG89" s="578"/>
      <c r="BH89" s="578"/>
      <c r="BI89" s="578"/>
      <c r="BJ89" s="578"/>
      <c r="BK89" s="578"/>
      <c r="BL89" s="578"/>
      <c r="BM89" s="578"/>
      <c r="BN89" s="578"/>
      <c r="BO89" s="578"/>
      <c r="BP89" s="578"/>
      <c r="BQ89" s="578"/>
      <c r="BR89" s="578"/>
      <c r="BS89" s="578"/>
      <c r="BT89" s="578"/>
      <c r="BU89" s="578"/>
      <c r="BV89" s="578"/>
    </row>
    <row r="90" spans="1:74" x14ac:dyDescent="0.2">
      <c r="A90" s="575"/>
      <c r="B90" s="574"/>
      <c r="C90" s="577"/>
      <c r="D90" s="577"/>
      <c r="E90" s="577"/>
      <c r="F90" s="577"/>
      <c r="G90" s="577"/>
      <c r="H90" s="577"/>
      <c r="I90" s="577"/>
      <c r="J90" s="577"/>
      <c r="K90" s="577"/>
      <c r="L90" s="577"/>
      <c r="M90" s="577"/>
      <c r="N90" s="577"/>
      <c r="O90" s="577"/>
      <c r="P90" s="577"/>
      <c r="Q90" s="577"/>
      <c r="R90" s="577"/>
      <c r="S90" s="577"/>
      <c r="T90" s="577"/>
      <c r="U90" s="577"/>
      <c r="V90" s="577"/>
      <c r="W90" s="577"/>
      <c r="X90" s="577"/>
      <c r="Y90" s="577"/>
      <c r="Z90" s="577"/>
      <c r="AA90" s="577"/>
      <c r="AB90" s="577"/>
      <c r="AC90" s="577"/>
      <c r="AD90" s="577"/>
      <c r="AE90" s="577"/>
      <c r="AF90" s="577"/>
      <c r="AG90" s="577"/>
      <c r="AH90" s="577"/>
      <c r="AI90" s="577"/>
      <c r="AJ90" s="577"/>
      <c r="AK90" s="577"/>
      <c r="AL90" s="577"/>
      <c r="AM90" s="577"/>
      <c r="AN90" s="577"/>
      <c r="AO90" s="577"/>
      <c r="AP90" s="577"/>
      <c r="AQ90" s="577"/>
      <c r="AR90" s="577"/>
      <c r="AS90" s="577"/>
      <c r="AT90" s="577"/>
      <c r="AU90" s="577"/>
      <c r="AV90" s="577"/>
      <c r="AW90" s="577"/>
      <c r="AX90" s="577"/>
      <c r="AY90" s="577"/>
      <c r="AZ90" s="577"/>
      <c r="BA90" s="577"/>
      <c r="BB90" s="577"/>
      <c r="BC90" s="577"/>
      <c r="BD90" s="703"/>
      <c r="BE90" s="703"/>
      <c r="BF90" s="703"/>
      <c r="BG90" s="577"/>
      <c r="BH90" s="577"/>
      <c r="BI90" s="577"/>
      <c r="BJ90" s="577"/>
      <c r="BK90" s="577"/>
      <c r="BL90" s="577"/>
      <c r="BM90" s="577"/>
      <c r="BN90" s="577"/>
      <c r="BO90" s="577"/>
      <c r="BP90" s="577"/>
      <c r="BQ90" s="577"/>
      <c r="BR90" s="577"/>
      <c r="BS90" s="577"/>
      <c r="BT90" s="577"/>
      <c r="BU90" s="577"/>
      <c r="BV90" s="577"/>
    </row>
    <row r="92" spans="1:74" x14ac:dyDescent="0.2">
      <c r="C92" s="579"/>
      <c r="D92" s="579"/>
      <c r="E92" s="579"/>
      <c r="F92" s="579"/>
      <c r="G92" s="579"/>
      <c r="H92" s="579"/>
      <c r="I92" s="579"/>
      <c r="J92" s="579"/>
      <c r="K92" s="579"/>
      <c r="L92" s="579"/>
      <c r="M92" s="579"/>
      <c r="N92" s="579"/>
      <c r="O92" s="579"/>
      <c r="P92" s="579"/>
      <c r="Q92" s="579"/>
      <c r="R92" s="579"/>
      <c r="S92" s="579"/>
      <c r="T92" s="579"/>
      <c r="U92" s="579"/>
      <c r="V92" s="579"/>
      <c r="W92" s="579"/>
      <c r="X92" s="579"/>
      <c r="Y92" s="579"/>
      <c r="Z92" s="579"/>
      <c r="AA92" s="579"/>
      <c r="AB92" s="579"/>
      <c r="AC92" s="579"/>
      <c r="AD92" s="579"/>
      <c r="AE92" s="579"/>
      <c r="AF92" s="579"/>
      <c r="AG92" s="579"/>
      <c r="AH92" s="579"/>
      <c r="AI92" s="579"/>
      <c r="AJ92" s="579"/>
      <c r="AK92" s="579"/>
      <c r="AL92" s="579"/>
      <c r="AM92" s="579"/>
      <c r="AN92" s="579"/>
      <c r="AO92" s="579"/>
      <c r="AP92" s="579"/>
      <c r="AQ92" s="579"/>
      <c r="AR92" s="579"/>
      <c r="AS92" s="579"/>
      <c r="AT92" s="579"/>
      <c r="AU92" s="579"/>
      <c r="AV92" s="579"/>
      <c r="AW92" s="579"/>
      <c r="AX92" s="579"/>
      <c r="AY92" s="579"/>
      <c r="AZ92" s="579"/>
      <c r="BA92" s="579"/>
      <c r="BB92" s="579"/>
      <c r="BC92" s="579"/>
      <c r="BD92" s="705"/>
      <c r="BE92" s="705"/>
      <c r="BF92" s="705"/>
      <c r="BG92" s="579"/>
      <c r="BH92" s="579"/>
      <c r="BI92" s="579"/>
      <c r="BJ92" s="579"/>
      <c r="BK92" s="579"/>
      <c r="BL92" s="579"/>
      <c r="BM92" s="579"/>
      <c r="BN92" s="579"/>
      <c r="BO92" s="579"/>
      <c r="BP92" s="579"/>
      <c r="BQ92" s="579"/>
      <c r="BR92" s="579"/>
      <c r="BS92" s="579"/>
      <c r="BT92" s="579"/>
      <c r="BU92" s="579"/>
      <c r="BV92" s="579"/>
    </row>
    <row r="93" spans="1:74" x14ac:dyDescent="0.2">
      <c r="C93" s="580"/>
      <c r="D93" s="580"/>
      <c r="E93" s="580"/>
      <c r="F93" s="580"/>
      <c r="G93" s="580"/>
      <c r="H93" s="580"/>
      <c r="I93" s="580"/>
      <c r="J93" s="580"/>
      <c r="K93" s="580"/>
      <c r="L93" s="580"/>
      <c r="M93" s="580"/>
      <c r="N93" s="580"/>
      <c r="O93" s="580"/>
      <c r="P93" s="580"/>
      <c r="Q93" s="580"/>
      <c r="R93" s="580"/>
      <c r="S93" s="580"/>
      <c r="T93" s="580"/>
      <c r="U93" s="580"/>
      <c r="V93" s="580"/>
      <c r="W93" s="580"/>
      <c r="X93" s="580"/>
      <c r="Y93" s="580"/>
      <c r="Z93" s="580"/>
      <c r="AA93" s="580"/>
      <c r="AB93" s="580"/>
      <c r="AC93" s="580"/>
      <c r="AD93" s="580"/>
      <c r="AE93" s="580"/>
      <c r="AF93" s="580"/>
      <c r="AG93" s="580"/>
      <c r="AH93" s="580"/>
      <c r="AI93" s="580"/>
      <c r="AJ93" s="580"/>
      <c r="AK93" s="580"/>
      <c r="AL93" s="580"/>
      <c r="AM93" s="580"/>
      <c r="AN93" s="580"/>
      <c r="AO93" s="580"/>
      <c r="AP93" s="580"/>
      <c r="AQ93" s="580"/>
      <c r="AR93" s="580"/>
      <c r="AS93" s="580"/>
      <c r="AT93" s="580"/>
      <c r="AU93" s="580"/>
      <c r="AV93" s="580"/>
      <c r="AW93" s="580"/>
      <c r="AX93" s="580"/>
      <c r="AY93" s="580"/>
      <c r="AZ93" s="580"/>
      <c r="BA93" s="580"/>
      <c r="BB93" s="580"/>
      <c r="BC93" s="580"/>
      <c r="BD93" s="706"/>
      <c r="BE93" s="706"/>
      <c r="BF93" s="706"/>
      <c r="BG93" s="580"/>
      <c r="BH93" s="580"/>
      <c r="BI93" s="580"/>
      <c r="BJ93" s="580"/>
      <c r="BK93" s="580"/>
      <c r="BL93" s="580"/>
      <c r="BM93" s="580"/>
      <c r="BN93" s="580"/>
      <c r="BO93" s="580"/>
      <c r="BP93" s="580"/>
      <c r="BQ93" s="580"/>
      <c r="BR93" s="580"/>
      <c r="BS93" s="580"/>
      <c r="BT93" s="580"/>
      <c r="BU93" s="580"/>
      <c r="BV93" s="580"/>
    </row>
    <row r="94" spans="1:74" x14ac:dyDescent="0.2">
      <c r="B94" s="574"/>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Y26" sqref="BY26"/>
    </sheetView>
  </sheetViews>
  <sheetFormatPr defaultColWidth="11" defaultRowHeight="11.25" x14ac:dyDescent="0.2"/>
  <cols>
    <col min="1" max="1" width="13.5703125" style="548" customWidth="1"/>
    <col min="2" max="2" width="24.42578125" style="548" customWidth="1"/>
    <col min="3" max="55" width="6.5703125" style="548" customWidth="1"/>
    <col min="56" max="58" width="6.5703125" style="707" customWidth="1"/>
    <col min="59" max="74" width="6.5703125" style="548" customWidth="1"/>
    <col min="75" max="249" width="11" style="548"/>
    <col min="250" max="250" width="1.5703125" style="548" customWidth="1"/>
    <col min="251" max="16384" width="11" style="548"/>
  </cols>
  <sheetData>
    <row r="1" spans="1:74" ht="12.75" customHeight="1" x14ac:dyDescent="0.2">
      <c r="A1" s="789" t="s">
        <v>995</v>
      </c>
      <c r="B1" s="546" t="s">
        <v>484</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90"/>
      <c r="B2" s="541" t="str">
        <f>"U.S. Energy Information Administration  |  Short-Term Energy Outlook  - "&amp;Dates!D1</f>
        <v>U.S. Energy Information Administration  |  Short-Term Energy Outlook  - January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81"/>
      <c r="B3" s="551"/>
      <c r="C3" s="798">
        <f>Dates!D3</f>
        <v>2014</v>
      </c>
      <c r="D3" s="799"/>
      <c r="E3" s="799"/>
      <c r="F3" s="799"/>
      <c r="G3" s="799"/>
      <c r="H3" s="799"/>
      <c r="I3" s="799"/>
      <c r="J3" s="799"/>
      <c r="K3" s="799"/>
      <c r="L3" s="799"/>
      <c r="M3" s="799"/>
      <c r="N3" s="842"/>
      <c r="O3" s="798">
        <f>C3+1</f>
        <v>2015</v>
      </c>
      <c r="P3" s="799"/>
      <c r="Q3" s="799"/>
      <c r="R3" s="799"/>
      <c r="S3" s="799"/>
      <c r="T3" s="799"/>
      <c r="U3" s="799"/>
      <c r="V3" s="799"/>
      <c r="W3" s="799"/>
      <c r="X3" s="799"/>
      <c r="Y3" s="799"/>
      <c r="Z3" s="842"/>
      <c r="AA3" s="798">
        <f>O3+1</f>
        <v>2016</v>
      </c>
      <c r="AB3" s="799"/>
      <c r="AC3" s="799"/>
      <c r="AD3" s="799"/>
      <c r="AE3" s="799"/>
      <c r="AF3" s="799"/>
      <c r="AG3" s="799"/>
      <c r="AH3" s="799"/>
      <c r="AI3" s="799"/>
      <c r="AJ3" s="799"/>
      <c r="AK3" s="799"/>
      <c r="AL3" s="842"/>
      <c r="AM3" s="798">
        <f>AA3+1</f>
        <v>2017</v>
      </c>
      <c r="AN3" s="799"/>
      <c r="AO3" s="799"/>
      <c r="AP3" s="799"/>
      <c r="AQ3" s="799"/>
      <c r="AR3" s="799"/>
      <c r="AS3" s="799"/>
      <c r="AT3" s="799"/>
      <c r="AU3" s="799"/>
      <c r="AV3" s="799"/>
      <c r="AW3" s="799"/>
      <c r="AX3" s="842"/>
      <c r="AY3" s="798">
        <f>AM3+1</f>
        <v>2018</v>
      </c>
      <c r="AZ3" s="799"/>
      <c r="BA3" s="799"/>
      <c r="BB3" s="799"/>
      <c r="BC3" s="799"/>
      <c r="BD3" s="799"/>
      <c r="BE3" s="799"/>
      <c r="BF3" s="799"/>
      <c r="BG3" s="799"/>
      <c r="BH3" s="799"/>
      <c r="BI3" s="799"/>
      <c r="BJ3" s="842"/>
      <c r="BK3" s="798">
        <f>AY3+1</f>
        <v>2019</v>
      </c>
      <c r="BL3" s="799"/>
      <c r="BM3" s="799"/>
      <c r="BN3" s="799"/>
      <c r="BO3" s="799"/>
      <c r="BP3" s="799"/>
      <c r="BQ3" s="799"/>
      <c r="BR3" s="799"/>
      <c r="BS3" s="799"/>
      <c r="BT3" s="799"/>
      <c r="BU3" s="799"/>
      <c r="BV3" s="842"/>
    </row>
    <row r="4" spans="1:74" ht="12.75" customHeight="1" x14ac:dyDescent="0.2">
      <c r="A4" s="581"/>
      <c r="B4" s="552"/>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81"/>
      <c r="B5" s="129" t="s">
        <v>446</v>
      </c>
      <c r="C5" s="553"/>
      <c r="D5" s="553"/>
      <c r="E5" s="553"/>
      <c r="F5" s="553"/>
      <c r="G5" s="553"/>
      <c r="H5" s="553"/>
      <c r="I5" s="553"/>
      <c r="J5" s="553"/>
      <c r="K5" s="553"/>
      <c r="L5" s="553"/>
      <c r="M5" s="553"/>
      <c r="N5" s="553"/>
      <c r="O5" s="553"/>
      <c r="P5" s="553"/>
      <c r="Q5" s="553"/>
      <c r="R5" s="553"/>
      <c r="S5" s="553"/>
      <c r="T5" s="553"/>
      <c r="U5" s="553"/>
      <c r="V5" s="553"/>
      <c r="W5" s="553"/>
      <c r="X5" s="553"/>
      <c r="Y5" s="553"/>
      <c r="Z5" s="553"/>
      <c r="AA5" s="553"/>
      <c r="AB5" s="553"/>
      <c r="AC5" s="553"/>
      <c r="AD5" s="553"/>
      <c r="AE5" s="553"/>
      <c r="AF5" s="553"/>
      <c r="AG5" s="553"/>
      <c r="AH5" s="553"/>
      <c r="AI5" s="553"/>
      <c r="AJ5" s="553"/>
      <c r="AK5" s="553"/>
      <c r="AL5" s="553"/>
      <c r="AM5" s="553"/>
      <c r="AN5" s="553"/>
      <c r="AO5" s="553"/>
      <c r="AP5" s="553"/>
      <c r="AQ5" s="553"/>
      <c r="AR5" s="553"/>
      <c r="AS5" s="553"/>
      <c r="AT5" s="553"/>
      <c r="AU5" s="553"/>
      <c r="AV5" s="553"/>
      <c r="AW5" s="553"/>
      <c r="AX5" s="553"/>
      <c r="AY5" s="553"/>
      <c r="AZ5" s="553"/>
      <c r="BA5" s="553"/>
      <c r="BB5" s="553"/>
      <c r="BC5" s="553"/>
      <c r="BD5" s="708"/>
      <c r="BE5" s="708"/>
      <c r="BF5" s="708"/>
      <c r="BG5" s="708"/>
      <c r="BH5" s="708"/>
      <c r="BI5" s="708"/>
      <c r="BJ5" s="553"/>
      <c r="BK5" s="553"/>
      <c r="BL5" s="553"/>
      <c r="BM5" s="553"/>
      <c r="BN5" s="553"/>
      <c r="BO5" s="553"/>
      <c r="BP5" s="553"/>
      <c r="BQ5" s="553"/>
      <c r="BR5" s="553"/>
      <c r="BS5" s="553"/>
      <c r="BT5" s="553"/>
      <c r="BU5" s="553"/>
      <c r="BV5" s="553"/>
    </row>
    <row r="6" spans="1:74" ht="11.1" customHeight="1" x14ac:dyDescent="0.2">
      <c r="A6" s="581"/>
      <c r="B6" s="129" t="s">
        <v>447</v>
      </c>
      <c r="C6" s="582"/>
      <c r="D6" s="582"/>
      <c r="E6" s="582"/>
      <c r="F6" s="582"/>
      <c r="G6" s="582"/>
      <c r="H6" s="582"/>
      <c r="I6" s="582"/>
      <c r="J6" s="582"/>
      <c r="K6" s="582"/>
      <c r="L6" s="582"/>
      <c r="M6" s="582"/>
      <c r="N6" s="582"/>
      <c r="O6" s="582"/>
      <c r="P6" s="582"/>
      <c r="Q6" s="582"/>
      <c r="R6" s="582"/>
      <c r="S6" s="582"/>
      <c r="T6" s="582"/>
      <c r="U6" s="582"/>
      <c r="V6" s="582"/>
      <c r="W6" s="582"/>
      <c r="X6" s="582"/>
      <c r="Y6" s="582"/>
      <c r="Z6" s="582"/>
      <c r="AA6" s="582"/>
      <c r="AB6" s="582"/>
      <c r="AC6" s="582"/>
      <c r="AD6" s="582"/>
      <c r="AE6" s="582"/>
      <c r="AF6" s="582"/>
      <c r="AG6" s="582"/>
      <c r="AH6" s="582"/>
      <c r="AI6" s="582"/>
      <c r="AJ6" s="582"/>
      <c r="AK6" s="582"/>
      <c r="AL6" s="582"/>
      <c r="AM6" s="582"/>
      <c r="AN6" s="582"/>
      <c r="AO6" s="582"/>
      <c r="AP6" s="582"/>
      <c r="AQ6" s="582"/>
      <c r="AR6" s="582"/>
      <c r="AS6" s="582"/>
      <c r="AT6" s="582"/>
      <c r="AU6" s="582"/>
      <c r="AV6" s="582"/>
      <c r="AW6" s="582"/>
      <c r="AX6" s="582"/>
      <c r="AY6" s="582"/>
      <c r="AZ6" s="582"/>
      <c r="BA6" s="582"/>
      <c r="BB6" s="582"/>
      <c r="BC6" s="582"/>
      <c r="BD6" s="709"/>
      <c r="BE6" s="709"/>
      <c r="BF6" s="709"/>
      <c r="BG6" s="709"/>
      <c r="BH6" s="709"/>
      <c r="BI6" s="709"/>
      <c r="BJ6" s="582"/>
      <c r="BK6" s="582"/>
      <c r="BL6" s="582"/>
      <c r="BM6" s="582"/>
      <c r="BN6" s="582"/>
      <c r="BO6" s="582"/>
      <c r="BP6" s="582"/>
      <c r="BQ6" s="582"/>
      <c r="BR6" s="582"/>
      <c r="BS6" s="582"/>
      <c r="BT6" s="582"/>
      <c r="BU6" s="582"/>
      <c r="BV6" s="582"/>
    </row>
    <row r="7" spans="1:74" ht="11.1" customHeight="1" x14ac:dyDescent="0.2">
      <c r="A7" s="556" t="s">
        <v>448</v>
      </c>
      <c r="B7" s="557" t="s">
        <v>449</v>
      </c>
      <c r="C7" s="275">
        <v>2698.2881326000002</v>
      </c>
      <c r="D7" s="275">
        <v>2720.0104471</v>
      </c>
      <c r="E7" s="275">
        <v>2326.5835197000001</v>
      </c>
      <c r="F7" s="275">
        <v>1935.4861203</v>
      </c>
      <c r="G7" s="275">
        <v>2065.5763735</v>
      </c>
      <c r="H7" s="275">
        <v>2477.6041660000001</v>
      </c>
      <c r="I7" s="275">
        <v>2628.8754852000002</v>
      </c>
      <c r="J7" s="275">
        <v>2615.2964164999999</v>
      </c>
      <c r="K7" s="275">
        <v>2304.2450263000001</v>
      </c>
      <c r="L7" s="275">
        <v>1971.8994226</v>
      </c>
      <c r="M7" s="275">
        <v>2155.0435643000001</v>
      </c>
      <c r="N7" s="275">
        <v>2187.0746076999999</v>
      </c>
      <c r="O7" s="275">
        <v>2302.7021673999998</v>
      </c>
      <c r="P7" s="275">
        <v>2397.7039092999999</v>
      </c>
      <c r="Q7" s="275">
        <v>1882.8129177000001</v>
      </c>
      <c r="R7" s="275">
        <v>1618.1147352999999</v>
      </c>
      <c r="S7" s="275">
        <v>1843.6400716000001</v>
      </c>
      <c r="T7" s="275">
        <v>2299.389921</v>
      </c>
      <c r="U7" s="275">
        <v>2469.9838141999999</v>
      </c>
      <c r="V7" s="275">
        <v>2380.9780461</v>
      </c>
      <c r="W7" s="275">
        <v>2160.7575732999999</v>
      </c>
      <c r="X7" s="275">
        <v>1730.9423577</v>
      </c>
      <c r="Y7" s="275">
        <v>1631.4290607</v>
      </c>
      <c r="Z7" s="275">
        <v>1620.1369632000001</v>
      </c>
      <c r="AA7" s="275">
        <v>1999.4650326000001</v>
      </c>
      <c r="AB7" s="275">
        <v>1741.9152366000001</v>
      </c>
      <c r="AC7" s="275">
        <v>1285.9316984</v>
      </c>
      <c r="AD7" s="275">
        <v>1302.1561400000001</v>
      </c>
      <c r="AE7" s="275">
        <v>1452.6492393999999</v>
      </c>
      <c r="AF7" s="275">
        <v>2106.1918682999999</v>
      </c>
      <c r="AG7" s="275">
        <v>2391.3675367999999</v>
      </c>
      <c r="AH7" s="275">
        <v>2380.5749039000002</v>
      </c>
      <c r="AI7" s="275">
        <v>2077.818342</v>
      </c>
      <c r="AJ7" s="275">
        <v>1759.2690081000001</v>
      </c>
      <c r="AK7" s="275">
        <v>1602.5286443</v>
      </c>
      <c r="AL7" s="275">
        <v>2091.8414535000002</v>
      </c>
      <c r="AM7" s="275">
        <v>2044.8721929000001</v>
      </c>
      <c r="AN7" s="275">
        <v>1709.9475735999999</v>
      </c>
      <c r="AO7" s="275">
        <v>1570.9282739</v>
      </c>
      <c r="AP7" s="275">
        <v>1473.6709539999999</v>
      </c>
      <c r="AQ7" s="275">
        <v>1635.8179161</v>
      </c>
      <c r="AR7" s="275">
        <v>1962.8740757</v>
      </c>
      <c r="AS7" s="275">
        <v>2251.8205984000001</v>
      </c>
      <c r="AT7" s="275">
        <v>2125.0531409999999</v>
      </c>
      <c r="AU7" s="275">
        <v>1823.3155763</v>
      </c>
      <c r="AV7" s="275">
        <v>1618.4445645000001</v>
      </c>
      <c r="AW7" s="275">
        <v>1672.384</v>
      </c>
      <c r="AX7" s="275">
        <v>1960.06</v>
      </c>
      <c r="AY7" s="338">
        <v>1944.6890000000001</v>
      </c>
      <c r="AZ7" s="338">
        <v>1801.336</v>
      </c>
      <c r="BA7" s="338">
        <v>1573.8209999999999</v>
      </c>
      <c r="BB7" s="338">
        <v>1403.998</v>
      </c>
      <c r="BC7" s="338">
        <v>1565.8209999999999</v>
      </c>
      <c r="BD7" s="338">
        <v>1874.7719999999999</v>
      </c>
      <c r="BE7" s="338">
        <v>2192.645</v>
      </c>
      <c r="BF7" s="338">
        <v>2203.6779999999999</v>
      </c>
      <c r="BG7" s="338">
        <v>1785.12</v>
      </c>
      <c r="BH7" s="338">
        <v>1635.8869999999999</v>
      </c>
      <c r="BI7" s="338">
        <v>1664.2059999999999</v>
      </c>
      <c r="BJ7" s="338">
        <v>1914.461</v>
      </c>
      <c r="BK7" s="338">
        <v>1893.298</v>
      </c>
      <c r="BL7" s="338">
        <v>1738.2139999999999</v>
      </c>
      <c r="BM7" s="338">
        <v>1517.7139999999999</v>
      </c>
      <c r="BN7" s="338">
        <v>1335.933</v>
      </c>
      <c r="BO7" s="338">
        <v>1483.6369999999999</v>
      </c>
      <c r="BP7" s="338">
        <v>1795.306</v>
      </c>
      <c r="BQ7" s="338">
        <v>2094.2240000000002</v>
      </c>
      <c r="BR7" s="338">
        <v>2115.8580000000002</v>
      </c>
      <c r="BS7" s="338">
        <v>1696.6010000000001</v>
      </c>
      <c r="BT7" s="338">
        <v>1564.7629999999999</v>
      </c>
      <c r="BU7" s="338">
        <v>1579.3710000000001</v>
      </c>
      <c r="BV7" s="338">
        <v>1846.6980000000001</v>
      </c>
    </row>
    <row r="8" spans="1:74" ht="11.1" customHeight="1" x14ac:dyDescent="0.2">
      <c r="A8" s="556" t="s">
        <v>450</v>
      </c>
      <c r="B8" s="557" t="s">
        <v>451</v>
      </c>
      <c r="C8" s="275">
        <v>22408.42</v>
      </c>
      <c r="D8" s="275">
        <v>20707.831750000001</v>
      </c>
      <c r="E8" s="275">
        <v>19067.760967999999</v>
      </c>
      <c r="F8" s="275">
        <v>19311.211733</v>
      </c>
      <c r="G8" s="275">
        <v>21941.698484</v>
      </c>
      <c r="H8" s="275">
        <v>25137.525900000001</v>
      </c>
      <c r="I8" s="275">
        <v>28413.048709999999</v>
      </c>
      <c r="J8" s="275">
        <v>30166.778483999999</v>
      </c>
      <c r="K8" s="275">
        <v>26865.334067</v>
      </c>
      <c r="L8" s="275">
        <v>23743.19671</v>
      </c>
      <c r="M8" s="275">
        <v>21109.309099999999</v>
      </c>
      <c r="N8" s="275">
        <v>21738.639644999999</v>
      </c>
      <c r="O8" s="275">
        <v>24039.843903000001</v>
      </c>
      <c r="P8" s="275">
        <v>24147.814643000002</v>
      </c>
      <c r="Q8" s="275">
        <v>23758.062387000002</v>
      </c>
      <c r="R8" s="275">
        <v>23073.310167</v>
      </c>
      <c r="S8" s="275">
        <v>24700.497644999999</v>
      </c>
      <c r="T8" s="275">
        <v>30748.691632999999</v>
      </c>
      <c r="U8" s="275">
        <v>34971.617386999998</v>
      </c>
      <c r="V8" s="275">
        <v>34344.610968000001</v>
      </c>
      <c r="W8" s="275">
        <v>31002.984967</v>
      </c>
      <c r="X8" s="275">
        <v>26608.977580999999</v>
      </c>
      <c r="Y8" s="275">
        <v>25577.865933000001</v>
      </c>
      <c r="Z8" s="275">
        <v>26039.330451999998</v>
      </c>
      <c r="AA8" s="275">
        <v>25356.121580999999</v>
      </c>
      <c r="AB8" s="275">
        <v>24209.732447999999</v>
      </c>
      <c r="AC8" s="275">
        <v>24462.724193999999</v>
      </c>
      <c r="AD8" s="275">
        <v>24486.668233</v>
      </c>
      <c r="AE8" s="275">
        <v>26430.474644999998</v>
      </c>
      <c r="AF8" s="275">
        <v>32857.410633</v>
      </c>
      <c r="AG8" s="275">
        <v>37341.578289999998</v>
      </c>
      <c r="AH8" s="275">
        <v>37688.276355000002</v>
      </c>
      <c r="AI8" s="275">
        <v>31068.026333000002</v>
      </c>
      <c r="AJ8" s="275">
        <v>24535.798354999999</v>
      </c>
      <c r="AK8" s="275">
        <v>22633.465166999998</v>
      </c>
      <c r="AL8" s="275">
        <v>22141.812097000002</v>
      </c>
      <c r="AM8" s="275">
        <v>21424.944742</v>
      </c>
      <c r="AN8" s="275">
        <v>20395.458964000001</v>
      </c>
      <c r="AO8" s="275">
        <v>23832.059839000001</v>
      </c>
      <c r="AP8" s="275">
        <v>21423.215067000001</v>
      </c>
      <c r="AQ8" s="275">
        <v>23418.810516000001</v>
      </c>
      <c r="AR8" s="275">
        <v>29100.113867</v>
      </c>
      <c r="AS8" s="275">
        <v>35532.582968000002</v>
      </c>
      <c r="AT8" s="275">
        <v>34915.780322999999</v>
      </c>
      <c r="AU8" s="275">
        <v>29440.8907</v>
      </c>
      <c r="AV8" s="275">
        <v>25741.765418999999</v>
      </c>
      <c r="AW8" s="275">
        <v>23134.67</v>
      </c>
      <c r="AX8" s="275">
        <v>25314.95</v>
      </c>
      <c r="AY8" s="338">
        <v>24748.67</v>
      </c>
      <c r="AZ8" s="338">
        <v>24199.07</v>
      </c>
      <c r="BA8" s="338">
        <v>24365.56</v>
      </c>
      <c r="BB8" s="338">
        <v>23246.25</v>
      </c>
      <c r="BC8" s="338">
        <v>26880.83</v>
      </c>
      <c r="BD8" s="338">
        <v>32021.49</v>
      </c>
      <c r="BE8" s="338">
        <v>35796.089999999997</v>
      </c>
      <c r="BF8" s="338">
        <v>35617.300000000003</v>
      </c>
      <c r="BG8" s="338">
        <v>30017.17</v>
      </c>
      <c r="BH8" s="338">
        <v>26410.12</v>
      </c>
      <c r="BI8" s="338">
        <v>24743.279999999999</v>
      </c>
      <c r="BJ8" s="338">
        <v>25868.98</v>
      </c>
      <c r="BK8" s="338">
        <v>25961.41</v>
      </c>
      <c r="BL8" s="338">
        <v>24844.19</v>
      </c>
      <c r="BM8" s="338">
        <v>25457.06</v>
      </c>
      <c r="BN8" s="338">
        <v>24162.720000000001</v>
      </c>
      <c r="BO8" s="338">
        <v>28132.57</v>
      </c>
      <c r="BP8" s="338">
        <v>33551.870000000003</v>
      </c>
      <c r="BQ8" s="338">
        <v>37627.230000000003</v>
      </c>
      <c r="BR8" s="338">
        <v>37720.36</v>
      </c>
      <c r="BS8" s="338">
        <v>31943.94</v>
      </c>
      <c r="BT8" s="338">
        <v>27927.18</v>
      </c>
      <c r="BU8" s="338">
        <v>26156.080000000002</v>
      </c>
      <c r="BV8" s="338">
        <v>27109.42</v>
      </c>
    </row>
    <row r="9" spans="1:74" ht="11.1" customHeight="1" x14ac:dyDescent="0.2">
      <c r="A9" s="558" t="s">
        <v>452</v>
      </c>
      <c r="B9" s="559" t="s">
        <v>453</v>
      </c>
      <c r="C9" s="275">
        <v>399.00363580999999</v>
      </c>
      <c r="D9" s="275">
        <v>175.84082857000001</v>
      </c>
      <c r="E9" s="275">
        <v>179.95362065</v>
      </c>
      <c r="F9" s="275">
        <v>102.32739167</v>
      </c>
      <c r="G9" s="275">
        <v>116.58443032</v>
      </c>
      <c r="H9" s="275">
        <v>119.69013700000001</v>
      </c>
      <c r="I9" s="275">
        <v>116.79757935000001</v>
      </c>
      <c r="J9" s="275">
        <v>118.10366</v>
      </c>
      <c r="K9" s="275">
        <v>116.79433933</v>
      </c>
      <c r="L9" s="275">
        <v>87.144473226000002</v>
      </c>
      <c r="M9" s="275">
        <v>104.046378</v>
      </c>
      <c r="N9" s="275">
        <v>123.86983773999999</v>
      </c>
      <c r="O9" s="275">
        <v>171.0009871</v>
      </c>
      <c r="P9" s="275">
        <v>380.55934250000001</v>
      </c>
      <c r="Q9" s="275">
        <v>101.94681</v>
      </c>
      <c r="R9" s="275">
        <v>100.67781232999999</v>
      </c>
      <c r="S9" s="275">
        <v>109.47803097000001</v>
      </c>
      <c r="T9" s="275">
        <v>109.23037866999999</v>
      </c>
      <c r="U9" s="275">
        <v>130.29223225999999</v>
      </c>
      <c r="V9" s="275">
        <v>120.64884355</v>
      </c>
      <c r="W9" s="275">
        <v>117.92922566999999</v>
      </c>
      <c r="X9" s="275">
        <v>98.111478387000005</v>
      </c>
      <c r="Y9" s="275">
        <v>100.62484499999999</v>
      </c>
      <c r="Z9" s="275">
        <v>95.527302903000006</v>
      </c>
      <c r="AA9" s="275">
        <v>134.81590742</v>
      </c>
      <c r="AB9" s="275">
        <v>133.71176310000001</v>
      </c>
      <c r="AC9" s="275">
        <v>106.64925774</v>
      </c>
      <c r="AD9" s="275">
        <v>110.99182933</v>
      </c>
      <c r="AE9" s="275">
        <v>113.34555322999999</v>
      </c>
      <c r="AF9" s="275">
        <v>119.80260333</v>
      </c>
      <c r="AG9" s="275">
        <v>138.36200676999999</v>
      </c>
      <c r="AH9" s="275">
        <v>139.52801516</v>
      </c>
      <c r="AI9" s="275">
        <v>116.66501667</v>
      </c>
      <c r="AJ9" s="275">
        <v>92.884118709999996</v>
      </c>
      <c r="AK9" s="275">
        <v>106.810468</v>
      </c>
      <c r="AL9" s="275">
        <v>118.46346</v>
      </c>
      <c r="AM9" s="275">
        <v>121.06399548</v>
      </c>
      <c r="AN9" s="275">
        <v>103.05510893</v>
      </c>
      <c r="AO9" s="275">
        <v>97.846294516</v>
      </c>
      <c r="AP9" s="275">
        <v>76.107427333000004</v>
      </c>
      <c r="AQ9" s="275">
        <v>108.10454839000001</v>
      </c>
      <c r="AR9" s="275">
        <v>114.835279</v>
      </c>
      <c r="AS9" s="275">
        <v>113.45297386999999</v>
      </c>
      <c r="AT9" s="275">
        <v>101.32634355</v>
      </c>
      <c r="AU9" s="275">
        <v>101.04881867</v>
      </c>
      <c r="AV9" s="275">
        <v>91.595471431999997</v>
      </c>
      <c r="AW9" s="275">
        <v>94.142679999999999</v>
      </c>
      <c r="AX9" s="275">
        <v>117.9301</v>
      </c>
      <c r="AY9" s="338">
        <v>248.29339999999999</v>
      </c>
      <c r="AZ9" s="338">
        <v>125.37139999999999</v>
      </c>
      <c r="BA9" s="338">
        <v>110.4622</v>
      </c>
      <c r="BB9" s="338">
        <v>100.43089999999999</v>
      </c>
      <c r="BC9" s="338">
        <v>113.9089</v>
      </c>
      <c r="BD9" s="338">
        <v>124.16930000000001</v>
      </c>
      <c r="BE9" s="338">
        <v>132.40960000000001</v>
      </c>
      <c r="BF9" s="338">
        <v>126.56100000000001</v>
      </c>
      <c r="BG9" s="338">
        <v>112.54519999999999</v>
      </c>
      <c r="BH9" s="338">
        <v>106.2591</v>
      </c>
      <c r="BI9" s="338">
        <v>105.99169999999999</v>
      </c>
      <c r="BJ9" s="338">
        <v>124.56959999999999</v>
      </c>
      <c r="BK9" s="338">
        <v>179.43129999999999</v>
      </c>
      <c r="BL9" s="338">
        <v>126.60120000000001</v>
      </c>
      <c r="BM9" s="338">
        <v>113.6491</v>
      </c>
      <c r="BN9" s="338">
        <v>102.6208</v>
      </c>
      <c r="BO9" s="338">
        <v>116.01730000000001</v>
      </c>
      <c r="BP9" s="338">
        <v>123.23439999999999</v>
      </c>
      <c r="BQ9" s="338">
        <v>131.46899999999999</v>
      </c>
      <c r="BR9" s="338">
        <v>128.45169999999999</v>
      </c>
      <c r="BS9" s="338">
        <v>114.99639999999999</v>
      </c>
      <c r="BT9" s="338">
        <v>108.39230000000001</v>
      </c>
      <c r="BU9" s="338">
        <v>106.47029999999999</v>
      </c>
      <c r="BV9" s="338">
        <v>126.3531</v>
      </c>
    </row>
    <row r="10" spans="1:74" ht="11.1" customHeight="1" x14ac:dyDescent="0.2">
      <c r="A10" s="556" t="s">
        <v>454</v>
      </c>
      <c r="B10" s="557" t="s">
        <v>533</v>
      </c>
      <c r="C10" s="275">
        <v>137.98909677</v>
      </c>
      <c r="D10" s="275">
        <v>54.917749999999998</v>
      </c>
      <c r="E10" s="275">
        <v>55.829774194000002</v>
      </c>
      <c r="F10" s="275">
        <v>26.690266667</v>
      </c>
      <c r="G10" s="275">
        <v>22.507161289999999</v>
      </c>
      <c r="H10" s="275">
        <v>25.413833332999999</v>
      </c>
      <c r="I10" s="275">
        <v>29.702645161</v>
      </c>
      <c r="J10" s="275">
        <v>30.764677419000002</v>
      </c>
      <c r="K10" s="275">
        <v>26.847799999999999</v>
      </c>
      <c r="L10" s="275">
        <v>24.277096774</v>
      </c>
      <c r="M10" s="275">
        <v>24.464466667</v>
      </c>
      <c r="N10" s="275">
        <v>23.554838709999999</v>
      </c>
      <c r="O10" s="275">
        <v>55.421451613000002</v>
      </c>
      <c r="P10" s="275">
        <v>146.50628570999999</v>
      </c>
      <c r="Q10" s="275">
        <v>25.964354838999999</v>
      </c>
      <c r="R10" s="275">
        <v>25.394266667</v>
      </c>
      <c r="S10" s="275">
        <v>23.039258064999999</v>
      </c>
      <c r="T10" s="275">
        <v>27.447333333</v>
      </c>
      <c r="U10" s="275">
        <v>35.198806451999999</v>
      </c>
      <c r="V10" s="275">
        <v>30.996258064999999</v>
      </c>
      <c r="W10" s="275">
        <v>27.673500000000001</v>
      </c>
      <c r="X10" s="275">
        <v>24.493258064999999</v>
      </c>
      <c r="Y10" s="275">
        <v>28.005800000000001</v>
      </c>
      <c r="Z10" s="275">
        <v>23.162967741999999</v>
      </c>
      <c r="AA10" s="275">
        <v>33.840193548000002</v>
      </c>
      <c r="AB10" s="275">
        <v>39.005517241</v>
      </c>
      <c r="AC10" s="275">
        <v>21.855451613</v>
      </c>
      <c r="AD10" s="275">
        <v>22.906700000000001</v>
      </c>
      <c r="AE10" s="275">
        <v>24.253451612999999</v>
      </c>
      <c r="AF10" s="275">
        <v>28.792666666999999</v>
      </c>
      <c r="AG10" s="275">
        <v>43.487870968000003</v>
      </c>
      <c r="AH10" s="275">
        <v>41.109161290000003</v>
      </c>
      <c r="AI10" s="275">
        <v>28.528600000000001</v>
      </c>
      <c r="AJ10" s="275">
        <v>29.964548387000001</v>
      </c>
      <c r="AK10" s="275">
        <v>24.472533333000001</v>
      </c>
      <c r="AL10" s="275">
        <v>28.799032258</v>
      </c>
      <c r="AM10" s="275">
        <v>27.523709676999999</v>
      </c>
      <c r="AN10" s="275">
        <v>26.259392857000002</v>
      </c>
      <c r="AO10" s="275">
        <v>24.178000000000001</v>
      </c>
      <c r="AP10" s="275">
        <v>24.492933333</v>
      </c>
      <c r="AQ10" s="275">
        <v>27.282483871</v>
      </c>
      <c r="AR10" s="275">
        <v>30.464433332999999</v>
      </c>
      <c r="AS10" s="275">
        <v>26.260967741999998</v>
      </c>
      <c r="AT10" s="275">
        <v>30.035645161000001</v>
      </c>
      <c r="AU10" s="275">
        <v>27.583133332999999</v>
      </c>
      <c r="AV10" s="275">
        <v>27.521709677</v>
      </c>
      <c r="AW10" s="275">
        <v>25.491350000000001</v>
      </c>
      <c r="AX10" s="275">
        <v>27.19425</v>
      </c>
      <c r="AY10" s="338">
        <v>100.8085</v>
      </c>
      <c r="AZ10" s="338">
        <v>33.362969999999997</v>
      </c>
      <c r="BA10" s="338">
        <v>24.877330000000001</v>
      </c>
      <c r="BB10" s="338">
        <v>23.2302</v>
      </c>
      <c r="BC10" s="338">
        <v>24.854980000000001</v>
      </c>
      <c r="BD10" s="338">
        <v>29.70664</v>
      </c>
      <c r="BE10" s="338">
        <v>32.950780000000002</v>
      </c>
      <c r="BF10" s="338">
        <v>30.181450000000002</v>
      </c>
      <c r="BG10" s="338">
        <v>25.784369999999999</v>
      </c>
      <c r="BH10" s="338">
        <v>25.365600000000001</v>
      </c>
      <c r="BI10" s="338">
        <v>26.248449999999998</v>
      </c>
      <c r="BJ10" s="338">
        <v>28.0639</v>
      </c>
      <c r="BK10" s="338">
        <v>63.12932</v>
      </c>
      <c r="BL10" s="338">
        <v>31.562169999999998</v>
      </c>
      <c r="BM10" s="338">
        <v>25.682670000000002</v>
      </c>
      <c r="BN10" s="338">
        <v>24.068480000000001</v>
      </c>
      <c r="BO10" s="338">
        <v>25.816790000000001</v>
      </c>
      <c r="BP10" s="338">
        <v>27.45252</v>
      </c>
      <c r="BQ10" s="338">
        <v>30.74605</v>
      </c>
      <c r="BR10" s="338">
        <v>30.773910000000001</v>
      </c>
      <c r="BS10" s="338">
        <v>26.893080000000001</v>
      </c>
      <c r="BT10" s="338">
        <v>26.569600000000001</v>
      </c>
      <c r="BU10" s="338">
        <v>26.30593</v>
      </c>
      <c r="BV10" s="338">
        <v>29.273540000000001</v>
      </c>
    </row>
    <row r="11" spans="1:74" ht="11.1" customHeight="1" x14ac:dyDescent="0.2">
      <c r="A11" s="556" t="s">
        <v>455</v>
      </c>
      <c r="B11" s="557" t="s">
        <v>532</v>
      </c>
      <c r="C11" s="275">
        <v>159.91938709999999</v>
      </c>
      <c r="D11" s="275">
        <v>49.296642857000002</v>
      </c>
      <c r="E11" s="275">
        <v>47.757483870999998</v>
      </c>
      <c r="F11" s="275">
        <v>22.412400000000002</v>
      </c>
      <c r="G11" s="275">
        <v>27.104096773999999</v>
      </c>
      <c r="H11" s="275">
        <v>22.997533333</v>
      </c>
      <c r="I11" s="275">
        <v>21.708612902999999</v>
      </c>
      <c r="J11" s="275">
        <v>22.577096774000001</v>
      </c>
      <c r="K11" s="275">
        <v>23.949933333000001</v>
      </c>
      <c r="L11" s="275">
        <v>21.760774194</v>
      </c>
      <c r="M11" s="275">
        <v>28.028533332999999</v>
      </c>
      <c r="N11" s="275">
        <v>26.999419355000001</v>
      </c>
      <c r="O11" s="275">
        <v>41.748612903000001</v>
      </c>
      <c r="P11" s="275">
        <v>133.27092857</v>
      </c>
      <c r="Q11" s="275">
        <v>27.455032257999999</v>
      </c>
      <c r="R11" s="275">
        <v>21.257966667000002</v>
      </c>
      <c r="S11" s="275">
        <v>27.113258065</v>
      </c>
      <c r="T11" s="275">
        <v>26.161366666999999</v>
      </c>
      <c r="U11" s="275">
        <v>23.895774194000001</v>
      </c>
      <c r="V11" s="275">
        <v>22.781612902999999</v>
      </c>
      <c r="W11" s="275">
        <v>21.430900000000001</v>
      </c>
      <c r="X11" s="275">
        <v>20.515129032000001</v>
      </c>
      <c r="Y11" s="275">
        <v>26.791266666999999</v>
      </c>
      <c r="Z11" s="275">
        <v>24.784548387000001</v>
      </c>
      <c r="AA11" s="275">
        <v>40.577387096999999</v>
      </c>
      <c r="AB11" s="275">
        <v>31.733517241000001</v>
      </c>
      <c r="AC11" s="275">
        <v>22.503354839</v>
      </c>
      <c r="AD11" s="275">
        <v>21.465266667000002</v>
      </c>
      <c r="AE11" s="275">
        <v>26.059290322999999</v>
      </c>
      <c r="AF11" s="275">
        <v>23.553766667000001</v>
      </c>
      <c r="AG11" s="275">
        <v>26.128193547999999</v>
      </c>
      <c r="AH11" s="275">
        <v>24.81016129</v>
      </c>
      <c r="AI11" s="275">
        <v>21.322233333</v>
      </c>
      <c r="AJ11" s="275">
        <v>20.518322581</v>
      </c>
      <c r="AK11" s="275">
        <v>27.680499999999999</v>
      </c>
      <c r="AL11" s="275">
        <v>30.406354838999999</v>
      </c>
      <c r="AM11" s="275">
        <v>30.943709677000001</v>
      </c>
      <c r="AN11" s="275">
        <v>26.224107143000001</v>
      </c>
      <c r="AO11" s="275">
        <v>26.343483871</v>
      </c>
      <c r="AP11" s="275">
        <v>22.618866666999999</v>
      </c>
      <c r="AQ11" s="275">
        <v>25.799806451999999</v>
      </c>
      <c r="AR11" s="275">
        <v>22.527033332999999</v>
      </c>
      <c r="AS11" s="275">
        <v>22.284935483999998</v>
      </c>
      <c r="AT11" s="275">
        <v>21.486161289999998</v>
      </c>
      <c r="AU11" s="275">
        <v>25.322466667</v>
      </c>
      <c r="AV11" s="275">
        <v>24.734096774000001</v>
      </c>
      <c r="AW11" s="275">
        <v>25.25291</v>
      </c>
      <c r="AX11" s="275">
        <v>31.09815</v>
      </c>
      <c r="AY11" s="338">
        <v>77.418350000000004</v>
      </c>
      <c r="AZ11" s="338">
        <v>29.97531</v>
      </c>
      <c r="BA11" s="338">
        <v>24.506460000000001</v>
      </c>
      <c r="BB11" s="338">
        <v>21.813479999999998</v>
      </c>
      <c r="BC11" s="338">
        <v>26.852810000000002</v>
      </c>
      <c r="BD11" s="338">
        <v>25.654520000000002</v>
      </c>
      <c r="BE11" s="338">
        <v>26.37189</v>
      </c>
      <c r="BF11" s="338">
        <v>25.456720000000001</v>
      </c>
      <c r="BG11" s="338">
        <v>21.29982</v>
      </c>
      <c r="BH11" s="338">
        <v>21.679729999999999</v>
      </c>
      <c r="BI11" s="338">
        <v>24.711169999999999</v>
      </c>
      <c r="BJ11" s="338">
        <v>29.820170000000001</v>
      </c>
      <c r="BK11" s="338">
        <v>40.893369999999997</v>
      </c>
      <c r="BL11" s="338">
        <v>29.836400000000001</v>
      </c>
      <c r="BM11" s="338">
        <v>24.517309999999998</v>
      </c>
      <c r="BN11" s="338">
        <v>21.514669999999999</v>
      </c>
      <c r="BO11" s="338">
        <v>26.506720000000001</v>
      </c>
      <c r="BP11" s="338">
        <v>25.404800000000002</v>
      </c>
      <c r="BQ11" s="338">
        <v>26.004639999999998</v>
      </c>
      <c r="BR11" s="338">
        <v>25.106670000000001</v>
      </c>
      <c r="BS11" s="338">
        <v>21.21631</v>
      </c>
      <c r="BT11" s="338">
        <v>21.553989999999999</v>
      </c>
      <c r="BU11" s="338">
        <v>24.452359999999999</v>
      </c>
      <c r="BV11" s="338">
        <v>29.619969999999999</v>
      </c>
    </row>
    <row r="12" spans="1:74" ht="11.1" customHeight="1" x14ac:dyDescent="0.2">
      <c r="A12" s="556" t="s">
        <v>456</v>
      </c>
      <c r="B12" s="557" t="s">
        <v>457</v>
      </c>
      <c r="C12" s="275">
        <v>70.309082258000004</v>
      </c>
      <c r="D12" s="275">
        <v>64.514144642999995</v>
      </c>
      <c r="E12" s="275">
        <v>67.839191935000002</v>
      </c>
      <c r="F12" s="275">
        <v>50.445751667000003</v>
      </c>
      <c r="G12" s="275">
        <v>63.447862903000001</v>
      </c>
      <c r="H12" s="275">
        <v>69.610191666999995</v>
      </c>
      <c r="I12" s="275">
        <v>62.094996774000002</v>
      </c>
      <c r="J12" s="275">
        <v>61.62865</v>
      </c>
      <c r="K12" s="275">
        <v>61.977393333000002</v>
      </c>
      <c r="L12" s="275">
        <v>37.142332258000003</v>
      </c>
      <c r="M12" s="275">
        <v>48.022505000000002</v>
      </c>
      <c r="N12" s="275">
        <v>68.363975805999999</v>
      </c>
      <c r="O12" s="275">
        <v>64.770814516000002</v>
      </c>
      <c r="P12" s="275">
        <v>73.818842857000007</v>
      </c>
      <c r="Q12" s="275">
        <v>44.354999999999997</v>
      </c>
      <c r="R12" s="275">
        <v>49.948666666999998</v>
      </c>
      <c r="S12" s="275">
        <v>54.721156452000002</v>
      </c>
      <c r="T12" s="275">
        <v>51.055590000000002</v>
      </c>
      <c r="U12" s="275">
        <v>65.945091934999994</v>
      </c>
      <c r="V12" s="275">
        <v>62.560746774000002</v>
      </c>
      <c r="W12" s="275">
        <v>62.718696667000003</v>
      </c>
      <c r="X12" s="275">
        <v>48.400869354999998</v>
      </c>
      <c r="Y12" s="275">
        <v>43.296146667000002</v>
      </c>
      <c r="Z12" s="275">
        <v>44.531874193999997</v>
      </c>
      <c r="AA12" s="275">
        <v>55.088683871000001</v>
      </c>
      <c r="AB12" s="275">
        <v>56.820313792999997</v>
      </c>
      <c r="AC12" s="275">
        <v>58.436106451999997</v>
      </c>
      <c r="AD12" s="275">
        <v>63.634360000000001</v>
      </c>
      <c r="AE12" s="275">
        <v>59.738709677000003</v>
      </c>
      <c r="AF12" s="275">
        <v>63.357166667000001</v>
      </c>
      <c r="AG12" s="275">
        <v>64.583064515999993</v>
      </c>
      <c r="AH12" s="275">
        <v>67.560483871000002</v>
      </c>
      <c r="AI12" s="275">
        <v>62.673166666999997</v>
      </c>
      <c r="AJ12" s="275">
        <v>40.342258065000003</v>
      </c>
      <c r="AK12" s="275">
        <v>51.088000000000001</v>
      </c>
      <c r="AL12" s="275">
        <v>54.113709677000003</v>
      </c>
      <c r="AM12" s="275">
        <v>57.249838709999999</v>
      </c>
      <c r="AN12" s="275">
        <v>47</v>
      </c>
      <c r="AO12" s="275">
        <v>43.880483871000003</v>
      </c>
      <c r="AP12" s="275">
        <v>25.468</v>
      </c>
      <c r="AQ12" s="275">
        <v>51.630483871000003</v>
      </c>
      <c r="AR12" s="275">
        <v>56.8795</v>
      </c>
      <c r="AS12" s="275">
        <v>53.668548387000001</v>
      </c>
      <c r="AT12" s="275">
        <v>45.717258065000003</v>
      </c>
      <c r="AU12" s="275">
        <v>43.580333332999999</v>
      </c>
      <c r="AV12" s="275">
        <v>35.744193547999998</v>
      </c>
      <c r="AW12" s="275">
        <v>39.603789999999996</v>
      </c>
      <c r="AX12" s="275">
        <v>54.077860000000001</v>
      </c>
      <c r="AY12" s="338">
        <v>61.366639999999997</v>
      </c>
      <c r="AZ12" s="338">
        <v>56.274799999999999</v>
      </c>
      <c r="BA12" s="338">
        <v>55.602089999999997</v>
      </c>
      <c r="BB12" s="338">
        <v>51.692549999999997</v>
      </c>
      <c r="BC12" s="338">
        <v>57.912010000000002</v>
      </c>
      <c r="BD12" s="338">
        <v>64.615660000000005</v>
      </c>
      <c r="BE12" s="338">
        <v>68.077150000000003</v>
      </c>
      <c r="BF12" s="338">
        <v>65.834440000000001</v>
      </c>
      <c r="BG12" s="338">
        <v>61.370199999999997</v>
      </c>
      <c r="BH12" s="338">
        <v>55.402830000000002</v>
      </c>
      <c r="BI12" s="338">
        <v>50.803959999999996</v>
      </c>
      <c r="BJ12" s="338">
        <v>60.73115</v>
      </c>
      <c r="BK12" s="338">
        <v>66.418120000000002</v>
      </c>
      <c r="BL12" s="338">
        <v>59.472410000000004</v>
      </c>
      <c r="BM12" s="338">
        <v>57.984670000000001</v>
      </c>
      <c r="BN12" s="338">
        <v>53.405749999999998</v>
      </c>
      <c r="BO12" s="338">
        <v>59.471339999999998</v>
      </c>
      <c r="BP12" s="338">
        <v>66.204310000000007</v>
      </c>
      <c r="BQ12" s="338">
        <v>69.754859999999994</v>
      </c>
      <c r="BR12" s="338">
        <v>67.513390000000001</v>
      </c>
      <c r="BS12" s="338">
        <v>62.802439999999997</v>
      </c>
      <c r="BT12" s="338">
        <v>56.479460000000003</v>
      </c>
      <c r="BU12" s="338">
        <v>51.54186</v>
      </c>
      <c r="BV12" s="338">
        <v>61.517290000000003</v>
      </c>
    </row>
    <row r="13" spans="1:74" ht="11.1" customHeight="1" x14ac:dyDescent="0.2">
      <c r="A13" s="556" t="s">
        <v>458</v>
      </c>
      <c r="B13" s="557" t="s">
        <v>459</v>
      </c>
      <c r="C13" s="275">
        <v>30.786069677</v>
      </c>
      <c r="D13" s="275">
        <v>7.1122910713999996</v>
      </c>
      <c r="E13" s="275">
        <v>8.5271706452</v>
      </c>
      <c r="F13" s="275">
        <v>2.7789733333000002</v>
      </c>
      <c r="G13" s="275">
        <v>3.5253093548000001</v>
      </c>
      <c r="H13" s="275">
        <v>1.6685786667</v>
      </c>
      <c r="I13" s="275">
        <v>3.2913245161</v>
      </c>
      <c r="J13" s="275">
        <v>3.1332358065000001</v>
      </c>
      <c r="K13" s="275">
        <v>4.0192126666999997</v>
      </c>
      <c r="L13" s="275">
        <v>3.96427</v>
      </c>
      <c r="M13" s="275">
        <v>3.5308730000000002</v>
      </c>
      <c r="N13" s="275">
        <v>4.9516038709999997</v>
      </c>
      <c r="O13" s="275">
        <v>9.0601080644999996</v>
      </c>
      <c r="P13" s="275">
        <v>26.963285357</v>
      </c>
      <c r="Q13" s="275">
        <v>4.1724229032000002</v>
      </c>
      <c r="R13" s="275">
        <v>4.0769123333000001</v>
      </c>
      <c r="S13" s="275">
        <v>4.6043583870999996</v>
      </c>
      <c r="T13" s="275">
        <v>4.5660886666999998</v>
      </c>
      <c r="U13" s="275">
        <v>5.2525596773999998</v>
      </c>
      <c r="V13" s="275">
        <v>4.3102258065000001</v>
      </c>
      <c r="W13" s="275">
        <v>6.1061290000000001</v>
      </c>
      <c r="X13" s="275">
        <v>4.7022219354999999</v>
      </c>
      <c r="Y13" s="275">
        <v>2.5316316667000001</v>
      </c>
      <c r="Z13" s="275">
        <v>3.0479125805999998</v>
      </c>
      <c r="AA13" s="275">
        <v>5.3096429032000003</v>
      </c>
      <c r="AB13" s="275">
        <v>6.1524148276000004</v>
      </c>
      <c r="AC13" s="275">
        <v>3.8543448386999999</v>
      </c>
      <c r="AD13" s="275">
        <v>2.9855026667</v>
      </c>
      <c r="AE13" s="275">
        <v>3.2941016129</v>
      </c>
      <c r="AF13" s="275">
        <v>4.0990033332999998</v>
      </c>
      <c r="AG13" s="275">
        <v>4.1628777419</v>
      </c>
      <c r="AH13" s="275">
        <v>6.0482087096999999</v>
      </c>
      <c r="AI13" s="275">
        <v>4.1410166666999997</v>
      </c>
      <c r="AJ13" s="275">
        <v>2.0589896774000001</v>
      </c>
      <c r="AK13" s="275">
        <v>3.5694346666999999</v>
      </c>
      <c r="AL13" s="275">
        <v>5.1443632258000003</v>
      </c>
      <c r="AM13" s="275">
        <v>5.3467374194000001</v>
      </c>
      <c r="AN13" s="275">
        <v>3.5716089285999999</v>
      </c>
      <c r="AO13" s="275">
        <v>3.4443267741999999</v>
      </c>
      <c r="AP13" s="275">
        <v>3.5276273332999999</v>
      </c>
      <c r="AQ13" s="275">
        <v>3.3917741934999999</v>
      </c>
      <c r="AR13" s="275">
        <v>4.9643123332999997</v>
      </c>
      <c r="AS13" s="275">
        <v>11.238522258</v>
      </c>
      <c r="AT13" s="275">
        <v>4.0872790322999997</v>
      </c>
      <c r="AU13" s="275">
        <v>4.5628853332999997</v>
      </c>
      <c r="AV13" s="275">
        <v>3.5954714316</v>
      </c>
      <c r="AW13" s="275">
        <v>3.7946620000000002</v>
      </c>
      <c r="AX13" s="275">
        <v>5.5598809999999999</v>
      </c>
      <c r="AY13" s="338">
        <v>8.6999099999999991</v>
      </c>
      <c r="AZ13" s="338">
        <v>5.7583200000000003</v>
      </c>
      <c r="BA13" s="338">
        <v>5.476369</v>
      </c>
      <c r="BB13" s="338">
        <v>3.6947290000000002</v>
      </c>
      <c r="BC13" s="338">
        <v>4.2891459999999997</v>
      </c>
      <c r="BD13" s="338">
        <v>4.1924460000000003</v>
      </c>
      <c r="BE13" s="338">
        <v>5.0097959999999997</v>
      </c>
      <c r="BF13" s="338">
        <v>5.0883580000000004</v>
      </c>
      <c r="BG13" s="338">
        <v>4.0908519999999999</v>
      </c>
      <c r="BH13" s="338">
        <v>3.8109579999999998</v>
      </c>
      <c r="BI13" s="338">
        <v>4.2281050000000002</v>
      </c>
      <c r="BJ13" s="338">
        <v>5.9543799999999996</v>
      </c>
      <c r="BK13" s="338">
        <v>8.9904869999999999</v>
      </c>
      <c r="BL13" s="338">
        <v>5.7302229999999996</v>
      </c>
      <c r="BM13" s="338">
        <v>5.4644979999999999</v>
      </c>
      <c r="BN13" s="338">
        <v>3.631945</v>
      </c>
      <c r="BO13" s="338">
        <v>4.2224649999999997</v>
      </c>
      <c r="BP13" s="338">
        <v>4.1727939999999997</v>
      </c>
      <c r="BQ13" s="338">
        <v>4.9634790000000004</v>
      </c>
      <c r="BR13" s="338">
        <v>5.0577889999999996</v>
      </c>
      <c r="BS13" s="338">
        <v>4.0845500000000001</v>
      </c>
      <c r="BT13" s="338">
        <v>3.7892570000000001</v>
      </c>
      <c r="BU13" s="338">
        <v>4.170185</v>
      </c>
      <c r="BV13" s="338">
        <v>5.9422990000000002</v>
      </c>
    </row>
    <row r="14" spans="1:74" ht="11.1" customHeight="1" x14ac:dyDescent="0.2">
      <c r="A14" s="581"/>
      <c r="B14" s="131" t="s">
        <v>460</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364"/>
      <c r="AZ14" s="364"/>
      <c r="BA14" s="364"/>
      <c r="BB14" s="364"/>
      <c r="BC14" s="364"/>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6" t="s">
        <v>461</v>
      </c>
      <c r="B15" s="557" t="s">
        <v>449</v>
      </c>
      <c r="C15" s="275">
        <v>162.32245161</v>
      </c>
      <c r="D15" s="275">
        <v>172.07892856999999</v>
      </c>
      <c r="E15" s="275">
        <v>152.90312903</v>
      </c>
      <c r="F15" s="275">
        <v>121.12986667</v>
      </c>
      <c r="G15" s="275">
        <v>101.88435484</v>
      </c>
      <c r="H15" s="275">
        <v>123.74386667</v>
      </c>
      <c r="I15" s="275">
        <v>118.68467742</v>
      </c>
      <c r="J15" s="275">
        <v>103.68467742</v>
      </c>
      <c r="K15" s="275">
        <v>90.744900000000001</v>
      </c>
      <c r="L15" s="275">
        <v>75.703483871000003</v>
      </c>
      <c r="M15" s="275">
        <v>110.81243333</v>
      </c>
      <c r="N15" s="275">
        <v>107.63280645</v>
      </c>
      <c r="O15" s="275">
        <v>138.92890323</v>
      </c>
      <c r="P15" s="275">
        <v>154.09153570999999</v>
      </c>
      <c r="Q15" s="275">
        <v>108.93890322999999</v>
      </c>
      <c r="R15" s="275">
        <v>70.664333333000002</v>
      </c>
      <c r="S15" s="275">
        <v>87.640580645</v>
      </c>
      <c r="T15" s="275">
        <v>87.712566667000004</v>
      </c>
      <c r="U15" s="275">
        <v>94.115741935000003</v>
      </c>
      <c r="V15" s="275">
        <v>99.860064515999994</v>
      </c>
      <c r="W15" s="275">
        <v>92.724433332999993</v>
      </c>
      <c r="X15" s="275">
        <v>58.375290323000002</v>
      </c>
      <c r="Y15" s="275">
        <v>77.844533333000001</v>
      </c>
      <c r="Z15" s="275">
        <v>69.143516129000005</v>
      </c>
      <c r="AA15" s="275">
        <v>109.47922581</v>
      </c>
      <c r="AB15" s="275">
        <v>94.494724137999995</v>
      </c>
      <c r="AC15" s="275">
        <v>50.449870967999999</v>
      </c>
      <c r="AD15" s="275">
        <v>61.959200000000003</v>
      </c>
      <c r="AE15" s="275">
        <v>66.445645161000002</v>
      </c>
      <c r="AF15" s="275">
        <v>82.411966667000002</v>
      </c>
      <c r="AG15" s="275">
        <v>108.39187097</v>
      </c>
      <c r="AH15" s="275">
        <v>107.39922581</v>
      </c>
      <c r="AI15" s="275">
        <v>82.762233332999998</v>
      </c>
      <c r="AJ15" s="275">
        <v>56.194806452000002</v>
      </c>
      <c r="AK15" s="275">
        <v>64.559033333000002</v>
      </c>
      <c r="AL15" s="275">
        <v>100.56348387</v>
      </c>
      <c r="AM15" s="275">
        <v>78.185354838999999</v>
      </c>
      <c r="AN15" s="275">
        <v>69.722071428999996</v>
      </c>
      <c r="AO15" s="275">
        <v>77.725870967999995</v>
      </c>
      <c r="AP15" s="275">
        <v>53.869300000000003</v>
      </c>
      <c r="AQ15" s="275">
        <v>63.534612903000003</v>
      </c>
      <c r="AR15" s="275">
        <v>70.302466667000004</v>
      </c>
      <c r="AS15" s="275">
        <v>78.710193548000007</v>
      </c>
      <c r="AT15" s="275">
        <v>67.395741935000004</v>
      </c>
      <c r="AU15" s="275">
        <v>53.131233332999997</v>
      </c>
      <c r="AV15" s="275">
        <v>46.853870968000003</v>
      </c>
      <c r="AW15" s="275">
        <v>62.843110000000003</v>
      </c>
      <c r="AX15" s="275">
        <v>86.136930000000007</v>
      </c>
      <c r="AY15" s="338">
        <v>57.578539999999997</v>
      </c>
      <c r="AZ15" s="338">
        <v>77.629050000000007</v>
      </c>
      <c r="BA15" s="338">
        <v>74.365170000000006</v>
      </c>
      <c r="BB15" s="338">
        <v>40.923349999999999</v>
      </c>
      <c r="BC15" s="338">
        <v>50.711289999999998</v>
      </c>
      <c r="BD15" s="338">
        <v>64.075100000000006</v>
      </c>
      <c r="BE15" s="338">
        <v>88.220429999999993</v>
      </c>
      <c r="BF15" s="338">
        <v>81.263339999999999</v>
      </c>
      <c r="BG15" s="338">
        <v>48.841650000000001</v>
      </c>
      <c r="BH15" s="338">
        <v>51.623339999999999</v>
      </c>
      <c r="BI15" s="338">
        <v>69.432109999999994</v>
      </c>
      <c r="BJ15" s="338">
        <v>77.293440000000004</v>
      </c>
      <c r="BK15" s="338">
        <v>60.453299999999999</v>
      </c>
      <c r="BL15" s="338">
        <v>67.048519999999996</v>
      </c>
      <c r="BM15" s="338">
        <v>67.37088</v>
      </c>
      <c r="BN15" s="338">
        <v>36.565089999999998</v>
      </c>
      <c r="BO15" s="338">
        <v>41.823590000000003</v>
      </c>
      <c r="BP15" s="338">
        <v>63.725110000000001</v>
      </c>
      <c r="BQ15" s="338">
        <v>81.670349999999999</v>
      </c>
      <c r="BR15" s="338">
        <v>73.326970000000003</v>
      </c>
      <c r="BS15" s="338">
        <v>43.095529999999997</v>
      </c>
      <c r="BT15" s="338">
        <v>55.147199999999998</v>
      </c>
      <c r="BU15" s="338">
        <v>73.152590000000004</v>
      </c>
      <c r="BV15" s="338">
        <v>81.106819999999999</v>
      </c>
    </row>
    <row r="16" spans="1:74" ht="11.1" customHeight="1" x14ac:dyDescent="0.2">
      <c r="A16" s="556" t="s">
        <v>462</v>
      </c>
      <c r="B16" s="557" t="s">
        <v>451</v>
      </c>
      <c r="C16" s="275">
        <v>3073.1039999999998</v>
      </c>
      <c r="D16" s="275">
        <v>3358.1801786000001</v>
      </c>
      <c r="E16" s="275">
        <v>3245.7293226000002</v>
      </c>
      <c r="F16" s="275">
        <v>3165.8843999999999</v>
      </c>
      <c r="G16" s="275">
        <v>3503.0609355000001</v>
      </c>
      <c r="H16" s="275">
        <v>4546.8564667000001</v>
      </c>
      <c r="I16" s="275">
        <v>5380.5842258000002</v>
      </c>
      <c r="J16" s="275">
        <v>4886.3932903000004</v>
      </c>
      <c r="K16" s="275">
        <v>4573.1747333000003</v>
      </c>
      <c r="L16" s="275">
        <v>4105.8469032000003</v>
      </c>
      <c r="M16" s="275">
        <v>3480.1568000000002</v>
      </c>
      <c r="N16" s="275">
        <v>3721.0955161000002</v>
      </c>
      <c r="O16" s="275">
        <v>3606.9043225999999</v>
      </c>
      <c r="P16" s="275">
        <v>3263.0475000000001</v>
      </c>
      <c r="Q16" s="275">
        <v>3896.7602581000001</v>
      </c>
      <c r="R16" s="275">
        <v>3500.5189332999998</v>
      </c>
      <c r="S16" s="275">
        <v>4179.1440645000002</v>
      </c>
      <c r="T16" s="275">
        <v>4568.7839333000002</v>
      </c>
      <c r="U16" s="275">
        <v>5812.125129</v>
      </c>
      <c r="V16" s="275">
        <v>5838.6579355000003</v>
      </c>
      <c r="W16" s="275">
        <v>5162.8723332999998</v>
      </c>
      <c r="X16" s="275">
        <v>4395.1115160999998</v>
      </c>
      <c r="Y16" s="275">
        <v>4033.5933666999999</v>
      </c>
      <c r="Z16" s="275">
        <v>3751.8176451999998</v>
      </c>
      <c r="AA16" s="275">
        <v>3759.0854515999999</v>
      </c>
      <c r="AB16" s="275">
        <v>3631.2626206999998</v>
      </c>
      <c r="AC16" s="275">
        <v>3716.8133548000001</v>
      </c>
      <c r="AD16" s="275">
        <v>4003.6389666999999</v>
      </c>
      <c r="AE16" s="275">
        <v>4292.4941289999997</v>
      </c>
      <c r="AF16" s="275">
        <v>5188.8120667000003</v>
      </c>
      <c r="AG16" s="275">
        <v>6477.3220645000001</v>
      </c>
      <c r="AH16" s="275">
        <v>6687.2150645000002</v>
      </c>
      <c r="AI16" s="275">
        <v>5148.7179999999998</v>
      </c>
      <c r="AJ16" s="275">
        <v>3985.1826452</v>
      </c>
      <c r="AK16" s="275">
        <v>3656.3316</v>
      </c>
      <c r="AL16" s="275">
        <v>3749.8477097</v>
      </c>
      <c r="AM16" s="275">
        <v>3569.5394194</v>
      </c>
      <c r="AN16" s="275">
        <v>3438.2811786000002</v>
      </c>
      <c r="AO16" s="275">
        <v>4274.8469677000003</v>
      </c>
      <c r="AP16" s="275">
        <v>3289.9300667000002</v>
      </c>
      <c r="AQ16" s="275">
        <v>3327.1745160999999</v>
      </c>
      <c r="AR16" s="275">
        <v>4392.6638333000001</v>
      </c>
      <c r="AS16" s="275">
        <v>5383.7063547999996</v>
      </c>
      <c r="AT16" s="275">
        <v>5269.6751935000002</v>
      </c>
      <c r="AU16" s="275">
        <v>4523.2298332999999</v>
      </c>
      <c r="AV16" s="275">
        <v>4020.4044515999999</v>
      </c>
      <c r="AW16" s="275">
        <v>4062.0079999999998</v>
      </c>
      <c r="AX16" s="275">
        <v>4219.5320000000002</v>
      </c>
      <c r="AY16" s="338">
        <v>3776.9180000000001</v>
      </c>
      <c r="AZ16" s="338">
        <v>3692.9879999999998</v>
      </c>
      <c r="BA16" s="338">
        <v>3970.944</v>
      </c>
      <c r="BB16" s="338">
        <v>3386.8249999999998</v>
      </c>
      <c r="BC16" s="338">
        <v>3688.663</v>
      </c>
      <c r="BD16" s="338">
        <v>4819.7209999999995</v>
      </c>
      <c r="BE16" s="338">
        <v>5608.6059999999998</v>
      </c>
      <c r="BF16" s="338">
        <v>5428.3890000000001</v>
      </c>
      <c r="BG16" s="338">
        <v>4586.5349999999999</v>
      </c>
      <c r="BH16" s="338">
        <v>4179.6170000000002</v>
      </c>
      <c r="BI16" s="338">
        <v>4386.2640000000001</v>
      </c>
      <c r="BJ16" s="338">
        <v>4200.9009999999998</v>
      </c>
      <c r="BK16" s="338">
        <v>4029.5949999999998</v>
      </c>
      <c r="BL16" s="338">
        <v>3945.8670000000002</v>
      </c>
      <c r="BM16" s="338">
        <v>4280.2669999999998</v>
      </c>
      <c r="BN16" s="338">
        <v>3553.5129999999999</v>
      </c>
      <c r="BO16" s="338">
        <v>3928.741</v>
      </c>
      <c r="BP16" s="338">
        <v>5070.8639999999996</v>
      </c>
      <c r="BQ16" s="338">
        <v>5945.6850000000004</v>
      </c>
      <c r="BR16" s="338">
        <v>5866.7280000000001</v>
      </c>
      <c r="BS16" s="338">
        <v>4890.3490000000002</v>
      </c>
      <c r="BT16" s="338">
        <v>4442.7389999999996</v>
      </c>
      <c r="BU16" s="338">
        <v>4583.0600000000004</v>
      </c>
      <c r="BV16" s="338">
        <v>4398.3909999999996</v>
      </c>
    </row>
    <row r="17" spans="1:74" ht="11.1" customHeight="1" x14ac:dyDescent="0.2">
      <c r="A17" s="558" t="s">
        <v>463</v>
      </c>
      <c r="B17" s="559" t="s">
        <v>453</v>
      </c>
      <c r="C17" s="275">
        <v>173.71921806</v>
      </c>
      <c r="D17" s="275">
        <v>47.346972143000002</v>
      </c>
      <c r="E17" s="275">
        <v>46.611806129000001</v>
      </c>
      <c r="F17" s="275">
        <v>2.9079866666999998</v>
      </c>
      <c r="G17" s="275">
        <v>4.3004648387</v>
      </c>
      <c r="H17" s="275">
        <v>3.7297743333</v>
      </c>
      <c r="I17" s="275">
        <v>5.7807087096999998</v>
      </c>
      <c r="J17" s="275">
        <v>6.4819022580999999</v>
      </c>
      <c r="K17" s="275">
        <v>3.6480196667000002</v>
      </c>
      <c r="L17" s="275">
        <v>2.6841300000000001</v>
      </c>
      <c r="M17" s="275">
        <v>4.3832209999999998</v>
      </c>
      <c r="N17" s="275">
        <v>7.6630745161</v>
      </c>
      <c r="O17" s="275">
        <v>39.599511935000002</v>
      </c>
      <c r="P17" s="275">
        <v>191.91176464</v>
      </c>
      <c r="Q17" s="275">
        <v>12.080884515999999</v>
      </c>
      <c r="R17" s="275">
        <v>3.4696836666999999</v>
      </c>
      <c r="S17" s="275">
        <v>4.5183783871000003</v>
      </c>
      <c r="T17" s="275">
        <v>3.6330290000000001</v>
      </c>
      <c r="U17" s="275">
        <v>8.5641406452000002</v>
      </c>
      <c r="V17" s="275">
        <v>6.7177429031999996</v>
      </c>
      <c r="W17" s="275">
        <v>7.5440283333</v>
      </c>
      <c r="X17" s="275">
        <v>3.8946732258000001</v>
      </c>
      <c r="Y17" s="275">
        <v>4.0448526666999998</v>
      </c>
      <c r="Z17" s="275">
        <v>3.9867845161000002</v>
      </c>
      <c r="AA17" s="275">
        <v>11.650656129</v>
      </c>
      <c r="AB17" s="275">
        <v>22.893708965999998</v>
      </c>
      <c r="AC17" s="275">
        <v>3.3660777418999999</v>
      </c>
      <c r="AD17" s="275">
        <v>3.7565943332999998</v>
      </c>
      <c r="AE17" s="275">
        <v>3.6482754839</v>
      </c>
      <c r="AF17" s="275">
        <v>4.0730946667000003</v>
      </c>
      <c r="AG17" s="275">
        <v>10.449498387</v>
      </c>
      <c r="AH17" s="275">
        <v>12.994212902999999</v>
      </c>
      <c r="AI17" s="275">
        <v>6.6312280000000001</v>
      </c>
      <c r="AJ17" s="275">
        <v>6.7362916128999997</v>
      </c>
      <c r="AK17" s="275">
        <v>6.5094073333000004</v>
      </c>
      <c r="AL17" s="275">
        <v>11.397091613000001</v>
      </c>
      <c r="AM17" s="275">
        <v>8.1174109676999997</v>
      </c>
      <c r="AN17" s="275">
        <v>7.6777778570999997</v>
      </c>
      <c r="AO17" s="275">
        <v>4.4447706452000002</v>
      </c>
      <c r="AP17" s="275">
        <v>2.6718333332999999</v>
      </c>
      <c r="AQ17" s="275">
        <v>5.2505809677000004</v>
      </c>
      <c r="AR17" s="275">
        <v>5.1177386667000002</v>
      </c>
      <c r="AS17" s="275">
        <v>11.953528710000001</v>
      </c>
      <c r="AT17" s="275">
        <v>4.4102899999999998</v>
      </c>
      <c r="AU17" s="275">
        <v>5.8066426667000002</v>
      </c>
      <c r="AV17" s="275">
        <v>3.2433820366999999</v>
      </c>
      <c r="AW17" s="275">
        <v>6.8069829999999998</v>
      </c>
      <c r="AX17" s="275">
        <v>9.1609200000000008</v>
      </c>
      <c r="AY17" s="338">
        <v>118.1223</v>
      </c>
      <c r="AZ17" s="338">
        <v>14.12128</v>
      </c>
      <c r="BA17" s="338">
        <v>6.4837239999999996</v>
      </c>
      <c r="BB17" s="338">
        <v>2.9121959999999998</v>
      </c>
      <c r="BC17" s="338">
        <v>3.638925</v>
      </c>
      <c r="BD17" s="338">
        <v>6.177219</v>
      </c>
      <c r="BE17" s="338">
        <v>9.2312410000000007</v>
      </c>
      <c r="BF17" s="338">
        <v>7.3507550000000004</v>
      </c>
      <c r="BG17" s="338">
        <v>4.5655489999999999</v>
      </c>
      <c r="BH17" s="338">
        <v>3.842991</v>
      </c>
      <c r="BI17" s="338">
        <v>6.2998799999999999</v>
      </c>
      <c r="BJ17" s="338">
        <v>8.7885950000000008</v>
      </c>
      <c r="BK17" s="338">
        <v>48.498390000000001</v>
      </c>
      <c r="BL17" s="338">
        <v>14.044750000000001</v>
      </c>
      <c r="BM17" s="338">
        <v>8.1429720000000003</v>
      </c>
      <c r="BN17" s="338">
        <v>3.1788099999999999</v>
      </c>
      <c r="BO17" s="338">
        <v>4.3726469999999997</v>
      </c>
      <c r="BP17" s="338">
        <v>5.0969740000000003</v>
      </c>
      <c r="BQ17" s="338">
        <v>8.4249519999999993</v>
      </c>
      <c r="BR17" s="338">
        <v>7.2761880000000003</v>
      </c>
      <c r="BS17" s="338">
        <v>5.1795960000000001</v>
      </c>
      <c r="BT17" s="338">
        <v>4.215357</v>
      </c>
      <c r="BU17" s="338">
        <v>6.8515110000000004</v>
      </c>
      <c r="BV17" s="338">
        <v>10.41053</v>
      </c>
    </row>
    <row r="18" spans="1:74" ht="11.1" customHeight="1" x14ac:dyDescent="0.2">
      <c r="A18" s="581"/>
      <c r="B18" s="131" t="s">
        <v>464</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364"/>
      <c r="AZ18" s="364"/>
      <c r="BA18" s="364"/>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6" t="s">
        <v>465</v>
      </c>
      <c r="B19" s="557" t="s">
        <v>449</v>
      </c>
      <c r="C19" s="275">
        <v>1144.1655006000001</v>
      </c>
      <c r="D19" s="275">
        <v>1159.9529339000001</v>
      </c>
      <c r="E19" s="275">
        <v>954.53282258000002</v>
      </c>
      <c r="F19" s="275">
        <v>810.44622232999996</v>
      </c>
      <c r="G19" s="275">
        <v>954.90745097000001</v>
      </c>
      <c r="H19" s="275">
        <v>1115.2387409999999</v>
      </c>
      <c r="I19" s="275">
        <v>1167.1814439</v>
      </c>
      <c r="J19" s="275">
        <v>1132.4863516</v>
      </c>
      <c r="K19" s="275">
        <v>1036.5221770000001</v>
      </c>
      <c r="L19" s="275">
        <v>807.97909129000004</v>
      </c>
      <c r="M19" s="275">
        <v>877.03479300000004</v>
      </c>
      <c r="N19" s="275">
        <v>876.70863839000003</v>
      </c>
      <c r="O19" s="275">
        <v>937.11972934999994</v>
      </c>
      <c r="P19" s="275">
        <v>1013.9484657</v>
      </c>
      <c r="Q19" s="275">
        <v>724.62638645000004</v>
      </c>
      <c r="R19" s="275">
        <v>624.82394033000003</v>
      </c>
      <c r="S19" s="275">
        <v>795.45932258000005</v>
      </c>
      <c r="T19" s="275">
        <v>1032.7481473</v>
      </c>
      <c r="U19" s="275">
        <v>1096.4144619000001</v>
      </c>
      <c r="V19" s="275">
        <v>1035.5108848</v>
      </c>
      <c r="W19" s="275">
        <v>925.16809833000002</v>
      </c>
      <c r="X19" s="275">
        <v>673.94843000000003</v>
      </c>
      <c r="Y19" s="275">
        <v>635.76466067000001</v>
      </c>
      <c r="Z19" s="275">
        <v>599.32715289999999</v>
      </c>
      <c r="AA19" s="275">
        <v>786.66854161000003</v>
      </c>
      <c r="AB19" s="275">
        <v>715.69482655000002</v>
      </c>
      <c r="AC19" s="275">
        <v>513.07357935000005</v>
      </c>
      <c r="AD19" s="275">
        <v>540.94153800000004</v>
      </c>
      <c r="AE19" s="275">
        <v>649.61858065000001</v>
      </c>
      <c r="AF19" s="275">
        <v>965.40293299999996</v>
      </c>
      <c r="AG19" s="275">
        <v>1084.1876454999999</v>
      </c>
      <c r="AH19" s="275">
        <v>1062.1728499999999</v>
      </c>
      <c r="AI19" s="275">
        <v>951.25467600000002</v>
      </c>
      <c r="AJ19" s="275">
        <v>789.30062096999995</v>
      </c>
      <c r="AK19" s="275">
        <v>670.25591099999997</v>
      </c>
      <c r="AL19" s="275">
        <v>903.59990645000005</v>
      </c>
      <c r="AM19" s="275">
        <v>849.75837935000004</v>
      </c>
      <c r="AN19" s="275">
        <v>665.55106035999995</v>
      </c>
      <c r="AO19" s="275">
        <v>626.13660903000005</v>
      </c>
      <c r="AP19" s="275">
        <v>645.56414199999995</v>
      </c>
      <c r="AQ19" s="275">
        <v>745.35127516</v>
      </c>
      <c r="AR19" s="275">
        <v>887.81280267</v>
      </c>
      <c r="AS19" s="275">
        <v>991.33524838999995</v>
      </c>
      <c r="AT19" s="275">
        <v>927.06026935</v>
      </c>
      <c r="AU19" s="275">
        <v>783.50861967000003</v>
      </c>
      <c r="AV19" s="275">
        <v>680.48884171999998</v>
      </c>
      <c r="AW19" s="275">
        <v>685.7124</v>
      </c>
      <c r="AX19" s="275">
        <v>819.23469999999998</v>
      </c>
      <c r="AY19" s="338">
        <v>813.63189999999997</v>
      </c>
      <c r="AZ19" s="338">
        <v>703.69100000000003</v>
      </c>
      <c r="BA19" s="338">
        <v>592.71069999999997</v>
      </c>
      <c r="BB19" s="338">
        <v>564.19960000000003</v>
      </c>
      <c r="BC19" s="338">
        <v>678.16660000000002</v>
      </c>
      <c r="BD19" s="338">
        <v>829.54750000000001</v>
      </c>
      <c r="BE19" s="338">
        <v>948.23659999999995</v>
      </c>
      <c r="BF19" s="338">
        <v>948.11990000000003</v>
      </c>
      <c r="BG19" s="338">
        <v>774.41449999999998</v>
      </c>
      <c r="BH19" s="338">
        <v>686.22680000000003</v>
      </c>
      <c r="BI19" s="338">
        <v>692.64160000000004</v>
      </c>
      <c r="BJ19" s="338">
        <v>794.26340000000005</v>
      </c>
      <c r="BK19" s="338">
        <v>795.74699999999996</v>
      </c>
      <c r="BL19" s="338">
        <v>693.89970000000005</v>
      </c>
      <c r="BM19" s="338">
        <v>573.05820000000006</v>
      </c>
      <c r="BN19" s="338">
        <v>531.26030000000003</v>
      </c>
      <c r="BO19" s="338">
        <v>634.92430000000002</v>
      </c>
      <c r="BP19" s="338">
        <v>779.47400000000005</v>
      </c>
      <c r="BQ19" s="338">
        <v>892.20309999999995</v>
      </c>
      <c r="BR19" s="338">
        <v>900.33699999999999</v>
      </c>
      <c r="BS19" s="338">
        <v>721.56679999999994</v>
      </c>
      <c r="BT19" s="338">
        <v>642.39099999999996</v>
      </c>
      <c r="BU19" s="338">
        <v>631.22879999999998</v>
      </c>
      <c r="BV19" s="338">
        <v>758.36739999999998</v>
      </c>
    </row>
    <row r="20" spans="1:74" ht="11.1" customHeight="1" x14ac:dyDescent="0.2">
      <c r="A20" s="556" t="s">
        <v>466</v>
      </c>
      <c r="B20" s="557" t="s">
        <v>451</v>
      </c>
      <c r="C20" s="275">
        <v>12866.004516000001</v>
      </c>
      <c r="D20" s="275">
        <v>11050.465643</v>
      </c>
      <c r="E20" s="275">
        <v>11015.863902999999</v>
      </c>
      <c r="F20" s="275">
        <v>11546.45</v>
      </c>
      <c r="G20" s="275">
        <v>13037.762419000001</v>
      </c>
      <c r="H20" s="275">
        <v>14769.216133</v>
      </c>
      <c r="I20" s="275">
        <v>15631.811419</v>
      </c>
      <c r="J20" s="275">
        <v>17238.751452</v>
      </c>
      <c r="K20" s="275">
        <v>14628.143067000001</v>
      </c>
      <c r="L20" s="275">
        <v>12645.671387</v>
      </c>
      <c r="M20" s="275">
        <v>11743.195299999999</v>
      </c>
      <c r="N20" s="275">
        <v>12028.644161</v>
      </c>
      <c r="O20" s="275">
        <v>14232.739031999999</v>
      </c>
      <c r="P20" s="275">
        <v>14891.440821</v>
      </c>
      <c r="Q20" s="275">
        <v>13914.475710000001</v>
      </c>
      <c r="R20" s="275">
        <v>13866.795633</v>
      </c>
      <c r="S20" s="275">
        <v>15046.63429</v>
      </c>
      <c r="T20" s="275">
        <v>17965.843733000002</v>
      </c>
      <c r="U20" s="275">
        <v>19856.664387000001</v>
      </c>
      <c r="V20" s="275">
        <v>19236.640805999999</v>
      </c>
      <c r="W20" s="275">
        <v>17035.706233000001</v>
      </c>
      <c r="X20" s="275">
        <v>14615.602709999999</v>
      </c>
      <c r="Y20" s="275">
        <v>14617.1351</v>
      </c>
      <c r="Z20" s="275">
        <v>14906.375871</v>
      </c>
      <c r="AA20" s="275">
        <v>14506.246547999999</v>
      </c>
      <c r="AB20" s="275">
        <v>13922.684552000001</v>
      </c>
      <c r="AC20" s="275">
        <v>14614.436032</v>
      </c>
      <c r="AD20" s="275">
        <v>14470.001333</v>
      </c>
      <c r="AE20" s="275">
        <v>15966.082</v>
      </c>
      <c r="AF20" s="275">
        <v>19100.281200000001</v>
      </c>
      <c r="AG20" s="275">
        <v>20864.808968000001</v>
      </c>
      <c r="AH20" s="275">
        <v>20492.202968000001</v>
      </c>
      <c r="AI20" s="275">
        <v>17883.059432999999</v>
      </c>
      <c r="AJ20" s="275">
        <v>13934.742355</v>
      </c>
      <c r="AK20" s="275">
        <v>12995.018233000001</v>
      </c>
      <c r="AL20" s="275">
        <v>12173.977258000001</v>
      </c>
      <c r="AM20" s="275">
        <v>11742.949226000001</v>
      </c>
      <c r="AN20" s="275">
        <v>11965.993178999999</v>
      </c>
      <c r="AO20" s="275">
        <v>13669.220452</v>
      </c>
      <c r="AP20" s="275">
        <v>13601.443966999999</v>
      </c>
      <c r="AQ20" s="275">
        <v>15004.144581</v>
      </c>
      <c r="AR20" s="275">
        <v>17680.474933000001</v>
      </c>
      <c r="AS20" s="275">
        <v>20579.059677000001</v>
      </c>
      <c r="AT20" s="275">
        <v>19716.459805999999</v>
      </c>
      <c r="AU20" s="275">
        <v>16881.717933</v>
      </c>
      <c r="AV20" s="275">
        <v>14613.680677</v>
      </c>
      <c r="AW20" s="275">
        <v>12882.78</v>
      </c>
      <c r="AX20" s="275">
        <v>14135.69</v>
      </c>
      <c r="AY20" s="338">
        <v>13784.46</v>
      </c>
      <c r="AZ20" s="338">
        <v>14007</v>
      </c>
      <c r="BA20" s="338">
        <v>13971.56</v>
      </c>
      <c r="BB20" s="338">
        <v>14009.31</v>
      </c>
      <c r="BC20" s="338">
        <v>16555.55</v>
      </c>
      <c r="BD20" s="338">
        <v>19221.63</v>
      </c>
      <c r="BE20" s="338">
        <v>20674.150000000001</v>
      </c>
      <c r="BF20" s="338">
        <v>20678.28</v>
      </c>
      <c r="BG20" s="338">
        <v>17390.71</v>
      </c>
      <c r="BH20" s="338">
        <v>14878.98</v>
      </c>
      <c r="BI20" s="338">
        <v>13396.39</v>
      </c>
      <c r="BJ20" s="338">
        <v>13992.59</v>
      </c>
      <c r="BK20" s="338">
        <v>14137.99</v>
      </c>
      <c r="BL20" s="338">
        <v>14160.55</v>
      </c>
      <c r="BM20" s="338">
        <v>14304.99</v>
      </c>
      <c r="BN20" s="338">
        <v>14508.83</v>
      </c>
      <c r="BO20" s="338">
        <v>17277.5</v>
      </c>
      <c r="BP20" s="338">
        <v>20135.53</v>
      </c>
      <c r="BQ20" s="338">
        <v>21795.46</v>
      </c>
      <c r="BR20" s="338">
        <v>21756.37</v>
      </c>
      <c r="BS20" s="338">
        <v>18474.66</v>
      </c>
      <c r="BT20" s="338">
        <v>15747.7</v>
      </c>
      <c r="BU20" s="338">
        <v>14394.99</v>
      </c>
      <c r="BV20" s="338">
        <v>14730.65</v>
      </c>
    </row>
    <row r="21" spans="1:74" ht="11.1" customHeight="1" x14ac:dyDescent="0.2">
      <c r="A21" s="558" t="s">
        <v>467</v>
      </c>
      <c r="B21" s="559" t="s">
        <v>453</v>
      </c>
      <c r="C21" s="275">
        <v>160.27894839000001</v>
      </c>
      <c r="D21" s="275">
        <v>64.782347142999996</v>
      </c>
      <c r="E21" s="275">
        <v>68.636702903</v>
      </c>
      <c r="F21" s="275">
        <v>43.718566666999997</v>
      </c>
      <c r="G21" s="275">
        <v>52.033741935000002</v>
      </c>
      <c r="H21" s="275">
        <v>57.788766666999997</v>
      </c>
      <c r="I21" s="275">
        <v>51.184677419000003</v>
      </c>
      <c r="J21" s="275">
        <v>50.055999999999997</v>
      </c>
      <c r="K21" s="275">
        <v>47.332099999999997</v>
      </c>
      <c r="L21" s="275">
        <v>34.308677418999999</v>
      </c>
      <c r="M21" s="275">
        <v>44.874882667000001</v>
      </c>
      <c r="N21" s="275">
        <v>56.658354838999998</v>
      </c>
      <c r="O21" s="275">
        <v>69.568598065000003</v>
      </c>
      <c r="P21" s="275">
        <v>125.55912035999999</v>
      </c>
      <c r="Q21" s="275">
        <v>38.769032258000003</v>
      </c>
      <c r="R21" s="275">
        <v>42.872133333000001</v>
      </c>
      <c r="S21" s="275">
        <v>48.865580645000001</v>
      </c>
      <c r="T21" s="275">
        <v>40.305100000000003</v>
      </c>
      <c r="U21" s="275">
        <v>57.538741934999997</v>
      </c>
      <c r="V21" s="275">
        <v>49.077258065000002</v>
      </c>
      <c r="W21" s="275">
        <v>48.381100000000004</v>
      </c>
      <c r="X21" s="275">
        <v>43.178903226000003</v>
      </c>
      <c r="Y21" s="275">
        <v>36.806800000000003</v>
      </c>
      <c r="Z21" s="275">
        <v>41.479741935</v>
      </c>
      <c r="AA21" s="275">
        <v>68.887769676999994</v>
      </c>
      <c r="AB21" s="275">
        <v>50.403448275999999</v>
      </c>
      <c r="AC21" s="275">
        <v>48.007657096999999</v>
      </c>
      <c r="AD21" s="275">
        <v>51.670779000000003</v>
      </c>
      <c r="AE21" s="275">
        <v>54.907196773999999</v>
      </c>
      <c r="AF21" s="275">
        <v>61.144241999999998</v>
      </c>
      <c r="AG21" s="275">
        <v>71.471015484000006</v>
      </c>
      <c r="AH21" s="275">
        <v>67.886451613000006</v>
      </c>
      <c r="AI21" s="275">
        <v>56.819400000000002</v>
      </c>
      <c r="AJ21" s="275">
        <v>33.425290322999999</v>
      </c>
      <c r="AK21" s="275">
        <v>47.717791667</v>
      </c>
      <c r="AL21" s="275">
        <v>49.121209032000003</v>
      </c>
      <c r="AM21" s="275">
        <v>54.503479355000003</v>
      </c>
      <c r="AN21" s="275">
        <v>45.138302856999999</v>
      </c>
      <c r="AO21" s="275">
        <v>40.926366774000002</v>
      </c>
      <c r="AP21" s="275">
        <v>24.178554667</v>
      </c>
      <c r="AQ21" s="275">
        <v>49.558158386999999</v>
      </c>
      <c r="AR21" s="275">
        <v>52.229700000000001</v>
      </c>
      <c r="AS21" s="275">
        <v>47.301451612999998</v>
      </c>
      <c r="AT21" s="275">
        <v>40.759056452000003</v>
      </c>
      <c r="AU21" s="275">
        <v>39.850033332999999</v>
      </c>
      <c r="AV21" s="275">
        <v>31.817402698999999</v>
      </c>
      <c r="AW21" s="275">
        <v>29.429659999999998</v>
      </c>
      <c r="AX21" s="275">
        <v>45.445279999999997</v>
      </c>
      <c r="AY21" s="338">
        <v>66.369910000000004</v>
      </c>
      <c r="AZ21" s="338">
        <v>52.546909999999997</v>
      </c>
      <c r="BA21" s="338">
        <v>45.859900000000003</v>
      </c>
      <c r="BB21" s="338">
        <v>41.814590000000003</v>
      </c>
      <c r="BC21" s="338">
        <v>50.509309999999999</v>
      </c>
      <c r="BD21" s="338">
        <v>54.642380000000003</v>
      </c>
      <c r="BE21" s="338">
        <v>58.650869999999998</v>
      </c>
      <c r="BF21" s="338">
        <v>54.148670000000003</v>
      </c>
      <c r="BG21" s="338">
        <v>48.51623</v>
      </c>
      <c r="BH21" s="338">
        <v>43.160170000000001</v>
      </c>
      <c r="BI21" s="338">
        <v>37.782359999999997</v>
      </c>
      <c r="BJ21" s="338">
        <v>49.280749999999998</v>
      </c>
      <c r="BK21" s="338">
        <v>65.062139999999999</v>
      </c>
      <c r="BL21" s="338">
        <v>53.092689999999997</v>
      </c>
      <c r="BM21" s="338">
        <v>46.769080000000002</v>
      </c>
      <c r="BN21" s="338">
        <v>43.015749999999997</v>
      </c>
      <c r="BO21" s="338">
        <v>51.18488</v>
      </c>
      <c r="BP21" s="338">
        <v>53.7239</v>
      </c>
      <c r="BQ21" s="338">
        <v>57.74821</v>
      </c>
      <c r="BR21" s="338">
        <v>55.185420000000001</v>
      </c>
      <c r="BS21" s="338">
        <v>49.042450000000002</v>
      </c>
      <c r="BT21" s="338">
        <v>44.471469999999997</v>
      </c>
      <c r="BU21" s="338">
        <v>37.727600000000002</v>
      </c>
      <c r="BV21" s="338">
        <v>49.400379999999998</v>
      </c>
    </row>
    <row r="22" spans="1:74" ht="11.1" customHeight="1" x14ac:dyDescent="0.2">
      <c r="A22" s="581"/>
      <c r="B22" s="131" t="s">
        <v>468</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364"/>
      <c r="AZ22" s="364"/>
      <c r="BA22" s="364"/>
      <c r="BB22" s="364"/>
      <c r="BC22" s="364"/>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6" t="s">
        <v>469</v>
      </c>
      <c r="B23" s="557" t="s">
        <v>449</v>
      </c>
      <c r="C23" s="275">
        <v>1043.5582770999999</v>
      </c>
      <c r="D23" s="275">
        <v>1036.5599775000001</v>
      </c>
      <c r="E23" s="275">
        <v>928.92047129000002</v>
      </c>
      <c r="F23" s="275">
        <v>742.13059799999996</v>
      </c>
      <c r="G23" s="275">
        <v>745.26160000000004</v>
      </c>
      <c r="H23" s="275">
        <v>941.06565833000002</v>
      </c>
      <c r="I23" s="275">
        <v>983.84758968000006</v>
      </c>
      <c r="J23" s="275">
        <v>1021.9802584</v>
      </c>
      <c r="K23" s="275">
        <v>836.22621600000002</v>
      </c>
      <c r="L23" s="275">
        <v>778.20023451999998</v>
      </c>
      <c r="M23" s="275">
        <v>858.29507133000004</v>
      </c>
      <c r="N23" s="275">
        <v>879.38813064999999</v>
      </c>
      <c r="O23" s="275">
        <v>914.14582515999996</v>
      </c>
      <c r="P23" s="275">
        <v>956.28337213999998</v>
      </c>
      <c r="Q23" s="275">
        <v>779.65511193999998</v>
      </c>
      <c r="R23" s="275">
        <v>673.93542833000004</v>
      </c>
      <c r="S23" s="275">
        <v>691.58603934999996</v>
      </c>
      <c r="T23" s="275">
        <v>856.74470699999995</v>
      </c>
      <c r="U23" s="275">
        <v>940.00906194000004</v>
      </c>
      <c r="V23" s="275">
        <v>905.46329032000006</v>
      </c>
      <c r="W23" s="275">
        <v>831.65654167000002</v>
      </c>
      <c r="X23" s="275">
        <v>707.82737935</v>
      </c>
      <c r="Y23" s="275">
        <v>639.37900000000002</v>
      </c>
      <c r="Z23" s="275">
        <v>647.87684258000002</v>
      </c>
      <c r="AA23" s="275">
        <v>806.85310387000004</v>
      </c>
      <c r="AB23" s="275">
        <v>690.98434103</v>
      </c>
      <c r="AC23" s="275">
        <v>527.42202225999995</v>
      </c>
      <c r="AD23" s="275">
        <v>527.44250199999999</v>
      </c>
      <c r="AE23" s="275">
        <v>548.10098129000005</v>
      </c>
      <c r="AF23" s="275">
        <v>791.05870200000004</v>
      </c>
      <c r="AG23" s="275">
        <v>877.49227839000002</v>
      </c>
      <c r="AH23" s="275">
        <v>889.62805387000003</v>
      </c>
      <c r="AI23" s="275">
        <v>753.04449933000001</v>
      </c>
      <c r="AJ23" s="275">
        <v>630.16964515999996</v>
      </c>
      <c r="AK23" s="275">
        <v>600.20236666999995</v>
      </c>
      <c r="AL23" s="275">
        <v>772.69880516000001</v>
      </c>
      <c r="AM23" s="275">
        <v>808.24713612999994</v>
      </c>
      <c r="AN23" s="275">
        <v>698.47258464000004</v>
      </c>
      <c r="AO23" s="275">
        <v>643.40176160999999</v>
      </c>
      <c r="AP23" s="275">
        <v>588.64911199999995</v>
      </c>
      <c r="AQ23" s="275">
        <v>621.65722160999997</v>
      </c>
      <c r="AR23" s="275">
        <v>756.77993966999998</v>
      </c>
      <c r="AS23" s="275">
        <v>865.94464031999996</v>
      </c>
      <c r="AT23" s="275">
        <v>802.03251677000003</v>
      </c>
      <c r="AU23" s="275">
        <v>694.11449000000005</v>
      </c>
      <c r="AV23" s="275">
        <v>626.34207759000003</v>
      </c>
      <c r="AW23" s="275">
        <v>645.38670000000002</v>
      </c>
      <c r="AX23" s="275">
        <v>773.99009999999998</v>
      </c>
      <c r="AY23" s="338">
        <v>785.71699999999998</v>
      </c>
      <c r="AZ23" s="338">
        <v>751.46019999999999</v>
      </c>
      <c r="BA23" s="338">
        <v>667.9117</v>
      </c>
      <c r="BB23" s="338">
        <v>597.94209999999998</v>
      </c>
      <c r="BC23" s="338">
        <v>625.66189999999995</v>
      </c>
      <c r="BD23" s="338">
        <v>745.69709999999998</v>
      </c>
      <c r="BE23" s="338">
        <v>856.452</v>
      </c>
      <c r="BF23" s="338">
        <v>867.44349999999997</v>
      </c>
      <c r="BG23" s="338">
        <v>694.64670000000001</v>
      </c>
      <c r="BH23" s="338">
        <v>637.58969999999999</v>
      </c>
      <c r="BI23" s="338">
        <v>628.45320000000004</v>
      </c>
      <c r="BJ23" s="338">
        <v>734.96939999999995</v>
      </c>
      <c r="BK23" s="338">
        <v>736.42250000000001</v>
      </c>
      <c r="BL23" s="338">
        <v>717.03980000000001</v>
      </c>
      <c r="BM23" s="338">
        <v>642.39710000000002</v>
      </c>
      <c r="BN23" s="338">
        <v>571.46429999999998</v>
      </c>
      <c r="BO23" s="338">
        <v>599.06010000000003</v>
      </c>
      <c r="BP23" s="338">
        <v>722.55050000000006</v>
      </c>
      <c r="BQ23" s="338">
        <v>834.03890000000001</v>
      </c>
      <c r="BR23" s="338">
        <v>842.43340000000001</v>
      </c>
      <c r="BS23" s="338">
        <v>670.11500000000001</v>
      </c>
      <c r="BT23" s="338">
        <v>613.99270000000001</v>
      </c>
      <c r="BU23" s="338">
        <v>604.2414</v>
      </c>
      <c r="BV23" s="338">
        <v>710.52959999999996</v>
      </c>
    </row>
    <row r="24" spans="1:74" ht="11.1" customHeight="1" x14ac:dyDescent="0.2">
      <c r="A24" s="556" t="s">
        <v>470</v>
      </c>
      <c r="B24" s="557" t="s">
        <v>451</v>
      </c>
      <c r="C24" s="275">
        <v>1892.6696774</v>
      </c>
      <c r="D24" s="275">
        <v>1586.5940356999999</v>
      </c>
      <c r="E24" s="275">
        <v>1360.4663548000001</v>
      </c>
      <c r="F24" s="275">
        <v>1150.7053667</v>
      </c>
      <c r="G24" s="275">
        <v>1690.5028064999999</v>
      </c>
      <c r="H24" s="275">
        <v>1597.2604667000001</v>
      </c>
      <c r="I24" s="275">
        <v>1502.5415806000001</v>
      </c>
      <c r="J24" s="275">
        <v>1985.3110968000001</v>
      </c>
      <c r="K24" s="275">
        <v>1501.5988666999999</v>
      </c>
      <c r="L24" s="275">
        <v>1550.1596774</v>
      </c>
      <c r="M24" s="275">
        <v>1454.4449666999999</v>
      </c>
      <c r="N24" s="275">
        <v>1695.0431289999999</v>
      </c>
      <c r="O24" s="275">
        <v>2115.9322258000002</v>
      </c>
      <c r="P24" s="275">
        <v>2532.5866786000001</v>
      </c>
      <c r="Q24" s="275">
        <v>2314.3264515999999</v>
      </c>
      <c r="R24" s="275">
        <v>1799.5401667000001</v>
      </c>
      <c r="S24" s="275">
        <v>1752.6205484</v>
      </c>
      <c r="T24" s="275">
        <v>2327.9729667000001</v>
      </c>
      <c r="U24" s="275">
        <v>2953.433</v>
      </c>
      <c r="V24" s="275">
        <v>2528.5653225999999</v>
      </c>
      <c r="W24" s="275">
        <v>2397.6300667</v>
      </c>
      <c r="X24" s="275">
        <v>1891.9295483999999</v>
      </c>
      <c r="Y24" s="275">
        <v>2114.3507332999998</v>
      </c>
      <c r="Z24" s="275">
        <v>2477.1585805999998</v>
      </c>
      <c r="AA24" s="275">
        <v>2479.4258064999999</v>
      </c>
      <c r="AB24" s="275">
        <v>2627.2679655000002</v>
      </c>
      <c r="AC24" s="275">
        <v>2764.3705484000002</v>
      </c>
      <c r="AD24" s="275">
        <v>2646.4674</v>
      </c>
      <c r="AE24" s="275">
        <v>2602.11</v>
      </c>
      <c r="AF24" s="275">
        <v>3238.8078332999999</v>
      </c>
      <c r="AG24" s="275">
        <v>3957.5149031999999</v>
      </c>
      <c r="AH24" s="275">
        <v>4104.3254515999997</v>
      </c>
      <c r="AI24" s="275">
        <v>2676.9736333000001</v>
      </c>
      <c r="AJ24" s="275">
        <v>2227.1707096999999</v>
      </c>
      <c r="AK24" s="275">
        <v>2323.1816333000002</v>
      </c>
      <c r="AL24" s="275">
        <v>2158.7748387000001</v>
      </c>
      <c r="AM24" s="275">
        <v>2146.0554194000001</v>
      </c>
      <c r="AN24" s="275">
        <v>1952.8497857</v>
      </c>
      <c r="AO24" s="275">
        <v>3317.1625161000002</v>
      </c>
      <c r="AP24" s="275">
        <v>1847.4906332999999</v>
      </c>
      <c r="AQ24" s="275">
        <v>1967.8337742000001</v>
      </c>
      <c r="AR24" s="275">
        <v>2685.3503999999998</v>
      </c>
      <c r="AS24" s="275">
        <v>3793.8598710000001</v>
      </c>
      <c r="AT24" s="275">
        <v>3846.4504839000001</v>
      </c>
      <c r="AU24" s="275">
        <v>3040.3498332999998</v>
      </c>
      <c r="AV24" s="275">
        <v>2639.6544193999998</v>
      </c>
      <c r="AW24" s="275">
        <v>2181.8429999999998</v>
      </c>
      <c r="AX24" s="275">
        <v>2658.7950000000001</v>
      </c>
      <c r="AY24" s="338">
        <v>2690.973</v>
      </c>
      <c r="AZ24" s="338">
        <v>2643.4070000000002</v>
      </c>
      <c r="BA24" s="338">
        <v>2805.3609999999999</v>
      </c>
      <c r="BB24" s="338">
        <v>2329.8780000000002</v>
      </c>
      <c r="BC24" s="338">
        <v>2638.4549999999999</v>
      </c>
      <c r="BD24" s="338">
        <v>3347.1419999999998</v>
      </c>
      <c r="BE24" s="338">
        <v>4169.259</v>
      </c>
      <c r="BF24" s="338">
        <v>3832.9549999999999</v>
      </c>
      <c r="BG24" s="338">
        <v>3014.4079999999999</v>
      </c>
      <c r="BH24" s="338">
        <v>2957.442</v>
      </c>
      <c r="BI24" s="338">
        <v>2613.8209999999999</v>
      </c>
      <c r="BJ24" s="338">
        <v>3170.3850000000002</v>
      </c>
      <c r="BK24" s="338">
        <v>3256.8440000000001</v>
      </c>
      <c r="BL24" s="338">
        <v>3108.4430000000002</v>
      </c>
      <c r="BM24" s="338">
        <v>3405.1019999999999</v>
      </c>
      <c r="BN24" s="338">
        <v>2732.1080000000002</v>
      </c>
      <c r="BO24" s="338">
        <v>3071.87</v>
      </c>
      <c r="BP24" s="338">
        <v>3752.7420000000002</v>
      </c>
      <c r="BQ24" s="338">
        <v>4594.5540000000001</v>
      </c>
      <c r="BR24" s="338">
        <v>4495</v>
      </c>
      <c r="BS24" s="338">
        <v>3469.489</v>
      </c>
      <c r="BT24" s="338">
        <v>3280.0659999999998</v>
      </c>
      <c r="BU24" s="338">
        <v>2921.4639999999999</v>
      </c>
      <c r="BV24" s="338">
        <v>3432.127</v>
      </c>
    </row>
    <row r="25" spans="1:74" ht="11.1" customHeight="1" x14ac:dyDescent="0.2">
      <c r="A25" s="558" t="s">
        <v>471</v>
      </c>
      <c r="B25" s="559" t="s">
        <v>453</v>
      </c>
      <c r="C25" s="275">
        <v>28.743842580999999</v>
      </c>
      <c r="D25" s="275">
        <v>24.846343570999998</v>
      </c>
      <c r="E25" s="275">
        <v>29.545244516</v>
      </c>
      <c r="F25" s="275">
        <v>22.370276333</v>
      </c>
      <c r="G25" s="275">
        <v>25.263014194</v>
      </c>
      <c r="H25" s="275">
        <v>27.244283332999998</v>
      </c>
      <c r="I25" s="275">
        <v>26.071972257999999</v>
      </c>
      <c r="J25" s="275">
        <v>24.353589355</v>
      </c>
      <c r="K25" s="275">
        <v>24.742781000000001</v>
      </c>
      <c r="L25" s="275">
        <v>11.971396774</v>
      </c>
      <c r="M25" s="275">
        <v>20.225156667</v>
      </c>
      <c r="N25" s="275">
        <v>23.323235806</v>
      </c>
      <c r="O25" s="275">
        <v>24.555329032</v>
      </c>
      <c r="P25" s="275">
        <v>27.887104286</v>
      </c>
      <c r="Q25" s="275">
        <v>18.597083225999999</v>
      </c>
      <c r="R25" s="275">
        <v>17.942615666999998</v>
      </c>
      <c r="S25" s="275">
        <v>20.962380323000001</v>
      </c>
      <c r="T25" s="275">
        <v>27.977886000000002</v>
      </c>
      <c r="U25" s="275">
        <v>25.819332902999999</v>
      </c>
      <c r="V25" s="275">
        <v>24.956609355000001</v>
      </c>
      <c r="W25" s="275">
        <v>23.225570000000001</v>
      </c>
      <c r="X25" s="275">
        <v>12.428536451999999</v>
      </c>
      <c r="Y25" s="275">
        <v>23.549638667</v>
      </c>
      <c r="Z25" s="275">
        <v>15.13417871</v>
      </c>
      <c r="AA25" s="275">
        <v>15.869265161</v>
      </c>
      <c r="AB25" s="275">
        <v>22.633418621000001</v>
      </c>
      <c r="AC25" s="275">
        <v>19.663127418999998</v>
      </c>
      <c r="AD25" s="275">
        <v>21.268169332999999</v>
      </c>
      <c r="AE25" s="275">
        <v>18.171230323</v>
      </c>
      <c r="AF25" s="275">
        <v>17.999358666999999</v>
      </c>
      <c r="AG25" s="275">
        <v>18.209879999999998</v>
      </c>
      <c r="AH25" s="275">
        <v>19.618712257999999</v>
      </c>
      <c r="AI25" s="275">
        <v>14.592936999999999</v>
      </c>
      <c r="AJ25" s="275">
        <v>15.548225806</v>
      </c>
      <c r="AK25" s="275">
        <v>15.086879333000001</v>
      </c>
      <c r="AL25" s="275">
        <v>17.140409032000001</v>
      </c>
      <c r="AM25" s="275">
        <v>17.071567096999999</v>
      </c>
      <c r="AN25" s="275">
        <v>13.350149286000001</v>
      </c>
      <c r="AO25" s="275">
        <v>13.817783871</v>
      </c>
      <c r="AP25" s="275">
        <v>13.047133667000001</v>
      </c>
      <c r="AQ25" s="275">
        <v>17.446558065000001</v>
      </c>
      <c r="AR25" s="275">
        <v>18.971419333</v>
      </c>
      <c r="AS25" s="275">
        <v>16.184561290000001</v>
      </c>
      <c r="AT25" s="275">
        <v>17.037281289999999</v>
      </c>
      <c r="AU25" s="275">
        <v>15.278013667</v>
      </c>
      <c r="AV25" s="275">
        <v>17.237688594000002</v>
      </c>
      <c r="AW25" s="275">
        <v>19.69613</v>
      </c>
      <c r="AX25" s="275">
        <v>23.009979999999999</v>
      </c>
      <c r="AY25" s="338">
        <v>22.24419</v>
      </c>
      <c r="AZ25" s="338">
        <v>20.006160000000001</v>
      </c>
      <c r="BA25" s="338">
        <v>19.935700000000001</v>
      </c>
      <c r="BB25" s="338">
        <v>18.220040000000001</v>
      </c>
      <c r="BC25" s="338">
        <v>19.304169999999999</v>
      </c>
      <c r="BD25" s="338">
        <v>22.725460000000002</v>
      </c>
      <c r="BE25" s="338">
        <v>23.706630000000001</v>
      </c>
      <c r="BF25" s="338">
        <v>23.241140000000001</v>
      </c>
      <c r="BG25" s="338">
        <v>19.06118</v>
      </c>
      <c r="BH25" s="338">
        <v>18.64481</v>
      </c>
      <c r="BI25" s="338">
        <v>19.983039999999999</v>
      </c>
      <c r="BJ25" s="338">
        <v>22.82199</v>
      </c>
      <c r="BK25" s="338">
        <v>22.052350000000001</v>
      </c>
      <c r="BL25" s="338">
        <v>19.997699999999998</v>
      </c>
      <c r="BM25" s="338">
        <v>20.056080000000001</v>
      </c>
      <c r="BN25" s="338">
        <v>18.288530000000002</v>
      </c>
      <c r="BO25" s="338">
        <v>19.383230000000001</v>
      </c>
      <c r="BP25" s="338">
        <v>22.876100000000001</v>
      </c>
      <c r="BQ25" s="338">
        <v>23.805209999999999</v>
      </c>
      <c r="BR25" s="338">
        <v>23.36544</v>
      </c>
      <c r="BS25" s="338">
        <v>19.20524</v>
      </c>
      <c r="BT25" s="338">
        <v>18.697710000000001</v>
      </c>
      <c r="BU25" s="338">
        <v>19.938960000000002</v>
      </c>
      <c r="BV25" s="338">
        <v>22.72606</v>
      </c>
    </row>
    <row r="26" spans="1:74" ht="11.1" customHeight="1" x14ac:dyDescent="0.2">
      <c r="A26" s="581"/>
      <c r="B26" s="131" t="s">
        <v>472</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364"/>
      <c r="AZ26" s="364"/>
      <c r="BA26" s="364"/>
      <c r="BB26" s="364"/>
      <c r="BC26" s="364"/>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6" t="s">
        <v>473</v>
      </c>
      <c r="B27" s="557" t="s">
        <v>449</v>
      </c>
      <c r="C27" s="275">
        <v>348.24190322999999</v>
      </c>
      <c r="D27" s="275">
        <v>351.41860714000001</v>
      </c>
      <c r="E27" s="275">
        <v>290.22709677</v>
      </c>
      <c r="F27" s="275">
        <v>261.77943333000002</v>
      </c>
      <c r="G27" s="275">
        <v>263.52296774000001</v>
      </c>
      <c r="H27" s="275">
        <v>297.55590000000001</v>
      </c>
      <c r="I27" s="275">
        <v>359.16177419000002</v>
      </c>
      <c r="J27" s="275">
        <v>357.14512903000002</v>
      </c>
      <c r="K27" s="275">
        <v>340.75173332999998</v>
      </c>
      <c r="L27" s="275">
        <v>310.01661289999998</v>
      </c>
      <c r="M27" s="275">
        <v>308.90126666999998</v>
      </c>
      <c r="N27" s="275">
        <v>323.34503225999998</v>
      </c>
      <c r="O27" s="275">
        <v>312.50770968</v>
      </c>
      <c r="P27" s="275">
        <v>273.38053571</v>
      </c>
      <c r="Q27" s="275">
        <v>269.59251612999998</v>
      </c>
      <c r="R27" s="275">
        <v>248.69103333000001</v>
      </c>
      <c r="S27" s="275">
        <v>268.95412902999999</v>
      </c>
      <c r="T27" s="275">
        <v>322.18450000000001</v>
      </c>
      <c r="U27" s="275">
        <v>339.44454839000002</v>
      </c>
      <c r="V27" s="275">
        <v>340.14380645</v>
      </c>
      <c r="W27" s="275">
        <v>311.20850000000002</v>
      </c>
      <c r="X27" s="275">
        <v>290.79125806000002</v>
      </c>
      <c r="Y27" s="275">
        <v>278.44086666999999</v>
      </c>
      <c r="Z27" s="275">
        <v>303.78945161000001</v>
      </c>
      <c r="AA27" s="275">
        <v>296.46416128999999</v>
      </c>
      <c r="AB27" s="275">
        <v>240.74134483</v>
      </c>
      <c r="AC27" s="275">
        <v>194.98622581000001</v>
      </c>
      <c r="AD27" s="275">
        <v>171.81290000000001</v>
      </c>
      <c r="AE27" s="275">
        <v>188.48403225999999</v>
      </c>
      <c r="AF27" s="275">
        <v>267.31826667000001</v>
      </c>
      <c r="AG27" s="275">
        <v>321.29574194000003</v>
      </c>
      <c r="AH27" s="275">
        <v>321.37477418999998</v>
      </c>
      <c r="AI27" s="275">
        <v>290.75693332999998</v>
      </c>
      <c r="AJ27" s="275">
        <v>283.60393548000002</v>
      </c>
      <c r="AK27" s="275">
        <v>267.51133333000001</v>
      </c>
      <c r="AL27" s="275">
        <v>314.97925806000001</v>
      </c>
      <c r="AM27" s="275">
        <v>308.68132258000003</v>
      </c>
      <c r="AN27" s="275">
        <v>276.20185714000002</v>
      </c>
      <c r="AO27" s="275">
        <v>223.66403226</v>
      </c>
      <c r="AP27" s="275">
        <v>185.58840000000001</v>
      </c>
      <c r="AQ27" s="275">
        <v>205.27480645</v>
      </c>
      <c r="AR27" s="275">
        <v>247.97886667</v>
      </c>
      <c r="AS27" s="275">
        <v>315.83051612999998</v>
      </c>
      <c r="AT27" s="275">
        <v>328.56461289999999</v>
      </c>
      <c r="AU27" s="275">
        <v>292.56123332999999</v>
      </c>
      <c r="AV27" s="275">
        <v>264.75977418999997</v>
      </c>
      <c r="AW27" s="275">
        <v>278.44229999999999</v>
      </c>
      <c r="AX27" s="275">
        <v>280.69830000000002</v>
      </c>
      <c r="AY27" s="338">
        <v>287.76179999999999</v>
      </c>
      <c r="AZ27" s="338">
        <v>268.55619999999999</v>
      </c>
      <c r="BA27" s="338">
        <v>238.83349999999999</v>
      </c>
      <c r="BB27" s="338">
        <v>200.93260000000001</v>
      </c>
      <c r="BC27" s="338">
        <v>211.28139999999999</v>
      </c>
      <c r="BD27" s="338">
        <v>235.45249999999999</v>
      </c>
      <c r="BE27" s="338">
        <v>299.73590000000002</v>
      </c>
      <c r="BF27" s="338">
        <v>306.85070000000002</v>
      </c>
      <c r="BG27" s="338">
        <v>267.21719999999999</v>
      </c>
      <c r="BH27" s="338">
        <v>260.44740000000002</v>
      </c>
      <c r="BI27" s="338">
        <v>273.67950000000002</v>
      </c>
      <c r="BJ27" s="338">
        <v>307.93470000000002</v>
      </c>
      <c r="BK27" s="338">
        <v>300.67540000000002</v>
      </c>
      <c r="BL27" s="338">
        <v>260.22579999999999</v>
      </c>
      <c r="BM27" s="338">
        <v>234.88829999999999</v>
      </c>
      <c r="BN27" s="338">
        <v>196.64340000000001</v>
      </c>
      <c r="BO27" s="338">
        <v>207.82939999999999</v>
      </c>
      <c r="BP27" s="338">
        <v>229.5565</v>
      </c>
      <c r="BQ27" s="338">
        <v>286.31189999999998</v>
      </c>
      <c r="BR27" s="338">
        <v>299.7602</v>
      </c>
      <c r="BS27" s="338">
        <v>261.82389999999998</v>
      </c>
      <c r="BT27" s="338">
        <v>253.2319</v>
      </c>
      <c r="BU27" s="338">
        <v>270.74810000000002</v>
      </c>
      <c r="BV27" s="338">
        <v>296.69409999999999</v>
      </c>
    </row>
    <row r="28" spans="1:74" ht="11.1" customHeight="1" x14ac:dyDescent="0.2">
      <c r="A28" s="556" t="s">
        <v>474</v>
      </c>
      <c r="B28" s="557" t="s">
        <v>451</v>
      </c>
      <c r="C28" s="275">
        <v>4576.6418064999998</v>
      </c>
      <c r="D28" s="275">
        <v>4712.5918928999999</v>
      </c>
      <c r="E28" s="275">
        <v>3445.7013870999999</v>
      </c>
      <c r="F28" s="275">
        <v>3448.1719667000002</v>
      </c>
      <c r="G28" s="275">
        <v>3710.3723226000002</v>
      </c>
      <c r="H28" s="275">
        <v>4224.1928332999996</v>
      </c>
      <c r="I28" s="275">
        <v>5898.1114839000002</v>
      </c>
      <c r="J28" s="275">
        <v>6056.3226451999999</v>
      </c>
      <c r="K28" s="275">
        <v>6162.4174000000003</v>
      </c>
      <c r="L28" s="275">
        <v>5441.5187419000004</v>
      </c>
      <c r="M28" s="275">
        <v>4431.5120333000004</v>
      </c>
      <c r="N28" s="275">
        <v>4293.8568386999996</v>
      </c>
      <c r="O28" s="275">
        <v>4084.2683225999999</v>
      </c>
      <c r="P28" s="275">
        <v>3460.7396429</v>
      </c>
      <c r="Q28" s="275">
        <v>3632.4999677000001</v>
      </c>
      <c r="R28" s="275">
        <v>3906.4554333000001</v>
      </c>
      <c r="S28" s="275">
        <v>3722.0987418999998</v>
      </c>
      <c r="T28" s="275">
        <v>5886.0910000000003</v>
      </c>
      <c r="U28" s="275">
        <v>6349.3948710000004</v>
      </c>
      <c r="V28" s="275">
        <v>6740.7469031999999</v>
      </c>
      <c r="W28" s="275">
        <v>6406.7763333000003</v>
      </c>
      <c r="X28" s="275">
        <v>5706.3338064999998</v>
      </c>
      <c r="Y28" s="275">
        <v>4812.7867333000004</v>
      </c>
      <c r="Z28" s="275">
        <v>4903.9783547999996</v>
      </c>
      <c r="AA28" s="275">
        <v>4611.3637742000001</v>
      </c>
      <c r="AB28" s="275">
        <v>4028.5173103000002</v>
      </c>
      <c r="AC28" s="275">
        <v>3367.1042581000002</v>
      </c>
      <c r="AD28" s="275">
        <v>3366.5605332999999</v>
      </c>
      <c r="AE28" s="275">
        <v>3569.7885160999999</v>
      </c>
      <c r="AF28" s="275">
        <v>5329.5095332999999</v>
      </c>
      <c r="AG28" s="275">
        <v>6041.9323548000002</v>
      </c>
      <c r="AH28" s="275">
        <v>6404.5328710000003</v>
      </c>
      <c r="AI28" s="275">
        <v>5359.2752667000004</v>
      </c>
      <c r="AJ28" s="275">
        <v>4388.7026452</v>
      </c>
      <c r="AK28" s="275">
        <v>3658.9337</v>
      </c>
      <c r="AL28" s="275">
        <v>4059.2122902999999</v>
      </c>
      <c r="AM28" s="275">
        <v>3966.4006773999999</v>
      </c>
      <c r="AN28" s="275">
        <v>3038.3348213999998</v>
      </c>
      <c r="AO28" s="275">
        <v>2570.8299032</v>
      </c>
      <c r="AP28" s="275">
        <v>2684.3503999999998</v>
      </c>
      <c r="AQ28" s="275">
        <v>3119.6576451999999</v>
      </c>
      <c r="AR28" s="275">
        <v>4341.6247000000003</v>
      </c>
      <c r="AS28" s="275">
        <v>5775.9570645000003</v>
      </c>
      <c r="AT28" s="275">
        <v>6083.1948387000002</v>
      </c>
      <c r="AU28" s="275">
        <v>4995.5931</v>
      </c>
      <c r="AV28" s="275">
        <v>4468.0258709999998</v>
      </c>
      <c r="AW28" s="275">
        <v>4008.0329999999999</v>
      </c>
      <c r="AX28" s="275">
        <v>4300.933</v>
      </c>
      <c r="AY28" s="338">
        <v>4496.3159999999998</v>
      </c>
      <c r="AZ28" s="338">
        <v>3855.6729999999998</v>
      </c>
      <c r="BA28" s="338">
        <v>3617.6950000000002</v>
      </c>
      <c r="BB28" s="338">
        <v>3520.2339999999999</v>
      </c>
      <c r="BC28" s="338">
        <v>3998.1550000000002</v>
      </c>
      <c r="BD28" s="338">
        <v>4632.9989999999998</v>
      </c>
      <c r="BE28" s="338">
        <v>5344.0829999999996</v>
      </c>
      <c r="BF28" s="338">
        <v>5677.674</v>
      </c>
      <c r="BG28" s="338">
        <v>5025.5169999999998</v>
      </c>
      <c r="BH28" s="338">
        <v>4394.0749999999998</v>
      </c>
      <c r="BI28" s="338">
        <v>4346.8100000000004</v>
      </c>
      <c r="BJ28" s="338">
        <v>4505.0990000000002</v>
      </c>
      <c r="BK28" s="338">
        <v>4536.9799999999996</v>
      </c>
      <c r="BL28" s="338">
        <v>3629.328</v>
      </c>
      <c r="BM28" s="338">
        <v>3466.7020000000002</v>
      </c>
      <c r="BN28" s="338">
        <v>3368.2689999999998</v>
      </c>
      <c r="BO28" s="338">
        <v>3854.46</v>
      </c>
      <c r="BP28" s="338">
        <v>4592.7330000000002</v>
      </c>
      <c r="BQ28" s="338">
        <v>5291.5370000000003</v>
      </c>
      <c r="BR28" s="338">
        <v>5602.2550000000001</v>
      </c>
      <c r="BS28" s="338">
        <v>5109.4440000000004</v>
      </c>
      <c r="BT28" s="338">
        <v>4456.6760000000004</v>
      </c>
      <c r="BU28" s="338">
        <v>4256.5659999999998</v>
      </c>
      <c r="BV28" s="338">
        <v>4548.2489999999998</v>
      </c>
    </row>
    <row r="29" spans="1:74" ht="11.1" customHeight="1" x14ac:dyDescent="0.2">
      <c r="A29" s="583" t="s">
        <v>475</v>
      </c>
      <c r="B29" s="559" t="s">
        <v>453</v>
      </c>
      <c r="C29" s="275">
        <v>36.261626774</v>
      </c>
      <c r="D29" s="275">
        <v>38.865165714</v>
      </c>
      <c r="E29" s="275">
        <v>35.159867097000003</v>
      </c>
      <c r="F29" s="275">
        <v>33.330562</v>
      </c>
      <c r="G29" s="275">
        <v>34.987209354999997</v>
      </c>
      <c r="H29" s="275">
        <v>30.927312666999999</v>
      </c>
      <c r="I29" s="275">
        <v>33.760220967999999</v>
      </c>
      <c r="J29" s="275">
        <v>37.212168386999998</v>
      </c>
      <c r="K29" s="275">
        <v>41.071438667000002</v>
      </c>
      <c r="L29" s="275">
        <v>38.180269031999998</v>
      </c>
      <c r="M29" s="275">
        <v>34.563117667</v>
      </c>
      <c r="N29" s="275">
        <v>36.225172581000002</v>
      </c>
      <c r="O29" s="275">
        <v>37.277548064999998</v>
      </c>
      <c r="P29" s="275">
        <v>35.201353214000001</v>
      </c>
      <c r="Q29" s="275">
        <v>32.499809999999997</v>
      </c>
      <c r="R29" s="275">
        <v>36.393379666999998</v>
      </c>
      <c r="S29" s="275">
        <v>35.131691613000001</v>
      </c>
      <c r="T29" s="275">
        <v>37.314363667000002</v>
      </c>
      <c r="U29" s="275">
        <v>38.370016774</v>
      </c>
      <c r="V29" s="275">
        <v>39.897233225999997</v>
      </c>
      <c r="W29" s="275">
        <v>38.778527333</v>
      </c>
      <c r="X29" s="275">
        <v>38.609365484000001</v>
      </c>
      <c r="Y29" s="275">
        <v>36.223553666999997</v>
      </c>
      <c r="Z29" s="275">
        <v>34.926597741999998</v>
      </c>
      <c r="AA29" s="275">
        <v>38.408216451999998</v>
      </c>
      <c r="AB29" s="275">
        <v>37.781187240999998</v>
      </c>
      <c r="AC29" s="275">
        <v>35.612395483999997</v>
      </c>
      <c r="AD29" s="275">
        <v>34.296286666999997</v>
      </c>
      <c r="AE29" s="275">
        <v>36.618850645000002</v>
      </c>
      <c r="AF29" s="275">
        <v>36.585908000000003</v>
      </c>
      <c r="AG29" s="275">
        <v>38.231612902999998</v>
      </c>
      <c r="AH29" s="275">
        <v>39.028638387000001</v>
      </c>
      <c r="AI29" s="275">
        <v>38.621451667000002</v>
      </c>
      <c r="AJ29" s="275">
        <v>37.174310968</v>
      </c>
      <c r="AK29" s="275">
        <v>37.496389667000003</v>
      </c>
      <c r="AL29" s="275">
        <v>40.804750323</v>
      </c>
      <c r="AM29" s="275">
        <v>41.371538065000003</v>
      </c>
      <c r="AN29" s="275">
        <v>36.888878929000001</v>
      </c>
      <c r="AO29" s="275">
        <v>38.657373225999997</v>
      </c>
      <c r="AP29" s="275">
        <v>36.209905667000001</v>
      </c>
      <c r="AQ29" s="275">
        <v>35.849250968</v>
      </c>
      <c r="AR29" s="275">
        <v>38.516421000000001</v>
      </c>
      <c r="AS29" s="275">
        <v>38.013432258000002</v>
      </c>
      <c r="AT29" s="275">
        <v>39.119715806000002</v>
      </c>
      <c r="AU29" s="275">
        <v>40.114128999999998</v>
      </c>
      <c r="AV29" s="275">
        <v>39.296998102000003</v>
      </c>
      <c r="AW29" s="275">
        <v>38.209910000000001</v>
      </c>
      <c r="AX29" s="275">
        <v>40.313949999999998</v>
      </c>
      <c r="AY29" s="338">
        <v>41.557000000000002</v>
      </c>
      <c r="AZ29" s="338">
        <v>38.697040000000001</v>
      </c>
      <c r="BA29" s="338">
        <v>38.182870000000001</v>
      </c>
      <c r="BB29" s="338">
        <v>37.484099999999998</v>
      </c>
      <c r="BC29" s="338">
        <v>40.456519999999998</v>
      </c>
      <c r="BD29" s="338">
        <v>40.62424</v>
      </c>
      <c r="BE29" s="338">
        <v>40.820889999999999</v>
      </c>
      <c r="BF29" s="338">
        <v>41.820399999999999</v>
      </c>
      <c r="BG29" s="338">
        <v>40.402279999999998</v>
      </c>
      <c r="BH29" s="338">
        <v>40.611139999999999</v>
      </c>
      <c r="BI29" s="338">
        <v>41.926380000000002</v>
      </c>
      <c r="BJ29" s="338">
        <v>43.678280000000001</v>
      </c>
      <c r="BK29" s="338">
        <v>43.818460000000002</v>
      </c>
      <c r="BL29" s="338">
        <v>39.466050000000003</v>
      </c>
      <c r="BM29" s="338">
        <v>38.680970000000002</v>
      </c>
      <c r="BN29" s="338">
        <v>38.137709999999998</v>
      </c>
      <c r="BO29" s="338">
        <v>41.076529999999998</v>
      </c>
      <c r="BP29" s="338">
        <v>41.537480000000002</v>
      </c>
      <c r="BQ29" s="338">
        <v>41.490659999999998</v>
      </c>
      <c r="BR29" s="338">
        <v>42.624690000000001</v>
      </c>
      <c r="BS29" s="338">
        <v>41.569090000000003</v>
      </c>
      <c r="BT29" s="338">
        <v>41.007759999999998</v>
      </c>
      <c r="BU29" s="338">
        <v>41.952240000000003</v>
      </c>
      <c r="BV29" s="338">
        <v>43.81615</v>
      </c>
    </row>
    <row r="30" spans="1:74" ht="11.1" customHeight="1" x14ac:dyDescent="0.2">
      <c r="A30" s="583"/>
      <c r="B30" s="584"/>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341"/>
      <c r="AZ30" s="341"/>
      <c r="BA30" s="341"/>
      <c r="BB30" s="341"/>
      <c r="BC30" s="341"/>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3"/>
      <c r="B31" s="109" t="s">
        <v>476</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341"/>
      <c r="AZ31" s="341"/>
      <c r="BA31" s="341"/>
      <c r="BB31" s="341"/>
      <c r="BC31" s="341"/>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3" t="s">
        <v>64</v>
      </c>
      <c r="B32" s="584" t="s">
        <v>477</v>
      </c>
      <c r="C32" s="585">
        <v>133.70472699999999</v>
      </c>
      <c r="D32" s="585">
        <v>119.90428300000001</v>
      </c>
      <c r="E32" s="585">
        <v>118.260238</v>
      </c>
      <c r="F32" s="585">
        <v>128.92501799999999</v>
      </c>
      <c r="G32" s="585">
        <v>136.92056299999999</v>
      </c>
      <c r="H32" s="585">
        <v>133.479434</v>
      </c>
      <c r="I32" s="585">
        <v>125.869913</v>
      </c>
      <c r="J32" s="585">
        <v>121.36913199999999</v>
      </c>
      <c r="K32" s="585">
        <v>124.54611800000001</v>
      </c>
      <c r="L32" s="585">
        <v>136.96425400000001</v>
      </c>
      <c r="M32" s="585">
        <v>142.59539599999999</v>
      </c>
      <c r="N32" s="585">
        <v>151.54845399999999</v>
      </c>
      <c r="O32" s="585">
        <v>154.389578</v>
      </c>
      <c r="P32" s="585">
        <v>149.07128700000001</v>
      </c>
      <c r="Q32" s="585">
        <v>154.346698</v>
      </c>
      <c r="R32" s="585">
        <v>167.06340900000001</v>
      </c>
      <c r="S32" s="585">
        <v>172.809335</v>
      </c>
      <c r="T32" s="585">
        <v>166.43659700000001</v>
      </c>
      <c r="U32" s="585">
        <v>157.93807699999999</v>
      </c>
      <c r="V32" s="585">
        <v>155.95185499999999</v>
      </c>
      <c r="W32" s="585">
        <v>162.108619</v>
      </c>
      <c r="X32" s="585">
        <v>175.587987</v>
      </c>
      <c r="Y32" s="585">
        <v>188.594571</v>
      </c>
      <c r="Z32" s="585">
        <v>195.54803699999999</v>
      </c>
      <c r="AA32" s="585">
        <v>187.203047</v>
      </c>
      <c r="AB32" s="585">
        <v>187.06361799999999</v>
      </c>
      <c r="AC32" s="585">
        <v>191.55273500000001</v>
      </c>
      <c r="AD32" s="585">
        <v>193.18521200000001</v>
      </c>
      <c r="AE32" s="585">
        <v>192.41693000000001</v>
      </c>
      <c r="AF32" s="585">
        <v>182.086476</v>
      </c>
      <c r="AG32" s="585">
        <v>168.11860899999999</v>
      </c>
      <c r="AH32" s="585">
        <v>158.908174</v>
      </c>
      <c r="AI32" s="585">
        <v>156.56690900000001</v>
      </c>
      <c r="AJ32" s="585">
        <v>160.93226000000001</v>
      </c>
      <c r="AK32" s="585">
        <v>170.27655799999999</v>
      </c>
      <c r="AL32" s="585">
        <v>162.00901400000001</v>
      </c>
      <c r="AM32" s="585">
        <v>156.17482100000001</v>
      </c>
      <c r="AN32" s="585">
        <v>160.447395</v>
      </c>
      <c r="AO32" s="585">
        <v>161.690507</v>
      </c>
      <c r="AP32" s="585">
        <v>163.72619299999999</v>
      </c>
      <c r="AQ32" s="585">
        <v>162.39608000000001</v>
      </c>
      <c r="AR32" s="585">
        <v>157.717253</v>
      </c>
      <c r="AS32" s="585">
        <v>145.518136</v>
      </c>
      <c r="AT32" s="585">
        <v>141.671738</v>
      </c>
      <c r="AU32" s="585">
        <v>139.531195</v>
      </c>
      <c r="AV32" s="585">
        <v>141.16933599999999</v>
      </c>
      <c r="AW32" s="585">
        <v>146.078</v>
      </c>
      <c r="AX32" s="585">
        <v>142.8973</v>
      </c>
      <c r="AY32" s="586">
        <v>138.79830000000001</v>
      </c>
      <c r="AZ32" s="586">
        <v>133.6405</v>
      </c>
      <c r="BA32" s="586">
        <v>139.32740000000001</v>
      </c>
      <c r="BB32" s="586">
        <v>139.95439999999999</v>
      </c>
      <c r="BC32" s="586">
        <v>141.40799999999999</v>
      </c>
      <c r="BD32" s="586">
        <v>136.357</v>
      </c>
      <c r="BE32" s="586">
        <v>129.02330000000001</v>
      </c>
      <c r="BF32" s="586">
        <v>125.2578</v>
      </c>
      <c r="BG32" s="586">
        <v>123.66589999999999</v>
      </c>
      <c r="BH32" s="586">
        <v>128.5197</v>
      </c>
      <c r="BI32" s="586">
        <v>133.5874</v>
      </c>
      <c r="BJ32" s="586">
        <v>131.3785</v>
      </c>
      <c r="BK32" s="586">
        <v>127.2283</v>
      </c>
      <c r="BL32" s="586">
        <v>125.02979999999999</v>
      </c>
      <c r="BM32" s="586">
        <v>130.578</v>
      </c>
      <c r="BN32" s="586">
        <v>131.14959999999999</v>
      </c>
      <c r="BO32" s="586">
        <v>132.5506</v>
      </c>
      <c r="BP32" s="586">
        <v>127.4507</v>
      </c>
      <c r="BQ32" s="586">
        <v>124.87130000000001</v>
      </c>
      <c r="BR32" s="586">
        <v>123.06319999999999</v>
      </c>
      <c r="BS32" s="586">
        <v>121.4308</v>
      </c>
      <c r="BT32" s="586">
        <v>126.2471</v>
      </c>
      <c r="BU32" s="586">
        <v>131.27969999999999</v>
      </c>
      <c r="BV32" s="586">
        <v>130.53809999999999</v>
      </c>
    </row>
    <row r="33" spans="1:74" ht="11.1" customHeight="1" x14ac:dyDescent="0.2">
      <c r="A33" s="583" t="s">
        <v>80</v>
      </c>
      <c r="B33" s="584" t="s">
        <v>1012</v>
      </c>
      <c r="C33" s="585">
        <v>10.056524</v>
      </c>
      <c r="D33" s="585">
        <v>10.676515999999999</v>
      </c>
      <c r="E33" s="585">
        <v>10.606097</v>
      </c>
      <c r="F33" s="585">
        <v>10.607760000000001</v>
      </c>
      <c r="G33" s="585">
        <v>10.580579999999999</v>
      </c>
      <c r="H33" s="585">
        <v>10.659186</v>
      </c>
      <c r="I33" s="585">
        <v>10.250047</v>
      </c>
      <c r="J33" s="585">
        <v>10.460414999999999</v>
      </c>
      <c r="K33" s="585">
        <v>10.531572000000001</v>
      </c>
      <c r="L33" s="585">
        <v>10.890506</v>
      </c>
      <c r="M33" s="585">
        <v>11.977948</v>
      </c>
      <c r="N33" s="585">
        <v>12.763876</v>
      </c>
      <c r="O33" s="585">
        <v>12.206533</v>
      </c>
      <c r="P33" s="585">
        <v>9.7982139999999998</v>
      </c>
      <c r="Q33" s="585">
        <v>10.250736</v>
      </c>
      <c r="R33" s="585">
        <v>10.152165</v>
      </c>
      <c r="S33" s="585">
        <v>10.518329</v>
      </c>
      <c r="T33" s="585">
        <v>10.570016000000001</v>
      </c>
      <c r="U33" s="585">
        <v>10.263408999999999</v>
      </c>
      <c r="V33" s="585">
        <v>10.086831</v>
      </c>
      <c r="W33" s="585">
        <v>10.76604</v>
      </c>
      <c r="X33" s="585">
        <v>11.491528000000001</v>
      </c>
      <c r="Y33" s="585">
        <v>12.310199000000001</v>
      </c>
      <c r="Z33" s="585">
        <v>12.566008</v>
      </c>
      <c r="AA33" s="585">
        <v>12.020158</v>
      </c>
      <c r="AB33" s="585">
        <v>11.645473000000001</v>
      </c>
      <c r="AC33" s="585">
        <v>11.732889999999999</v>
      </c>
      <c r="AD33" s="585">
        <v>11.982028</v>
      </c>
      <c r="AE33" s="585">
        <v>12.093938</v>
      </c>
      <c r="AF33" s="585">
        <v>11.935582</v>
      </c>
      <c r="AG33" s="585">
        <v>11.696489</v>
      </c>
      <c r="AH33" s="585">
        <v>11.595335</v>
      </c>
      <c r="AI33" s="585">
        <v>11.63987</v>
      </c>
      <c r="AJ33" s="585">
        <v>11.63039</v>
      </c>
      <c r="AK33" s="585">
        <v>11.938751</v>
      </c>
      <c r="AL33" s="585">
        <v>11.786481999999999</v>
      </c>
      <c r="AM33" s="585">
        <v>11.846501</v>
      </c>
      <c r="AN33" s="585">
        <v>11.709982999999999</v>
      </c>
      <c r="AO33" s="585">
        <v>12.541505000000001</v>
      </c>
      <c r="AP33" s="585">
        <v>12.305598</v>
      </c>
      <c r="AQ33" s="585">
        <v>12.035985</v>
      </c>
      <c r="AR33" s="585">
        <v>11.888310000000001</v>
      </c>
      <c r="AS33" s="585">
        <v>11.68901</v>
      </c>
      <c r="AT33" s="585">
        <v>11.498563000000001</v>
      </c>
      <c r="AU33" s="585">
        <v>11.377122999999999</v>
      </c>
      <c r="AV33" s="585">
        <v>11.323681000000001</v>
      </c>
      <c r="AW33" s="585">
        <v>11.701409999999999</v>
      </c>
      <c r="AX33" s="585">
        <v>11.74666</v>
      </c>
      <c r="AY33" s="586">
        <v>11.257479999999999</v>
      </c>
      <c r="AZ33" s="586">
        <v>11.331619999999999</v>
      </c>
      <c r="BA33" s="586">
        <v>11.667400000000001</v>
      </c>
      <c r="BB33" s="586">
        <v>11.57</v>
      </c>
      <c r="BC33" s="586">
        <v>11.53599</v>
      </c>
      <c r="BD33" s="586">
        <v>11.599589999999999</v>
      </c>
      <c r="BE33" s="586">
        <v>11.24935</v>
      </c>
      <c r="BF33" s="586">
        <v>11.27866</v>
      </c>
      <c r="BG33" s="586">
        <v>11.52594</v>
      </c>
      <c r="BH33" s="586">
        <v>11.75071</v>
      </c>
      <c r="BI33" s="586">
        <v>12.04935</v>
      </c>
      <c r="BJ33" s="586">
        <v>12.04213</v>
      </c>
      <c r="BK33" s="586">
        <v>11.55311</v>
      </c>
      <c r="BL33" s="586">
        <v>11.60023</v>
      </c>
      <c r="BM33" s="586">
        <v>11.966950000000001</v>
      </c>
      <c r="BN33" s="586">
        <v>11.885870000000001</v>
      </c>
      <c r="BO33" s="586">
        <v>11.86361</v>
      </c>
      <c r="BP33" s="586">
        <v>11.9206</v>
      </c>
      <c r="BQ33" s="586">
        <v>11.56354</v>
      </c>
      <c r="BR33" s="586">
        <v>11.58431</v>
      </c>
      <c r="BS33" s="586">
        <v>11.83309</v>
      </c>
      <c r="BT33" s="586">
        <v>12.04598</v>
      </c>
      <c r="BU33" s="586">
        <v>12.316319999999999</v>
      </c>
      <c r="BV33" s="586">
        <v>12.26618</v>
      </c>
    </row>
    <row r="34" spans="1:74" ht="11.1" customHeight="1" x14ac:dyDescent="0.2">
      <c r="A34" s="583" t="s">
        <v>81</v>
      </c>
      <c r="B34" s="584" t="s">
        <v>1013</v>
      </c>
      <c r="C34" s="585">
        <v>15.057862</v>
      </c>
      <c r="D34" s="585">
        <v>16.002562999999999</v>
      </c>
      <c r="E34" s="585">
        <v>16.147631000000001</v>
      </c>
      <c r="F34" s="585">
        <v>16.482986</v>
      </c>
      <c r="G34" s="585">
        <v>16.284594999999999</v>
      </c>
      <c r="H34" s="585">
        <v>16.583413</v>
      </c>
      <c r="I34" s="585">
        <v>16.489792000000001</v>
      </c>
      <c r="J34" s="585">
        <v>16.510366000000001</v>
      </c>
      <c r="K34" s="585">
        <v>16.863444999999999</v>
      </c>
      <c r="L34" s="585">
        <v>17.428569</v>
      </c>
      <c r="M34" s="585">
        <v>18.165973000000001</v>
      </c>
      <c r="N34" s="585">
        <v>18.309222999999999</v>
      </c>
      <c r="O34" s="585">
        <v>18.216335999999998</v>
      </c>
      <c r="P34" s="585">
        <v>16.459309999999999</v>
      </c>
      <c r="Q34" s="585">
        <v>16.995867000000001</v>
      </c>
      <c r="R34" s="585">
        <v>17.167448</v>
      </c>
      <c r="S34" s="585">
        <v>17.356687999999998</v>
      </c>
      <c r="T34" s="585">
        <v>17.512678999999999</v>
      </c>
      <c r="U34" s="585">
        <v>17.518833999999998</v>
      </c>
      <c r="V34" s="585">
        <v>17.711565</v>
      </c>
      <c r="W34" s="585">
        <v>18.285516000000001</v>
      </c>
      <c r="X34" s="585">
        <v>18.595804999999999</v>
      </c>
      <c r="Y34" s="585">
        <v>18.737691000000002</v>
      </c>
      <c r="Z34" s="585">
        <v>17.955214999999999</v>
      </c>
      <c r="AA34" s="585">
        <v>17.929735999999998</v>
      </c>
      <c r="AB34" s="585">
        <v>17.661663000000001</v>
      </c>
      <c r="AC34" s="585">
        <v>17.501256000000001</v>
      </c>
      <c r="AD34" s="585">
        <v>17.637352</v>
      </c>
      <c r="AE34" s="585">
        <v>17.855595000000001</v>
      </c>
      <c r="AF34" s="585">
        <v>17.859297000000002</v>
      </c>
      <c r="AG34" s="585">
        <v>17.726261999999998</v>
      </c>
      <c r="AH34" s="585">
        <v>21.736153000000002</v>
      </c>
      <c r="AI34" s="585">
        <v>21.769701999999999</v>
      </c>
      <c r="AJ34" s="585">
        <v>21.939779999999999</v>
      </c>
      <c r="AK34" s="585">
        <v>17.819382000000001</v>
      </c>
      <c r="AL34" s="585">
        <v>17.750077999999998</v>
      </c>
      <c r="AM34" s="585">
        <v>17.496303999999999</v>
      </c>
      <c r="AN34" s="585">
        <v>17.287454</v>
      </c>
      <c r="AO34" s="585">
        <v>17.005503000000001</v>
      </c>
      <c r="AP34" s="585">
        <v>16.948294000000001</v>
      </c>
      <c r="AQ34" s="585">
        <v>16.827649000000001</v>
      </c>
      <c r="AR34" s="585">
        <v>16.642150000000001</v>
      </c>
      <c r="AS34" s="585">
        <v>16.802256</v>
      </c>
      <c r="AT34" s="585">
        <v>16.641912000000001</v>
      </c>
      <c r="AU34" s="585">
        <v>16.351839999999999</v>
      </c>
      <c r="AV34" s="585">
        <v>16.376228999999999</v>
      </c>
      <c r="AW34" s="585">
        <v>16.652329999999999</v>
      </c>
      <c r="AX34" s="585">
        <v>16.73751</v>
      </c>
      <c r="AY34" s="586">
        <v>16.816490000000002</v>
      </c>
      <c r="AZ34" s="586">
        <v>16.982279999999999</v>
      </c>
      <c r="BA34" s="586">
        <v>16.930289999999999</v>
      </c>
      <c r="BB34" s="586">
        <v>16.848839999999999</v>
      </c>
      <c r="BC34" s="586">
        <v>16.790949999999999</v>
      </c>
      <c r="BD34" s="586">
        <v>16.884810000000002</v>
      </c>
      <c r="BE34" s="586">
        <v>16.846509999999999</v>
      </c>
      <c r="BF34" s="586">
        <v>16.845500000000001</v>
      </c>
      <c r="BG34" s="586">
        <v>16.920030000000001</v>
      </c>
      <c r="BH34" s="586">
        <v>17.049320000000002</v>
      </c>
      <c r="BI34" s="586">
        <v>17.284770000000002</v>
      </c>
      <c r="BJ34" s="586">
        <v>17.326329999999999</v>
      </c>
      <c r="BK34" s="586">
        <v>17.371320000000001</v>
      </c>
      <c r="BL34" s="586">
        <v>17.503329999999998</v>
      </c>
      <c r="BM34" s="586">
        <v>17.437390000000001</v>
      </c>
      <c r="BN34" s="586">
        <v>17.336169999999999</v>
      </c>
      <c r="BO34" s="586">
        <v>17.256550000000001</v>
      </c>
      <c r="BP34" s="586">
        <v>17.326969999999999</v>
      </c>
      <c r="BQ34" s="586">
        <v>17.265409999999999</v>
      </c>
      <c r="BR34" s="586">
        <v>17.241890000000001</v>
      </c>
      <c r="BS34" s="586">
        <v>17.292580000000001</v>
      </c>
      <c r="BT34" s="586">
        <v>17.393889999999999</v>
      </c>
      <c r="BU34" s="586">
        <v>17.600190000000001</v>
      </c>
      <c r="BV34" s="586">
        <v>17.614899999999999</v>
      </c>
    </row>
    <row r="35" spans="1:74" ht="11.1" customHeight="1" x14ac:dyDescent="0.2">
      <c r="A35" s="583" t="s">
        <v>994</v>
      </c>
      <c r="B35" s="587" t="s">
        <v>1001</v>
      </c>
      <c r="C35" s="588">
        <v>1.490955</v>
      </c>
      <c r="D35" s="588">
        <v>1.38252</v>
      </c>
      <c r="E35" s="588">
        <v>1.748985</v>
      </c>
      <c r="F35" s="588">
        <v>2.5746850000000001</v>
      </c>
      <c r="G35" s="588">
        <v>2.2887</v>
      </c>
      <c r="H35" s="588">
        <v>1.9863500000000001</v>
      </c>
      <c r="I35" s="588">
        <v>1.904785</v>
      </c>
      <c r="J35" s="588">
        <v>1.93971</v>
      </c>
      <c r="K35" s="588">
        <v>1.94472</v>
      </c>
      <c r="L35" s="588">
        <v>2.5501649999999998</v>
      </c>
      <c r="M35" s="588">
        <v>3.1650200000000002</v>
      </c>
      <c r="N35" s="588">
        <v>4.1373499999999996</v>
      </c>
      <c r="O35" s="588">
        <v>4.4593499999999997</v>
      </c>
      <c r="P35" s="588">
        <v>4.2511150000000004</v>
      </c>
      <c r="Q35" s="588">
        <v>4.0896749999999997</v>
      </c>
      <c r="R35" s="588">
        <v>4.5590950000000001</v>
      </c>
      <c r="S35" s="588">
        <v>4.9955949999999998</v>
      </c>
      <c r="T35" s="588">
        <v>5.1569349999999998</v>
      </c>
      <c r="U35" s="588">
        <v>5.3222649999999998</v>
      </c>
      <c r="V35" s="588">
        <v>5.1428750000000001</v>
      </c>
      <c r="W35" s="588">
        <v>5.5075000000000003</v>
      </c>
      <c r="X35" s="588">
        <v>5.7541200000000003</v>
      </c>
      <c r="Y35" s="588">
        <v>6.4490699999999999</v>
      </c>
      <c r="Z35" s="588">
        <v>6.7018599999999999</v>
      </c>
      <c r="AA35" s="588">
        <v>6.6004500000000004</v>
      </c>
      <c r="AB35" s="588">
        <v>6.6171899999999999</v>
      </c>
      <c r="AC35" s="588">
        <v>6.1992900000000004</v>
      </c>
      <c r="AD35" s="588">
        <v>5.9051150000000003</v>
      </c>
      <c r="AE35" s="588">
        <v>5.3563900000000002</v>
      </c>
      <c r="AF35" s="588">
        <v>4.5272350000000001</v>
      </c>
      <c r="AG35" s="588">
        <v>4.290985</v>
      </c>
      <c r="AH35" s="588">
        <v>3.899375</v>
      </c>
      <c r="AI35" s="588">
        <v>3.8388900000000001</v>
      </c>
      <c r="AJ35" s="588">
        <v>4.0627300000000002</v>
      </c>
      <c r="AK35" s="588">
        <v>4.1647850000000002</v>
      </c>
      <c r="AL35" s="588">
        <v>4.22464</v>
      </c>
      <c r="AM35" s="588">
        <v>3.9718650000000002</v>
      </c>
      <c r="AN35" s="588">
        <v>4.1069149999999999</v>
      </c>
      <c r="AO35" s="588">
        <v>4.2752650000000001</v>
      </c>
      <c r="AP35" s="588">
        <v>4.6664199999999996</v>
      </c>
      <c r="AQ35" s="588">
        <v>4.4065500000000002</v>
      </c>
      <c r="AR35" s="588">
        <v>4.3366100000000003</v>
      </c>
      <c r="AS35" s="588">
        <v>4.3727049999999998</v>
      </c>
      <c r="AT35" s="588">
        <v>4.5876749999999999</v>
      </c>
      <c r="AU35" s="588">
        <v>4.9373950000000004</v>
      </c>
      <c r="AV35" s="588">
        <v>5.2790150000000002</v>
      </c>
      <c r="AW35" s="588">
        <v>5.21028</v>
      </c>
      <c r="AX35" s="588">
        <v>5.1689870000000004</v>
      </c>
      <c r="AY35" s="589">
        <v>5.140155</v>
      </c>
      <c r="AZ35" s="589">
        <v>5.1014220000000003</v>
      </c>
      <c r="BA35" s="589">
        <v>5.0834609999999998</v>
      </c>
      <c r="BB35" s="589">
        <v>5.0660080000000001</v>
      </c>
      <c r="BC35" s="589">
        <v>5.050459</v>
      </c>
      <c r="BD35" s="589">
        <v>5.0134639999999999</v>
      </c>
      <c r="BE35" s="589">
        <v>4.9860369999999996</v>
      </c>
      <c r="BF35" s="589">
        <v>4.957516</v>
      </c>
      <c r="BG35" s="589">
        <v>4.9253400000000003</v>
      </c>
      <c r="BH35" s="589">
        <v>4.8947089999999998</v>
      </c>
      <c r="BI35" s="589">
        <v>4.8573130000000004</v>
      </c>
      <c r="BJ35" s="589">
        <v>4.8318690000000002</v>
      </c>
      <c r="BK35" s="589">
        <v>4.8102739999999997</v>
      </c>
      <c r="BL35" s="589">
        <v>4.774241</v>
      </c>
      <c r="BM35" s="589">
        <v>4.7638780000000001</v>
      </c>
      <c r="BN35" s="589">
        <v>4.7560650000000004</v>
      </c>
      <c r="BO35" s="589">
        <v>4.7434240000000001</v>
      </c>
      <c r="BP35" s="589">
        <v>4.7135699999999998</v>
      </c>
      <c r="BQ35" s="589">
        <v>4.6930699999999996</v>
      </c>
      <c r="BR35" s="589">
        <v>4.6757540000000004</v>
      </c>
      <c r="BS35" s="589">
        <v>4.6548699999999998</v>
      </c>
      <c r="BT35" s="589">
        <v>4.6270030000000002</v>
      </c>
      <c r="BU35" s="589">
        <v>4.5969179999999996</v>
      </c>
      <c r="BV35" s="589">
        <v>4.5829579999999996</v>
      </c>
    </row>
    <row r="36" spans="1:74" ht="10.5" customHeight="1" x14ac:dyDescent="0.2">
      <c r="A36" s="581"/>
      <c r="B36" s="590" t="s">
        <v>478</v>
      </c>
      <c r="C36" s="591"/>
      <c r="D36" s="591"/>
      <c r="E36" s="591"/>
      <c r="F36" s="591"/>
      <c r="G36" s="591"/>
      <c r="H36" s="591"/>
      <c r="I36" s="591"/>
      <c r="J36" s="591"/>
      <c r="K36" s="591"/>
      <c r="L36" s="591"/>
      <c r="M36" s="591"/>
      <c r="N36" s="591"/>
      <c r="O36" s="591"/>
      <c r="P36" s="591"/>
      <c r="Q36" s="591"/>
      <c r="R36" s="591"/>
      <c r="S36" s="591"/>
      <c r="T36" s="591"/>
      <c r="U36" s="591"/>
      <c r="V36" s="591"/>
      <c r="W36" s="591"/>
      <c r="X36" s="591"/>
      <c r="Y36" s="591"/>
      <c r="Z36" s="591"/>
      <c r="AA36" s="591"/>
      <c r="AB36" s="591"/>
      <c r="AC36" s="591"/>
      <c r="AD36" s="591"/>
      <c r="AE36" s="591"/>
      <c r="AF36" s="591"/>
      <c r="AG36" s="591"/>
      <c r="AH36" s="591"/>
      <c r="AI36" s="591"/>
      <c r="AJ36" s="591"/>
      <c r="AK36" s="591"/>
      <c r="AL36" s="591"/>
      <c r="AM36" s="591"/>
      <c r="AN36" s="591"/>
      <c r="AO36" s="591"/>
      <c r="AP36" s="591"/>
      <c r="AQ36" s="591"/>
      <c r="AR36" s="591"/>
      <c r="AS36" s="591"/>
      <c r="AT36" s="591"/>
      <c r="AU36" s="591"/>
      <c r="AV36" s="591"/>
      <c r="AW36" s="591"/>
      <c r="AX36" s="591"/>
      <c r="AY36" s="591"/>
      <c r="AZ36" s="591"/>
      <c r="BA36" s="591"/>
      <c r="BB36" s="591"/>
      <c r="BC36" s="591"/>
      <c r="BD36" s="710"/>
      <c r="BE36" s="710"/>
      <c r="BF36" s="710"/>
      <c r="BG36" s="591"/>
      <c r="BH36" s="591"/>
      <c r="BI36" s="591"/>
      <c r="BJ36" s="591"/>
      <c r="BK36" s="591"/>
      <c r="BL36" s="591"/>
      <c r="BM36" s="591"/>
      <c r="BN36" s="591"/>
      <c r="BO36" s="591"/>
      <c r="BP36" s="591"/>
      <c r="BQ36" s="591"/>
      <c r="BR36" s="591"/>
      <c r="BS36" s="591"/>
      <c r="BT36" s="591"/>
      <c r="BU36" s="591"/>
      <c r="BV36" s="591"/>
    </row>
    <row r="37" spans="1:74" ht="10.5" customHeight="1" x14ac:dyDescent="0.2">
      <c r="A37" s="581"/>
      <c r="B37" s="592" t="s">
        <v>479</v>
      </c>
      <c r="C37" s="570"/>
      <c r="D37" s="570"/>
      <c r="E37" s="570"/>
      <c r="F37" s="570"/>
      <c r="G37" s="570"/>
      <c r="H37" s="570"/>
      <c r="I37" s="570"/>
      <c r="J37" s="570"/>
      <c r="K37" s="570"/>
      <c r="L37" s="570"/>
      <c r="M37" s="570"/>
      <c r="N37" s="570"/>
      <c r="O37" s="570"/>
      <c r="P37" s="570"/>
      <c r="Q37" s="570"/>
      <c r="R37" s="570"/>
      <c r="S37" s="570"/>
      <c r="T37" s="570"/>
      <c r="U37" s="570"/>
      <c r="V37" s="570"/>
      <c r="W37" s="570"/>
      <c r="X37" s="570"/>
      <c r="Y37" s="570"/>
      <c r="Z37" s="570"/>
      <c r="AA37" s="570"/>
      <c r="AB37" s="570"/>
      <c r="AC37" s="570"/>
      <c r="AD37" s="570"/>
      <c r="AE37" s="570"/>
      <c r="AF37" s="570"/>
      <c r="AG37" s="570"/>
      <c r="AH37" s="570"/>
      <c r="AI37" s="570"/>
      <c r="AJ37" s="570"/>
      <c r="AK37" s="570"/>
      <c r="AL37" s="570"/>
      <c r="AM37" s="570"/>
      <c r="AN37" s="570"/>
      <c r="AO37" s="570"/>
      <c r="AP37" s="570"/>
      <c r="AQ37" s="570"/>
      <c r="AR37" s="570"/>
      <c r="AS37" s="570"/>
      <c r="AT37" s="570"/>
      <c r="AU37" s="570"/>
      <c r="AV37" s="570"/>
      <c r="AW37" s="570"/>
      <c r="AX37" s="570"/>
      <c r="AY37" s="570"/>
      <c r="AZ37" s="570"/>
      <c r="BA37" s="570"/>
      <c r="BB37" s="570"/>
      <c r="BC37" s="570"/>
      <c r="BD37" s="701"/>
      <c r="BE37" s="701"/>
      <c r="BF37" s="701"/>
      <c r="BG37" s="570"/>
      <c r="BH37" s="570"/>
      <c r="BI37" s="570"/>
      <c r="BJ37" s="570"/>
      <c r="BK37" s="570"/>
      <c r="BL37" s="570"/>
      <c r="BM37" s="570"/>
      <c r="BN37" s="570"/>
      <c r="BO37" s="570"/>
      <c r="BP37" s="570"/>
      <c r="BQ37" s="570"/>
      <c r="BR37" s="570"/>
      <c r="BS37" s="570"/>
      <c r="BT37" s="570"/>
      <c r="BU37" s="570"/>
      <c r="BV37" s="570"/>
    </row>
    <row r="38" spans="1:74" ht="10.5" customHeight="1" x14ac:dyDescent="0.2">
      <c r="A38" s="593"/>
      <c r="B38" s="594" t="s">
        <v>438</v>
      </c>
      <c r="C38" s="570"/>
      <c r="D38" s="570"/>
      <c r="E38" s="570"/>
      <c r="F38" s="570"/>
      <c r="G38" s="570"/>
      <c r="H38" s="570"/>
      <c r="I38" s="570"/>
      <c r="J38" s="570"/>
      <c r="K38" s="570"/>
      <c r="L38" s="570"/>
      <c r="M38" s="570"/>
      <c r="N38" s="570"/>
      <c r="O38" s="570"/>
      <c r="P38" s="570"/>
      <c r="Q38" s="570"/>
      <c r="R38" s="570"/>
      <c r="S38" s="570"/>
      <c r="T38" s="570"/>
      <c r="U38" s="570"/>
      <c r="V38" s="570"/>
      <c r="W38" s="570"/>
      <c r="X38" s="570"/>
      <c r="Y38" s="570"/>
      <c r="Z38" s="570"/>
      <c r="AA38" s="570"/>
      <c r="AB38" s="570"/>
      <c r="AC38" s="570"/>
      <c r="AD38" s="570"/>
      <c r="AE38" s="570"/>
      <c r="AF38" s="570"/>
      <c r="AG38" s="570"/>
      <c r="AH38" s="570"/>
      <c r="AI38" s="570"/>
      <c r="AJ38" s="570"/>
      <c r="AK38" s="570"/>
      <c r="AL38" s="570"/>
      <c r="AM38" s="570"/>
      <c r="AN38" s="570"/>
      <c r="AO38" s="570"/>
      <c r="AP38" s="570"/>
      <c r="AQ38" s="570"/>
      <c r="AR38" s="570"/>
      <c r="AS38" s="570"/>
      <c r="AT38" s="570"/>
      <c r="AU38" s="570"/>
      <c r="AV38" s="570"/>
      <c r="AW38" s="570"/>
      <c r="AX38" s="570"/>
      <c r="AY38" s="570"/>
      <c r="AZ38" s="570"/>
      <c r="BA38" s="570"/>
      <c r="BB38" s="570"/>
      <c r="BC38" s="570"/>
      <c r="BD38" s="701"/>
      <c r="BE38" s="701"/>
      <c r="BF38" s="701"/>
      <c r="BG38" s="570"/>
      <c r="BH38" s="570"/>
      <c r="BI38" s="570"/>
      <c r="BJ38" s="570"/>
      <c r="BK38" s="570"/>
      <c r="BL38" s="570"/>
      <c r="BM38" s="570"/>
      <c r="BN38" s="570"/>
      <c r="BO38" s="570"/>
      <c r="BP38" s="570"/>
      <c r="BQ38" s="570"/>
      <c r="BR38" s="570"/>
      <c r="BS38" s="570"/>
      <c r="BT38" s="570"/>
      <c r="BU38" s="570"/>
      <c r="BV38" s="570"/>
    </row>
    <row r="39" spans="1:74" ht="10.5" customHeight="1" x14ac:dyDescent="0.2">
      <c r="A39" s="593"/>
      <c r="B39" s="569" t="s">
        <v>480</v>
      </c>
      <c r="C39" s="570"/>
      <c r="D39" s="570"/>
      <c r="E39" s="570"/>
      <c r="F39" s="570"/>
      <c r="G39" s="570"/>
      <c r="H39" s="570"/>
      <c r="I39" s="570"/>
      <c r="J39" s="570"/>
      <c r="K39" s="570"/>
      <c r="L39" s="570"/>
      <c r="M39" s="570"/>
      <c r="N39" s="570"/>
      <c r="O39" s="570"/>
      <c r="P39" s="570"/>
      <c r="Q39" s="570"/>
      <c r="R39" s="570"/>
      <c r="S39" s="570"/>
      <c r="T39" s="570"/>
      <c r="U39" s="570"/>
      <c r="V39" s="570"/>
      <c r="W39" s="570"/>
      <c r="X39" s="570"/>
      <c r="Y39" s="570"/>
      <c r="Z39" s="570"/>
      <c r="AA39" s="570"/>
      <c r="AB39" s="570"/>
      <c r="AC39" s="570"/>
      <c r="AD39" s="570"/>
      <c r="AE39" s="570"/>
      <c r="AF39" s="570"/>
      <c r="AG39" s="570"/>
      <c r="AH39" s="570"/>
      <c r="AI39" s="570"/>
      <c r="AJ39" s="570"/>
      <c r="AK39" s="570"/>
      <c r="AL39" s="570"/>
      <c r="AM39" s="570"/>
      <c r="AN39" s="570"/>
      <c r="AO39" s="570"/>
      <c r="AP39" s="570"/>
      <c r="AQ39" s="570"/>
      <c r="AR39" s="570"/>
      <c r="AS39" s="570"/>
      <c r="AT39" s="570"/>
      <c r="AU39" s="570"/>
      <c r="AV39" s="570"/>
      <c r="AW39" s="570"/>
      <c r="AX39" s="570"/>
      <c r="AY39" s="570"/>
      <c r="AZ39" s="570"/>
      <c r="BA39" s="570"/>
      <c r="BB39" s="570"/>
      <c r="BC39" s="570"/>
      <c r="BD39" s="701"/>
      <c r="BE39" s="701"/>
      <c r="BF39" s="701"/>
      <c r="BG39" s="570"/>
      <c r="BH39" s="570"/>
      <c r="BI39" s="570"/>
      <c r="BJ39" s="570"/>
      <c r="BK39" s="570"/>
      <c r="BL39" s="570"/>
      <c r="BM39" s="570"/>
      <c r="BN39" s="570"/>
      <c r="BO39" s="570"/>
      <c r="BP39" s="570"/>
      <c r="BQ39" s="570"/>
      <c r="BR39" s="570"/>
      <c r="BS39" s="570"/>
      <c r="BT39" s="570"/>
      <c r="BU39" s="570"/>
      <c r="BV39" s="570"/>
    </row>
    <row r="40" spans="1:74" ht="10.5" customHeight="1" x14ac:dyDescent="0.2">
      <c r="A40" s="593"/>
      <c r="B40" s="569" t="s">
        <v>481</v>
      </c>
      <c r="C40" s="570"/>
      <c r="D40" s="570"/>
      <c r="E40" s="570"/>
      <c r="F40" s="570"/>
      <c r="G40" s="570"/>
      <c r="H40" s="570"/>
      <c r="I40" s="570"/>
      <c r="J40" s="570"/>
      <c r="K40" s="570"/>
      <c r="L40" s="570"/>
      <c r="M40" s="570"/>
      <c r="N40" s="570"/>
      <c r="O40" s="570"/>
      <c r="P40" s="570"/>
      <c r="Q40" s="570"/>
      <c r="R40" s="570"/>
      <c r="S40" s="570"/>
      <c r="T40" s="570"/>
      <c r="U40" s="570"/>
      <c r="V40" s="570"/>
      <c r="W40" s="570"/>
      <c r="X40" s="570"/>
      <c r="Y40" s="570"/>
      <c r="Z40" s="570"/>
      <c r="AA40" s="570"/>
      <c r="AB40" s="570"/>
      <c r="AC40" s="570"/>
      <c r="AD40" s="570"/>
      <c r="AE40" s="570"/>
      <c r="AF40" s="570"/>
      <c r="AG40" s="570"/>
      <c r="AH40" s="570"/>
      <c r="AI40" s="570"/>
      <c r="AJ40" s="570"/>
      <c r="AK40" s="570"/>
      <c r="AL40" s="570"/>
      <c r="AM40" s="570"/>
      <c r="AN40" s="570"/>
      <c r="AO40" s="570"/>
      <c r="AP40" s="570"/>
      <c r="AQ40" s="570"/>
      <c r="AR40" s="570"/>
      <c r="AS40" s="570"/>
      <c r="AT40" s="570"/>
      <c r="AU40" s="570"/>
      <c r="AV40" s="570"/>
      <c r="AW40" s="570"/>
      <c r="AX40" s="570"/>
      <c r="AY40" s="570"/>
      <c r="AZ40" s="570"/>
      <c r="BA40" s="570"/>
      <c r="BB40" s="570"/>
      <c r="BC40" s="570"/>
      <c r="BD40" s="701"/>
      <c r="BE40" s="701"/>
      <c r="BF40" s="701"/>
      <c r="BG40" s="570"/>
      <c r="BH40" s="570"/>
      <c r="BI40" s="570"/>
      <c r="BJ40" s="570"/>
      <c r="BK40" s="570"/>
      <c r="BL40" s="570"/>
      <c r="BM40" s="570"/>
      <c r="BN40" s="570"/>
      <c r="BO40" s="570"/>
      <c r="BP40" s="570"/>
      <c r="BQ40" s="570"/>
      <c r="BR40" s="570"/>
      <c r="BS40" s="570"/>
      <c r="BT40" s="570"/>
      <c r="BU40" s="570"/>
      <c r="BV40" s="570"/>
    </row>
    <row r="41" spans="1:74" ht="10.5" customHeight="1" x14ac:dyDescent="0.2">
      <c r="A41" s="593"/>
      <c r="B41" s="569" t="s">
        <v>482</v>
      </c>
      <c r="C41" s="570"/>
      <c r="D41" s="570"/>
      <c r="E41" s="570"/>
      <c r="F41" s="570"/>
      <c r="G41" s="570"/>
      <c r="H41" s="570"/>
      <c r="I41" s="570"/>
      <c r="J41" s="570"/>
      <c r="K41" s="570"/>
      <c r="L41" s="570"/>
      <c r="M41" s="570"/>
      <c r="N41" s="570"/>
      <c r="O41" s="570"/>
      <c r="P41" s="570"/>
      <c r="Q41" s="570"/>
      <c r="R41" s="570"/>
      <c r="S41" s="570"/>
      <c r="T41" s="570"/>
      <c r="U41" s="570"/>
      <c r="V41" s="570"/>
      <c r="W41" s="570"/>
      <c r="X41" s="570"/>
      <c r="Y41" s="570"/>
      <c r="Z41" s="570"/>
      <c r="AA41" s="570"/>
      <c r="AB41" s="570"/>
      <c r="AC41" s="570"/>
      <c r="AD41" s="570"/>
      <c r="AE41" s="570"/>
      <c r="AF41" s="570"/>
      <c r="AG41" s="570"/>
      <c r="AH41" s="570"/>
      <c r="AI41" s="570"/>
      <c r="AJ41" s="570"/>
      <c r="AK41" s="570"/>
      <c r="AL41" s="570"/>
      <c r="AM41" s="570"/>
      <c r="AN41" s="570"/>
      <c r="AO41" s="570"/>
      <c r="AP41" s="570"/>
      <c r="AQ41" s="570"/>
      <c r="AR41" s="570"/>
      <c r="AS41" s="570"/>
      <c r="AT41" s="570"/>
      <c r="AU41" s="570"/>
      <c r="AV41" s="570"/>
      <c r="AW41" s="570"/>
      <c r="AX41" s="570"/>
      <c r="AY41" s="570"/>
      <c r="AZ41" s="570"/>
      <c r="BA41" s="570"/>
      <c r="BB41" s="570"/>
      <c r="BC41" s="570"/>
      <c r="BD41" s="701"/>
      <c r="BE41" s="701"/>
      <c r="BF41" s="701"/>
      <c r="BG41" s="570"/>
      <c r="BH41" s="570"/>
      <c r="BI41" s="570"/>
      <c r="BJ41" s="570"/>
      <c r="BK41" s="570"/>
      <c r="BL41" s="570"/>
      <c r="BM41" s="570"/>
      <c r="BN41" s="570"/>
      <c r="BO41" s="570"/>
      <c r="BP41" s="570"/>
      <c r="BQ41" s="570"/>
      <c r="BR41" s="570"/>
      <c r="BS41" s="570"/>
      <c r="BT41" s="570"/>
      <c r="BU41" s="570"/>
      <c r="BV41" s="570"/>
    </row>
    <row r="42" spans="1:74" ht="10.5" customHeight="1" x14ac:dyDescent="0.2">
      <c r="A42" s="593"/>
      <c r="B42" s="569" t="s">
        <v>440</v>
      </c>
      <c r="C42" s="570"/>
      <c r="D42" s="570"/>
      <c r="E42" s="570"/>
      <c r="F42" s="570"/>
      <c r="G42" s="570"/>
      <c r="H42" s="570"/>
      <c r="I42" s="570"/>
      <c r="J42" s="570"/>
      <c r="K42" s="570"/>
      <c r="L42" s="570"/>
      <c r="M42" s="570"/>
      <c r="N42" s="570"/>
      <c r="O42" s="570"/>
      <c r="P42" s="570"/>
      <c r="Q42" s="570"/>
      <c r="R42" s="570"/>
      <c r="S42" s="570"/>
      <c r="T42" s="570"/>
      <c r="U42" s="570"/>
      <c r="V42" s="570"/>
      <c r="W42" s="570"/>
      <c r="X42" s="570"/>
      <c r="Y42" s="570"/>
      <c r="Z42" s="570"/>
      <c r="AA42" s="570"/>
      <c r="AB42" s="570"/>
      <c r="AC42" s="570"/>
      <c r="AD42" s="570"/>
      <c r="AE42" s="570"/>
      <c r="AF42" s="570"/>
      <c r="AG42" s="570"/>
      <c r="AH42" s="570"/>
      <c r="AI42" s="570"/>
      <c r="AJ42" s="570"/>
      <c r="AK42" s="570"/>
      <c r="AL42" s="570"/>
      <c r="AM42" s="570"/>
      <c r="AN42" s="570"/>
      <c r="AO42" s="570"/>
      <c r="AP42" s="570"/>
      <c r="AQ42" s="570"/>
      <c r="AR42" s="570"/>
      <c r="AS42" s="570"/>
      <c r="AT42" s="570"/>
      <c r="AU42" s="570"/>
      <c r="AV42" s="570"/>
      <c r="AW42" s="570"/>
      <c r="AX42" s="570"/>
      <c r="AY42" s="570"/>
      <c r="AZ42" s="570"/>
      <c r="BA42" s="570"/>
      <c r="BB42" s="570"/>
      <c r="BC42" s="570"/>
      <c r="BD42" s="701"/>
      <c r="BE42" s="701"/>
      <c r="BF42" s="701"/>
      <c r="BG42" s="570"/>
      <c r="BH42" s="570"/>
      <c r="BI42" s="570"/>
      <c r="BJ42" s="570"/>
      <c r="BK42" s="570"/>
      <c r="BL42" s="570"/>
      <c r="BM42" s="570"/>
      <c r="BN42" s="570"/>
      <c r="BO42" s="570"/>
      <c r="BP42" s="570"/>
      <c r="BQ42" s="570"/>
      <c r="BR42" s="570"/>
      <c r="BS42" s="570"/>
      <c r="BT42" s="570"/>
      <c r="BU42" s="570"/>
      <c r="BV42" s="570"/>
    </row>
    <row r="43" spans="1:74" ht="10.5" customHeight="1" x14ac:dyDescent="0.2">
      <c r="A43" s="593"/>
      <c r="B43" s="803" t="s">
        <v>1147</v>
      </c>
      <c r="C43" s="783"/>
      <c r="D43" s="783"/>
      <c r="E43" s="783"/>
      <c r="F43" s="783"/>
      <c r="G43" s="783"/>
      <c r="H43" s="783"/>
      <c r="I43" s="783"/>
      <c r="J43" s="783"/>
      <c r="K43" s="783"/>
      <c r="L43" s="783"/>
      <c r="M43" s="783"/>
      <c r="N43" s="783"/>
      <c r="O43" s="783"/>
      <c r="P43" s="783"/>
      <c r="Q43" s="783"/>
      <c r="R43" s="570"/>
      <c r="S43" s="570"/>
      <c r="T43" s="570"/>
      <c r="U43" s="570"/>
      <c r="V43" s="570"/>
      <c r="W43" s="570"/>
      <c r="X43" s="570"/>
      <c r="Y43" s="570"/>
      <c r="Z43" s="570"/>
      <c r="AA43" s="570"/>
      <c r="AB43" s="570"/>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0"/>
      <c r="BB43" s="570"/>
      <c r="BC43" s="570"/>
      <c r="BD43" s="701"/>
      <c r="BE43" s="701"/>
      <c r="BF43" s="701"/>
      <c r="BG43" s="570"/>
      <c r="BH43" s="570"/>
      <c r="BI43" s="570"/>
      <c r="BJ43" s="570"/>
      <c r="BK43" s="570"/>
      <c r="BL43" s="570"/>
      <c r="BM43" s="570"/>
      <c r="BN43" s="570"/>
      <c r="BO43" s="570"/>
      <c r="BP43" s="570"/>
      <c r="BQ43" s="570"/>
      <c r="BR43" s="570"/>
      <c r="BS43" s="570"/>
      <c r="BT43" s="570"/>
      <c r="BU43" s="570"/>
      <c r="BV43" s="570"/>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639</v>
      </c>
    </row>
    <row r="6" spans="1:18" ht="15.75" x14ac:dyDescent="0.25">
      <c r="B6" s="310" t="str">
        <f>"Short-Term Energy Outlook, "&amp;Dates!D1</f>
        <v>Short-Term Energy Outlook, January 2018</v>
      </c>
    </row>
    <row r="8" spans="1:18" ht="15" customHeight="1" x14ac:dyDescent="0.2">
      <c r="A8" s="311"/>
      <c r="B8" s="312" t="s">
        <v>249</v>
      </c>
      <c r="C8" s="313"/>
      <c r="D8" s="313"/>
      <c r="E8" s="313"/>
      <c r="F8" s="313"/>
      <c r="G8" s="313"/>
      <c r="H8" s="313"/>
      <c r="I8" s="313"/>
      <c r="J8" s="313"/>
      <c r="K8" s="313"/>
      <c r="L8" s="313"/>
      <c r="M8" s="313"/>
      <c r="N8" s="313"/>
      <c r="O8" s="313"/>
      <c r="P8" s="313"/>
      <c r="Q8" s="313"/>
      <c r="R8" s="313"/>
    </row>
    <row r="9" spans="1:18" ht="15" customHeight="1" x14ac:dyDescent="0.2">
      <c r="A9" s="311"/>
      <c r="B9" s="312" t="s">
        <v>1215</v>
      </c>
      <c r="C9" s="313"/>
      <c r="D9" s="313"/>
      <c r="E9" s="313"/>
      <c r="F9" s="313"/>
      <c r="G9" s="313"/>
      <c r="H9" s="313"/>
      <c r="I9" s="313"/>
      <c r="J9" s="313"/>
      <c r="K9" s="313"/>
      <c r="L9" s="313"/>
      <c r="M9" s="313"/>
      <c r="N9" s="313"/>
      <c r="O9" s="313"/>
      <c r="P9" s="313"/>
      <c r="Q9" s="313"/>
      <c r="R9" s="313"/>
    </row>
    <row r="10" spans="1:18" ht="15" customHeight="1" x14ac:dyDescent="0.2">
      <c r="A10" s="311"/>
      <c r="B10" s="312" t="s">
        <v>1119</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1120</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883</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1151</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1121</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1208</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996</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251</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70</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252</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1010</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997</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998</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444</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445</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1347</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1285</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110</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253</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254</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W24" sqref="BW24"/>
    </sheetView>
  </sheetViews>
  <sheetFormatPr defaultColWidth="11" defaultRowHeight="11.25" x14ac:dyDescent="0.2"/>
  <cols>
    <col min="1" max="1" width="12.42578125" style="597" customWidth="1"/>
    <col min="2" max="2" width="26" style="597" customWidth="1"/>
    <col min="3" max="55" width="6.5703125" style="597" customWidth="1"/>
    <col min="56" max="58" width="6.5703125" style="169" customWidth="1"/>
    <col min="59" max="74" width="6.5703125" style="597" customWidth="1"/>
    <col min="75" max="16384" width="11" style="597"/>
  </cols>
  <sheetData>
    <row r="1" spans="1:74" ht="12.75" customHeight="1" x14ac:dyDescent="0.2">
      <c r="A1" s="789" t="s">
        <v>995</v>
      </c>
      <c r="B1" s="595" t="s">
        <v>496</v>
      </c>
      <c r="C1" s="596"/>
      <c r="D1" s="596"/>
      <c r="E1" s="596"/>
      <c r="F1" s="596"/>
      <c r="G1" s="596"/>
      <c r="H1" s="596"/>
      <c r="I1" s="596"/>
      <c r="J1" s="596"/>
      <c r="K1" s="596"/>
      <c r="L1" s="596"/>
      <c r="M1" s="596"/>
      <c r="N1" s="596"/>
      <c r="O1" s="596"/>
      <c r="P1" s="596"/>
      <c r="Q1" s="596"/>
      <c r="R1" s="596"/>
      <c r="S1" s="596"/>
      <c r="T1" s="596"/>
      <c r="U1" s="596"/>
      <c r="V1" s="596"/>
      <c r="W1" s="596"/>
      <c r="X1" s="596"/>
      <c r="Y1" s="596"/>
      <c r="Z1" s="596"/>
      <c r="AA1" s="596"/>
      <c r="AB1" s="596"/>
      <c r="AC1" s="596"/>
      <c r="AD1" s="596"/>
      <c r="AE1" s="596"/>
      <c r="AF1" s="596"/>
      <c r="AG1" s="596"/>
      <c r="AH1" s="596"/>
      <c r="AI1" s="596"/>
      <c r="AJ1" s="596"/>
      <c r="AK1" s="596"/>
      <c r="AL1" s="596"/>
      <c r="AM1" s="596"/>
      <c r="AN1" s="596"/>
      <c r="AO1" s="596"/>
      <c r="AP1" s="596"/>
      <c r="AQ1" s="596"/>
      <c r="AR1" s="596"/>
      <c r="AS1" s="596"/>
      <c r="AT1" s="596"/>
      <c r="AU1" s="596"/>
      <c r="AV1" s="596"/>
      <c r="AW1" s="596"/>
      <c r="AX1" s="596"/>
      <c r="AY1" s="596"/>
      <c r="AZ1" s="596"/>
      <c r="BA1" s="596"/>
      <c r="BB1" s="596"/>
      <c r="BC1" s="596"/>
      <c r="BD1" s="711"/>
      <c r="BE1" s="711"/>
      <c r="BF1" s="711"/>
      <c r="BG1" s="596"/>
      <c r="BH1" s="596"/>
      <c r="BI1" s="596"/>
      <c r="BJ1" s="596"/>
      <c r="BK1" s="596"/>
      <c r="BL1" s="596"/>
      <c r="BM1" s="596"/>
      <c r="BN1" s="596"/>
      <c r="BO1" s="596"/>
      <c r="BP1" s="596"/>
      <c r="BQ1" s="596"/>
      <c r="BR1" s="596"/>
      <c r="BS1" s="596"/>
      <c r="BT1" s="596"/>
      <c r="BU1" s="596"/>
      <c r="BV1" s="596"/>
    </row>
    <row r="2" spans="1:74" ht="12.75" customHeight="1" x14ac:dyDescent="0.2">
      <c r="A2" s="790"/>
      <c r="B2" s="541" t="str">
        <f>"U.S. Energy Information Administration  |  Short-Term Energy Outlook  - "&amp;Dates!D1</f>
        <v>U.S. Energy Information Administration  |  Short-Term Energy Outlook  - January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98"/>
      <c r="B3" s="599"/>
      <c r="C3" s="798">
        <f>Dates!D3</f>
        <v>2014</v>
      </c>
      <c r="D3" s="799"/>
      <c r="E3" s="799"/>
      <c r="F3" s="799"/>
      <c r="G3" s="799"/>
      <c r="H3" s="799"/>
      <c r="I3" s="799"/>
      <c r="J3" s="799"/>
      <c r="K3" s="799"/>
      <c r="L3" s="799"/>
      <c r="M3" s="799"/>
      <c r="N3" s="842"/>
      <c r="O3" s="798">
        <f>C3+1</f>
        <v>2015</v>
      </c>
      <c r="P3" s="799"/>
      <c r="Q3" s="799"/>
      <c r="R3" s="799"/>
      <c r="S3" s="799"/>
      <c r="T3" s="799"/>
      <c r="U3" s="799"/>
      <c r="V3" s="799"/>
      <c r="W3" s="799"/>
      <c r="X3" s="799"/>
      <c r="Y3" s="799"/>
      <c r="Z3" s="842"/>
      <c r="AA3" s="798">
        <f>O3+1</f>
        <v>2016</v>
      </c>
      <c r="AB3" s="799"/>
      <c r="AC3" s="799"/>
      <c r="AD3" s="799"/>
      <c r="AE3" s="799"/>
      <c r="AF3" s="799"/>
      <c r="AG3" s="799"/>
      <c r="AH3" s="799"/>
      <c r="AI3" s="799"/>
      <c r="AJ3" s="799"/>
      <c r="AK3" s="799"/>
      <c r="AL3" s="842"/>
      <c r="AM3" s="798">
        <f>AA3+1</f>
        <v>2017</v>
      </c>
      <c r="AN3" s="799"/>
      <c r="AO3" s="799"/>
      <c r="AP3" s="799"/>
      <c r="AQ3" s="799"/>
      <c r="AR3" s="799"/>
      <c r="AS3" s="799"/>
      <c r="AT3" s="799"/>
      <c r="AU3" s="799"/>
      <c r="AV3" s="799"/>
      <c r="AW3" s="799"/>
      <c r="AX3" s="842"/>
      <c r="AY3" s="798">
        <f>AM3+1</f>
        <v>2018</v>
      </c>
      <c r="AZ3" s="799"/>
      <c r="BA3" s="799"/>
      <c r="BB3" s="799"/>
      <c r="BC3" s="799"/>
      <c r="BD3" s="799"/>
      <c r="BE3" s="799"/>
      <c r="BF3" s="799"/>
      <c r="BG3" s="799"/>
      <c r="BH3" s="799"/>
      <c r="BI3" s="799"/>
      <c r="BJ3" s="842"/>
      <c r="BK3" s="798">
        <f>AY3+1</f>
        <v>2019</v>
      </c>
      <c r="BL3" s="799"/>
      <c r="BM3" s="799"/>
      <c r="BN3" s="799"/>
      <c r="BO3" s="799"/>
      <c r="BP3" s="799"/>
      <c r="BQ3" s="799"/>
      <c r="BR3" s="799"/>
      <c r="BS3" s="799"/>
      <c r="BT3" s="799"/>
      <c r="BU3" s="799"/>
      <c r="BV3" s="842"/>
    </row>
    <row r="4" spans="1:74" s="169" customFormat="1" ht="12.75" customHeight="1" x14ac:dyDescent="0.2">
      <c r="A4" s="132"/>
      <c r="B4" s="600"/>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2" customHeight="1" x14ac:dyDescent="0.2">
      <c r="A5" s="601"/>
      <c r="B5" s="170" t="s">
        <v>485</v>
      </c>
      <c r="C5" s="538"/>
      <c r="D5" s="538"/>
      <c r="E5" s="538"/>
      <c r="F5" s="538"/>
      <c r="G5" s="538"/>
      <c r="H5" s="538"/>
      <c r="I5" s="538"/>
      <c r="J5" s="538"/>
      <c r="K5" s="538"/>
      <c r="L5" s="538"/>
      <c r="M5" s="538"/>
      <c r="N5" s="538"/>
      <c r="O5" s="538"/>
      <c r="P5" s="538"/>
      <c r="Q5" s="538"/>
      <c r="R5" s="538"/>
      <c r="S5" s="538"/>
      <c r="T5" s="538"/>
      <c r="U5" s="538"/>
      <c r="V5" s="538"/>
      <c r="W5" s="538"/>
      <c r="X5" s="538"/>
      <c r="Y5" s="538"/>
      <c r="Z5" s="538"/>
      <c r="AA5" s="538"/>
      <c r="AB5" s="538"/>
      <c r="AC5" s="538"/>
      <c r="AD5" s="538"/>
      <c r="AE5" s="538"/>
      <c r="AF5" s="538"/>
      <c r="AG5" s="538"/>
      <c r="AH5" s="538"/>
      <c r="AI5" s="538"/>
      <c r="AJ5" s="538"/>
      <c r="AK5" s="538"/>
      <c r="AL5" s="538"/>
      <c r="AM5" s="538"/>
      <c r="AN5" s="538"/>
      <c r="AO5" s="538"/>
      <c r="AP5" s="538"/>
      <c r="AQ5" s="538"/>
      <c r="AR5" s="538"/>
      <c r="AS5" s="538"/>
      <c r="AT5" s="538"/>
      <c r="AU5" s="538"/>
      <c r="AV5" s="538"/>
      <c r="AW5" s="538"/>
      <c r="AX5" s="538"/>
      <c r="AY5" s="538"/>
      <c r="AZ5" s="538"/>
      <c r="BA5" s="538"/>
      <c r="BB5" s="538"/>
      <c r="BC5" s="538"/>
      <c r="BD5" s="538"/>
      <c r="BE5" s="538"/>
      <c r="BF5" s="538"/>
      <c r="BG5" s="538"/>
      <c r="BH5" s="538"/>
      <c r="BI5" s="538"/>
      <c r="BJ5" s="538"/>
      <c r="BK5" s="538"/>
      <c r="BL5" s="538"/>
      <c r="BM5" s="538"/>
      <c r="BN5" s="538"/>
      <c r="BO5" s="538"/>
      <c r="BP5" s="538"/>
      <c r="BQ5" s="538"/>
      <c r="BR5" s="538"/>
      <c r="BS5" s="538"/>
      <c r="BT5" s="538"/>
      <c r="BU5" s="538"/>
      <c r="BV5" s="538"/>
    </row>
    <row r="6" spans="1:74" ht="12" customHeight="1" x14ac:dyDescent="0.2">
      <c r="A6" s="601" t="s">
        <v>68</v>
      </c>
      <c r="B6" s="603" t="s">
        <v>593</v>
      </c>
      <c r="C6" s="272">
        <v>1.2886170000000001E-2</v>
      </c>
      <c r="D6" s="272">
        <v>1.147024E-2</v>
      </c>
      <c r="E6" s="272">
        <v>1.2721150000000001E-2</v>
      </c>
      <c r="F6" s="272">
        <v>1.249166E-2</v>
      </c>
      <c r="G6" s="272">
        <v>1.267071E-2</v>
      </c>
      <c r="H6" s="272">
        <v>1.229995E-2</v>
      </c>
      <c r="I6" s="272">
        <v>1.2549100000000001E-2</v>
      </c>
      <c r="J6" s="272">
        <v>1.2640749999999999E-2</v>
      </c>
      <c r="K6" s="272">
        <v>1.243446E-2</v>
      </c>
      <c r="L6" s="272">
        <v>1.2791749999999999E-2</v>
      </c>
      <c r="M6" s="272">
        <v>1.295704E-2</v>
      </c>
      <c r="N6" s="272">
        <v>1.307621E-2</v>
      </c>
      <c r="O6" s="272">
        <v>1.2691650000000001E-2</v>
      </c>
      <c r="P6" s="272">
        <v>1.1742829999999999E-2</v>
      </c>
      <c r="Q6" s="272">
        <v>1.299059E-2</v>
      </c>
      <c r="R6" s="272">
        <v>1.185772E-2</v>
      </c>
      <c r="S6" s="272">
        <v>1.2954749999999999E-2</v>
      </c>
      <c r="T6" s="272">
        <v>1.2129640000000001E-2</v>
      </c>
      <c r="U6" s="272">
        <v>1.264329E-2</v>
      </c>
      <c r="V6" s="272">
        <v>1.2526020000000001E-2</v>
      </c>
      <c r="W6" s="272">
        <v>1.1209429999999999E-2</v>
      </c>
      <c r="X6" s="272">
        <v>1.232928E-2</v>
      </c>
      <c r="Y6" s="272">
        <v>1.242804E-2</v>
      </c>
      <c r="Z6" s="272">
        <v>1.2832120000000001E-2</v>
      </c>
      <c r="AA6" s="272">
        <v>1.229703E-2</v>
      </c>
      <c r="AB6" s="272">
        <v>1.147887E-2</v>
      </c>
      <c r="AC6" s="272">
        <v>1.21415E-2</v>
      </c>
      <c r="AD6" s="272">
        <v>1.116115E-2</v>
      </c>
      <c r="AE6" s="272">
        <v>1.2387820000000001E-2</v>
      </c>
      <c r="AF6" s="272">
        <v>1.155282E-2</v>
      </c>
      <c r="AG6" s="272">
        <v>1.2105090000000001E-2</v>
      </c>
      <c r="AH6" s="272">
        <v>1.222554E-2</v>
      </c>
      <c r="AI6" s="272">
        <v>1.2247829999999999E-2</v>
      </c>
      <c r="AJ6" s="272">
        <v>1.2492410000000001E-2</v>
      </c>
      <c r="AK6" s="272">
        <v>1.259102E-2</v>
      </c>
      <c r="AL6" s="272">
        <v>1.3422190000000001E-2</v>
      </c>
      <c r="AM6" s="272">
        <v>1.3041550000000001E-2</v>
      </c>
      <c r="AN6" s="272">
        <v>1.15678E-2</v>
      </c>
      <c r="AO6" s="272">
        <v>1.2858609999999999E-2</v>
      </c>
      <c r="AP6" s="272">
        <v>1.264909E-2</v>
      </c>
      <c r="AQ6" s="272">
        <v>1.206863E-2</v>
      </c>
      <c r="AR6" s="272">
        <v>1.1786110000000001E-2</v>
      </c>
      <c r="AS6" s="272">
        <v>1.274658E-2</v>
      </c>
      <c r="AT6" s="272">
        <v>1.264623E-2</v>
      </c>
      <c r="AU6" s="272">
        <v>1.235169E-2</v>
      </c>
      <c r="AV6" s="272">
        <v>1.1640665999999999E-2</v>
      </c>
      <c r="AW6" s="272">
        <v>1.1964600000000001E-2</v>
      </c>
      <c r="AX6" s="272">
        <v>1.30917E-2</v>
      </c>
      <c r="AY6" s="360">
        <v>1.34722E-2</v>
      </c>
      <c r="AZ6" s="360">
        <v>1.21008E-2</v>
      </c>
      <c r="BA6" s="360">
        <v>1.3471500000000001E-2</v>
      </c>
      <c r="BB6" s="360">
        <v>1.2749699999999999E-2</v>
      </c>
      <c r="BC6" s="360">
        <v>1.3194600000000001E-2</v>
      </c>
      <c r="BD6" s="360">
        <v>1.31238E-2</v>
      </c>
      <c r="BE6" s="360">
        <v>1.35643E-2</v>
      </c>
      <c r="BF6" s="360">
        <v>1.35202E-2</v>
      </c>
      <c r="BG6" s="360">
        <v>1.3085299999999999E-2</v>
      </c>
      <c r="BH6" s="360">
        <v>1.34552E-2</v>
      </c>
      <c r="BI6" s="360">
        <v>1.31605E-2</v>
      </c>
      <c r="BJ6" s="360">
        <v>1.38321E-2</v>
      </c>
      <c r="BK6" s="360">
        <v>1.4013299999999999E-2</v>
      </c>
      <c r="BL6" s="360">
        <v>1.24484E-2</v>
      </c>
      <c r="BM6" s="360">
        <v>1.3752199999999999E-2</v>
      </c>
      <c r="BN6" s="360">
        <v>1.2952399999999999E-2</v>
      </c>
      <c r="BO6" s="360">
        <v>1.33578E-2</v>
      </c>
      <c r="BP6" s="360">
        <v>1.3254E-2</v>
      </c>
      <c r="BQ6" s="360">
        <v>1.36788E-2</v>
      </c>
      <c r="BR6" s="360">
        <v>1.3622E-2</v>
      </c>
      <c r="BS6" s="360">
        <v>1.31767E-2</v>
      </c>
      <c r="BT6" s="360">
        <v>1.35452E-2</v>
      </c>
      <c r="BU6" s="360">
        <v>1.32376E-2</v>
      </c>
      <c r="BV6" s="360">
        <v>1.40599E-2</v>
      </c>
    </row>
    <row r="7" spans="1:74" ht="12" customHeight="1" x14ac:dyDescent="0.2">
      <c r="A7" s="602" t="s">
        <v>950</v>
      </c>
      <c r="B7" s="603" t="s">
        <v>53</v>
      </c>
      <c r="C7" s="272">
        <v>0.20456058799999999</v>
      </c>
      <c r="D7" s="272">
        <v>0.16441784500000001</v>
      </c>
      <c r="E7" s="272">
        <v>0.229559704</v>
      </c>
      <c r="F7" s="272">
        <v>0.24069349900000001</v>
      </c>
      <c r="G7" s="272">
        <v>0.25116268400000002</v>
      </c>
      <c r="H7" s="272">
        <v>0.24384096399999999</v>
      </c>
      <c r="I7" s="272">
        <v>0.23075959900000001</v>
      </c>
      <c r="J7" s="272">
        <v>0.18742758800000001</v>
      </c>
      <c r="K7" s="272">
        <v>0.15202502500000001</v>
      </c>
      <c r="L7" s="272">
        <v>0.16227360699999999</v>
      </c>
      <c r="M7" s="272">
        <v>0.17616200900000001</v>
      </c>
      <c r="N7" s="272">
        <v>0.2111364</v>
      </c>
      <c r="O7" s="272">
        <v>0.223786599</v>
      </c>
      <c r="P7" s="272">
        <v>0.206684852</v>
      </c>
      <c r="Q7" s="272">
        <v>0.22503515800000001</v>
      </c>
      <c r="R7" s="272">
        <v>0.208098226</v>
      </c>
      <c r="S7" s="272">
        <v>0.186337422</v>
      </c>
      <c r="T7" s="272">
        <v>0.18914420900000001</v>
      </c>
      <c r="U7" s="272">
        <v>0.19472893099999999</v>
      </c>
      <c r="V7" s="272">
        <v>0.177336041</v>
      </c>
      <c r="W7" s="272">
        <v>0.14924465100000001</v>
      </c>
      <c r="X7" s="272">
        <v>0.15388692400000001</v>
      </c>
      <c r="Y7" s="272">
        <v>0.178943147</v>
      </c>
      <c r="Z7" s="272">
        <v>0.21449090300000001</v>
      </c>
      <c r="AA7" s="272">
        <v>0.23508257099999999</v>
      </c>
      <c r="AB7" s="272">
        <v>0.221621809</v>
      </c>
      <c r="AC7" s="272">
        <v>0.25134715000000002</v>
      </c>
      <c r="AD7" s="272">
        <v>0.23758448200000001</v>
      </c>
      <c r="AE7" s="272">
        <v>0.23408115199999999</v>
      </c>
      <c r="AF7" s="272">
        <v>0.21349449400000001</v>
      </c>
      <c r="AG7" s="272">
        <v>0.19698010599999999</v>
      </c>
      <c r="AH7" s="272">
        <v>0.179636349</v>
      </c>
      <c r="AI7" s="272">
        <v>0.15028696599999999</v>
      </c>
      <c r="AJ7" s="272">
        <v>0.15906146600000001</v>
      </c>
      <c r="AK7" s="272">
        <v>0.172836771</v>
      </c>
      <c r="AL7" s="272">
        <v>0.206707593</v>
      </c>
      <c r="AM7" s="272">
        <v>0.25583351900000001</v>
      </c>
      <c r="AN7" s="272">
        <v>0.22535780499999999</v>
      </c>
      <c r="AO7" s="272">
        <v>0.27759768600000001</v>
      </c>
      <c r="AP7" s="272">
        <v>0.26932288500000001</v>
      </c>
      <c r="AQ7" s="272">
        <v>0.295602847</v>
      </c>
      <c r="AR7" s="272">
        <v>0.27949056700000002</v>
      </c>
      <c r="AS7" s="272">
        <v>0.23633632099999999</v>
      </c>
      <c r="AT7" s="272">
        <v>0.194918747</v>
      </c>
      <c r="AU7" s="272">
        <v>0.174025551</v>
      </c>
      <c r="AV7" s="272">
        <v>0.15929550000000001</v>
      </c>
      <c r="AW7" s="272">
        <v>0.17075399999999999</v>
      </c>
      <c r="AX7" s="272">
        <v>0.21268329999999999</v>
      </c>
      <c r="AY7" s="360">
        <v>0.23127980000000001</v>
      </c>
      <c r="AZ7" s="360">
        <v>0.18568409999999999</v>
      </c>
      <c r="BA7" s="360">
        <v>0.2101317</v>
      </c>
      <c r="BB7" s="360">
        <v>0.20725830000000001</v>
      </c>
      <c r="BC7" s="360">
        <v>0.22445209999999999</v>
      </c>
      <c r="BD7" s="360">
        <v>0.2347265</v>
      </c>
      <c r="BE7" s="360">
        <v>0.2275432</v>
      </c>
      <c r="BF7" s="360">
        <v>0.19897770000000001</v>
      </c>
      <c r="BG7" s="360">
        <v>0.17285329999999999</v>
      </c>
      <c r="BH7" s="360">
        <v>0.1626349</v>
      </c>
      <c r="BI7" s="360">
        <v>0.16697400000000001</v>
      </c>
      <c r="BJ7" s="360">
        <v>0.2102638</v>
      </c>
      <c r="BK7" s="360">
        <v>0.22247320000000001</v>
      </c>
      <c r="BL7" s="360">
        <v>0.2001317</v>
      </c>
      <c r="BM7" s="360">
        <v>0.21713370000000001</v>
      </c>
      <c r="BN7" s="360">
        <v>0.21195530000000001</v>
      </c>
      <c r="BO7" s="360">
        <v>0.23066229999999999</v>
      </c>
      <c r="BP7" s="360">
        <v>0.23789009999999999</v>
      </c>
      <c r="BQ7" s="360">
        <v>0.2373364</v>
      </c>
      <c r="BR7" s="360">
        <v>0.20531679999999999</v>
      </c>
      <c r="BS7" s="360">
        <v>0.17353869999999999</v>
      </c>
      <c r="BT7" s="360">
        <v>0.16357959999999999</v>
      </c>
      <c r="BU7" s="360">
        <v>0.1748642</v>
      </c>
      <c r="BV7" s="360">
        <v>0.21888969999999999</v>
      </c>
    </row>
    <row r="8" spans="1:74" ht="12" customHeight="1" x14ac:dyDescent="0.2">
      <c r="A8" s="601" t="s">
        <v>951</v>
      </c>
      <c r="B8" s="603" t="s">
        <v>1274</v>
      </c>
      <c r="C8" s="272">
        <v>6.9806721463000002E-3</v>
      </c>
      <c r="D8" s="272">
        <v>7.7402994681999996E-3</v>
      </c>
      <c r="E8" s="272">
        <v>1.2234237938000001E-2</v>
      </c>
      <c r="F8" s="272">
        <v>1.3817100398E-2</v>
      </c>
      <c r="G8" s="272">
        <v>1.6263369946E-2</v>
      </c>
      <c r="H8" s="272">
        <v>1.7905322724E-2</v>
      </c>
      <c r="I8" s="272">
        <v>1.6625595034000001E-2</v>
      </c>
      <c r="J8" s="272">
        <v>1.7486049021E-2</v>
      </c>
      <c r="K8" s="272">
        <v>1.7074506871000001E-2</v>
      </c>
      <c r="L8" s="272">
        <v>1.5976142459999999E-2</v>
      </c>
      <c r="M8" s="272">
        <v>1.2847209068E-2</v>
      </c>
      <c r="N8" s="272">
        <v>9.6118351816999997E-3</v>
      </c>
      <c r="O8" s="272">
        <v>1.0569142732000001E-2</v>
      </c>
      <c r="P8" s="272">
        <v>1.3599586925000001E-2</v>
      </c>
      <c r="Q8" s="272">
        <v>1.8985973436E-2</v>
      </c>
      <c r="R8" s="272">
        <v>2.1786109261000001E-2</v>
      </c>
      <c r="S8" s="272">
        <v>2.2888294137000002E-2</v>
      </c>
      <c r="T8" s="272">
        <v>2.3409576165000001E-2</v>
      </c>
      <c r="U8" s="272">
        <v>2.403808709E-2</v>
      </c>
      <c r="V8" s="272">
        <v>2.4596268593000001E-2</v>
      </c>
      <c r="W8" s="272">
        <v>2.0294447590999999E-2</v>
      </c>
      <c r="X8" s="272">
        <v>1.7476825676999999E-2</v>
      </c>
      <c r="Y8" s="272">
        <v>1.5856684249000001E-2</v>
      </c>
      <c r="Z8" s="272">
        <v>1.4400193072E-2</v>
      </c>
      <c r="AA8" s="272">
        <v>1.3588796604E-2</v>
      </c>
      <c r="AB8" s="272">
        <v>2.0506886403E-2</v>
      </c>
      <c r="AC8" s="272">
        <v>2.3957020502999998E-2</v>
      </c>
      <c r="AD8" s="272">
        <v>2.6383156771000001E-2</v>
      </c>
      <c r="AE8" s="272">
        <v>3.1451648475000003E-2</v>
      </c>
      <c r="AF8" s="272">
        <v>3.1849790271000003E-2</v>
      </c>
      <c r="AG8" s="272">
        <v>3.6218080663000002E-2</v>
      </c>
      <c r="AH8" s="272">
        <v>3.6422427164000001E-2</v>
      </c>
      <c r="AI8" s="272">
        <v>3.3400966243999998E-2</v>
      </c>
      <c r="AJ8" s="272">
        <v>2.9323196078000002E-2</v>
      </c>
      <c r="AK8" s="272">
        <v>2.5435335072999998E-2</v>
      </c>
      <c r="AL8" s="272">
        <v>2.2262783006999999E-2</v>
      </c>
      <c r="AM8" s="272">
        <v>1.9786407721000002E-2</v>
      </c>
      <c r="AN8" s="272">
        <v>2.2952518336E-2</v>
      </c>
      <c r="AO8" s="272">
        <v>4.0723111641000002E-2</v>
      </c>
      <c r="AP8" s="272">
        <v>4.3852197811999998E-2</v>
      </c>
      <c r="AQ8" s="272">
        <v>5.2912207528999999E-2</v>
      </c>
      <c r="AR8" s="272">
        <v>5.7327837489999998E-2</v>
      </c>
      <c r="AS8" s="272">
        <v>5.0437495088000002E-2</v>
      </c>
      <c r="AT8" s="272">
        <v>4.9498454460000001E-2</v>
      </c>
      <c r="AU8" s="272">
        <v>4.7337039259999998E-2</v>
      </c>
      <c r="AV8" s="272">
        <v>4.4217803700000002E-2</v>
      </c>
      <c r="AW8" s="272">
        <v>3.3460299999999998E-2</v>
      </c>
      <c r="AX8" s="272">
        <v>2.6281100000000002E-2</v>
      </c>
      <c r="AY8" s="360">
        <v>2.4936900000000001E-2</v>
      </c>
      <c r="AZ8" s="360">
        <v>3.1267999999999997E-2</v>
      </c>
      <c r="BA8" s="360">
        <v>4.6905200000000001E-2</v>
      </c>
      <c r="BB8" s="360">
        <v>5.2239300000000002E-2</v>
      </c>
      <c r="BC8" s="360">
        <v>5.9388200000000002E-2</v>
      </c>
      <c r="BD8" s="360">
        <v>6.1725799999999997E-2</v>
      </c>
      <c r="BE8" s="360">
        <v>5.8704699999999999E-2</v>
      </c>
      <c r="BF8" s="360">
        <v>5.7204999999999999E-2</v>
      </c>
      <c r="BG8" s="360">
        <v>5.0785799999999999E-2</v>
      </c>
      <c r="BH8" s="360">
        <v>4.3344300000000002E-2</v>
      </c>
      <c r="BI8" s="360">
        <v>3.27292E-2</v>
      </c>
      <c r="BJ8" s="360">
        <v>2.4782599999999998E-2</v>
      </c>
      <c r="BK8" s="360">
        <v>2.51521E-2</v>
      </c>
      <c r="BL8" s="360">
        <v>3.4211999999999999E-2</v>
      </c>
      <c r="BM8" s="360">
        <v>5.2489300000000003E-2</v>
      </c>
      <c r="BN8" s="360">
        <v>5.93196E-2</v>
      </c>
      <c r="BO8" s="360">
        <v>6.8435599999999999E-2</v>
      </c>
      <c r="BP8" s="360">
        <v>7.1718199999999996E-2</v>
      </c>
      <c r="BQ8" s="360">
        <v>6.9079399999999999E-2</v>
      </c>
      <c r="BR8" s="360">
        <v>6.7898899999999998E-2</v>
      </c>
      <c r="BS8" s="360">
        <v>6.1009300000000002E-2</v>
      </c>
      <c r="BT8" s="360">
        <v>5.4268999999999998E-2</v>
      </c>
      <c r="BU8" s="360">
        <v>4.20735E-2</v>
      </c>
      <c r="BV8" s="360">
        <v>3.4696999999999999E-2</v>
      </c>
    </row>
    <row r="9" spans="1:74" ht="12" customHeight="1" x14ac:dyDescent="0.2">
      <c r="A9" s="556" t="s">
        <v>765</v>
      </c>
      <c r="B9" s="603" t="s">
        <v>1031</v>
      </c>
      <c r="C9" s="272">
        <v>2.3961909999999999E-2</v>
      </c>
      <c r="D9" s="272">
        <v>2.2165649999999999E-2</v>
      </c>
      <c r="E9" s="272">
        <v>2.4082860000000001E-2</v>
      </c>
      <c r="F9" s="272">
        <v>2.3140609999999999E-2</v>
      </c>
      <c r="G9" s="272">
        <v>2.379148E-2</v>
      </c>
      <c r="H9" s="272">
        <v>2.3510659999999999E-2</v>
      </c>
      <c r="I9" s="272">
        <v>2.4823439999999999E-2</v>
      </c>
      <c r="J9" s="272">
        <v>2.3863390000000002E-2</v>
      </c>
      <c r="K9" s="272">
        <v>2.238915E-2</v>
      </c>
      <c r="L9" s="272">
        <v>2.2124729999999999E-2</v>
      </c>
      <c r="M9" s="272">
        <v>2.202308E-2</v>
      </c>
      <c r="N9" s="272">
        <v>2.3012580000000001E-2</v>
      </c>
      <c r="O9" s="272">
        <v>2.2650790000000001E-2</v>
      </c>
      <c r="P9" s="272">
        <v>2.0486049999999999E-2</v>
      </c>
      <c r="Q9" s="272">
        <v>2.240253E-2</v>
      </c>
      <c r="R9" s="272">
        <v>2.1822459999999998E-2</v>
      </c>
      <c r="S9" s="272">
        <v>2.2968579999999999E-2</v>
      </c>
      <c r="T9" s="272">
        <v>2.3125260000000002E-2</v>
      </c>
      <c r="U9" s="272">
        <v>2.5607060000000001E-2</v>
      </c>
      <c r="V9" s="272">
        <v>2.477439E-2</v>
      </c>
      <c r="W9" s="272">
        <v>2.312055E-2</v>
      </c>
      <c r="X9" s="272">
        <v>2.3881079999999999E-2</v>
      </c>
      <c r="Y9" s="272">
        <v>2.4738090000000001E-2</v>
      </c>
      <c r="Z9" s="272">
        <v>2.5445160000000001E-2</v>
      </c>
      <c r="AA9" s="272">
        <v>2.318396E-2</v>
      </c>
      <c r="AB9" s="272">
        <v>2.233653E-2</v>
      </c>
      <c r="AC9" s="272">
        <v>2.3599370000000001E-2</v>
      </c>
      <c r="AD9" s="272">
        <v>2.3822690000000001E-2</v>
      </c>
      <c r="AE9" s="272">
        <v>2.391604E-2</v>
      </c>
      <c r="AF9" s="272">
        <v>2.3134499999999999E-2</v>
      </c>
      <c r="AG9" s="272">
        <v>2.353417E-2</v>
      </c>
      <c r="AH9" s="272">
        <v>2.4062360000000001E-2</v>
      </c>
      <c r="AI9" s="272">
        <v>2.234367E-2</v>
      </c>
      <c r="AJ9" s="272">
        <v>2.1747160000000001E-2</v>
      </c>
      <c r="AK9" s="272">
        <v>2.407716E-2</v>
      </c>
      <c r="AL9" s="272">
        <v>2.4904679999999998E-2</v>
      </c>
      <c r="AM9" s="272">
        <v>2.4446720000000002E-2</v>
      </c>
      <c r="AN9" s="272">
        <v>2.170031E-2</v>
      </c>
      <c r="AO9" s="272">
        <v>2.374594E-2</v>
      </c>
      <c r="AP9" s="272">
        <v>2.1435260000000001E-2</v>
      </c>
      <c r="AQ9" s="272">
        <v>2.221532E-2</v>
      </c>
      <c r="AR9" s="272">
        <v>2.2628280000000001E-2</v>
      </c>
      <c r="AS9" s="272">
        <v>2.3335020000000001E-2</v>
      </c>
      <c r="AT9" s="272">
        <v>2.3318189999999999E-2</v>
      </c>
      <c r="AU9" s="272">
        <v>2.1416149999999998E-2</v>
      </c>
      <c r="AV9" s="272">
        <v>2.2123150000000001E-2</v>
      </c>
      <c r="AW9" s="272">
        <v>2.3000199999999998E-2</v>
      </c>
      <c r="AX9" s="272">
        <v>2.42518E-2</v>
      </c>
      <c r="AY9" s="360">
        <v>2.33913E-2</v>
      </c>
      <c r="AZ9" s="360">
        <v>2.1219700000000001E-2</v>
      </c>
      <c r="BA9" s="360">
        <v>2.3884599999999999E-2</v>
      </c>
      <c r="BB9" s="360">
        <v>2.3138700000000002E-2</v>
      </c>
      <c r="BC9" s="360">
        <v>2.43021E-2</v>
      </c>
      <c r="BD9" s="360">
        <v>2.4179699999999998E-2</v>
      </c>
      <c r="BE9" s="360">
        <v>2.5303599999999999E-2</v>
      </c>
      <c r="BF9" s="360">
        <v>2.5136800000000001E-2</v>
      </c>
      <c r="BG9" s="360">
        <v>2.36349E-2</v>
      </c>
      <c r="BH9" s="360">
        <v>2.36151E-2</v>
      </c>
      <c r="BI9" s="360">
        <v>2.40929E-2</v>
      </c>
      <c r="BJ9" s="360">
        <v>2.521E-2</v>
      </c>
      <c r="BK9" s="360">
        <v>2.41607E-2</v>
      </c>
      <c r="BL9" s="360">
        <v>2.1822500000000002E-2</v>
      </c>
      <c r="BM9" s="360">
        <v>2.4240299999999999E-2</v>
      </c>
      <c r="BN9" s="360">
        <v>2.3513599999999999E-2</v>
      </c>
      <c r="BO9" s="360">
        <v>2.4657700000000001E-2</v>
      </c>
      <c r="BP9" s="360">
        <v>2.4458799999999999E-2</v>
      </c>
      <c r="BQ9" s="360">
        <v>2.5607999999999999E-2</v>
      </c>
      <c r="BR9" s="360">
        <v>2.5462700000000001E-2</v>
      </c>
      <c r="BS9" s="360">
        <v>2.3948400000000002E-2</v>
      </c>
      <c r="BT9" s="360">
        <v>2.3911200000000001E-2</v>
      </c>
      <c r="BU9" s="360">
        <v>2.4387499999999999E-2</v>
      </c>
      <c r="BV9" s="360">
        <v>2.53297E-2</v>
      </c>
    </row>
    <row r="10" spans="1:74" ht="12" customHeight="1" x14ac:dyDescent="0.2">
      <c r="A10" s="556" t="s">
        <v>764</v>
      </c>
      <c r="B10" s="603" t="s">
        <v>1275</v>
      </c>
      <c r="C10" s="272">
        <v>2.1381020000000001E-2</v>
      </c>
      <c r="D10" s="272">
        <v>1.9968119999999999E-2</v>
      </c>
      <c r="E10" s="272">
        <v>2.2135519999999999E-2</v>
      </c>
      <c r="F10" s="272">
        <v>1.809991E-2</v>
      </c>
      <c r="G10" s="272">
        <v>1.7285399999999999E-2</v>
      </c>
      <c r="H10" s="272">
        <v>2.185467E-2</v>
      </c>
      <c r="I10" s="272">
        <v>2.2763729999999999E-2</v>
      </c>
      <c r="J10" s="272">
        <v>2.257642E-2</v>
      </c>
      <c r="K10" s="272">
        <v>2.0837250000000002E-2</v>
      </c>
      <c r="L10" s="272">
        <v>2.027851E-2</v>
      </c>
      <c r="M10" s="272">
        <v>2.1604410000000001E-2</v>
      </c>
      <c r="N10" s="272">
        <v>2.2468309999999998E-2</v>
      </c>
      <c r="O10" s="272">
        <v>2.2131560000000002E-2</v>
      </c>
      <c r="P10" s="272">
        <v>2.0920950000000001E-2</v>
      </c>
      <c r="Q10" s="272">
        <v>2.0608580000000001E-2</v>
      </c>
      <c r="R10" s="272">
        <v>1.782135E-2</v>
      </c>
      <c r="S10" s="272">
        <v>1.8431039999999999E-2</v>
      </c>
      <c r="T10" s="272">
        <v>2.0610799999999999E-2</v>
      </c>
      <c r="U10" s="272">
        <v>2.2353999999999999E-2</v>
      </c>
      <c r="V10" s="272">
        <v>2.2964269999999998E-2</v>
      </c>
      <c r="W10" s="272">
        <v>1.993464E-2</v>
      </c>
      <c r="X10" s="272">
        <v>1.7458560000000001E-2</v>
      </c>
      <c r="Y10" s="272">
        <v>1.919471E-2</v>
      </c>
      <c r="Z10" s="272">
        <v>2.142614E-2</v>
      </c>
      <c r="AA10" s="272">
        <v>2.068967E-2</v>
      </c>
      <c r="AB10" s="272">
        <v>2.0494680000000001E-2</v>
      </c>
      <c r="AC10" s="272">
        <v>1.947024E-2</v>
      </c>
      <c r="AD10" s="272">
        <v>1.523507E-2</v>
      </c>
      <c r="AE10" s="272">
        <v>1.5720600000000001E-2</v>
      </c>
      <c r="AF10" s="272">
        <v>1.8136090000000001E-2</v>
      </c>
      <c r="AG10" s="272">
        <v>2.0066489999999999E-2</v>
      </c>
      <c r="AH10" s="272">
        <v>2.139634E-2</v>
      </c>
      <c r="AI10" s="272">
        <v>1.9064850000000001E-2</v>
      </c>
      <c r="AJ10" s="272">
        <v>1.5671319999999999E-2</v>
      </c>
      <c r="AK10" s="272">
        <v>1.7836709999999999E-2</v>
      </c>
      <c r="AL10" s="272">
        <v>2.062485E-2</v>
      </c>
      <c r="AM10" s="272">
        <v>2.0522470000000001E-2</v>
      </c>
      <c r="AN10" s="272">
        <v>1.8907360000000002E-2</v>
      </c>
      <c r="AO10" s="272">
        <v>2.196155E-2</v>
      </c>
      <c r="AP10" s="272">
        <v>1.831969E-2</v>
      </c>
      <c r="AQ10" s="272">
        <v>1.9616390000000001E-2</v>
      </c>
      <c r="AR10" s="272">
        <v>2.0871629999999999E-2</v>
      </c>
      <c r="AS10" s="272">
        <v>2.217204E-2</v>
      </c>
      <c r="AT10" s="272">
        <v>2.238178E-2</v>
      </c>
      <c r="AU10" s="272">
        <v>1.9212420000000001E-2</v>
      </c>
      <c r="AV10" s="272">
        <v>2.1304150000000001E-2</v>
      </c>
      <c r="AW10" s="272">
        <v>2.1194299999999999E-2</v>
      </c>
      <c r="AX10" s="272">
        <v>2.1842E-2</v>
      </c>
      <c r="AY10" s="360">
        <v>2.1179199999999999E-2</v>
      </c>
      <c r="AZ10" s="360">
        <v>1.8917199999999999E-2</v>
      </c>
      <c r="BA10" s="360">
        <v>1.9376600000000001E-2</v>
      </c>
      <c r="BB10" s="360">
        <v>1.57196E-2</v>
      </c>
      <c r="BC10" s="360">
        <v>1.6524799999999999E-2</v>
      </c>
      <c r="BD10" s="360">
        <v>1.95415E-2</v>
      </c>
      <c r="BE10" s="360">
        <v>2.1154699999999999E-2</v>
      </c>
      <c r="BF10" s="360">
        <v>2.1800099999999999E-2</v>
      </c>
      <c r="BG10" s="360">
        <v>1.92424E-2</v>
      </c>
      <c r="BH10" s="360">
        <v>1.7504100000000002E-2</v>
      </c>
      <c r="BI10" s="360">
        <v>1.8205900000000001E-2</v>
      </c>
      <c r="BJ10" s="360">
        <v>1.95988E-2</v>
      </c>
      <c r="BK10" s="360">
        <v>1.9584500000000001E-2</v>
      </c>
      <c r="BL10" s="360">
        <v>1.79145E-2</v>
      </c>
      <c r="BM10" s="360">
        <v>1.8867200000000001E-2</v>
      </c>
      <c r="BN10" s="360">
        <v>1.54533E-2</v>
      </c>
      <c r="BO10" s="360">
        <v>1.6504999999999999E-2</v>
      </c>
      <c r="BP10" s="360">
        <v>1.93259E-2</v>
      </c>
      <c r="BQ10" s="360">
        <v>2.13431E-2</v>
      </c>
      <c r="BR10" s="360">
        <v>2.2077300000000001E-2</v>
      </c>
      <c r="BS10" s="360">
        <v>1.9522899999999999E-2</v>
      </c>
      <c r="BT10" s="360">
        <v>1.7745500000000001E-2</v>
      </c>
      <c r="BU10" s="360">
        <v>1.8534999999999999E-2</v>
      </c>
      <c r="BV10" s="360">
        <v>2.0016800000000001E-2</v>
      </c>
    </row>
    <row r="11" spans="1:74" ht="12" customHeight="1" x14ac:dyDescent="0.2">
      <c r="A11" s="601" t="s">
        <v>108</v>
      </c>
      <c r="B11" s="603" t="s">
        <v>594</v>
      </c>
      <c r="C11" s="272">
        <v>0.17017790830000001</v>
      </c>
      <c r="D11" s="272">
        <v>0.13310724756</v>
      </c>
      <c r="E11" s="272">
        <v>0.16853708279999999</v>
      </c>
      <c r="F11" s="272">
        <v>0.17708811935999999</v>
      </c>
      <c r="G11" s="272">
        <v>0.14826629831999999</v>
      </c>
      <c r="H11" s="272">
        <v>0.15012682914</v>
      </c>
      <c r="I11" s="272">
        <v>0.11579772179</v>
      </c>
      <c r="J11" s="272">
        <v>9.6641871288000003E-2</v>
      </c>
      <c r="K11" s="272">
        <v>0.10945832981</v>
      </c>
      <c r="L11" s="272">
        <v>0.13782138226000001</v>
      </c>
      <c r="M11" s="272">
        <v>0.17923984169000001</v>
      </c>
      <c r="N11" s="272">
        <v>0.13976340981999999</v>
      </c>
      <c r="O11" s="272">
        <v>0.14114795642</v>
      </c>
      <c r="P11" s="272">
        <v>0.13892428272999999</v>
      </c>
      <c r="Q11" s="272">
        <v>0.14251520392</v>
      </c>
      <c r="R11" s="272">
        <v>0.1663484277</v>
      </c>
      <c r="S11" s="272">
        <v>0.15969395133</v>
      </c>
      <c r="T11" s="272">
        <v>0.12496374714</v>
      </c>
      <c r="U11" s="272">
        <v>0.12734931806999999</v>
      </c>
      <c r="V11" s="272">
        <v>0.12180090842000001</v>
      </c>
      <c r="W11" s="272">
        <v>0.13010209361</v>
      </c>
      <c r="X11" s="272">
        <v>0.15249174344999999</v>
      </c>
      <c r="Y11" s="272">
        <v>0.18324081340000001</v>
      </c>
      <c r="Z11" s="272">
        <v>0.18712703825999999</v>
      </c>
      <c r="AA11" s="272">
        <v>0.17190651223</v>
      </c>
      <c r="AB11" s="272">
        <v>0.18748369280999999</v>
      </c>
      <c r="AC11" s="272">
        <v>0.20427054410000001</v>
      </c>
      <c r="AD11" s="272">
        <v>0.19365777724</v>
      </c>
      <c r="AE11" s="272">
        <v>0.17549531035999999</v>
      </c>
      <c r="AF11" s="272">
        <v>0.15180493853999999</v>
      </c>
      <c r="AG11" s="272">
        <v>0.16406202061</v>
      </c>
      <c r="AH11" s="272">
        <v>0.12654111123</v>
      </c>
      <c r="AI11" s="272">
        <v>0.15274474496000001</v>
      </c>
      <c r="AJ11" s="272">
        <v>0.18934289141999999</v>
      </c>
      <c r="AK11" s="272">
        <v>0.18067509746999999</v>
      </c>
      <c r="AL11" s="272">
        <v>0.21547410007000001</v>
      </c>
      <c r="AM11" s="272">
        <v>0.19189746664999999</v>
      </c>
      <c r="AN11" s="272">
        <v>0.20569551367</v>
      </c>
      <c r="AO11" s="272">
        <v>0.24236906623999999</v>
      </c>
      <c r="AP11" s="272">
        <v>0.2395162784</v>
      </c>
      <c r="AQ11" s="272">
        <v>0.21049122415999999</v>
      </c>
      <c r="AR11" s="272">
        <v>0.18290077129000001</v>
      </c>
      <c r="AS11" s="272">
        <v>0.14755656252999999</v>
      </c>
      <c r="AT11" s="272">
        <v>0.12241984559999999</v>
      </c>
      <c r="AU11" s="272">
        <v>0.16100983642</v>
      </c>
      <c r="AV11" s="272">
        <v>0.23080290470000001</v>
      </c>
      <c r="AW11" s="272">
        <v>0.22111729999999999</v>
      </c>
      <c r="AX11" s="272">
        <v>0.2007254</v>
      </c>
      <c r="AY11" s="360">
        <v>0.2104549</v>
      </c>
      <c r="AZ11" s="360">
        <v>0.1938482</v>
      </c>
      <c r="BA11" s="360">
        <v>0.2287276</v>
      </c>
      <c r="BB11" s="360">
        <v>0.2370717</v>
      </c>
      <c r="BC11" s="360">
        <v>0.2175222</v>
      </c>
      <c r="BD11" s="360">
        <v>0.19565589999999999</v>
      </c>
      <c r="BE11" s="360">
        <v>0.1578949</v>
      </c>
      <c r="BF11" s="360">
        <v>0.14557059999999999</v>
      </c>
      <c r="BG11" s="360">
        <v>0.15691720000000001</v>
      </c>
      <c r="BH11" s="360">
        <v>0.20150940000000001</v>
      </c>
      <c r="BI11" s="360">
        <v>0.23235529999999999</v>
      </c>
      <c r="BJ11" s="360">
        <v>0.2185077</v>
      </c>
      <c r="BK11" s="360">
        <v>0.22971549999999999</v>
      </c>
      <c r="BL11" s="360">
        <v>0.2115339</v>
      </c>
      <c r="BM11" s="360">
        <v>0.25097049999999999</v>
      </c>
      <c r="BN11" s="360">
        <v>0.25922709999999999</v>
      </c>
      <c r="BO11" s="360">
        <v>0.2382522</v>
      </c>
      <c r="BP11" s="360">
        <v>0.21531069999999999</v>
      </c>
      <c r="BQ11" s="360">
        <v>0.172456</v>
      </c>
      <c r="BR11" s="360">
        <v>0.15818579999999999</v>
      </c>
      <c r="BS11" s="360">
        <v>0.17097909999999999</v>
      </c>
      <c r="BT11" s="360">
        <v>0.21744230000000001</v>
      </c>
      <c r="BU11" s="360">
        <v>0.25049189999999999</v>
      </c>
      <c r="BV11" s="360">
        <v>0.23708499999999999</v>
      </c>
    </row>
    <row r="12" spans="1:74" ht="12" customHeight="1" x14ac:dyDescent="0.2">
      <c r="A12" s="602" t="s">
        <v>237</v>
      </c>
      <c r="B12" s="603" t="s">
        <v>486</v>
      </c>
      <c r="C12" s="272">
        <v>0.43994826844000001</v>
      </c>
      <c r="D12" s="272">
        <v>0.35886940203000001</v>
      </c>
      <c r="E12" s="272">
        <v>0.46927055474000001</v>
      </c>
      <c r="F12" s="272">
        <v>0.48533089876000002</v>
      </c>
      <c r="G12" s="272">
        <v>0.46943994227000002</v>
      </c>
      <c r="H12" s="272">
        <v>0.46953839586000001</v>
      </c>
      <c r="I12" s="272">
        <v>0.42331918582</v>
      </c>
      <c r="J12" s="272">
        <v>0.36063606831</v>
      </c>
      <c r="K12" s="272">
        <v>0.33421872168</v>
      </c>
      <c r="L12" s="272">
        <v>0.37126612172000001</v>
      </c>
      <c r="M12" s="272">
        <v>0.42483358976000002</v>
      </c>
      <c r="N12" s="272">
        <v>0.41906874501000002</v>
      </c>
      <c r="O12" s="272">
        <v>0.43297769814999998</v>
      </c>
      <c r="P12" s="272">
        <v>0.41235855166000002</v>
      </c>
      <c r="Q12" s="272">
        <v>0.44253803536000003</v>
      </c>
      <c r="R12" s="272">
        <v>0.44773429296</v>
      </c>
      <c r="S12" s="272">
        <v>0.42327403746999998</v>
      </c>
      <c r="T12" s="272">
        <v>0.3933832323</v>
      </c>
      <c r="U12" s="272">
        <v>0.40672068616000001</v>
      </c>
      <c r="V12" s="272">
        <v>0.38399789802000001</v>
      </c>
      <c r="W12" s="272">
        <v>0.3539058122</v>
      </c>
      <c r="X12" s="272">
        <v>0.37752441313000001</v>
      </c>
      <c r="Y12" s="272">
        <v>0.43440148465</v>
      </c>
      <c r="Z12" s="272">
        <v>0.47572155433000002</v>
      </c>
      <c r="AA12" s="272">
        <v>0.47674853982999998</v>
      </c>
      <c r="AB12" s="272">
        <v>0.48392246821000001</v>
      </c>
      <c r="AC12" s="272">
        <v>0.53478582460000001</v>
      </c>
      <c r="AD12" s="272">
        <v>0.50784432600999996</v>
      </c>
      <c r="AE12" s="272">
        <v>0.49305257083999998</v>
      </c>
      <c r="AF12" s="272">
        <v>0.44997263281</v>
      </c>
      <c r="AG12" s="272">
        <v>0.45296595728</v>
      </c>
      <c r="AH12" s="272">
        <v>0.40028412739000002</v>
      </c>
      <c r="AI12" s="272">
        <v>0.39008902720999999</v>
      </c>
      <c r="AJ12" s="272">
        <v>0.42763844350000002</v>
      </c>
      <c r="AK12" s="272">
        <v>0.43345209354000003</v>
      </c>
      <c r="AL12" s="272">
        <v>0.50339619607999997</v>
      </c>
      <c r="AM12" s="272">
        <v>0.52552813337000004</v>
      </c>
      <c r="AN12" s="272">
        <v>0.50618130699999997</v>
      </c>
      <c r="AO12" s="272">
        <v>0.61925596388000004</v>
      </c>
      <c r="AP12" s="272">
        <v>0.60509540121000005</v>
      </c>
      <c r="AQ12" s="272">
        <v>0.61290661868999996</v>
      </c>
      <c r="AR12" s="272">
        <v>0.57500519577999998</v>
      </c>
      <c r="AS12" s="272">
        <v>0.49258401862000001</v>
      </c>
      <c r="AT12" s="272">
        <v>0.42518324705999999</v>
      </c>
      <c r="AU12" s="272">
        <v>0.43535268667999999</v>
      </c>
      <c r="AV12" s="272">
        <v>0.48938417439999998</v>
      </c>
      <c r="AW12" s="272">
        <v>0.48149069999999999</v>
      </c>
      <c r="AX12" s="272">
        <v>0.49887530000000002</v>
      </c>
      <c r="AY12" s="360">
        <v>0.52471429999999997</v>
      </c>
      <c r="AZ12" s="360">
        <v>0.46303800000000001</v>
      </c>
      <c r="BA12" s="360">
        <v>0.54249720000000001</v>
      </c>
      <c r="BB12" s="360">
        <v>0.54817729999999998</v>
      </c>
      <c r="BC12" s="360">
        <v>0.55538390000000004</v>
      </c>
      <c r="BD12" s="360">
        <v>0.54895320000000003</v>
      </c>
      <c r="BE12" s="360">
        <v>0.50416530000000004</v>
      </c>
      <c r="BF12" s="360">
        <v>0.46221040000000002</v>
      </c>
      <c r="BG12" s="360">
        <v>0.43651879999999998</v>
      </c>
      <c r="BH12" s="360">
        <v>0.4620629</v>
      </c>
      <c r="BI12" s="360">
        <v>0.4875179</v>
      </c>
      <c r="BJ12" s="360">
        <v>0.51219490000000001</v>
      </c>
      <c r="BK12" s="360">
        <v>0.5350994</v>
      </c>
      <c r="BL12" s="360">
        <v>0.49806309999999998</v>
      </c>
      <c r="BM12" s="360">
        <v>0.57745310000000005</v>
      </c>
      <c r="BN12" s="360">
        <v>0.58242130000000003</v>
      </c>
      <c r="BO12" s="360">
        <v>0.59187049999999997</v>
      </c>
      <c r="BP12" s="360">
        <v>0.58195770000000002</v>
      </c>
      <c r="BQ12" s="360">
        <v>0.53950189999999998</v>
      </c>
      <c r="BR12" s="360">
        <v>0.49256339999999998</v>
      </c>
      <c r="BS12" s="360">
        <v>0.462175</v>
      </c>
      <c r="BT12" s="360">
        <v>0.4904927</v>
      </c>
      <c r="BU12" s="360">
        <v>0.52358970000000005</v>
      </c>
      <c r="BV12" s="360">
        <v>0.55007810000000001</v>
      </c>
    </row>
    <row r="13" spans="1:74" ht="12" customHeight="1" x14ac:dyDescent="0.2">
      <c r="A13" s="602"/>
      <c r="B13" s="170" t="s">
        <v>487</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361"/>
      <c r="AZ13" s="361"/>
      <c r="BA13" s="361"/>
      <c r="BB13" s="361"/>
      <c r="BC13" s="361"/>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2" t="s">
        <v>1206</v>
      </c>
      <c r="B14" s="603" t="s">
        <v>1276</v>
      </c>
      <c r="C14" s="272">
        <v>6.2529896000000001E-2</v>
      </c>
      <c r="D14" s="272">
        <v>5.6066194E-2</v>
      </c>
      <c r="E14" s="272">
        <v>6.2441349E-2</v>
      </c>
      <c r="F14" s="272">
        <v>6.1541433999999999E-2</v>
      </c>
      <c r="G14" s="272">
        <v>6.4140648999999994E-2</v>
      </c>
      <c r="H14" s="272">
        <v>6.3656784999999994E-2</v>
      </c>
      <c r="I14" s="272">
        <v>6.5407233999999995E-2</v>
      </c>
      <c r="J14" s="272">
        <v>6.3740805999999997E-2</v>
      </c>
      <c r="K14" s="272">
        <v>6.1842695000000003E-2</v>
      </c>
      <c r="L14" s="272">
        <v>6.3761329000000005E-2</v>
      </c>
      <c r="M14" s="272">
        <v>6.3525557999999996E-2</v>
      </c>
      <c r="N14" s="272">
        <v>6.8460199999999999E-2</v>
      </c>
      <c r="O14" s="272">
        <v>6.5405716000000003E-2</v>
      </c>
      <c r="P14" s="272">
        <v>5.8925323000000002E-2</v>
      </c>
      <c r="Q14" s="272">
        <v>6.4861656000000004E-2</v>
      </c>
      <c r="R14" s="272">
        <v>6.1445791999999999E-2</v>
      </c>
      <c r="S14" s="272">
        <v>6.5349715000000003E-2</v>
      </c>
      <c r="T14" s="272">
        <v>6.5436615000000004E-2</v>
      </c>
      <c r="U14" s="272">
        <v>6.6674594000000004E-2</v>
      </c>
      <c r="V14" s="272">
        <v>6.5622429999999995E-2</v>
      </c>
      <c r="W14" s="272">
        <v>6.2935771000000001E-2</v>
      </c>
      <c r="X14" s="272">
        <v>6.5789846999999999E-2</v>
      </c>
      <c r="Y14" s="272">
        <v>6.5272070000000001E-2</v>
      </c>
      <c r="Z14" s="272">
        <v>6.8322696000000002E-2</v>
      </c>
      <c r="AA14" s="272">
        <v>6.6298613000000006E-2</v>
      </c>
      <c r="AB14" s="272">
        <v>6.2729654999999995E-2</v>
      </c>
      <c r="AC14" s="272">
        <v>6.7480604999999999E-2</v>
      </c>
      <c r="AD14" s="272">
        <v>6.1485958E-2</v>
      </c>
      <c r="AE14" s="272">
        <v>6.6186623E-2</v>
      </c>
      <c r="AF14" s="272">
        <v>6.6442403999999997E-2</v>
      </c>
      <c r="AG14" s="272">
        <v>6.8718651000000006E-2</v>
      </c>
      <c r="AH14" s="272">
        <v>6.9593574000000005E-2</v>
      </c>
      <c r="AI14" s="272">
        <v>6.5618134999999994E-2</v>
      </c>
      <c r="AJ14" s="272">
        <v>6.7715739999999996E-2</v>
      </c>
      <c r="AK14" s="272">
        <v>6.7057971999999993E-2</v>
      </c>
      <c r="AL14" s="272">
        <v>7.1329435999999996E-2</v>
      </c>
      <c r="AM14" s="272">
        <v>7.0399979000000001E-2</v>
      </c>
      <c r="AN14" s="272">
        <v>6.2775339999999999E-2</v>
      </c>
      <c r="AO14" s="272">
        <v>6.9518545000000001E-2</v>
      </c>
      <c r="AP14" s="272">
        <v>6.3819209000000002E-2</v>
      </c>
      <c r="AQ14" s="272">
        <v>6.8627403000000003E-2</v>
      </c>
      <c r="AR14" s="272">
        <v>6.6407978000000006E-2</v>
      </c>
      <c r="AS14" s="272">
        <v>6.7614142000000002E-2</v>
      </c>
      <c r="AT14" s="272">
        <v>7.0266864999999998E-2</v>
      </c>
      <c r="AU14" s="272">
        <v>6.6249313000000004E-2</v>
      </c>
      <c r="AV14" s="272">
        <v>6.8136299999999997E-2</v>
      </c>
      <c r="AW14" s="272">
        <v>6.79255E-2</v>
      </c>
      <c r="AX14" s="272">
        <v>7.2012699999999999E-2</v>
      </c>
      <c r="AY14" s="360">
        <v>6.8351800000000004E-2</v>
      </c>
      <c r="AZ14" s="360">
        <v>6.1488000000000001E-2</v>
      </c>
      <c r="BA14" s="360">
        <v>6.9453899999999999E-2</v>
      </c>
      <c r="BB14" s="360">
        <v>6.5740300000000002E-2</v>
      </c>
      <c r="BC14" s="360">
        <v>7.0214700000000005E-2</v>
      </c>
      <c r="BD14" s="360">
        <v>6.9002300000000003E-2</v>
      </c>
      <c r="BE14" s="360">
        <v>7.0133200000000007E-2</v>
      </c>
      <c r="BF14" s="360">
        <v>7.0283200000000004E-2</v>
      </c>
      <c r="BG14" s="360">
        <v>6.7319500000000004E-2</v>
      </c>
      <c r="BH14" s="360">
        <v>6.7695500000000006E-2</v>
      </c>
      <c r="BI14" s="360">
        <v>6.8997500000000003E-2</v>
      </c>
      <c r="BJ14" s="360">
        <v>7.0652499999999993E-2</v>
      </c>
      <c r="BK14" s="360">
        <v>6.7896499999999999E-2</v>
      </c>
      <c r="BL14" s="360">
        <v>6.1159699999999997E-2</v>
      </c>
      <c r="BM14" s="360">
        <v>6.9124099999999994E-2</v>
      </c>
      <c r="BN14" s="360">
        <v>6.55414E-2</v>
      </c>
      <c r="BO14" s="360">
        <v>7.0157800000000006E-2</v>
      </c>
      <c r="BP14" s="360">
        <v>6.8978300000000006E-2</v>
      </c>
      <c r="BQ14" s="360">
        <v>7.0129700000000003E-2</v>
      </c>
      <c r="BR14" s="360">
        <v>7.0304500000000006E-2</v>
      </c>
      <c r="BS14" s="360">
        <v>6.7312300000000005E-2</v>
      </c>
      <c r="BT14" s="360">
        <v>6.7636600000000005E-2</v>
      </c>
      <c r="BU14" s="360">
        <v>6.8927600000000006E-2</v>
      </c>
      <c r="BV14" s="360">
        <v>7.0590700000000006E-2</v>
      </c>
    </row>
    <row r="15" spans="1:74" ht="12" customHeight="1" x14ac:dyDescent="0.2">
      <c r="A15" s="602" t="s">
        <v>762</v>
      </c>
      <c r="B15" s="603" t="s">
        <v>593</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3.5671200000000002E-4</v>
      </c>
      <c r="P15" s="272">
        <v>3.2219200000000001E-4</v>
      </c>
      <c r="Q15" s="272">
        <v>3.5671200000000002E-4</v>
      </c>
      <c r="R15" s="272">
        <v>3.4520500000000001E-4</v>
      </c>
      <c r="S15" s="272">
        <v>3.5671200000000002E-4</v>
      </c>
      <c r="T15" s="272">
        <v>3.4520500000000001E-4</v>
      </c>
      <c r="U15" s="272">
        <v>3.5671200000000002E-4</v>
      </c>
      <c r="V15" s="272">
        <v>3.5671200000000002E-4</v>
      </c>
      <c r="W15" s="272">
        <v>3.4520500000000001E-4</v>
      </c>
      <c r="X15" s="272">
        <v>3.5671200000000002E-4</v>
      </c>
      <c r="Y15" s="272">
        <v>3.4520500000000001E-4</v>
      </c>
      <c r="Z15" s="272">
        <v>3.5671200000000002E-4</v>
      </c>
      <c r="AA15" s="272">
        <v>3.5573799999999997E-4</v>
      </c>
      <c r="AB15" s="272">
        <v>3.3278700000000002E-4</v>
      </c>
      <c r="AC15" s="272">
        <v>3.5573799999999997E-4</v>
      </c>
      <c r="AD15" s="272">
        <v>3.4426200000000002E-4</v>
      </c>
      <c r="AE15" s="272">
        <v>3.5573799999999997E-4</v>
      </c>
      <c r="AF15" s="272">
        <v>3.4426200000000002E-4</v>
      </c>
      <c r="AG15" s="272">
        <v>3.5573799999999997E-4</v>
      </c>
      <c r="AH15" s="272">
        <v>3.5573799999999997E-4</v>
      </c>
      <c r="AI15" s="272">
        <v>3.4426200000000002E-4</v>
      </c>
      <c r="AJ15" s="272">
        <v>3.5573799999999997E-4</v>
      </c>
      <c r="AK15" s="272">
        <v>3.4426200000000002E-4</v>
      </c>
      <c r="AL15" s="272">
        <v>3.5573799999999997E-4</v>
      </c>
      <c r="AM15" s="272">
        <v>3.5671200000000002E-4</v>
      </c>
      <c r="AN15" s="272">
        <v>3.2219200000000001E-4</v>
      </c>
      <c r="AO15" s="272">
        <v>3.5671200000000002E-4</v>
      </c>
      <c r="AP15" s="272">
        <v>3.4520500000000001E-4</v>
      </c>
      <c r="AQ15" s="272">
        <v>3.5671200000000002E-4</v>
      </c>
      <c r="AR15" s="272">
        <v>3.4520500000000001E-4</v>
      </c>
      <c r="AS15" s="272">
        <v>3.5671200000000002E-4</v>
      </c>
      <c r="AT15" s="272">
        <v>3.5671200000000002E-4</v>
      </c>
      <c r="AU15" s="272">
        <v>3.4520500000000001E-4</v>
      </c>
      <c r="AV15" s="272">
        <v>3.49215E-4</v>
      </c>
      <c r="AW15" s="272">
        <v>3.4966499999999998E-4</v>
      </c>
      <c r="AX15" s="272">
        <v>3.4911300000000002E-4</v>
      </c>
      <c r="AY15" s="360">
        <v>3.4842299999999999E-4</v>
      </c>
      <c r="AZ15" s="360">
        <v>3.5080700000000002E-4</v>
      </c>
      <c r="BA15" s="360">
        <v>3.5027000000000002E-4</v>
      </c>
      <c r="BB15" s="360">
        <v>3.5073100000000001E-4</v>
      </c>
      <c r="BC15" s="360">
        <v>3.5018700000000001E-4</v>
      </c>
      <c r="BD15" s="360">
        <v>3.5063999999999999E-4</v>
      </c>
      <c r="BE15" s="360">
        <v>3.5008800000000003E-4</v>
      </c>
      <c r="BF15" s="360">
        <v>3.4948599999999998E-4</v>
      </c>
      <c r="BG15" s="360">
        <v>3.4987499999999998E-4</v>
      </c>
      <c r="BH15" s="360">
        <v>3.49935E-4</v>
      </c>
      <c r="BI15" s="360">
        <v>3.4996000000000002E-4</v>
      </c>
      <c r="BJ15" s="360">
        <v>3.5003600000000002E-4</v>
      </c>
      <c r="BK15" s="360">
        <v>3.50183E-4</v>
      </c>
      <c r="BL15" s="360">
        <v>3.5012599999999997E-4</v>
      </c>
      <c r="BM15" s="360">
        <v>3.5011299999999999E-4</v>
      </c>
      <c r="BN15" s="360">
        <v>3.5005700000000003E-4</v>
      </c>
      <c r="BO15" s="360">
        <v>3.50045E-4</v>
      </c>
      <c r="BP15" s="360">
        <v>3.4999100000000002E-4</v>
      </c>
      <c r="BQ15" s="360">
        <v>3.49983E-4</v>
      </c>
      <c r="BR15" s="360">
        <v>3.50028E-4</v>
      </c>
      <c r="BS15" s="360">
        <v>3.5004200000000001E-4</v>
      </c>
      <c r="BT15" s="360">
        <v>3.5005099999999999E-4</v>
      </c>
      <c r="BU15" s="360">
        <v>3.5006000000000002E-4</v>
      </c>
      <c r="BV15" s="360">
        <v>3.50062E-4</v>
      </c>
    </row>
    <row r="16" spans="1:74" ht="12" customHeight="1" x14ac:dyDescent="0.2">
      <c r="A16" s="602" t="s">
        <v>763</v>
      </c>
      <c r="B16" s="603" t="s">
        <v>53</v>
      </c>
      <c r="C16" s="272">
        <v>1.136499E-3</v>
      </c>
      <c r="D16" s="272">
        <v>9.8614100000000006E-4</v>
      </c>
      <c r="E16" s="272">
        <v>1.0884950000000001E-3</v>
      </c>
      <c r="F16" s="272">
        <v>1.2032130000000001E-3</v>
      </c>
      <c r="G16" s="272">
        <v>1.232063E-3</v>
      </c>
      <c r="H16" s="272">
        <v>9.5171299999999997E-4</v>
      </c>
      <c r="I16" s="272">
        <v>8.4729800000000002E-4</v>
      </c>
      <c r="J16" s="272">
        <v>9.1282799999999997E-4</v>
      </c>
      <c r="K16" s="272">
        <v>8.1602200000000001E-4</v>
      </c>
      <c r="L16" s="272">
        <v>8.8830199999999999E-4</v>
      </c>
      <c r="M16" s="272">
        <v>9.4260800000000005E-4</v>
      </c>
      <c r="N16" s="272">
        <v>1.18688E-3</v>
      </c>
      <c r="O16" s="272">
        <v>1.128301E-3</v>
      </c>
      <c r="P16" s="272">
        <v>9.7548999999999997E-4</v>
      </c>
      <c r="Q16" s="272">
        <v>1.213193E-3</v>
      </c>
      <c r="R16" s="272">
        <v>1.2834109999999999E-3</v>
      </c>
      <c r="S16" s="272">
        <v>1.1875259999999999E-3</v>
      </c>
      <c r="T16" s="272">
        <v>1.0615399999999999E-3</v>
      </c>
      <c r="U16" s="272">
        <v>1.074099E-3</v>
      </c>
      <c r="V16" s="272">
        <v>8.4025699999999996E-4</v>
      </c>
      <c r="W16" s="272">
        <v>7.1647599999999996E-4</v>
      </c>
      <c r="X16" s="272">
        <v>1.065788E-3</v>
      </c>
      <c r="Y16" s="272">
        <v>1.2392989999999999E-3</v>
      </c>
      <c r="Z16" s="272">
        <v>1.349769E-3</v>
      </c>
      <c r="AA16" s="272">
        <v>1.19633E-3</v>
      </c>
      <c r="AB16" s="272">
        <v>1.065472E-3</v>
      </c>
      <c r="AC16" s="272">
        <v>1.3120950000000001E-3</v>
      </c>
      <c r="AD16" s="272">
        <v>1.186124E-3</v>
      </c>
      <c r="AE16" s="272">
        <v>1.1028730000000001E-3</v>
      </c>
      <c r="AF16" s="272">
        <v>9.1069100000000004E-4</v>
      </c>
      <c r="AG16" s="272">
        <v>9.5740699999999996E-4</v>
      </c>
      <c r="AH16" s="272">
        <v>8.5254700000000005E-4</v>
      </c>
      <c r="AI16" s="272">
        <v>6.02558E-4</v>
      </c>
      <c r="AJ16" s="272">
        <v>8.1314799999999997E-4</v>
      </c>
      <c r="AK16" s="272">
        <v>6.4054499999999996E-4</v>
      </c>
      <c r="AL16" s="272">
        <v>1.077485E-3</v>
      </c>
      <c r="AM16" s="272">
        <v>1.137189E-3</v>
      </c>
      <c r="AN16" s="272">
        <v>1.0304159999999999E-3</v>
      </c>
      <c r="AO16" s="272">
        <v>1.175759E-3</v>
      </c>
      <c r="AP16" s="272">
        <v>1.1441369999999999E-3</v>
      </c>
      <c r="AQ16" s="272">
        <v>1.242976E-3</v>
      </c>
      <c r="AR16" s="272">
        <v>1.1444890000000001E-3</v>
      </c>
      <c r="AS16" s="272">
        <v>1.112844E-3</v>
      </c>
      <c r="AT16" s="272">
        <v>1.006334E-3</v>
      </c>
      <c r="AU16" s="272">
        <v>9.0498599999999998E-4</v>
      </c>
      <c r="AV16" s="272">
        <v>8.1511400000000003E-4</v>
      </c>
      <c r="AW16" s="272">
        <v>6.4209399999999995E-4</v>
      </c>
      <c r="AX16" s="272">
        <v>1.0800899999999999E-3</v>
      </c>
      <c r="AY16" s="360">
        <v>1.1399400000000001E-3</v>
      </c>
      <c r="AZ16" s="360">
        <v>1.0329099999999999E-3</v>
      </c>
      <c r="BA16" s="360">
        <v>1.1785999999999999E-3</v>
      </c>
      <c r="BB16" s="360">
        <v>1.1469E-3</v>
      </c>
      <c r="BC16" s="360">
        <v>1.24598E-3</v>
      </c>
      <c r="BD16" s="360">
        <v>1.14726E-3</v>
      </c>
      <c r="BE16" s="360">
        <v>1.1155399999999999E-3</v>
      </c>
      <c r="BF16" s="360">
        <v>1.00877E-3</v>
      </c>
      <c r="BG16" s="360">
        <v>9.0717499999999997E-4</v>
      </c>
      <c r="BH16" s="360">
        <v>9.4526400000000002E-4</v>
      </c>
      <c r="BI16" s="360">
        <v>6.4209399999999995E-4</v>
      </c>
      <c r="BJ16" s="360">
        <v>1.0800899999999999E-3</v>
      </c>
      <c r="BK16" s="360">
        <v>1.1399400000000001E-3</v>
      </c>
      <c r="BL16" s="360">
        <v>1.0329099999999999E-3</v>
      </c>
      <c r="BM16" s="360">
        <v>1.1785999999999999E-3</v>
      </c>
      <c r="BN16" s="360">
        <v>1.1469E-3</v>
      </c>
      <c r="BO16" s="360">
        <v>1.24598E-3</v>
      </c>
      <c r="BP16" s="360">
        <v>1.14726E-3</v>
      </c>
      <c r="BQ16" s="360">
        <v>1.1155399999999999E-3</v>
      </c>
      <c r="BR16" s="360">
        <v>1.00877E-3</v>
      </c>
      <c r="BS16" s="360">
        <v>9.0717499999999997E-4</v>
      </c>
      <c r="BT16" s="360">
        <v>9.4526400000000002E-4</v>
      </c>
      <c r="BU16" s="360">
        <v>6.4209399999999995E-4</v>
      </c>
      <c r="BV16" s="360">
        <v>1.0800899999999999E-3</v>
      </c>
    </row>
    <row r="17" spans="1:74" ht="12" customHeight="1" x14ac:dyDescent="0.2">
      <c r="A17" s="602" t="s">
        <v>1271</v>
      </c>
      <c r="B17" s="603" t="s">
        <v>1270</v>
      </c>
      <c r="C17" s="272">
        <v>5.9344939170000003E-4</v>
      </c>
      <c r="D17" s="272">
        <v>6.2942410499999997E-4</v>
      </c>
      <c r="E17" s="272">
        <v>8.9527082940000005E-4</v>
      </c>
      <c r="F17" s="272">
        <v>9.7715639910000008E-4</v>
      </c>
      <c r="G17" s="272">
        <v>1.0750402613999999E-3</v>
      </c>
      <c r="H17" s="272">
        <v>1.0877457164999999E-3</v>
      </c>
      <c r="I17" s="272">
        <v>1.1315667504E-3</v>
      </c>
      <c r="J17" s="272">
        <v>1.1206064754000001E-3</v>
      </c>
      <c r="K17" s="272">
        <v>1.0222799225999999E-3</v>
      </c>
      <c r="L17" s="272">
        <v>9.6621752159999996E-4</v>
      </c>
      <c r="M17" s="272">
        <v>7.7763374610000005E-4</v>
      </c>
      <c r="N17" s="272">
        <v>7.1551946639999997E-4</v>
      </c>
      <c r="O17" s="272">
        <v>7.5002368632000002E-4</v>
      </c>
      <c r="P17" s="272">
        <v>8.0179483168000003E-4</v>
      </c>
      <c r="Q17" s="272">
        <v>1.1302147501E-3</v>
      </c>
      <c r="R17" s="272">
        <v>1.2259388658E-3</v>
      </c>
      <c r="S17" s="272">
        <v>1.3628626532E-3</v>
      </c>
      <c r="T17" s="272">
        <v>1.3600991969999999E-3</v>
      </c>
      <c r="U17" s="272">
        <v>1.4183072552E-3</v>
      </c>
      <c r="V17" s="272">
        <v>1.3926006072999999E-3</v>
      </c>
      <c r="W17" s="272">
        <v>1.2746316659000001E-3</v>
      </c>
      <c r="X17" s="272">
        <v>1.178842224E-3</v>
      </c>
      <c r="Y17" s="272">
        <v>9.4600868643E-4</v>
      </c>
      <c r="Z17" s="272">
        <v>8.8033955723000005E-4</v>
      </c>
      <c r="AA17" s="272">
        <v>1.0680190918E-3</v>
      </c>
      <c r="AB17" s="272">
        <v>1.1778543168E-3</v>
      </c>
      <c r="AC17" s="272">
        <v>1.6144942912E-3</v>
      </c>
      <c r="AD17" s="272">
        <v>1.7580636439E-3</v>
      </c>
      <c r="AE17" s="272">
        <v>1.9410820011000001E-3</v>
      </c>
      <c r="AF17" s="272">
        <v>1.9472842614999999E-3</v>
      </c>
      <c r="AG17" s="272">
        <v>2.0189040382000002E-3</v>
      </c>
      <c r="AH17" s="272">
        <v>1.9770362872999999E-3</v>
      </c>
      <c r="AI17" s="272">
        <v>1.7919526534E-3</v>
      </c>
      <c r="AJ17" s="272">
        <v>1.6447857006999999E-3</v>
      </c>
      <c r="AK17" s="272">
        <v>1.3090681665999999E-3</v>
      </c>
      <c r="AL17" s="272">
        <v>1.2017471144999999E-3</v>
      </c>
      <c r="AM17" s="272">
        <v>1.2668409819000001E-3</v>
      </c>
      <c r="AN17" s="272">
        <v>1.3723881623E-3</v>
      </c>
      <c r="AO17" s="272">
        <v>1.9696367217E-3</v>
      </c>
      <c r="AP17" s="272">
        <v>2.1305308409000001E-3</v>
      </c>
      <c r="AQ17" s="272">
        <v>2.3758294728999999E-3</v>
      </c>
      <c r="AR17" s="272">
        <v>2.4370339623999999E-3</v>
      </c>
      <c r="AS17" s="272">
        <v>2.5302490305000001E-3</v>
      </c>
      <c r="AT17" s="272">
        <v>2.4664286045000001E-3</v>
      </c>
      <c r="AU17" s="272">
        <v>2.2476274308000001E-3</v>
      </c>
      <c r="AV17" s="272">
        <v>2.0485344043999999E-3</v>
      </c>
      <c r="AW17" s="272">
        <v>1.6270799999999999E-3</v>
      </c>
      <c r="AX17" s="272">
        <v>1.4869900000000001E-3</v>
      </c>
      <c r="AY17" s="360">
        <v>1.58237E-3</v>
      </c>
      <c r="AZ17" s="360">
        <v>1.6704000000000001E-3</v>
      </c>
      <c r="BA17" s="360">
        <v>2.3615400000000001E-3</v>
      </c>
      <c r="BB17" s="360">
        <v>2.5585899999999999E-3</v>
      </c>
      <c r="BC17" s="360">
        <v>2.8260400000000001E-3</v>
      </c>
      <c r="BD17" s="360">
        <v>2.8381700000000001E-3</v>
      </c>
      <c r="BE17" s="360">
        <v>2.9280600000000001E-3</v>
      </c>
      <c r="BF17" s="360">
        <v>2.86032E-3</v>
      </c>
      <c r="BG17" s="360">
        <v>2.6074800000000001E-3</v>
      </c>
      <c r="BH17" s="360">
        <v>2.4015299999999998E-3</v>
      </c>
      <c r="BI17" s="360">
        <v>1.91439E-3</v>
      </c>
      <c r="BJ17" s="360">
        <v>1.7487500000000001E-3</v>
      </c>
      <c r="BK17" s="360">
        <v>1.84859E-3</v>
      </c>
      <c r="BL17" s="360">
        <v>1.9475899999999999E-3</v>
      </c>
      <c r="BM17" s="360">
        <v>2.7486099999999999E-3</v>
      </c>
      <c r="BN17" s="360">
        <v>2.9746299999999998E-3</v>
      </c>
      <c r="BO17" s="360">
        <v>3.2829600000000001E-3</v>
      </c>
      <c r="BP17" s="360">
        <v>3.2948000000000001E-3</v>
      </c>
      <c r="BQ17" s="360">
        <v>3.3976800000000001E-3</v>
      </c>
      <c r="BR17" s="360">
        <v>3.3162299999999999E-3</v>
      </c>
      <c r="BS17" s="360">
        <v>3.0216700000000002E-3</v>
      </c>
      <c r="BT17" s="360">
        <v>2.7820900000000001E-3</v>
      </c>
      <c r="BU17" s="360">
        <v>2.2170900000000001E-3</v>
      </c>
      <c r="BV17" s="360">
        <v>2.0242300000000001E-3</v>
      </c>
    </row>
    <row r="18" spans="1:74" ht="12" customHeight="1" x14ac:dyDescent="0.2">
      <c r="A18" s="602" t="s">
        <v>23</v>
      </c>
      <c r="B18" s="603" t="s">
        <v>1031</v>
      </c>
      <c r="C18" s="272">
        <v>1.6492765999999999E-2</v>
      </c>
      <c r="D18" s="272">
        <v>1.5203654E-2</v>
      </c>
      <c r="E18" s="272">
        <v>1.6648406000000001E-2</v>
      </c>
      <c r="F18" s="272">
        <v>1.7001919000000001E-2</v>
      </c>
      <c r="G18" s="272">
        <v>1.5370745999999999E-2</v>
      </c>
      <c r="H18" s="272">
        <v>1.4966739E-2</v>
      </c>
      <c r="I18" s="272">
        <v>1.5967545999999999E-2</v>
      </c>
      <c r="J18" s="272">
        <v>1.4935936E-2</v>
      </c>
      <c r="K18" s="272">
        <v>1.4310389E-2</v>
      </c>
      <c r="L18" s="272">
        <v>1.6541475999999999E-2</v>
      </c>
      <c r="M18" s="272">
        <v>1.5878628999999998E-2</v>
      </c>
      <c r="N18" s="272">
        <v>1.6706756E-2</v>
      </c>
      <c r="O18" s="272">
        <v>1.6636206000000001E-2</v>
      </c>
      <c r="P18" s="272">
        <v>1.4557964E-2</v>
      </c>
      <c r="Q18" s="272">
        <v>1.6545635999999999E-2</v>
      </c>
      <c r="R18" s="272">
        <v>1.5970629E-2</v>
      </c>
      <c r="S18" s="272">
        <v>1.5363425999999999E-2</v>
      </c>
      <c r="T18" s="272">
        <v>1.4928719E-2</v>
      </c>
      <c r="U18" s="272">
        <v>1.5733336000000001E-2</v>
      </c>
      <c r="V18" s="272">
        <v>1.5213925999999999E-2</v>
      </c>
      <c r="W18" s="272">
        <v>1.4701449E-2</v>
      </c>
      <c r="X18" s="272">
        <v>1.6885305999999999E-2</v>
      </c>
      <c r="Y18" s="272">
        <v>1.6498868999999999E-2</v>
      </c>
      <c r="Z18" s="272">
        <v>1.7284095999999999E-2</v>
      </c>
      <c r="AA18" s="272">
        <v>1.4999556000000001E-2</v>
      </c>
      <c r="AB18" s="272">
        <v>1.4516444999999999E-2</v>
      </c>
      <c r="AC18" s="272">
        <v>1.5839426E-2</v>
      </c>
      <c r="AD18" s="272">
        <v>1.4924649999999999E-2</v>
      </c>
      <c r="AE18" s="272">
        <v>1.4973256000000001E-2</v>
      </c>
      <c r="AF18" s="272">
        <v>1.2940200000000001E-2</v>
      </c>
      <c r="AG18" s="272">
        <v>1.3701415999999999E-2</v>
      </c>
      <c r="AH18" s="272">
        <v>1.3726656E-2</v>
      </c>
      <c r="AI18" s="272">
        <v>1.300373E-2</v>
      </c>
      <c r="AJ18" s="272">
        <v>1.5062526E-2</v>
      </c>
      <c r="AK18" s="272">
        <v>1.516904E-2</v>
      </c>
      <c r="AL18" s="272">
        <v>1.5568406E-2</v>
      </c>
      <c r="AM18" s="272">
        <v>1.5385635999999999E-2</v>
      </c>
      <c r="AN18" s="272">
        <v>1.3806864E-2</v>
      </c>
      <c r="AO18" s="272">
        <v>1.5050856E-2</v>
      </c>
      <c r="AP18" s="272">
        <v>1.4289418999999999E-2</v>
      </c>
      <c r="AQ18" s="272">
        <v>1.3430696000000001E-2</v>
      </c>
      <c r="AR18" s="272">
        <v>1.2029789000000001E-2</v>
      </c>
      <c r="AS18" s="272">
        <v>1.2697455999999999E-2</v>
      </c>
      <c r="AT18" s="272">
        <v>1.2840816E-2</v>
      </c>
      <c r="AU18" s="272">
        <v>1.2141509E-2</v>
      </c>
      <c r="AV18" s="272">
        <v>1.45871E-2</v>
      </c>
      <c r="AW18" s="272">
        <v>1.5029600000000001E-2</v>
      </c>
      <c r="AX18" s="272">
        <v>1.5532900000000001E-2</v>
      </c>
      <c r="AY18" s="360">
        <v>1.43018E-2</v>
      </c>
      <c r="AZ18" s="360">
        <v>1.2867699999999999E-2</v>
      </c>
      <c r="BA18" s="360">
        <v>1.41613E-2</v>
      </c>
      <c r="BB18" s="360">
        <v>1.3486700000000001E-2</v>
      </c>
      <c r="BC18" s="360">
        <v>1.3387700000000001E-2</v>
      </c>
      <c r="BD18" s="360">
        <v>1.2693599999999999E-2</v>
      </c>
      <c r="BE18" s="360">
        <v>1.3240500000000001E-2</v>
      </c>
      <c r="BF18" s="360">
        <v>1.3412200000000001E-2</v>
      </c>
      <c r="BG18" s="360">
        <v>1.28437E-2</v>
      </c>
      <c r="BH18" s="360">
        <v>1.40857E-2</v>
      </c>
      <c r="BI18" s="360">
        <v>1.47767E-2</v>
      </c>
      <c r="BJ18" s="360">
        <v>1.5292E-2</v>
      </c>
      <c r="BK18" s="360">
        <v>1.4115600000000001E-2</v>
      </c>
      <c r="BL18" s="360">
        <v>1.27715E-2</v>
      </c>
      <c r="BM18" s="360">
        <v>1.4131400000000001E-2</v>
      </c>
      <c r="BN18" s="360">
        <v>1.3531700000000001E-2</v>
      </c>
      <c r="BO18" s="360">
        <v>1.3492499999999999E-2</v>
      </c>
      <c r="BP18" s="360">
        <v>1.27963E-2</v>
      </c>
      <c r="BQ18" s="360">
        <v>1.3309400000000001E-2</v>
      </c>
      <c r="BR18" s="360">
        <v>1.34488E-2</v>
      </c>
      <c r="BS18" s="360">
        <v>1.2840799999999999E-2</v>
      </c>
      <c r="BT18" s="360">
        <v>1.4025299999999999E-2</v>
      </c>
      <c r="BU18" s="360">
        <v>1.4723099999999999E-2</v>
      </c>
      <c r="BV18" s="360">
        <v>1.52578E-2</v>
      </c>
    </row>
    <row r="19" spans="1:74" ht="12" customHeight="1" x14ac:dyDescent="0.2">
      <c r="A19" s="556" t="s">
        <v>55</v>
      </c>
      <c r="B19" s="603" t="s">
        <v>1275</v>
      </c>
      <c r="C19" s="272">
        <v>0.112964624</v>
      </c>
      <c r="D19" s="272">
        <v>0.10248383899999999</v>
      </c>
      <c r="E19" s="272">
        <v>0.111533774</v>
      </c>
      <c r="F19" s="272">
        <v>0.107111663</v>
      </c>
      <c r="G19" s="272">
        <v>0.108831154</v>
      </c>
      <c r="H19" s="272">
        <v>0.110537763</v>
      </c>
      <c r="I19" s="272">
        <v>0.113832554</v>
      </c>
      <c r="J19" s="272">
        <v>0.11529223399999999</v>
      </c>
      <c r="K19" s="272">
        <v>0.107246643</v>
      </c>
      <c r="L19" s="272">
        <v>0.110203064</v>
      </c>
      <c r="M19" s="272">
        <v>0.109312993</v>
      </c>
      <c r="N19" s="272">
        <v>0.115603624</v>
      </c>
      <c r="O19" s="272">
        <v>0.115295644</v>
      </c>
      <c r="P19" s="272">
        <v>0.103081539</v>
      </c>
      <c r="Q19" s="272">
        <v>0.107303494</v>
      </c>
      <c r="R19" s="272">
        <v>0.107051603</v>
      </c>
      <c r="S19" s="272">
        <v>0.110162994</v>
      </c>
      <c r="T19" s="272">
        <v>0.107158063</v>
      </c>
      <c r="U19" s="272">
        <v>0.111919854</v>
      </c>
      <c r="V19" s="272">
        <v>0.112266954</v>
      </c>
      <c r="W19" s="272">
        <v>0.10706492300000001</v>
      </c>
      <c r="X19" s="272">
        <v>0.10569295400000001</v>
      </c>
      <c r="Y19" s="272">
        <v>0.107521413</v>
      </c>
      <c r="Z19" s="272">
        <v>0.11132278399999999</v>
      </c>
      <c r="AA19" s="272">
        <v>0.112348367</v>
      </c>
      <c r="AB19" s="272">
        <v>0.105036427</v>
      </c>
      <c r="AC19" s="272">
        <v>0.10704456699999999</v>
      </c>
      <c r="AD19" s="272">
        <v>0.101321857</v>
      </c>
      <c r="AE19" s="272">
        <v>0.106451147</v>
      </c>
      <c r="AF19" s="272">
        <v>0.107194467</v>
      </c>
      <c r="AG19" s="272">
        <v>0.109681867</v>
      </c>
      <c r="AH19" s="272">
        <v>0.109999507</v>
      </c>
      <c r="AI19" s="272">
        <v>0.102969957</v>
      </c>
      <c r="AJ19" s="272">
        <v>0.105117867</v>
      </c>
      <c r="AK19" s="272">
        <v>0.108034197</v>
      </c>
      <c r="AL19" s="272">
        <v>0.12852945700000001</v>
      </c>
      <c r="AM19" s="272">
        <v>0.113448164</v>
      </c>
      <c r="AN19" s="272">
        <v>0.10509346899999999</v>
      </c>
      <c r="AO19" s="272">
        <v>0.10930150399999999</v>
      </c>
      <c r="AP19" s="272">
        <v>0.10456286300000001</v>
      </c>
      <c r="AQ19" s="272">
        <v>0.106087444</v>
      </c>
      <c r="AR19" s="272">
        <v>0.10811119299999999</v>
      </c>
      <c r="AS19" s="272">
        <v>0.112872784</v>
      </c>
      <c r="AT19" s="272">
        <v>0.114825304</v>
      </c>
      <c r="AU19" s="272">
        <v>0.104169793</v>
      </c>
      <c r="AV19" s="272">
        <v>0.1061183</v>
      </c>
      <c r="AW19" s="272">
        <v>0.1030934</v>
      </c>
      <c r="AX19" s="272">
        <v>0.1075784</v>
      </c>
      <c r="AY19" s="360">
        <v>0.1080917</v>
      </c>
      <c r="AZ19" s="360">
        <v>9.69502E-2</v>
      </c>
      <c r="BA19" s="360">
        <v>0.1023408</v>
      </c>
      <c r="BB19" s="360">
        <v>0.10048219999999999</v>
      </c>
      <c r="BC19" s="360">
        <v>0.10167909999999999</v>
      </c>
      <c r="BD19" s="360">
        <v>0.1011629</v>
      </c>
      <c r="BE19" s="360">
        <v>0.10693800000000001</v>
      </c>
      <c r="BF19" s="360">
        <v>0.1054472</v>
      </c>
      <c r="BG19" s="360">
        <v>0.10167909999999999</v>
      </c>
      <c r="BH19" s="360">
        <v>0.1045876</v>
      </c>
      <c r="BI19" s="360">
        <v>0.1019094</v>
      </c>
      <c r="BJ19" s="360">
        <v>0.10673539999999999</v>
      </c>
      <c r="BK19" s="360">
        <v>0.1075065</v>
      </c>
      <c r="BL19" s="360">
        <v>9.6560900000000005E-2</v>
      </c>
      <c r="BM19" s="360">
        <v>0.1021123</v>
      </c>
      <c r="BN19" s="360">
        <v>0.1004099</v>
      </c>
      <c r="BO19" s="360">
        <v>0.10173939999999999</v>
      </c>
      <c r="BP19" s="360">
        <v>0.1013343</v>
      </c>
      <c r="BQ19" s="360">
        <v>0.1071946</v>
      </c>
      <c r="BR19" s="360">
        <v>0.10577549999999999</v>
      </c>
      <c r="BS19" s="360">
        <v>0.1020678</v>
      </c>
      <c r="BT19" s="360">
        <v>0.10502300000000001</v>
      </c>
      <c r="BU19" s="360">
        <v>0.1023863</v>
      </c>
      <c r="BV19" s="360">
        <v>0.1072501</v>
      </c>
    </row>
    <row r="20" spans="1:74" ht="12" customHeight="1" x14ac:dyDescent="0.2">
      <c r="A20" s="602" t="s">
        <v>22</v>
      </c>
      <c r="B20" s="603" t="s">
        <v>486</v>
      </c>
      <c r="C20" s="272">
        <v>0.19460867043999999</v>
      </c>
      <c r="D20" s="272">
        <v>0.17613333581000001</v>
      </c>
      <c r="E20" s="272">
        <v>0.19321371278999999</v>
      </c>
      <c r="F20" s="272">
        <v>0.1883750387</v>
      </c>
      <c r="G20" s="272">
        <v>0.19115804820000001</v>
      </c>
      <c r="H20" s="272">
        <v>0.191661533</v>
      </c>
      <c r="I20" s="272">
        <v>0.19766331301000001</v>
      </c>
      <c r="J20" s="272">
        <v>0.19648531559999999</v>
      </c>
      <c r="K20" s="272">
        <v>0.18572066589</v>
      </c>
      <c r="L20" s="272">
        <v>0.19300526473999999</v>
      </c>
      <c r="M20" s="272">
        <v>0.19119882782</v>
      </c>
      <c r="N20" s="272">
        <v>0.20353523806000001</v>
      </c>
      <c r="O20" s="272">
        <v>0.20021225672000001</v>
      </c>
      <c r="P20" s="272">
        <v>0.17917846081</v>
      </c>
      <c r="Q20" s="272">
        <v>0.19175196067</v>
      </c>
      <c r="R20" s="272">
        <v>0.18750900281999999</v>
      </c>
      <c r="S20" s="272">
        <v>0.19396365916</v>
      </c>
      <c r="T20" s="272">
        <v>0.19043691659</v>
      </c>
      <c r="U20" s="272">
        <v>0.19730800475999999</v>
      </c>
      <c r="V20" s="272">
        <v>0.19586031114999999</v>
      </c>
      <c r="W20" s="272">
        <v>0.18726052240999999</v>
      </c>
      <c r="X20" s="272">
        <v>0.19129556448999999</v>
      </c>
      <c r="Y20" s="272">
        <v>0.19234516397000001</v>
      </c>
      <c r="Z20" s="272">
        <v>0.20010888365999999</v>
      </c>
      <c r="AA20" s="272">
        <v>0.19659995082000001</v>
      </c>
      <c r="AB20" s="272">
        <v>0.18512000673000001</v>
      </c>
      <c r="AC20" s="272">
        <v>0.19356967094999999</v>
      </c>
      <c r="AD20" s="272">
        <v>0.18069139342000001</v>
      </c>
      <c r="AE20" s="272">
        <v>0.19062656988000001</v>
      </c>
      <c r="AF20" s="272">
        <v>0.18939084057</v>
      </c>
      <c r="AG20" s="272">
        <v>0.19501049329</v>
      </c>
      <c r="AH20" s="272">
        <v>0.19614303868999999</v>
      </c>
      <c r="AI20" s="272">
        <v>0.18404784618</v>
      </c>
      <c r="AJ20" s="272">
        <v>0.19059506366000001</v>
      </c>
      <c r="AK20" s="272">
        <v>0.19275404769000001</v>
      </c>
      <c r="AL20" s="272">
        <v>0.21844373845000001</v>
      </c>
      <c r="AM20" s="272">
        <v>0.20217115019000001</v>
      </c>
      <c r="AN20" s="272">
        <v>0.18439496415000001</v>
      </c>
      <c r="AO20" s="272">
        <v>0.19692266769</v>
      </c>
      <c r="AP20" s="272">
        <v>0.18564685844000001</v>
      </c>
      <c r="AQ20" s="272">
        <v>0.19134100164000001</v>
      </c>
      <c r="AR20" s="272">
        <v>0.18968621183000001</v>
      </c>
      <c r="AS20" s="272">
        <v>0.19626678914000001</v>
      </c>
      <c r="AT20" s="272">
        <v>0.20095194981</v>
      </c>
      <c r="AU20" s="272">
        <v>0.18537206559</v>
      </c>
      <c r="AV20" s="272">
        <v>0.19155340000000001</v>
      </c>
      <c r="AW20" s="272">
        <v>0.188554</v>
      </c>
      <c r="AX20" s="272">
        <v>0.1981301</v>
      </c>
      <c r="AY20" s="360">
        <v>0.193657</v>
      </c>
      <c r="AZ20" s="360">
        <v>0.17405119999999999</v>
      </c>
      <c r="BA20" s="360">
        <v>0.18903729999999999</v>
      </c>
      <c r="BB20" s="360">
        <v>0.1827085</v>
      </c>
      <c r="BC20" s="360">
        <v>0.1884932</v>
      </c>
      <c r="BD20" s="360">
        <v>0.18594669999999999</v>
      </c>
      <c r="BE20" s="360">
        <v>0.1933899</v>
      </c>
      <c r="BF20" s="360">
        <v>0.19213050000000001</v>
      </c>
      <c r="BG20" s="360">
        <v>0.18462600000000001</v>
      </c>
      <c r="BH20" s="360">
        <v>0.1892182</v>
      </c>
      <c r="BI20" s="360">
        <v>0.1881997</v>
      </c>
      <c r="BJ20" s="360">
        <v>0.19566239999999999</v>
      </c>
      <c r="BK20" s="360">
        <v>0.1924477</v>
      </c>
      <c r="BL20" s="360">
        <v>0.17325109999999999</v>
      </c>
      <c r="BM20" s="360">
        <v>0.18846489999999999</v>
      </c>
      <c r="BN20" s="360">
        <v>0.18249699999999999</v>
      </c>
      <c r="BO20" s="360">
        <v>0.18861790000000001</v>
      </c>
      <c r="BP20" s="360">
        <v>0.1862124</v>
      </c>
      <c r="BQ20" s="360">
        <v>0.19372829999999999</v>
      </c>
      <c r="BR20" s="360">
        <v>0.19253400000000001</v>
      </c>
      <c r="BS20" s="360">
        <v>0.1850203</v>
      </c>
      <c r="BT20" s="360">
        <v>0.1895503</v>
      </c>
      <c r="BU20" s="360">
        <v>0.18856880000000001</v>
      </c>
      <c r="BV20" s="360">
        <v>0.1960971</v>
      </c>
    </row>
    <row r="21" spans="1:74" ht="12" customHeight="1" x14ac:dyDescent="0.2">
      <c r="A21" s="602"/>
      <c r="B21" s="170" t="s">
        <v>488</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361"/>
      <c r="AZ21" s="361"/>
      <c r="BA21" s="361"/>
      <c r="BB21" s="361"/>
      <c r="BC21" s="361"/>
      <c r="BD21" s="361"/>
      <c r="BE21" s="361"/>
      <c r="BF21" s="361"/>
      <c r="BG21" s="361"/>
      <c r="BH21" s="361"/>
      <c r="BI21" s="361"/>
      <c r="BJ21" s="361"/>
      <c r="BK21" s="361"/>
      <c r="BL21" s="361"/>
      <c r="BM21" s="361"/>
      <c r="BN21" s="361"/>
      <c r="BO21" s="361"/>
      <c r="BP21" s="361"/>
      <c r="BQ21" s="361"/>
      <c r="BR21" s="361"/>
      <c r="BS21" s="361"/>
      <c r="BT21" s="361"/>
      <c r="BU21" s="361"/>
      <c r="BV21" s="361"/>
    </row>
    <row r="22" spans="1:74" ht="12" customHeight="1" x14ac:dyDescent="0.2">
      <c r="A22" s="602" t="s">
        <v>67</v>
      </c>
      <c r="B22" s="603" t="s">
        <v>593</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1.6731509999999999E-3</v>
      </c>
      <c r="P22" s="272">
        <v>1.5112330000000001E-3</v>
      </c>
      <c r="Q22" s="272">
        <v>1.6731509999999999E-3</v>
      </c>
      <c r="R22" s="272">
        <v>1.619178E-3</v>
      </c>
      <c r="S22" s="272">
        <v>1.6731509999999999E-3</v>
      </c>
      <c r="T22" s="272">
        <v>1.619178E-3</v>
      </c>
      <c r="U22" s="272">
        <v>1.6731509999999999E-3</v>
      </c>
      <c r="V22" s="272">
        <v>1.6731509999999999E-3</v>
      </c>
      <c r="W22" s="272">
        <v>1.619178E-3</v>
      </c>
      <c r="X22" s="272">
        <v>1.6731509999999999E-3</v>
      </c>
      <c r="Y22" s="272">
        <v>1.619178E-3</v>
      </c>
      <c r="Z22" s="272">
        <v>1.6731509999999999E-3</v>
      </c>
      <c r="AA22" s="272">
        <v>1.6685789999999999E-3</v>
      </c>
      <c r="AB22" s="272">
        <v>1.560929E-3</v>
      </c>
      <c r="AC22" s="272">
        <v>1.6685789999999999E-3</v>
      </c>
      <c r="AD22" s="272">
        <v>1.6147539999999999E-3</v>
      </c>
      <c r="AE22" s="272">
        <v>1.6685789999999999E-3</v>
      </c>
      <c r="AF22" s="272">
        <v>1.6147539999999999E-3</v>
      </c>
      <c r="AG22" s="272">
        <v>1.6685789999999999E-3</v>
      </c>
      <c r="AH22" s="272">
        <v>1.6685789999999999E-3</v>
      </c>
      <c r="AI22" s="272">
        <v>1.6147539999999999E-3</v>
      </c>
      <c r="AJ22" s="272">
        <v>1.6685789999999999E-3</v>
      </c>
      <c r="AK22" s="272">
        <v>1.6147539999999999E-3</v>
      </c>
      <c r="AL22" s="272">
        <v>1.6685789999999999E-3</v>
      </c>
      <c r="AM22" s="272">
        <v>1.6731509999999999E-3</v>
      </c>
      <c r="AN22" s="272">
        <v>1.5112330000000001E-3</v>
      </c>
      <c r="AO22" s="272">
        <v>1.6731509999999999E-3</v>
      </c>
      <c r="AP22" s="272">
        <v>1.619178E-3</v>
      </c>
      <c r="AQ22" s="272">
        <v>1.6731509999999999E-3</v>
      </c>
      <c r="AR22" s="272">
        <v>1.619178E-3</v>
      </c>
      <c r="AS22" s="272">
        <v>1.6731509999999999E-3</v>
      </c>
      <c r="AT22" s="272">
        <v>1.6731509999999999E-3</v>
      </c>
      <c r="AU22" s="272">
        <v>1.619178E-3</v>
      </c>
      <c r="AV22" s="272">
        <v>1.63799E-3</v>
      </c>
      <c r="AW22" s="272">
        <v>1.6401E-3</v>
      </c>
      <c r="AX22" s="272">
        <v>1.63751E-3</v>
      </c>
      <c r="AY22" s="360">
        <v>1.63427E-3</v>
      </c>
      <c r="AZ22" s="360">
        <v>1.6454600000000001E-3</v>
      </c>
      <c r="BA22" s="360">
        <v>1.6429400000000001E-3</v>
      </c>
      <c r="BB22" s="360">
        <v>1.6451E-3</v>
      </c>
      <c r="BC22" s="360">
        <v>1.64255E-3</v>
      </c>
      <c r="BD22" s="360">
        <v>1.64467E-3</v>
      </c>
      <c r="BE22" s="360">
        <v>1.64208E-3</v>
      </c>
      <c r="BF22" s="360">
        <v>1.63926E-3</v>
      </c>
      <c r="BG22" s="360">
        <v>1.6410800000000001E-3</v>
      </c>
      <c r="BH22" s="360">
        <v>1.6413599999999999E-3</v>
      </c>
      <c r="BI22" s="360">
        <v>1.6414800000000001E-3</v>
      </c>
      <c r="BJ22" s="360">
        <v>1.6418400000000001E-3</v>
      </c>
      <c r="BK22" s="360">
        <v>1.6425299999999999E-3</v>
      </c>
      <c r="BL22" s="360">
        <v>1.64226E-3</v>
      </c>
      <c r="BM22" s="360">
        <v>1.6421999999999999E-3</v>
      </c>
      <c r="BN22" s="360">
        <v>1.6419399999999999E-3</v>
      </c>
      <c r="BO22" s="360">
        <v>1.6418800000000001E-3</v>
      </c>
      <c r="BP22" s="360">
        <v>1.64163E-3</v>
      </c>
      <c r="BQ22" s="360">
        <v>1.6415900000000001E-3</v>
      </c>
      <c r="BR22" s="360">
        <v>1.6417999999999999E-3</v>
      </c>
      <c r="BS22" s="360">
        <v>1.6418699999999999E-3</v>
      </c>
      <c r="BT22" s="360">
        <v>1.6419099999999999E-3</v>
      </c>
      <c r="BU22" s="360">
        <v>1.6419500000000001E-3</v>
      </c>
      <c r="BV22" s="360">
        <v>1.64196E-3</v>
      </c>
    </row>
    <row r="23" spans="1:74" ht="12" customHeight="1" x14ac:dyDescent="0.2">
      <c r="A23" s="602" t="s">
        <v>1273</v>
      </c>
      <c r="B23" s="603" t="s">
        <v>1272</v>
      </c>
      <c r="C23" s="272">
        <v>3.0048016347000001E-3</v>
      </c>
      <c r="D23" s="272">
        <v>3.2504620811999998E-3</v>
      </c>
      <c r="E23" s="272">
        <v>4.3855002954000001E-3</v>
      </c>
      <c r="F23" s="272">
        <v>4.7481983529000004E-3</v>
      </c>
      <c r="G23" s="272">
        <v>5.2329004952000003E-3</v>
      </c>
      <c r="H23" s="272">
        <v>5.2169738319E-3</v>
      </c>
      <c r="I23" s="272">
        <v>5.3878770242999996E-3</v>
      </c>
      <c r="J23" s="272">
        <v>5.3172446470999999E-3</v>
      </c>
      <c r="K23" s="272">
        <v>4.7913432258000002E-3</v>
      </c>
      <c r="L23" s="272">
        <v>4.3256745402E-3</v>
      </c>
      <c r="M23" s="272">
        <v>3.4801895402999999E-3</v>
      </c>
      <c r="N23" s="272">
        <v>3.3182176357999999E-3</v>
      </c>
      <c r="O23" s="272">
        <v>3.237515719E-3</v>
      </c>
      <c r="P23" s="272">
        <v>3.5344000575999999E-3</v>
      </c>
      <c r="Q23" s="272">
        <v>4.7685483099999997E-3</v>
      </c>
      <c r="R23" s="272">
        <v>5.2540116623999997E-3</v>
      </c>
      <c r="S23" s="272">
        <v>5.7729317250000004E-3</v>
      </c>
      <c r="T23" s="272">
        <v>5.7261981235000002E-3</v>
      </c>
      <c r="U23" s="272">
        <v>5.9770811476000003E-3</v>
      </c>
      <c r="V23" s="272">
        <v>5.7889160651999998E-3</v>
      </c>
      <c r="W23" s="272">
        <v>5.1515334151000002E-3</v>
      </c>
      <c r="X23" s="272">
        <v>4.5435881811999998E-3</v>
      </c>
      <c r="Y23" s="272">
        <v>3.6700752108999998E-3</v>
      </c>
      <c r="Z23" s="272">
        <v>3.4737164536E-3</v>
      </c>
      <c r="AA23" s="272">
        <v>3.4731376784999999E-3</v>
      </c>
      <c r="AB23" s="272">
        <v>4.0757093811999998E-3</v>
      </c>
      <c r="AC23" s="272">
        <v>5.2560829406000003E-3</v>
      </c>
      <c r="AD23" s="272">
        <v>5.7020760784000004E-3</v>
      </c>
      <c r="AE23" s="272">
        <v>6.1808291916000003E-3</v>
      </c>
      <c r="AF23" s="272">
        <v>6.2958124932000004E-3</v>
      </c>
      <c r="AG23" s="272">
        <v>6.4818047762E-3</v>
      </c>
      <c r="AH23" s="272">
        <v>6.3131966589999996E-3</v>
      </c>
      <c r="AI23" s="272">
        <v>5.6367199744E-3</v>
      </c>
      <c r="AJ23" s="272">
        <v>4.9931806244000003E-3</v>
      </c>
      <c r="AK23" s="272">
        <v>3.9921819726999996E-3</v>
      </c>
      <c r="AL23" s="272">
        <v>3.9159651146999999E-3</v>
      </c>
      <c r="AM23" s="272">
        <v>3.9907212660999997E-3</v>
      </c>
      <c r="AN23" s="272">
        <v>4.5264280348000004E-3</v>
      </c>
      <c r="AO23" s="272">
        <v>6.3210196332999999E-3</v>
      </c>
      <c r="AP23" s="272">
        <v>6.9982884048999999E-3</v>
      </c>
      <c r="AQ23" s="272">
        <v>7.8181156972999995E-3</v>
      </c>
      <c r="AR23" s="272">
        <v>7.9389088454999996E-3</v>
      </c>
      <c r="AS23" s="272">
        <v>8.2141222876000002E-3</v>
      </c>
      <c r="AT23" s="272">
        <v>7.9890283473E-3</v>
      </c>
      <c r="AU23" s="272">
        <v>7.1945953765000003E-3</v>
      </c>
      <c r="AV23" s="272">
        <v>6.4245895361999998E-3</v>
      </c>
      <c r="AW23" s="272">
        <v>5.3288800000000002E-3</v>
      </c>
      <c r="AX23" s="272">
        <v>5.1645700000000003E-3</v>
      </c>
      <c r="AY23" s="360">
        <v>5.4785399999999996E-3</v>
      </c>
      <c r="AZ23" s="360">
        <v>6.0382400000000003E-3</v>
      </c>
      <c r="BA23" s="360">
        <v>8.1146399999999994E-3</v>
      </c>
      <c r="BB23" s="360">
        <v>8.8855600000000007E-3</v>
      </c>
      <c r="BC23" s="360">
        <v>9.7458400000000004E-3</v>
      </c>
      <c r="BD23" s="360">
        <v>9.80112E-3</v>
      </c>
      <c r="BE23" s="360">
        <v>1.0161099999999999E-2</v>
      </c>
      <c r="BF23" s="360">
        <v>9.8943199999999999E-3</v>
      </c>
      <c r="BG23" s="360">
        <v>8.9427599999999993E-3</v>
      </c>
      <c r="BH23" s="360">
        <v>8.0390400000000008E-3</v>
      </c>
      <c r="BI23" s="360">
        <v>6.5334900000000003E-3</v>
      </c>
      <c r="BJ23" s="360">
        <v>6.3110900000000001E-3</v>
      </c>
      <c r="BK23" s="360">
        <v>6.6049899999999998E-3</v>
      </c>
      <c r="BL23" s="360">
        <v>7.2463900000000001E-3</v>
      </c>
      <c r="BM23" s="360">
        <v>9.7191799999999991E-3</v>
      </c>
      <c r="BN23" s="360">
        <v>1.0630799999999999E-2</v>
      </c>
      <c r="BO23" s="360">
        <v>1.1652900000000001E-2</v>
      </c>
      <c r="BP23" s="360">
        <v>1.1716000000000001E-2</v>
      </c>
      <c r="BQ23" s="360">
        <v>1.21537E-2</v>
      </c>
      <c r="BR23" s="360">
        <v>1.18233E-2</v>
      </c>
      <c r="BS23" s="360">
        <v>1.0685099999999999E-2</v>
      </c>
      <c r="BT23" s="360">
        <v>9.6029199999999992E-3</v>
      </c>
      <c r="BU23" s="360">
        <v>7.8033E-3</v>
      </c>
      <c r="BV23" s="360">
        <v>7.5362900000000002E-3</v>
      </c>
    </row>
    <row r="24" spans="1:74" ht="12" customHeight="1" x14ac:dyDescent="0.2">
      <c r="A24" s="556" t="s">
        <v>1052</v>
      </c>
      <c r="B24" s="603" t="s">
        <v>1031</v>
      </c>
      <c r="C24" s="272">
        <v>4.46855E-3</v>
      </c>
      <c r="D24" s="272">
        <v>3.4573E-3</v>
      </c>
      <c r="E24" s="272">
        <v>3.8006400000000001E-3</v>
      </c>
      <c r="F24" s="272">
        <v>3.7563599999999998E-3</v>
      </c>
      <c r="G24" s="272">
        <v>3.96525E-3</v>
      </c>
      <c r="H24" s="272">
        <v>3.9349399999999996E-3</v>
      </c>
      <c r="I24" s="272">
        <v>4.2034300000000002E-3</v>
      </c>
      <c r="J24" s="272">
        <v>4.1548399999999999E-3</v>
      </c>
      <c r="K24" s="272">
        <v>3.9355400000000004E-3</v>
      </c>
      <c r="L24" s="272">
        <v>3.8002999999999999E-3</v>
      </c>
      <c r="M24" s="272">
        <v>3.6468899999999999E-3</v>
      </c>
      <c r="N24" s="272">
        <v>3.8385200000000002E-3</v>
      </c>
      <c r="O24" s="272">
        <v>3.8576700000000001E-3</v>
      </c>
      <c r="P24" s="272">
        <v>3.3915199999999999E-3</v>
      </c>
      <c r="Q24" s="272">
        <v>3.8823500000000001E-3</v>
      </c>
      <c r="R24" s="272">
        <v>3.8593099999999999E-3</v>
      </c>
      <c r="S24" s="272">
        <v>4.0069900000000002E-3</v>
      </c>
      <c r="T24" s="272">
        <v>3.9311499999999996E-3</v>
      </c>
      <c r="U24" s="272">
        <v>4.2678000000000004E-3</v>
      </c>
      <c r="V24" s="272">
        <v>4.0826600000000001E-3</v>
      </c>
      <c r="W24" s="272">
        <v>4.0447599999999997E-3</v>
      </c>
      <c r="X24" s="272">
        <v>3.7764600000000001E-3</v>
      </c>
      <c r="Y24" s="272">
        <v>3.9126100000000004E-3</v>
      </c>
      <c r="Z24" s="272">
        <v>4.0157700000000001E-3</v>
      </c>
      <c r="AA24" s="272">
        <v>3.9803499999999997E-3</v>
      </c>
      <c r="AB24" s="272">
        <v>3.61445E-3</v>
      </c>
      <c r="AC24" s="272">
        <v>4.1044499999999999E-3</v>
      </c>
      <c r="AD24" s="272">
        <v>3.9306699999999998E-3</v>
      </c>
      <c r="AE24" s="272">
        <v>4.0506500000000003E-3</v>
      </c>
      <c r="AF24" s="272">
        <v>3.9919600000000001E-3</v>
      </c>
      <c r="AG24" s="272">
        <v>4.2129000000000003E-3</v>
      </c>
      <c r="AH24" s="272">
        <v>4.1688999999999997E-3</v>
      </c>
      <c r="AI24" s="272">
        <v>3.9595200000000002E-3</v>
      </c>
      <c r="AJ24" s="272">
        <v>3.9046300000000001E-3</v>
      </c>
      <c r="AK24" s="272">
        <v>4.0761E-3</v>
      </c>
      <c r="AL24" s="272">
        <v>4.1364699999999997E-3</v>
      </c>
      <c r="AM24" s="272">
        <v>4.0254399999999999E-3</v>
      </c>
      <c r="AN24" s="272">
        <v>3.5842299999999999E-3</v>
      </c>
      <c r="AO24" s="272">
        <v>3.8338700000000001E-3</v>
      </c>
      <c r="AP24" s="272">
        <v>3.66812E-3</v>
      </c>
      <c r="AQ24" s="272">
        <v>3.70871E-3</v>
      </c>
      <c r="AR24" s="272">
        <v>3.77436E-3</v>
      </c>
      <c r="AS24" s="272">
        <v>3.8903000000000002E-3</v>
      </c>
      <c r="AT24" s="272">
        <v>3.9159700000000004E-3</v>
      </c>
      <c r="AU24" s="272">
        <v>3.48986E-3</v>
      </c>
      <c r="AV24" s="272">
        <v>3.8875400000000001E-3</v>
      </c>
      <c r="AW24" s="272">
        <v>4.0367199999999997E-3</v>
      </c>
      <c r="AX24" s="272">
        <v>3.9823799999999998E-3</v>
      </c>
      <c r="AY24" s="360">
        <v>3.9072100000000004E-3</v>
      </c>
      <c r="AZ24" s="360">
        <v>3.5272900000000002E-3</v>
      </c>
      <c r="BA24" s="360">
        <v>3.7921700000000001E-3</v>
      </c>
      <c r="BB24" s="360">
        <v>3.5585299999999999E-3</v>
      </c>
      <c r="BC24" s="360">
        <v>3.8918300000000002E-3</v>
      </c>
      <c r="BD24" s="360">
        <v>3.6465899999999999E-3</v>
      </c>
      <c r="BE24" s="360">
        <v>3.8673000000000002E-3</v>
      </c>
      <c r="BF24" s="360">
        <v>3.8761199999999998E-3</v>
      </c>
      <c r="BG24" s="360">
        <v>3.5846799999999998E-3</v>
      </c>
      <c r="BH24" s="360">
        <v>3.6823300000000002E-3</v>
      </c>
      <c r="BI24" s="360">
        <v>4.00687E-3</v>
      </c>
      <c r="BJ24" s="360">
        <v>3.9537399999999999E-3</v>
      </c>
      <c r="BK24" s="360">
        <v>3.8897900000000002E-3</v>
      </c>
      <c r="BL24" s="360">
        <v>3.5193500000000001E-3</v>
      </c>
      <c r="BM24" s="360">
        <v>3.78773E-3</v>
      </c>
      <c r="BN24" s="360">
        <v>3.5572899999999998E-3</v>
      </c>
      <c r="BO24" s="360">
        <v>3.8998100000000001E-3</v>
      </c>
      <c r="BP24" s="360">
        <v>3.6399499999999999E-3</v>
      </c>
      <c r="BQ24" s="360">
        <v>3.8705900000000001E-3</v>
      </c>
      <c r="BR24" s="360">
        <v>3.8816800000000002E-3</v>
      </c>
      <c r="BS24" s="360">
        <v>3.5934399999999998E-3</v>
      </c>
      <c r="BT24" s="360">
        <v>3.6843000000000002E-3</v>
      </c>
      <c r="BU24" s="360">
        <v>4.0008099999999996E-3</v>
      </c>
      <c r="BV24" s="360">
        <v>3.9498299999999997E-3</v>
      </c>
    </row>
    <row r="25" spans="1:74" ht="12" customHeight="1" x14ac:dyDescent="0.2">
      <c r="A25" s="556" t="s">
        <v>24</v>
      </c>
      <c r="B25" s="603" t="s">
        <v>1275</v>
      </c>
      <c r="C25" s="272">
        <v>6.4516590000000002E-3</v>
      </c>
      <c r="D25" s="272">
        <v>5.806042E-3</v>
      </c>
      <c r="E25" s="272">
        <v>6.4198989999999997E-3</v>
      </c>
      <c r="F25" s="272">
        <v>6.0869899999999996E-3</v>
      </c>
      <c r="G25" s="272">
        <v>6.395469E-3</v>
      </c>
      <c r="H25" s="272">
        <v>6.3210499999999999E-3</v>
      </c>
      <c r="I25" s="272">
        <v>6.4224089999999996E-3</v>
      </c>
      <c r="J25" s="272">
        <v>6.4051189999999999E-3</v>
      </c>
      <c r="K25" s="272">
        <v>6.1466899999999998E-3</v>
      </c>
      <c r="L25" s="272">
        <v>6.338799E-3</v>
      </c>
      <c r="M25" s="272">
        <v>6.1142899999999997E-3</v>
      </c>
      <c r="N25" s="272">
        <v>6.3507390000000002E-3</v>
      </c>
      <c r="O25" s="272">
        <v>6.9828870000000001E-3</v>
      </c>
      <c r="P25" s="272">
        <v>6.3306960000000002E-3</v>
      </c>
      <c r="Q25" s="272">
        <v>6.9025370000000003E-3</v>
      </c>
      <c r="R25" s="272">
        <v>6.6786500000000004E-3</v>
      </c>
      <c r="S25" s="272">
        <v>6.7414670000000001E-3</v>
      </c>
      <c r="T25" s="272">
        <v>6.6292699999999996E-3</v>
      </c>
      <c r="U25" s="272">
        <v>6.9879069999999998E-3</v>
      </c>
      <c r="V25" s="272">
        <v>6.8666769999999999E-3</v>
      </c>
      <c r="W25" s="272">
        <v>6.6994100000000003E-3</v>
      </c>
      <c r="X25" s="272">
        <v>6.8561569999999999E-3</v>
      </c>
      <c r="Y25" s="272">
        <v>6.6454000000000001E-3</v>
      </c>
      <c r="Z25" s="272">
        <v>6.9187670000000001E-3</v>
      </c>
      <c r="AA25" s="272">
        <v>7.0233140000000001E-3</v>
      </c>
      <c r="AB25" s="272">
        <v>6.5584830000000004E-3</v>
      </c>
      <c r="AC25" s="272">
        <v>6.8343539999999999E-3</v>
      </c>
      <c r="AD25" s="272">
        <v>6.697054E-3</v>
      </c>
      <c r="AE25" s="272">
        <v>6.8174539999999997E-3</v>
      </c>
      <c r="AF25" s="272">
        <v>6.7874040000000004E-3</v>
      </c>
      <c r="AG25" s="272">
        <v>6.958774E-3</v>
      </c>
      <c r="AH25" s="272">
        <v>7.0379739999999998E-3</v>
      </c>
      <c r="AI25" s="272">
        <v>6.759284E-3</v>
      </c>
      <c r="AJ25" s="272">
        <v>6.8998540000000004E-3</v>
      </c>
      <c r="AK25" s="272">
        <v>6.6734639999999996E-3</v>
      </c>
      <c r="AL25" s="272">
        <v>6.9665940000000004E-3</v>
      </c>
      <c r="AM25" s="272">
        <v>7.1226270000000003E-3</v>
      </c>
      <c r="AN25" s="272">
        <v>6.3883059999999998E-3</v>
      </c>
      <c r="AO25" s="272">
        <v>6.8662669999999997E-3</v>
      </c>
      <c r="AP25" s="272">
        <v>6.6588899999999998E-3</v>
      </c>
      <c r="AQ25" s="272">
        <v>6.8852469999999997E-3</v>
      </c>
      <c r="AR25" s="272">
        <v>6.6903900000000001E-3</v>
      </c>
      <c r="AS25" s="272">
        <v>6.9368870000000001E-3</v>
      </c>
      <c r="AT25" s="272">
        <v>6.9470670000000003E-3</v>
      </c>
      <c r="AU25" s="272">
        <v>6.5792200000000002E-3</v>
      </c>
      <c r="AV25" s="272">
        <v>6.1068299999999997E-3</v>
      </c>
      <c r="AW25" s="272">
        <v>5.7835400000000002E-3</v>
      </c>
      <c r="AX25" s="272">
        <v>6.24859E-3</v>
      </c>
      <c r="AY25" s="360">
        <v>7.0934400000000003E-3</v>
      </c>
      <c r="AZ25" s="360">
        <v>6.3981699999999999E-3</v>
      </c>
      <c r="BA25" s="360">
        <v>6.71348E-3</v>
      </c>
      <c r="BB25" s="360">
        <v>6.6423599999999999E-3</v>
      </c>
      <c r="BC25" s="360">
        <v>7.0078099999999997E-3</v>
      </c>
      <c r="BD25" s="360">
        <v>6.7628100000000002E-3</v>
      </c>
      <c r="BE25" s="360">
        <v>7.0087400000000003E-3</v>
      </c>
      <c r="BF25" s="360">
        <v>7.0197699999999998E-3</v>
      </c>
      <c r="BG25" s="360">
        <v>6.4988399999999997E-3</v>
      </c>
      <c r="BH25" s="360">
        <v>6.1656699999999998E-3</v>
      </c>
      <c r="BI25" s="360">
        <v>5.7759100000000004E-3</v>
      </c>
      <c r="BJ25" s="360">
        <v>6.2452899999999997E-3</v>
      </c>
      <c r="BK25" s="360">
        <v>7.0901999999999996E-3</v>
      </c>
      <c r="BL25" s="360">
        <v>6.3981400000000001E-3</v>
      </c>
      <c r="BM25" s="360">
        <v>6.7130799999999997E-3</v>
      </c>
      <c r="BN25" s="360">
        <v>6.6526299999999997E-3</v>
      </c>
      <c r="BO25" s="360">
        <v>7.0261400000000002E-3</v>
      </c>
      <c r="BP25" s="360">
        <v>6.7691399999999999E-3</v>
      </c>
      <c r="BQ25" s="360">
        <v>7.0086000000000002E-3</v>
      </c>
      <c r="BR25" s="360">
        <v>7.0120800000000004E-3</v>
      </c>
      <c r="BS25" s="360">
        <v>6.4932599999999998E-3</v>
      </c>
      <c r="BT25" s="360">
        <v>6.1596300000000001E-3</v>
      </c>
      <c r="BU25" s="360">
        <v>5.7759400000000002E-3</v>
      </c>
      <c r="BV25" s="360">
        <v>6.24611E-3</v>
      </c>
    </row>
    <row r="26" spans="1:74" ht="12" customHeight="1" x14ac:dyDescent="0.2">
      <c r="A26" s="602" t="s">
        <v>238</v>
      </c>
      <c r="B26" s="603" t="s">
        <v>486</v>
      </c>
      <c r="C26" s="272">
        <v>1.5926010817E-2</v>
      </c>
      <c r="D26" s="272">
        <v>1.4330706593E-2</v>
      </c>
      <c r="E26" s="272">
        <v>1.6606584192999999E-2</v>
      </c>
      <c r="F26" s="272">
        <v>1.6544034752E-2</v>
      </c>
      <c r="G26" s="272">
        <v>1.7614878887000002E-2</v>
      </c>
      <c r="H26" s="272">
        <v>1.7427929339E-2</v>
      </c>
      <c r="I26" s="272">
        <v>1.8035616381999998E-2</v>
      </c>
      <c r="J26" s="272">
        <v>1.7892164530000001E-2</v>
      </c>
      <c r="K26" s="272">
        <v>1.6811960152999999E-2</v>
      </c>
      <c r="L26" s="272">
        <v>1.6478454550999999E-2</v>
      </c>
      <c r="M26" s="272">
        <v>1.5182171421E-2</v>
      </c>
      <c r="N26" s="272">
        <v>1.5515280893E-2</v>
      </c>
      <c r="O26" s="272">
        <v>1.7831983544999999E-2</v>
      </c>
      <c r="P26" s="272">
        <v>1.6729377956000002E-2</v>
      </c>
      <c r="Q26" s="272">
        <v>1.9411771860999998E-2</v>
      </c>
      <c r="R26" s="272">
        <v>1.9504066255000001E-2</v>
      </c>
      <c r="S26" s="272">
        <v>2.0478512405999998E-2</v>
      </c>
      <c r="T26" s="272">
        <v>2.0146783224999999E-2</v>
      </c>
      <c r="U26" s="272">
        <v>2.1204010528E-2</v>
      </c>
      <c r="V26" s="272">
        <v>2.0717965232999999E-2</v>
      </c>
      <c r="W26" s="272">
        <v>1.9729961279000001E-2</v>
      </c>
      <c r="X26" s="272">
        <v>1.9086454802E-2</v>
      </c>
      <c r="Y26" s="272">
        <v>1.8034766361000001E-2</v>
      </c>
      <c r="Z26" s="272">
        <v>1.8293537153E-2</v>
      </c>
      <c r="AA26" s="272">
        <v>1.8401185418999998E-2</v>
      </c>
      <c r="AB26" s="272">
        <v>1.8082685130000001E-2</v>
      </c>
      <c r="AC26" s="272">
        <v>2.0319648100999999E-2</v>
      </c>
      <c r="AD26" s="272">
        <v>2.0167041414000001E-2</v>
      </c>
      <c r="AE26" s="272">
        <v>2.1100099056E-2</v>
      </c>
      <c r="AF26" s="272">
        <v>2.1082238844000002E-2</v>
      </c>
      <c r="AG26" s="272">
        <v>2.1787510614E-2</v>
      </c>
      <c r="AH26" s="272">
        <v>2.1723348093999999E-2</v>
      </c>
      <c r="AI26" s="272">
        <v>2.0394535269000001E-2</v>
      </c>
      <c r="AJ26" s="272">
        <v>1.9905325676999999E-2</v>
      </c>
      <c r="AK26" s="272">
        <v>1.8729153964999998E-2</v>
      </c>
      <c r="AL26" s="272">
        <v>1.9209498716000001E-2</v>
      </c>
      <c r="AM26" s="272">
        <v>1.9146048427E-2</v>
      </c>
      <c r="AN26" s="272">
        <v>1.8211883129999999E-2</v>
      </c>
      <c r="AO26" s="272">
        <v>2.1140736848999999E-2</v>
      </c>
      <c r="AP26" s="272">
        <v>2.134670302E-2</v>
      </c>
      <c r="AQ26" s="272">
        <v>2.26535608E-2</v>
      </c>
      <c r="AR26" s="272">
        <v>2.2592121962999999E-2</v>
      </c>
      <c r="AS26" s="272">
        <v>2.3201561482000001E-2</v>
      </c>
      <c r="AT26" s="272">
        <v>2.3038612542E-2</v>
      </c>
      <c r="AU26" s="272">
        <v>2.1245429820000002E-2</v>
      </c>
      <c r="AV26" s="272">
        <v>2.0721300000000002E-2</v>
      </c>
      <c r="AW26" s="272">
        <v>1.9198699999999999E-2</v>
      </c>
      <c r="AX26" s="272">
        <v>1.95672E-2</v>
      </c>
      <c r="AY26" s="360">
        <v>2.04399E-2</v>
      </c>
      <c r="AZ26" s="360">
        <v>1.9826099999999999E-2</v>
      </c>
      <c r="BA26" s="360">
        <v>2.2798800000000001E-2</v>
      </c>
      <c r="BB26" s="360">
        <v>2.3198300000000002E-2</v>
      </c>
      <c r="BC26" s="360">
        <v>2.4941899999999999E-2</v>
      </c>
      <c r="BD26" s="360">
        <v>2.44488E-2</v>
      </c>
      <c r="BE26" s="360">
        <v>2.52667E-2</v>
      </c>
      <c r="BF26" s="360">
        <v>2.5001099999999998E-2</v>
      </c>
      <c r="BG26" s="360">
        <v>2.3068999999999999E-2</v>
      </c>
      <c r="BH26" s="360">
        <v>2.19524E-2</v>
      </c>
      <c r="BI26" s="360">
        <v>2.0382600000000001E-2</v>
      </c>
      <c r="BJ26" s="360">
        <v>2.06497E-2</v>
      </c>
      <c r="BK26" s="360">
        <v>2.1577300000000001E-2</v>
      </c>
      <c r="BL26" s="360">
        <v>2.1044400000000001E-2</v>
      </c>
      <c r="BM26" s="360">
        <v>2.44213E-2</v>
      </c>
      <c r="BN26" s="360">
        <v>2.4972399999999999E-2</v>
      </c>
      <c r="BO26" s="360">
        <v>2.6899099999999999E-2</v>
      </c>
      <c r="BP26" s="360">
        <v>2.6384500000000002E-2</v>
      </c>
      <c r="BQ26" s="360">
        <v>2.7286399999999999E-2</v>
      </c>
      <c r="BR26" s="360">
        <v>2.6955099999999999E-2</v>
      </c>
      <c r="BS26" s="360">
        <v>2.48384E-2</v>
      </c>
      <c r="BT26" s="360">
        <v>2.35363E-2</v>
      </c>
      <c r="BU26" s="360">
        <v>2.1670100000000001E-2</v>
      </c>
      <c r="BV26" s="360">
        <v>2.1895600000000001E-2</v>
      </c>
    </row>
    <row r="27" spans="1:74" ht="12" customHeight="1" x14ac:dyDescent="0.2">
      <c r="A27" s="602"/>
      <c r="B27" s="170" t="s">
        <v>489</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361"/>
      <c r="AZ27" s="361"/>
      <c r="BA27" s="361"/>
      <c r="BB27" s="361"/>
      <c r="BC27" s="361"/>
      <c r="BD27" s="361"/>
      <c r="BE27" s="361"/>
      <c r="BF27" s="361"/>
      <c r="BG27" s="361"/>
      <c r="BH27" s="361"/>
      <c r="BI27" s="361"/>
      <c r="BJ27" s="361"/>
      <c r="BK27" s="361"/>
      <c r="BL27" s="361"/>
      <c r="BM27" s="361"/>
      <c r="BN27" s="361"/>
      <c r="BO27" s="361"/>
      <c r="BP27" s="361"/>
      <c r="BQ27" s="361"/>
      <c r="BR27" s="361"/>
      <c r="BS27" s="361"/>
      <c r="BT27" s="361"/>
      <c r="BU27" s="361"/>
      <c r="BV27" s="361"/>
    </row>
    <row r="28" spans="1:74" ht="12" customHeight="1" x14ac:dyDescent="0.2">
      <c r="A28" s="602" t="s">
        <v>761</v>
      </c>
      <c r="B28" s="603" t="s">
        <v>593</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3.3632879999999999E-3</v>
      </c>
      <c r="P28" s="272">
        <v>3.0378079999999999E-3</v>
      </c>
      <c r="Q28" s="272">
        <v>3.3632879999999999E-3</v>
      </c>
      <c r="R28" s="272">
        <v>3.254795E-3</v>
      </c>
      <c r="S28" s="272">
        <v>3.3632879999999999E-3</v>
      </c>
      <c r="T28" s="272">
        <v>3.254795E-3</v>
      </c>
      <c r="U28" s="272">
        <v>3.3632879999999999E-3</v>
      </c>
      <c r="V28" s="272">
        <v>3.3632879999999999E-3</v>
      </c>
      <c r="W28" s="272">
        <v>3.254795E-3</v>
      </c>
      <c r="X28" s="272">
        <v>3.3632879999999999E-3</v>
      </c>
      <c r="Y28" s="272">
        <v>3.254795E-3</v>
      </c>
      <c r="Z28" s="272">
        <v>3.3632879999999999E-3</v>
      </c>
      <c r="AA28" s="272">
        <v>3.3540979999999998E-3</v>
      </c>
      <c r="AB28" s="272">
        <v>3.1377050000000002E-3</v>
      </c>
      <c r="AC28" s="272">
        <v>3.3540979999999998E-3</v>
      </c>
      <c r="AD28" s="272">
        <v>3.2459020000000002E-3</v>
      </c>
      <c r="AE28" s="272">
        <v>3.3540979999999998E-3</v>
      </c>
      <c r="AF28" s="272">
        <v>3.2459020000000002E-3</v>
      </c>
      <c r="AG28" s="272">
        <v>3.3540979999999998E-3</v>
      </c>
      <c r="AH28" s="272">
        <v>3.3540979999999998E-3</v>
      </c>
      <c r="AI28" s="272">
        <v>3.2459020000000002E-3</v>
      </c>
      <c r="AJ28" s="272">
        <v>3.3540979999999998E-3</v>
      </c>
      <c r="AK28" s="272">
        <v>3.2459020000000002E-3</v>
      </c>
      <c r="AL28" s="272">
        <v>3.3540979999999998E-3</v>
      </c>
      <c r="AM28" s="272">
        <v>3.3632879999999999E-3</v>
      </c>
      <c r="AN28" s="272">
        <v>3.0378079999999999E-3</v>
      </c>
      <c r="AO28" s="272">
        <v>3.3632879999999999E-3</v>
      </c>
      <c r="AP28" s="272">
        <v>3.254795E-3</v>
      </c>
      <c r="AQ28" s="272">
        <v>3.3632879999999999E-3</v>
      </c>
      <c r="AR28" s="272">
        <v>3.254795E-3</v>
      </c>
      <c r="AS28" s="272">
        <v>3.3632879999999999E-3</v>
      </c>
      <c r="AT28" s="272">
        <v>3.3632879999999999E-3</v>
      </c>
      <c r="AU28" s="272">
        <v>3.254795E-3</v>
      </c>
      <c r="AV28" s="272">
        <v>3.9993327341999998E-3</v>
      </c>
      <c r="AW28" s="272">
        <v>3.8703223473000002E-3</v>
      </c>
      <c r="AX28" s="272">
        <v>3.9993327341999998E-3</v>
      </c>
      <c r="AY28" s="360">
        <v>4.3890400000000003E-3</v>
      </c>
      <c r="AZ28" s="360">
        <v>4.1058800000000001E-3</v>
      </c>
      <c r="BA28" s="360">
        <v>4.3890400000000003E-3</v>
      </c>
      <c r="BB28" s="360">
        <v>4.2474599999999998E-3</v>
      </c>
      <c r="BC28" s="360">
        <v>4.3890400000000003E-3</v>
      </c>
      <c r="BD28" s="360">
        <v>4.2474599999999998E-3</v>
      </c>
      <c r="BE28" s="360">
        <v>4.3890400000000003E-3</v>
      </c>
      <c r="BF28" s="360">
        <v>4.3890400000000003E-3</v>
      </c>
      <c r="BG28" s="360">
        <v>4.2474599999999998E-3</v>
      </c>
      <c r="BH28" s="360">
        <v>4.3890400000000003E-3</v>
      </c>
      <c r="BI28" s="360">
        <v>4.2474599999999998E-3</v>
      </c>
      <c r="BJ28" s="360">
        <v>4.3890400000000003E-3</v>
      </c>
      <c r="BK28" s="360">
        <v>4.3890400000000003E-3</v>
      </c>
      <c r="BL28" s="360">
        <v>4.3890400000000003E-3</v>
      </c>
      <c r="BM28" s="360">
        <v>4.3890400000000003E-3</v>
      </c>
      <c r="BN28" s="360">
        <v>4.3890400000000003E-3</v>
      </c>
      <c r="BO28" s="360">
        <v>4.3890400000000003E-3</v>
      </c>
      <c r="BP28" s="360">
        <v>4.3890400000000003E-3</v>
      </c>
      <c r="BQ28" s="360">
        <v>4.3890400000000003E-3</v>
      </c>
      <c r="BR28" s="360">
        <v>4.3890400000000003E-3</v>
      </c>
      <c r="BS28" s="360">
        <v>4.3890400000000003E-3</v>
      </c>
      <c r="BT28" s="360">
        <v>4.3890400000000003E-3</v>
      </c>
      <c r="BU28" s="360">
        <v>4.3890400000000003E-3</v>
      </c>
      <c r="BV28" s="360">
        <v>4.3890400000000003E-3</v>
      </c>
    </row>
    <row r="29" spans="1:74" ht="12" customHeight="1" x14ac:dyDescent="0.2">
      <c r="A29" s="602" t="s">
        <v>25</v>
      </c>
      <c r="B29" s="603" t="s">
        <v>1277</v>
      </c>
      <c r="C29" s="272">
        <v>5.928099E-3</v>
      </c>
      <c r="D29" s="272">
        <v>6.281628E-3</v>
      </c>
      <c r="E29" s="272">
        <v>8.6209300000000006E-3</v>
      </c>
      <c r="F29" s="272">
        <v>9.4315670000000001E-3</v>
      </c>
      <c r="G29" s="272">
        <v>1.0454016E-2</v>
      </c>
      <c r="H29" s="272">
        <v>1.0595179E-2</v>
      </c>
      <c r="I29" s="272">
        <v>1.1090134999999999E-2</v>
      </c>
      <c r="J29" s="272">
        <v>1.1043183E-2</v>
      </c>
      <c r="K29" s="272">
        <v>1.0237763E-2</v>
      </c>
      <c r="L29" s="272">
        <v>9.5383159999999998E-3</v>
      </c>
      <c r="M29" s="272">
        <v>7.8966690000000003E-3</v>
      </c>
      <c r="N29" s="272">
        <v>7.6615019999999997E-3</v>
      </c>
      <c r="O29" s="272">
        <v>6.4773950000000004E-3</v>
      </c>
      <c r="P29" s="272">
        <v>7.1103E-3</v>
      </c>
      <c r="Q29" s="272">
        <v>1.0018984999999999E-2</v>
      </c>
      <c r="R29" s="272">
        <v>1.1284776999999999E-2</v>
      </c>
      <c r="S29" s="272">
        <v>1.2484303E-2</v>
      </c>
      <c r="T29" s="272">
        <v>1.2705614E-2</v>
      </c>
      <c r="U29" s="272">
        <v>1.3497439999999999E-2</v>
      </c>
      <c r="V29" s="272">
        <v>1.3460532000000001E-2</v>
      </c>
      <c r="W29" s="272">
        <v>1.2230127E-2</v>
      </c>
      <c r="X29" s="272">
        <v>1.1070589E-2</v>
      </c>
      <c r="Y29" s="272">
        <v>9.1540230000000007E-3</v>
      </c>
      <c r="Z29" s="272">
        <v>8.4471790000000008E-3</v>
      </c>
      <c r="AA29" s="272">
        <v>8.1118879999999994E-3</v>
      </c>
      <c r="AB29" s="272">
        <v>9.6008359999999997E-3</v>
      </c>
      <c r="AC29" s="272">
        <v>1.283958E-2</v>
      </c>
      <c r="AD29" s="272">
        <v>1.450187E-2</v>
      </c>
      <c r="AE29" s="272">
        <v>1.6074419999999999E-2</v>
      </c>
      <c r="AF29" s="272">
        <v>1.6608425999999999E-2</v>
      </c>
      <c r="AG29" s="272">
        <v>1.7287732E-2</v>
      </c>
      <c r="AH29" s="272">
        <v>1.6775592999999998E-2</v>
      </c>
      <c r="AI29" s="272">
        <v>1.4939762000000001E-2</v>
      </c>
      <c r="AJ29" s="272">
        <v>1.3380123000000001E-2</v>
      </c>
      <c r="AK29" s="272">
        <v>1.0940399E-2</v>
      </c>
      <c r="AL29" s="272">
        <v>9.9237779999999994E-3</v>
      </c>
      <c r="AM29" s="272">
        <v>9.8109970000000001E-3</v>
      </c>
      <c r="AN29" s="272">
        <v>1.1018396E-2</v>
      </c>
      <c r="AO29" s="272">
        <v>1.5716047E-2</v>
      </c>
      <c r="AP29" s="272">
        <v>1.7502269000000001E-2</v>
      </c>
      <c r="AQ29" s="272">
        <v>1.9300537999999999E-2</v>
      </c>
      <c r="AR29" s="272">
        <v>1.9835094000000001E-2</v>
      </c>
      <c r="AS29" s="272">
        <v>2.0399365999999999E-2</v>
      </c>
      <c r="AT29" s="272">
        <v>1.9875891999999999E-2</v>
      </c>
      <c r="AU29" s="272">
        <v>1.7870061E-2</v>
      </c>
      <c r="AV29" s="272">
        <v>1.6206499999999999E-2</v>
      </c>
      <c r="AW29" s="272">
        <v>1.32029E-2</v>
      </c>
      <c r="AX29" s="272">
        <v>1.20616E-2</v>
      </c>
      <c r="AY29" s="360">
        <v>1.1773E-2</v>
      </c>
      <c r="AZ29" s="360">
        <v>1.3035100000000001E-2</v>
      </c>
      <c r="BA29" s="360">
        <v>1.8304000000000001E-2</v>
      </c>
      <c r="BB29" s="360">
        <v>2.0414999999999999E-2</v>
      </c>
      <c r="BC29" s="360">
        <v>2.2479800000000001E-2</v>
      </c>
      <c r="BD29" s="360">
        <v>2.2852500000000001E-2</v>
      </c>
      <c r="BE29" s="360">
        <v>2.3733299999999999E-2</v>
      </c>
      <c r="BF29" s="360">
        <v>2.3194900000000001E-2</v>
      </c>
      <c r="BG29" s="360">
        <v>2.0882700000000001E-2</v>
      </c>
      <c r="BH29" s="360">
        <v>1.8785900000000001E-2</v>
      </c>
      <c r="BI29" s="360">
        <v>1.53548E-2</v>
      </c>
      <c r="BJ29" s="360">
        <v>1.40118E-2</v>
      </c>
      <c r="BK29" s="360">
        <v>1.37009E-2</v>
      </c>
      <c r="BL29" s="360">
        <v>1.50978E-2</v>
      </c>
      <c r="BM29" s="360">
        <v>2.1089699999999999E-2</v>
      </c>
      <c r="BN29" s="360">
        <v>2.34504E-2</v>
      </c>
      <c r="BO29" s="360">
        <v>2.5749899999999999E-2</v>
      </c>
      <c r="BP29" s="360">
        <v>2.6127399999999999E-2</v>
      </c>
      <c r="BQ29" s="360">
        <v>2.7067600000000001E-2</v>
      </c>
      <c r="BR29" s="360">
        <v>2.6397400000000001E-2</v>
      </c>
      <c r="BS29" s="360">
        <v>2.3726899999999999E-2</v>
      </c>
      <c r="BT29" s="360">
        <v>2.1321300000000001E-2</v>
      </c>
      <c r="BU29" s="360">
        <v>1.7425400000000001E-2</v>
      </c>
      <c r="BV29" s="360">
        <v>1.58844E-2</v>
      </c>
    </row>
    <row r="30" spans="1:74" ht="12" customHeight="1" x14ac:dyDescent="0.2">
      <c r="A30" s="602" t="s">
        <v>930</v>
      </c>
      <c r="B30" s="603" t="s">
        <v>1275</v>
      </c>
      <c r="C30" s="272">
        <v>5.0146958999999998E-2</v>
      </c>
      <c r="D30" s="272">
        <v>4.5294027000000001E-2</v>
      </c>
      <c r="E30" s="272">
        <v>5.0146958999999998E-2</v>
      </c>
      <c r="F30" s="272">
        <v>4.8529315000000003E-2</v>
      </c>
      <c r="G30" s="272">
        <v>5.0146958999999998E-2</v>
      </c>
      <c r="H30" s="272">
        <v>4.8529315000000003E-2</v>
      </c>
      <c r="I30" s="272">
        <v>5.0146958999999998E-2</v>
      </c>
      <c r="J30" s="272">
        <v>5.0146958999999998E-2</v>
      </c>
      <c r="K30" s="272">
        <v>4.8529315000000003E-2</v>
      </c>
      <c r="L30" s="272">
        <v>5.0146958999999998E-2</v>
      </c>
      <c r="M30" s="272">
        <v>4.8529315000000003E-2</v>
      </c>
      <c r="N30" s="272">
        <v>5.0146958999999998E-2</v>
      </c>
      <c r="O30" s="272">
        <v>3.7359483999999998E-2</v>
      </c>
      <c r="P30" s="272">
        <v>3.3744049999999998E-2</v>
      </c>
      <c r="Q30" s="272">
        <v>3.7359483999999998E-2</v>
      </c>
      <c r="R30" s="272">
        <v>3.615434E-2</v>
      </c>
      <c r="S30" s="272">
        <v>3.7359483999999998E-2</v>
      </c>
      <c r="T30" s="272">
        <v>3.615434E-2</v>
      </c>
      <c r="U30" s="272">
        <v>3.7359483999999998E-2</v>
      </c>
      <c r="V30" s="272">
        <v>3.7359483999999998E-2</v>
      </c>
      <c r="W30" s="272">
        <v>3.615434E-2</v>
      </c>
      <c r="X30" s="272">
        <v>3.7359483999999998E-2</v>
      </c>
      <c r="Y30" s="272">
        <v>3.615434E-2</v>
      </c>
      <c r="Z30" s="272">
        <v>3.7359483999999998E-2</v>
      </c>
      <c r="AA30" s="272">
        <v>3.1557026000000002E-2</v>
      </c>
      <c r="AB30" s="272">
        <v>2.9521089E-2</v>
      </c>
      <c r="AC30" s="272">
        <v>3.1557026000000002E-2</v>
      </c>
      <c r="AD30" s="272">
        <v>3.0539057000000001E-2</v>
      </c>
      <c r="AE30" s="272">
        <v>3.1557026000000002E-2</v>
      </c>
      <c r="AF30" s="272">
        <v>3.0539057000000001E-2</v>
      </c>
      <c r="AG30" s="272">
        <v>3.1557026000000002E-2</v>
      </c>
      <c r="AH30" s="272">
        <v>3.1557026000000002E-2</v>
      </c>
      <c r="AI30" s="272">
        <v>3.0539057000000001E-2</v>
      </c>
      <c r="AJ30" s="272">
        <v>3.1557026000000002E-2</v>
      </c>
      <c r="AK30" s="272">
        <v>3.0539057000000001E-2</v>
      </c>
      <c r="AL30" s="272">
        <v>3.1557026000000002E-2</v>
      </c>
      <c r="AM30" s="272">
        <v>3.2371283000000001E-2</v>
      </c>
      <c r="AN30" s="272">
        <v>2.9238579000000001E-2</v>
      </c>
      <c r="AO30" s="272">
        <v>3.2371283000000001E-2</v>
      </c>
      <c r="AP30" s="272">
        <v>3.1327048000000003E-2</v>
      </c>
      <c r="AQ30" s="272">
        <v>3.2371283000000001E-2</v>
      </c>
      <c r="AR30" s="272">
        <v>3.1327048000000003E-2</v>
      </c>
      <c r="AS30" s="272">
        <v>3.2371283000000001E-2</v>
      </c>
      <c r="AT30" s="272">
        <v>3.2371283000000001E-2</v>
      </c>
      <c r="AU30" s="272">
        <v>3.1327048000000003E-2</v>
      </c>
      <c r="AV30" s="272">
        <v>3.3435298351000002E-2</v>
      </c>
      <c r="AW30" s="272">
        <v>3.2356741000000001E-2</v>
      </c>
      <c r="AX30" s="272">
        <v>3.3435298351000002E-2</v>
      </c>
      <c r="AY30" s="360">
        <v>3.5001499999999998E-2</v>
      </c>
      <c r="AZ30" s="360">
        <v>3.2743300000000003E-2</v>
      </c>
      <c r="BA30" s="360">
        <v>3.5001499999999998E-2</v>
      </c>
      <c r="BB30" s="360">
        <v>3.3872399999999997E-2</v>
      </c>
      <c r="BC30" s="360">
        <v>3.5001499999999998E-2</v>
      </c>
      <c r="BD30" s="360">
        <v>3.3872399999999997E-2</v>
      </c>
      <c r="BE30" s="360">
        <v>3.5001499999999998E-2</v>
      </c>
      <c r="BF30" s="360">
        <v>3.5001499999999998E-2</v>
      </c>
      <c r="BG30" s="360">
        <v>3.3872399999999997E-2</v>
      </c>
      <c r="BH30" s="360">
        <v>3.5001499999999998E-2</v>
      </c>
      <c r="BI30" s="360">
        <v>3.3872399999999997E-2</v>
      </c>
      <c r="BJ30" s="360">
        <v>3.5001499999999998E-2</v>
      </c>
      <c r="BK30" s="360">
        <v>3.5001499999999998E-2</v>
      </c>
      <c r="BL30" s="360">
        <v>3.5001499999999998E-2</v>
      </c>
      <c r="BM30" s="360">
        <v>3.5001499999999998E-2</v>
      </c>
      <c r="BN30" s="360">
        <v>3.5001499999999998E-2</v>
      </c>
      <c r="BO30" s="360">
        <v>3.5001499999999998E-2</v>
      </c>
      <c r="BP30" s="360">
        <v>3.5001499999999998E-2</v>
      </c>
      <c r="BQ30" s="360">
        <v>3.5001499999999998E-2</v>
      </c>
      <c r="BR30" s="360">
        <v>3.5001499999999998E-2</v>
      </c>
      <c r="BS30" s="360">
        <v>3.5001499999999998E-2</v>
      </c>
      <c r="BT30" s="360">
        <v>3.5001499999999998E-2</v>
      </c>
      <c r="BU30" s="360">
        <v>3.5001499999999998E-2</v>
      </c>
      <c r="BV30" s="360">
        <v>3.5001499999999998E-2</v>
      </c>
    </row>
    <row r="31" spans="1:74" ht="12" customHeight="1" x14ac:dyDescent="0.2">
      <c r="A31" s="601" t="s">
        <v>26</v>
      </c>
      <c r="B31" s="603" t="s">
        <v>486</v>
      </c>
      <c r="C31" s="272">
        <v>5.9438346000000003E-2</v>
      </c>
      <c r="D31" s="272">
        <v>5.4613463000000001E-2</v>
      </c>
      <c r="E31" s="272">
        <v>6.2131177000000003E-2</v>
      </c>
      <c r="F31" s="272">
        <v>6.1215677000000003E-2</v>
      </c>
      <c r="G31" s="272">
        <v>6.3964262999999993E-2</v>
      </c>
      <c r="H31" s="272">
        <v>6.2379288999999997E-2</v>
      </c>
      <c r="I31" s="272">
        <v>6.4600381999999998E-2</v>
      </c>
      <c r="J31" s="272">
        <v>6.4553429999999995E-2</v>
      </c>
      <c r="K31" s="272">
        <v>6.2021872999999998E-2</v>
      </c>
      <c r="L31" s="272">
        <v>6.3048563000000002E-2</v>
      </c>
      <c r="M31" s="272">
        <v>5.9680779000000003E-2</v>
      </c>
      <c r="N31" s="272">
        <v>6.1171748999999997E-2</v>
      </c>
      <c r="O31" s="272">
        <v>4.7200167000000001E-2</v>
      </c>
      <c r="P31" s="272">
        <v>4.3892158000000001E-2</v>
      </c>
      <c r="Q31" s="272">
        <v>5.0741756999999998E-2</v>
      </c>
      <c r="R31" s="272">
        <v>5.0693912000000001E-2</v>
      </c>
      <c r="S31" s="272">
        <v>5.3207075E-2</v>
      </c>
      <c r="T31" s="272">
        <v>5.2114749000000002E-2</v>
      </c>
      <c r="U31" s="272">
        <v>5.4220211999999997E-2</v>
      </c>
      <c r="V31" s="272">
        <v>5.4183304000000002E-2</v>
      </c>
      <c r="W31" s="272">
        <v>5.1639261999999998E-2</v>
      </c>
      <c r="X31" s="272">
        <v>5.1793361000000003E-2</v>
      </c>
      <c r="Y31" s="272">
        <v>4.8563158000000002E-2</v>
      </c>
      <c r="Z31" s="272">
        <v>4.9169951000000003E-2</v>
      </c>
      <c r="AA31" s="272">
        <v>4.3023011999999999E-2</v>
      </c>
      <c r="AB31" s="272">
        <v>4.2259629999999999E-2</v>
      </c>
      <c r="AC31" s="272">
        <v>4.7750703999999998E-2</v>
      </c>
      <c r="AD31" s="272">
        <v>4.8286829000000003E-2</v>
      </c>
      <c r="AE31" s="272">
        <v>5.0985544000000001E-2</v>
      </c>
      <c r="AF31" s="272">
        <v>5.0393384999999999E-2</v>
      </c>
      <c r="AG31" s="272">
        <v>5.2198856000000002E-2</v>
      </c>
      <c r="AH31" s="272">
        <v>5.1686717E-2</v>
      </c>
      <c r="AI31" s="272">
        <v>4.8724720999999999E-2</v>
      </c>
      <c r="AJ31" s="272">
        <v>4.8291247000000002E-2</v>
      </c>
      <c r="AK31" s="272">
        <v>4.4725358E-2</v>
      </c>
      <c r="AL31" s="272">
        <v>4.4834902000000003E-2</v>
      </c>
      <c r="AM31" s="272">
        <v>4.5545568000000002E-2</v>
      </c>
      <c r="AN31" s="272">
        <v>4.3294783000000003E-2</v>
      </c>
      <c r="AO31" s="272">
        <v>5.1450617999999997E-2</v>
      </c>
      <c r="AP31" s="272">
        <v>5.2084112000000002E-2</v>
      </c>
      <c r="AQ31" s="272">
        <v>5.5035108999999999E-2</v>
      </c>
      <c r="AR31" s="272">
        <v>5.4416936999999999E-2</v>
      </c>
      <c r="AS31" s="272">
        <v>5.6133937000000002E-2</v>
      </c>
      <c r="AT31" s="272">
        <v>5.5610462999999999E-2</v>
      </c>
      <c r="AU31" s="272">
        <v>5.2451904000000001E-2</v>
      </c>
      <c r="AV31" s="272">
        <v>5.36412E-2</v>
      </c>
      <c r="AW31" s="272">
        <v>4.9429899999999999E-2</v>
      </c>
      <c r="AX31" s="272">
        <v>4.94963E-2</v>
      </c>
      <c r="AY31" s="360">
        <v>5.1163599999999997E-2</v>
      </c>
      <c r="AZ31" s="360">
        <v>4.9884299999999999E-2</v>
      </c>
      <c r="BA31" s="360">
        <v>5.7694500000000003E-2</v>
      </c>
      <c r="BB31" s="360">
        <v>5.8534900000000001E-2</v>
      </c>
      <c r="BC31" s="360">
        <v>6.1870399999999999E-2</v>
      </c>
      <c r="BD31" s="360">
        <v>6.0972400000000003E-2</v>
      </c>
      <c r="BE31" s="360">
        <v>6.3123799999999994E-2</v>
      </c>
      <c r="BF31" s="360">
        <v>6.2585399999999999E-2</v>
      </c>
      <c r="BG31" s="360">
        <v>5.9002600000000002E-2</v>
      </c>
      <c r="BH31" s="360">
        <v>5.8176400000000003E-2</v>
      </c>
      <c r="BI31" s="360">
        <v>5.34747E-2</v>
      </c>
      <c r="BJ31" s="360">
        <v>5.34023E-2</v>
      </c>
      <c r="BK31" s="360">
        <v>5.30915E-2</v>
      </c>
      <c r="BL31" s="360">
        <v>5.4488300000000003E-2</v>
      </c>
      <c r="BM31" s="360">
        <v>6.0480300000000001E-2</v>
      </c>
      <c r="BN31" s="360">
        <v>6.2840900000000005E-2</v>
      </c>
      <c r="BO31" s="360">
        <v>6.5140500000000004E-2</v>
      </c>
      <c r="BP31" s="360">
        <v>6.5517900000000004E-2</v>
      </c>
      <c r="BQ31" s="360">
        <v>6.6458199999999995E-2</v>
      </c>
      <c r="BR31" s="360">
        <v>6.5787999999999999E-2</v>
      </c>
      <c r="BS31" s="360">
        <v>6.3117400000000004E-2</v>
      </c>
      <c r="BT31" s="360">
        <v>6.0711899999999999E-2</v>
      </c>
      <c r="BU31" s="360">
        <v>5.6815900000000003E-2</v>
      </c>
      <c r="BV31" s="360">
        <v>5.5274900000000002E-2</v>
      </c>
    </row>
    <row r="32" spans="1:74" ht="12" customHeight="1" x14ac:dyDescent="0.2">
      <c r="A32" s="601"/>
      <c r="B32" s="170" t="s">
        <v>490</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362"/>
      <c r="AZ32" s="362"/>
      <c r="BA32" s="362"/>
      <c r="BB32" s="362"/>
      <c r="BC32" s="362"/>
      <c r="BD32" s="362"/>
      <c r="BE32" s="362"/>
      <c r="BF32" s="362"/>
      <c r="BG32" s="362"/>
      <c r="BH32" s="362"/>
      <c r="BI32" s="362"/>
      <c r="BJ32" s="362"/>
      <c r="BK32" s="362"/>
      <c r="BL32" s="362"/>
      <c r="BM32" s="362"/>
      <c r="BN32" s="362"/>
      <c r="BO32" s="362"/>
      <c r="BP32" s="362"/>
      <c r="BQ32" s="362"/>
      <c r="BR32" s="362"/>
      <c r="BS32" s="362"/>
      <c r="BT32" s="362"/>
      <c r="BU32" s="362"/>
      <c r="BV32" s="362"/>
    </row>
    <row r="33" spans="1:74" ht="12" customHeight="1" x14ac:dyDescent="0.2">
      <c r="A33" s="601" t="s">
        <v>47</v>
      </c>
      <c r="B33" s="603" t="s">
        <v>1279</v>
      </c>
      <c r="C33" s="272">
        <v>1.1812645379E-2</v>
      </c>
      <c r="D33" s="272">
        <v>1.0606495244E-2</v>
      </c>
      <c r="E33" s="272">
        <v>1.5686886268000001E-2</v>
      </c>
      <c r="F33" s="272">
        <v>1.484943536E-2</v>
      </c>
      <c r="G33" s="272">
        <v>1.6691441578999999E-2</v>
      </c>
      <c r="H33" s="272">
        <v>1.6070156503000001E-2</v>
      </c>
      <c r="I33" s="272">
        <v>1.6944659553999999E-2</v>
      </c>
      <c r="J33" s="272">
        <v>2.1473368361E-2</v>
      </c>
      <c r="K33" s="272">
        <v>1.9925849823E-2</v>
      </c>
      <c r="L33" s="272">
        <v>1.8404681623000001E-2</v>
      </c>
      <c r="M33" s="272">
        <v>1.6568232735000001E-2</v>
      </c>
      <c r="N33" s="272">
        <v>1.8973394785999999E-2</v>
      </c>
      <c r="O33" s="272">
        <v>6.7337281500999997E-3</v>
      </c>
      <c r="P33" s="272">
        <v>1.2654656812999999E-2</v>
      </c>
      <c r="Q33" s="272">
        <v>1.4760347226E-2</v>
      </c>
      <c r="R33" s="272">
        <v>1.6945672517999999E-2</v>
      </c>
      <c r="S33" s="272">
        <v>1.9436498151000001E-2</v>
      </c>
      <c r="T33" s="272">
        <v>2.2605151648000001E-2</v>
      </c>
      <c r="U33" s="272">
        <v>2.117251409E-2</v>
      </c>
      <c r="V33" s="272">
        <v>2.1933299154999999E-2</v>
      </c>
      <c r="W33" s="272">
        <v>2.2070553885E-2</v>
      </c>
      <c r="X33" s="272">
        <v>1.9844109012E-2</v>
      </c>
      <c r="Y33" s="272">
        <v>1.7367468689999999E-2</v>
      </c>
      <c r="Z33" s="272">
        <v>1.9721034326E-2</v>
      </c>
      <c r="AA33" s="272">
        <v>1.3480141193000001E-2</v>
      </c>
      <c r="AB33" s="272">
        <v>1.7223531180000001E-2</v>
      </c>
      <c r="AC33" s="272">
        <v>1.9639679197E-2</v>
      </c>
      <c r="AD33" s="272">
        <v>1.8984493242000001E-2</v>
      </c>
      <c r="AE33" s="272">
        <v>2.5186635446E-2</v>
      </c>
      <c r="AF33" s="272">
        <v>2.4381167012E-2</v>
      </c>
      <c r="AG33" s="272">
        <v>2.8528320324E-2</v>
      </c>
      <c r="AH33" s="272">
        <v>2.9784244889E-2</v>
      </c>
      <c r="AI33" s="272">
        <v>2.9911172755999998E-2</v>
      </c>
      <c r="AJ33" s="272">
        <v>2.7369892073000002E-2</v>
      </c>
      <c r="AK33" s="272">
        <v>2.9125939922000001E-2</v>
      </c>
      <c r="AL33" s="272">
        <v>2.7251442112E-2</v>
      </c>
      <c r="AM33" s="272">
        <v>1.6715165829000001E-2</v>
      </c>
      <c r="AN33" s="272">
        <v>1.4884075817999999E-2</v>
      </c>
      <c r="AO33" s="272">
        <v>2.192554465E-2</v>
      </c>
      <c r="AP33" s="272">
        <v>2.2871461685999999E-2</v>
      </c>
      <c r="AQ33" s="272">
        <v>2.8287856592000001E-2</v>
      </c>
      <c r="AR33" s="272">
        <v>2.8054166770999998E-2</v>
      </c>
      <c r="AS33" s="272">
        <v>2.8085077380999999E-2</v>
      </c>
      <c r="AT33" s="272">
        <v>2.6959403460999998E-2</v>
      </c>
      <c r="AU33" s="272">
        <v>2.5239561022E-2</v>
      </c>
      <c r="AV33" s="272">
        <v>2.3025902761E-2</v>
      </c>
      <c r="AW33" s="272">
        <v>3.01575E-2</v>
      </c>
      <c r="AX33" s="272">
        <v>3.3459299999999997E-2</v>
      </c>
      <c r="AY33" s="360">
        <v>1.6722799999999999E-2</v>
      </c>
      <c r="AZ33" s="360">
        <v>1.6645199999999999E-2</v>
      </c>
      <c r="BA33" s="360">
        <v>2.0341700000000001E-2</v>
      </c>
      <c r="BB33" s="360">
        <v>2.20202E-2</v>
      </c>
      <c r="BC33" s="360">
        <v>2.3497199999999999E-2</v>
      </c>
      <c r="BD33" s="360">
        <v>2.5406000000000001E-2</v>
      </c>
      <c r="BE33" s="360">
        <v>2.72768E-2</v>
      </c>
      <c r="BF33" s="360">
        <v>2.7469299999999999E-2</v>
      </c>
      <c r="BG33" s="360">
        <v>2.7031099999999999E-2</v>
      </c>
      <c r="BH33" s="360">
        <v>2.7052300000000001E-2</v>
      </c>
      <c r="BI33" s="360">
        <v>2.7858500000000001E-2</v>
      </c>
      <c r="BJ33" s="360">
        <v>2.9897900000000002E-2</v>
      </c>
      <c r="BK33" s="360">
        <v>1.8313200000000002E-2</v>
      </c>
      <c r="BL33" s="360">
        <v>1.8213E-2</v>
      </c>
      <c r="BM33" s="360">
        <v>2.22527E-2</v>
      </c>
      <c r="BN33" s="360">
        <v>2.4084899999999999E-2</v>
      </c>
      <c r="BO33" s="360">
        <v>2.56978E-2</v>
      </c>
      <c r="BP33" s="360">
        <v>2.78061E-2</v>
      </c>
      <c r="BQ33" s="360">
        <v>2.9857499999999999E-2</v>
      </c>
      <c r="BR33" s="360">
        <v>3.0071500000000001E-2</v>
      </c>
      <c r="BS33" s="360">
        <v>2.9590200000000001E-2</v>
      </c>
      <c r="BT33" s="360">
        <v>2.96166E-2</v>
      </c>
      <c r="BU33" s="360">
        <v>3.05005E-2</v>
      </c>
      <c r="BV33" s="360">
        <v>3.2738900000000001E-2</v>
      </c>
    </row>
    <row r="34" spans="1:74" ht="12" customHeight="1" x14ac:dyDescent="0.2">
      <c r="A34" s="601" t="s">
        <v>491</v>
      </c>
      <c r="B34" s="603" t="s">
        <v>1278</v>
      </c>
      <c r="C34" s="272">
        <v>8.6563356564999999E-2</v>
      </c>
      <c r="D34" s="272">
        <v>8.2025010334000004E-2</v>
      </c>
      <c r="E34" s="272">
        <v>8.7389542284999996E-2</v>
      </c>
      <c r="F34" s="272">
        <v>8.9260558397000006E-2</v>
      </c>
      <c r="G34" s="272">
        <v>9.3475435152999997E-2</v>
      </c>
      <c r="H34" s="272">
        <v>9.1573026907999996E-2</v>
      </c>
      <c r="I34" s="272">
        <v>9.5354526903999995E-2</v>
      </c>
      <c r="J34" s="272">
        <v>9.4922008902999996E-2</v>
      </c>
      <c r="K34" s="272">
        <v>8.8327682446999997E-2</v>
      </c>
      <c r="L34" s="272">
        <v>9.5832104735999998E-2</v>
      </c>
      <c r="M34" s="272">
        <v>9.1282670792999995E-2</v>
      </c>
      <c r="N34" s="272">
        <v>9.3668347422999995E-2</v>
      </c>
      <c r="O34" s="272">
        <v>8.7175204886000002E-2</v>
      </c>
      <c r="P34" s="272">
        <v>8.2407735878999994E-2</v>
      </c>
      <c r="Q34" s="272">
        <v>9.1842081936000006E-2</v>
      </c>
      <c r="R34" s="272">
        <v>8.7918699259999997E-2</v>
      </c>
      <c r="S34" s="272">
        <v>9.6111954934000002E-2</v>
      </c>
      <c r="T34" s="272">
        <v>9.3888005836000002E-2</v>
      </c>
      <c r="U34" s="272">
        <v>9.6511427848E-2</v>
      </c>
      <c r="V34" s="272">
        <v>9.7124201228000001E-2</v>
      </c>
      <c r="W34" s="272">
        <v>9.3344700301000005E-2</v>
      </c>
      <c r="X34" s="272">
        <v>9.4024273229000005E-2</v>
      </c>
      <c r="Y34" s="272">
        <v>9.1880810738999993E-2</v>
      </c>
      <c r="Z34" s="272">
        <v>9.2399315033000001E-2</v>
      </c>
      <c r="AA34" s="272">
        <v>8.7649265547000005E-2</v>
      </c>
      <c r="AB34" s="272">
        <v>8.9682799477999994E-2</v>
      </c>
      <c r="AC34" s="272">
        <v>9.5767214599999997E-2</v>
      </c>
      <c r="AD34" s="272">
        <v>8.8752613800999997E-2</v>
      </c>
      <c r="AE34" s="272">
        <v>9.6798880487E-2</v>
      </c>
      <c r="AF34" s="272">
        <v>9.6730426354000004E-2</v>
      </c>
      <c r="AG34" s="272">
        <v>9.8972851540000004E-2</v>
      </c>
      <c r="AH34" s="272">
        <v>0.10025167577999999</v>
      </c>
      <c r="AI34" s="272">
        <v>9.3863686747999997E-2</v>
      </c>
      <c r="AJ34" s="272">
        <v>9.5311314522999999E-2</v>
      </c>
      <c r="AK34" s="272">
        <v>9.4065225862999993E-2</v>
      </c>
      <c r="AL34" s="272">
        <v>9.9107492086000004E-2</v>
      </c>
      <c r="AM34" s="272">
        <v>9.0300615577999996E-2</v>
      </c>
      <c r="AN34" s="272">
        <v>8.5410100077000006E-2</v>
      </c>
      <c r="AO34" s="272">
        <v>9.4313611594999999E-2</v>
      </c>
      <c r="AP34" s="272">
        <v>9.2158386117999994E-2</v>
      </c>
      <c r="AQ34" s="272">
        <v>9.8465932347999996E-2</v>
      </c>
      <c r="AR34" s="272">
        <v>9.9443707470000003E-2</v>
      </c>
      <c r="AS34" s="272">
        <v>9.7619530999999996E-2</v>
      </c>
      <c r="AT34" s="272">
        <v>0.10047827167999999</v>
      </c>
      <c r="AU34" s="272">
        <v>9.4774499319999997E-2</v>
      </c>
      <c r="AV34" s="272">
        <v>9.7696099999999994E-2</v>
      </c>
      <c r="AW34" s="272">
        <v>9.55704E-2</v>
      </c>
      <c r="AX34" s="272">
        <v>9.9558400000000005E-2</v>
      </c>
      <c r="AY34" s="360">
        <v>8.9866100000000004E-2</v>
      </c>
      <c r="AZ34" s="360">
        <v>8.5966299999999995E-2</v>
      </c>
      <c r="BA34" s="360">
        <v>9.8016599999999995E-2</v>
      </c>
      <c r="BB34" s="360">
        <v>9.4810699999999998E-2</v>
      </c>
      <c r="BC34" s="360">
        <v>0.102006</v>
      </c>
      <c r="BD34" s="360">
        <v>0.10038999999999999</v>
      </c>
      <c r="BE34" s="360">
        <v>0.1018126</v>
      </c>
      <c r="BF34" s="360">
        <v>0.10289710000000001</v>
      </c>
      <c r="BG34" s="360">
        <v>9.6385499999999999E-2</v>
      </c>
      <c r="BH34" s="360">
        <v>9.8128000000000007E-2</v>
      </c>
      <c r="BI34" s="360">
        <v>9.6227400000000005E-2</v>
      </c>
      <c r="BJ34" s="360">
        <v>9.8011000000000001E-2</v>
      </c>
      <c r="BK34" s="360">
        <v>9.0856000000000006E-2</v>
      </c>
      <c r="BL34" s="360">
        <v>8.6874900000000005E-2</v>
      </c>
      <c r="BM34" s="360">
        <v>9.9020200000000003E-2</v>
      </c>
      <c r="BN34" s="360">
        <v>9.5787700000000003E-2</v>
      </c>
      <c r="BO34" s="360">
        <v>0.1030491</v>
      </c>
      <c r="BP34" s="360">
        <v>0.1014164</v>
      </c>
      <c r="BQ34" s="360">
        <v>0.10285279999999999</v>
      </c>
      <c r="BR34" s="360">
        <v>0.1039475</v>
      </c>
      <c r="BS34" s="360">
        <v>9.7370700000000004E-2</v>
      </c>
      <c r="BT34" s="360">
        <v>9.9132300000000007E-2</v>
      </c>
      <c r="BU34" s="360">
        <v>9.7213499999999994E-2</v>
      </c>
      <c r="BV34" s="360">
        <v>9.9015199999999998E-2</v>
      </c>
    </row>
    <row r="35" spans="1:74" ht="12" customHeight="1" x14ac:dyDescent="0.2">
      <c r="A35" s="601" t="s">
        <v>492</v>
      </c>
      <c r="B35" s="603" t="s">
        <v>486</v>
      </c>
      <c r="C35" s="272">
        <v>9.8376001943999994E-2</v>
      </c>
      <c r="D35" s="272">
        <v>9.2631505577999998E-2</v>
      </c>
      <c r="E35" s="272">
        <v>0.10307642855</v>
      </c>
      <c r="F35" s="272">
        <v>0.10410999376000001</v>
      </c>
      <c r="G35" s="272">
        <v>0.11016687673</v>
      </c>
      <c r="H35" s="272">
        <v>0.10764318341</v>
      </c>
      <c r="I35" s="272">
        <v>0.11229918646000001</v>
      </c>
      <c r="J35" s="272">
        <v>0.11639537726</v>
      </c>
      <c r="K35" s="272">
        <v>0.10825353226999999</v>
      </c>
      <c r="L35" s="272">
        <v>0.11423678635999999</v>
      </c>
      <c r="M35" s="272">
        <v>0.10785090353</v>
      </c>
      <c r="N35" s="272">
        <v>0.11264174221000001</v>
      </c>
      <c r="O35" s="272">
        <v>9.3908933035999995E-2</v>
      </c>
      <c r="P35" s="272">
        <v>9.5062392691999995E-2</v>
      </c>
      <c r="Q35" s="272">
        <v>0.10660242916</v>
      </c>
      <c r="R35" s="272">
        <v>0.10486437178000001</v>
      </c>
      <c r="S35" s="272">
        <v>0.11554845309</v>
      </c>
      <c r="T35" s="272">
        <v>0.11649315748</v>
      </c>
      <c r="U35" s="272">
        <v>0.11768394193999999</v>
      </c>
      <c r="V35" s="272">
        <v>0.11905750038</v>
      </c>
      <c r="W35" s="272">
        <v>0.11541525419</v>
      </c>
      <c r="X35" s="272">
        <v>0.11386838224</v>
      </c>
      <c r="Y35" s="272">
        <v>0.10924827943</v>
      </c>
      <c r="Z35" s="272">
        <v>0.11212034936</v>
      </c>
      <c r="AA35" s="272">
        <v>0.10112940674</v>
      </c>
      <c r="AB35" s="272">
        <v>0.10690633066000001</v>
      </c>
      <c r="AC35" s="272">
        <v>0.11540689379999999</v>
      </c>
      <c r="AD35" s="272">
        <v>0.10773710704</v>
      </c>
      <c r="AE35" s="272">
        <v>0.12198551593</v>
      </c>
      <c r="AF35" s="272">
        <v>0.12111159337000001</v>
      </c>
      <c r="AG35" s="272">
        <v>0.12750117186000001</v>
      </c>
      <c r="AH35" s="272">
        <v>0.13003592067</v>
      </c>
      <c r="AI35" s="272">
        <v>0.1237748595</v>
      </c>
      <c r="AJ35" s="272">
        <v>0.1226812066</v>
      </c>
      <c r="AK35" s="272">
        <v>0.12319116578</v>
      </c>
      <c r="AL35" s="272">
        <v>0.12635893419999999</v>
      </c>
      <c r="AM35" s="272">
        <v>0.10701578141</v>
      </c>
      <c r="AN35" s="272">
        <v>0.10029417589</v>
      </c>
      <c r="AO35" s="272">
        <v>0.11623915625</v>
      </c>
      <c r="AP35" s="272">
        <v>0.1150298478</v>
      </c>
      <c r="AQ35" s="272">
        <v>0.12675378894</v>
      </c>
      <c r="AR35" s="272">
        <v>0.12749787424</v>
      </c>
      <c r="AS35" s="272">
        <v>0.12570460838</v>
      </c>
      <c r="AT35" s="272">
        <v>0.12743767515000001</v>
      </c>
      <c r="AU35" s="272">
        <v>0.12001406034000001</v>
      </c>
      <c r="AV35" s="272">
        <v>0.12864439999999999</v>
      </c>
      <c r="AW35" s="272">
        <v>0.1257279</v>
      </c>
      <c r="AX35" s="272">
        <v>0.13301769999999999</v>
      </c>
      <c r="AY35" s="360">
        <v>0.1065889</v>
      </c>
      <c r="AZ35" s="360">
        <v>0.1026116</v>
      </c>
      <c r="BA35" s="360">
        <v>0.1183584</v>
      </c>
      <c r="BB35" s="360">
        <v>0.1168308</v>
      </c>
      <c r="BC35" s="360">
        <v>0.12550320000000001</v>
      </c>
      <c r="BD35" s="360">
        <v>0.12579599999999999</v>
      </c>
      <c r="BE35" s="360">
        <v>0.12908939999999999</v>
      </c>
      <c r="BF35" s="360">
        <v>0.13036639999999999</v>
      </c>
      <c r="BG35" s="360">
        <v>0.1234166</v>
      </c>
      <c r="BH35" s="360">
        <v>0.12518019999999999</v>
      </c>
      <c r="BI35" s="360">
        <v>0.1240858</v>
      </c>
      <c r="BJ35" s="360">
        <v>0.12790889999999999</v>
      </c>
      <c r="BK35" s="360">
        <v>0.10916919999999999</v>
      </c>
      <c r="BL35" s="360">
        <v>0.1050879</v>
      </c>
      <c r="BM35" s="360">
        <v>0.12127300000000001</v>
      </c>
      <c r="BN35" s="360">
        <v>0.1198726</v>
      </c>
      <c r="BO35" s="360">
        <v>0.1287469</v>
      </c>
      <c r="BP35" s="360">
        <v>0.12922249999999999</v>
      </c>
      <c r="BQ35" s="360">
        <v>0.1327103</v>
      </c>
      <c r="BR35" s="360">
        <v>0.134019</v>
      </c>
      <c r="BS35" s="360">
        <v>0.12696089999999999</v>
      </c>
      <c r="BT35" s="360">
        <v>0.1287489</v>
      </c>
      <c r="BU35" s="360">
        <v>0.12771399999999999</v>
      </c>
      <c r="BV35" s="360">
        <v>0.13175410000000001</v>
      </c>
    </row>
    <row r="36" spans="1:74" s="169" customFormat="1" ht="12" customHeight="1" x14ac:dyDescent="0.2">
      <c r="A36" s="132"/>
      <c r="B36" s="170" t="s">
        <v>493</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421"/>
      <c r="AZ36" s="421"/>
      <c r="BA36" s="421"/>
      <c r="BB36" s="421"/>
      <c r="BC36" s="421"/>
      <c r="BD36" s="421"/>
      <c r="BE36" s="421"/>
      <c r="BF36" s="421"/>
      <c r="BG36" s="421"/>
      <c r="BH36" s="421"/>
      <c r="BI36" s="421"/>
      <c r="BJ36" s="421"/>
      <c r="BK36" s="421"/>
      <c r="BL36" s="421"/>
      <c r="BM36" s="421"/>
      <c r="BN36" s="421"/>
      <c r="BO36" s="421"/>
      <c r="BP36" s="421"/>
      <c r="BQ36" s="421"/>
      <c r="BR36" s="421"/>
      <c r="BS36" s="421"/>
      <c r="BT36" s="421"/>
      <c r="BU36" s="421"/>
      <c r="BV36" s="421"/>
    </row>
    <row r="37" spans="1:74" s="169" customFormat="1" ht="12" customHeight="1" x14ac:dyDescent="0.2">
      <c r="A37" s="601" t="s">
        <v>47</v>
      </c>
      <c r="B37" s="603" t="s">
        <v>1279</v>
      </c>
      <c r="C37" s="272">
        <v>1.1812645379E-2</v>
      </c>
      <c r="D37" s="272">
        <v>1.0606495244E-2</v>
      </c>
      <c r="E37" s="272">
        <v>1.5686886268000001E-2</v>
      </c>
      <c r="F37" s="272">
        <v>1.484943536E-2</v>
      </c>
      <c r="G37" s="272">
        <v>1.6691441578999999E-2</v>
      </c>
      <c r="H37" s="272">
        <v>1.6070156503000001E-2</v>
      </c>
      <c r="I37" s="272">
        <v>1.6944659553999999E-2</v>
      </c>
      <c r="J37" s="272">
        <v>2.1473368361E-2</v>
      </c>
      <c r="K37" s="272">
        <v>1.9925849823E-2</v>
      </c>
      <c r="L37" s="272">
        <v>1.8404681623000001E-2</v>
      </c>
      <c r="M37" s="272">
        <v>1.6568232735000001E-2</v>
      </c>
      <c r="N37" s="272">
        <v>1.8973394785999999E-2</v>
      </c>
      <c r="O37" s="272">
        <v>6.7337281500999997E-3</v>
      </c>
      <c r="P37" s="272">
        <v>1.2654656812999999E-2</v>
      </c>
      <c r="Q37" s="272">
        <v>1.4760347226E-2</v>
      </c>
      <c r="R37" s="272">
        <v>1.6945672517999999E-2</v>
      </c>
      <c r="S37" s="272">
        <v>1.9436498151000001E-2</v>
      </c>
      <c r="T37" s="272">
        <v>2.2605151648000001E-2</v>
      </c>
      <c r="U37" s="272">
        <v>2.117251409E-2</v>
      </c>
      <c r="V37" s="272">
        <v>2.1933299154999999E-2</v>
      </c>
      <c r="W37" s="272">
        <v>2.2070553885E-2</v>
      </c>
      <c r="X37" s="272">
        <v>1.9844109012E-2</v>
      </c>
      <c r="Y37" s="272">
        <v>1.7367468689999999E-2</v>
      </c>
      <c r="Z37" s="272">
        <v>1.9721034326E-2</v>
      </c>
      <c r="AA37" s="272">
        <v>1.3480141193000001E-2</v>
      </c>
      <c r="AB37" s="272">
        <v>1.7223531180000001E-2</v>
      </c>
      <c r="AC37" s="272">
        <v>1.9639679197E-2</v>
      </c>
      <c r="AD37" s="272">
        <v>1.8984493242000001E-2</v>
      </c>
      <c r="AE37" s="272">
        <v>2.5186635446E-2</v>
      </c>
      <c r="AF37" s="272">
        <v>2.4381167012E-2</v>
      </c>
      <c r="AG37" s="272">
        <v>2.8528320324E-2</v>
      </c>
      <c r="AH37" s="272">
        <v>2.9784244889E-2</v>
      </c>
      <c r="AI37" s="272">
        <v>2.9911172755999998E-2</v>
      </c>
      <c r="AJ37" s="272">
        <v>2.7369892073000002E-2</v>
      </c>
      <c r="AK37" s="272">
        <v>2.9125939922000001E-2</v>
      </c>
      <c r="AL37" s="272">
        <v>2.7251442112E-2</v>
      </c>
      <c r="AM37" s="272">
        <v>1.6715165829000001E-2</v>
      </c>
      <c r="AN37" s="272">
        <v>1.4884075817999999E-2</v>
      </c>
      <c r="AO37" s="272">
        <v>2.192554465E-2</v>
      </c>
      <c r="AP37" s="272">
        <v>2.2871461685999999E-2</v>
      </c>
      <c r="AQ37" s="272">
        <v>2.8287856592000001E-2</v>
      </c>
      <c r="AR37" s="272">
        <v>2.8054166770999998E-2</v>
      </c>
      <c r="AS37" s="272">
        <v>2.8085077380999999E-2</v>
      </c>
      <c r="AT37" s="272">
        <v>2.6959403460999998E-2</v>
      </c>
      <c r="AU37" s="272">
        <v>2.5239561022E-2</v>
      </c>
      <c r="AV37" s="272">
        <v>2.3025902761E-2</v>
      </c>
      <c r="AW37" s="272">
        <v>3.01575E-2</v>
      </c>
      <c r="AX37" s="272">
        <v>3.3459299999999997E-2</v>
      </c>
      <c r="AY37" s="360">
        <v>1.6722799999999999E-2</v>
      </c>
      <c r="AZ37" s="360">
        <v>1.6645199999999999E-2</v>
      </c>
      <c r="BA37" s="360">
        <v>2.0341700000000001E-2</v>
      </c>
      <c r="BB37" s="360">
        <v>2.20202E-2</v>
      </c>
      <c r="BC37" s="360">
        <v>2.3497199999999999E-2</v>
      </c>
      <c r="BD37" s="360">
        <v>2.5406000000000001E-2</v>
      </c>
      <c r="BE37" s="360">
        <v>2.72768E-2</v>
      </c>
      <c r="BF37" s="360">
        <v>2.7469299999999999E-2</v>
      </c>
      <c r="BG37" s="360">
        <v>2.7031099999999999E-2</v>
      </c>
      <c r="BH37" s="360">
        <v>2.7052300000000001E-2</v>
      </c>
      <c r="BI37" s="360">
        <v>2.7858500000000001E-2</v>
      </c>
      <c r="BJ37" s="360">
        <v>2.9897900000000002E-2</v>
      </c>
      <c r="BK37" s="360">
        <v>1.8313200000000002E-2</v>
      </c>
      <c r="BL37" s="360">
        <v>1.8213E-2</v>
      </c>
      <c r="BM37" s="360">
        <v>2.22527E-2</v>
      </c>
      <c r="BN37" s="360">
        <v>2.4084899999999999E-2</v>
      </c>
      <c r="BO37" s="360">
        <v>2.56978E-2</v>
      </c>
      <c r="BP37" s="360">
        <v>2.78061E-2</v>
      </c>
      <c r="BQ37" s="360">
        <v>2.9857499999999999E-2</v>
      </c>
      <c r="BR37" s="360">
        <v>3.0071500000000001E-2</v>
      </c>
      <c r="BS37" s="360">
        <v>2.9590200000000001E-2</v>
      </c>
      <c r="BT37" s="360">
        <v>2.96166E-2</v>
      </c>
      <c r="BU37" s="360">
        <v>3.05005E-2</v>
      </c>
      <c r="BV37" s="360">
        <v>3.2738900000000001E-2</v>
      </c>
    </row>
    <row r="38" spans="1:74" s="169" customFormat="1" ht="12" customHeight="1" x14ac:dyDescent="0.2">
      <c r="A38" s="602" t="s">
        <v>1206</v>
      </c>
      <c r="B38" s="603" t="s">
        <v>1276</v>
      </c>
      <c r="C38" s="272">
        <v>6.2529896000000001E-2</v>
      </c>
      <c r="D38" s="272">
        <v>5.6066194E-2</v>
      </c>
      <c r="E38" s="272">
        <v>6.2441349E-2</v>
      </c>
      <c r="F38" s="272">
        <v>6.1541433999999999E-2</v>
      </c>
      <c r="G38" s="272">
        <v>6.4140648999999994E-2</v>
      </c>
      <c r="H38" s="272">
        <v>6.3656784999999994E-2</v>
      </c>
      <c r="I38" s="272">
        <v>6.5407233999999995E-2</v>
      </c>
      <c r="J38" s="272">
        <v>6.3740805999999997E-2</v>
      </c>
      <c r="K38" s="272">
        <v>6.1842695000000003E-2</v>
      </c>
      <c r="L38" s="272">
        <v>6.3761329000000005E-2</v>
      </c>
      <c r="M38" s="272">
        <v>6.3525557999999996E-2</v>
      </c>
      <c r="N38" s="272">
        <v>6.8460199999999999E-2</v>
      </c>
      <c r="O38" s="272">
        <v>6.5405716000000003E-2</v>
      </c>
      <c r="P38" s="272">
        <v>5.8925323000000002E-2</v>
      </c>
      <c r="Q38" s="272">
        <v>6.4861656000000004E-2</v>
      </c>
      <c r="R38" s="272">
        <v>6.1445791999999999E-2</v>
      </c>
      <c r="S38" s="272">
        <v>6.5349715000000003E-2</v>
      </c>
      <c r="T38" s="272">
        <v>6.5436615000000004E-2</v>
      </c>
      <c r="U38" s="272">
        <v>6.6674594000000004E-2</v>
      </c>
      <c r="V38" s="272">
        <v>6.5622429999999995E-2</v>
      </c>
      <c r="W38" s="272">
        <v>6.2935771000000001E-2</v>
      </c>
      <c r="X38" s="272">
        <v>6.5789846999999999E-2</v>
      </c>
      <c r="Y38" s="272">
        <v>6.5272070000000001E-2</v>
      </c>
      <c r="Z38" s="272">
        <v>6.8322696000000002E-2</v>
      </c>
      <c r="AA38" s="272">
        <v>6.6298613000000006E-2</v>
      </c>
      <c r="AB38" s="272">
        <v>6.2729654999999995E-2</v>
      </c>
      <c r="AC38" s="272">
        <v>6.7480604999999999E-2</v>
      </c>
      <c r="AD38" s="272">
        <v>6.1485958E-2</v>
      </c>
      <c r="AE38" s="272">
        <v>6.6186623E-2</v>
      </c>
      <c r="AF38" s="272">
        <v>6.6442403999999997E-2</v>
      </c>
      <c r="AG38" s="272">
        <v>6.8718651000000006E-2</v>
      </c>
      <c r="AH38" s="272">
        <v>6.9593574000000005E-2</v>
      </c>
      <c r="AI38" s="272">
        <v>6.5618134999999994E-2</v>
      </c>
      <c r="AJ38" s="272">
        <v>6.7715739999999996E-2</v>
      </c>
      <c r="AK38" s="272">
        <v>6.7057971999999993E-2</v>
      </c>
      <c r="AL38" s="272">
        <v>7.1329435999999996E-2</v>
      </c>
      <c r="AM38" s="272">
        <v>7.0399979000000001E-2</v>
      </c>
      <c r="AN38" s="272">
        <v>6.2775339999999999E-2</v>
      </c>
      <c r="AO38" s="272">
        <v>6.9518545000000001E-2</v>
      </c>
      <c r="AP38" s="272">
        <v>6.3819209000000002E-2</v>
      </c>
      <c r="AQ38" s="272">
        <v>6.8627403000000003E-2</v>
      </c>
      <c r="AR38" s="272">
        <v>6.6407978000000006E-2</v>
      </c>
      <c r="AS38" s="272">
        <v>6.7614142000000002E-2</v>
      </c>
      <c r="AT38" s="272">
        <v>7.0266864999999998E-2</v>
      </c>
      <c r="AU38" s="272">
        <v>6.6249313000000004E-2</v>
      </c>
      <c r="AV38" s="272">
        <v>6.8136299999999997E-2</v>
      </c>
      <c r="AW38" s="272">
        <v>6.79255E-2</v>
      </c>
      <c r="AX38" s="272">
        <v>7.2012699999999999E-2</v>
      </c>
      <c r="AY38" s="360">
        <v>6.8351800000000004E-2</v>
      </c>
      <c r="AZ38" s="360">
        <v>6.1488000000000001E-2</v>
      </c>
      <c r="BA38" s="360">
        <v>6.9453899999999999E-2</v>
      </c>
      <c r="BB38" s="360">
        <v>6.5740300000000002E-2</v>
      </c>
      <c r="BC38" s="360">
        <v>7.0214700000000005E-2</v>
      </c>
      <c r="BD38" s="360">
        <v>6.9002300000000003E-2</v>
      </c>
      <c r="BE38" s="360">
        <v>7.0133200000000007E-2</v>
      </c>
      <c r="BF38" s="360">
        <v>7.0283200000000004E-2</v>
      </c>
      <c r="BG38" s="360">
        <v>6.7319500000000004E-2</v>
      </c>
      <c r="BH38" s="360">
        <v>6.7695500000000006E-2</v>
      </c>
      <c r="BI38" s="360">
        <v>6.8997500000000003E-2</v>
      </c>
      <c r="BJ38" s="360">
        <v>7.0652499999999993E-2</v>
      </c>
      <c r="BK38" s="360">
        <v>6.7896499999999999E-2</v>
      </c>
      <c r="BL38" s="360">
        <v>6.1159699999999997E-2</v>
      </c>
      <c r="BM38" s="360">
        <v>6.9124099999999994E-2</v>
      </c>
      <c r="BN38" s="360">
        <v>6.55414E-2</v>
      </c>
      <c r="BO38" s="360">
        <v>7.0157800000000006E-2</v>
      </c>
      <c r="BP38" s="360">
        <v>6.8978300000000006E-2</v>
      </c>
      <c r="BQ38" s="360">
        <v>7.0129700000000003E-2</v>
      </c>
      <c r="BR38" s="360">
        <v>7.0304500000000006E-2</v>
      </c>
      <c r="BS38" s="360">
        <v>6.7312300000000005E-2</v>
      </c>
      <c r="BT38" s="360">
        <v>6.7636600000000005E-2</v>
      </c>
      <c r="BU38" s="360">
        <v>6.8927600000000006E-2</v>
      </c>
      <c r="BV38" s="360">
        <v>7.0590700000000006E-2</v>
      </c>
    </row>
    <row r="39" spans="1:74" s="169" customFormat="1" ht="12" customHeight="1" x14ac:dyDescent="0.2">
      <c r="A39" s="601" t="s">
        <v>46</v>
      </c>
      <c r="B39" s="603" t="s">
        <v>1278</v>
      </c>
      <c r="C39" s="272">
        <v>8.7972451383E-2</v>
      </c>
      <c r="D39" s="272">
        <v>8.3360224859999998E-2</v>
      </c>
      <c r="E39" s="272">
        <v>8.8812086210999994E-2</v>
      </c>
      <c r="F39" s="272">
        <v>9.0713559060000004E-2</v>
      </c>
      <c r="G39" s="272">
        <v>9.4997044333999997E-2</v>
      </c>
      <c r="H39" s="272">
        <v>9.3063667399999994E-2</v>
      </c>
      <c r="I39" s="272">
        <v>9.6906724124000004E-2</v>
      </c>
      <c r="J39" s="272">
        <v>9.6467162629E-2</v>
      </c>
      <c r="K39" s="272">
        <v>8.9765496350000001E-2</v>
      </c>
      <c r="L39" s="272">
        <v>9.7392069661999994E-2</v>
      </c>
      <c r="M39" s="272">
        <v>9.2768585579999993E-2</v>
      </c>
      <c r="N39" s="272">
        <v>9.5193101394999993E-2</v>
      </c>
      <c r="O39" s="272">
        <v>9.0605987616E-2</v>
      </c>
      <c r="P39" s="272">
        <v>8.5650878E-2</v>
      </c>
      <c r="Q39" s="272">
        <v>9.5456505625999999E-2</v>
      </c>
      <c r="R39" s="272">
        <v>9.1378714109999995E-2</v>
      </c>
      <c r="S39" s="272">
        <v>9.9894393930999997E-2</v>
      </c>
      <c r="T39" s="272">
        <v>9.7582935009999996E-2</v>
      </c>
      <c r="U39" s="272">
        <v>0.10030959295</v>
      </c>
      <c r="V39" s="272">
        <v>0.10094646077</v>
      </c>
      <c r="W39" s="272">
        <v>9.7018216779999999E-2</v>
      </c>
      <c r="X39" s="272">
        <v>9.7724572868000001E-2</v>
      </c>
      <c r="Y39" s="272">
        <v>9.5496765289999994E-2</v>
      </c>
      <c r="Z39" s="272">
        <v>9.6035712521999994E-2</v>
      </c>
      <c r="AA39" s="272">
        <v>9.1098747359000004E-2</v>
      </c>
      <c r="AB39" s="272">
        <v>9.3212241698000006E-2</v>
      </c>
      <c r="AC39" s="272">
        <v>9.9536102032000001E-2</v>
      </c>
      <c r="AD39" s="272">
        <v>9.2245450600000001E-2</v>
      </c>
      <c r="AE39" s="272">
        <v>0.10060836595</v>
      </c>
      <c r="AF39" s="272">
        <v>0.10053722143</v>
      </c>
      <c r="AG39" s="272">
        <v>0.10286787235</v>
      </c>
      <c r="AH39" s="272">
        <v>0.1041970252</v>
      </c>
      <c r="AI39" s="272">
        <v>9.7557666550000005E-2</v>
      </c>
      <c r="AJ39" s="272">
        <v>9.9062272399999998E-2</v>
      </c>
      <c r="AK39" s="272">
        <v>9.7767139959999999E-2</v>
      </c>
      <c r="AL39" s="272">
        <v>0.10300785041</v>
      </c>
      <c r="AM39" s="272">
        <v>9.3853678369999999E-2</v>
      </c>
      <c r="AN39" s="272">
        <v>8.8770945335999996E-2</v>
      </c>
      <c r="AO39" s="272">
        <v>9.8025320627000007E-2</v>
      </c>
      <c r="AP39" s="272">
        <v>9.5785229180000001E-2</v>
      </c>
      <c r="AQ39" s="272">
        <v>0.10234100018</v>
      </c>
      <c r="AR39" s="272">
        <v>0.10335723819000001</v>
      </c>
      <c r="AS39" s="272">
        <v>0.10146129326</v>
      </c>
      <c r="AT39" s="272">
        <v>0.10443255626</v>
      </c>
      <c r="AU39" s="272">
        <v>9.8504313659999995E-2</v>
      </c>
      <c r="AV39" s="272">
        <v>0.10312361111</v>
      </c>
      <c r="AW39" s="272">
        <v>9.9319072856999993E-2</v>
      </c>
      <c r="AX39" s="272">
        <v>0.10352737820000001</v>
      </c>
      <c r="AY39" s="360">
        <v>9.3402600000000002E-2</v>
      </c>
      <c r="AZ39" s="360">
        <v>8.9349399999999995E-2</v>
      </c>
      <c r="BA39" s="360">
        <v>0.10187400000000001</v>
      </c>
      <c r="BB39" s="360">
        <v>9.8541799999999999E-2</v>
      </c>
      <c r="BC39" s="360">
        <v>0.1060203</v>
      </c>
      <c r="BD39" s="360">
        <v>0.10434069999999999</v>
      </c>
      <c r="BE39" s="360">
        <v>0.10581930000000001</v>
      </c>
      <c r="BF39" s="360">
        <v>0.1069465</v>
      </c>
      <c r="BG39" s="360">
        <v>0.10017860000000001</v>
      </c>
      <c r="BH39" s="360">
        <v>0.1019896</v>
      </c>
      <c r="BI39" s="360">
        <v>0.1000143</v>
      </c>
      <c r="BJ39" s="360">
        <v>0.1018681</v>
      </c>
      <c r="BK39" s="360">
        <v>9.4431500000000002E-2</v>
      </c>
      <c r="BL39" s="360">
        <v>9.0293700000000005E-2</v>
      </c>
      <c r="BM39" s="360">
        <v>0.10291699999999999</v>
      </c>
      <c r="BN39" s="360">
        <v>9.9557300000000001E-2</v>
      </c>
      <c r="BO39" s="360">
        <v>0.10710450000000001</v>
      </c>
      <c r="BP39" s="360">
        <v>0.1054075</v>
      </c>
      <c r="BQ39" s="360">
        <v>0.10690040000000001</v>
      </c>
      <c r="BR39" s="360">
        <v>0.1080382</v>
      </c>
      <c r="BS39" s="360">
        <v>0.1012026</v>
      </c>
      <c r="BT39" s="360">
        <v>0.1030335</v>
      </c>
      <c r="BU39" s="360">
        <v>0.1010392</v>
      </c>
      <c r="BV39" s="360">
        <v>0.1029118</v>
      </c>
    </row>
    <row r="40" spans="1:74" s="169" customFormat="1" ht="12" customHeight="1" x14ac:dyDescent="0.2">
      <c r="A40" s="598" t="s">
        <v>34</v>
      </c>
      <c r="B40" s="603" t="s">
        <v>593</v>
      </c>
      <c r="C40" s="272">
        <v>1.8279348000000001E-2</v>
      </c>
      <c r="D40" s="272">
        <v>1.6341527000000002E-2</v>
      </c>
      <c r="E40" s="272">
        <v>1.8114351000000001E-2</v>
      </c>
      <c r="F40" s="272">
        <v>1.7710891999999999E-2</v>
      </c>
      <c r="G40" s="272">
        <v>1.8063902E-2</v>
      </c>
      <c r="H40" s="272">
        <v>1.7519175000000001E-2</v>
      </c>
      <c r="I40" s="272">
        <v>1.7942280000000001E-2</v>
      </c>
      <c r="J40" s="272">
        <v>1.8033925999999999E-2</v>
      </c>
      <c r="K40" s="272">
        <v>1.7653687000000001E-2</v>
      </c>
      <c r="L40" s="272">
        <v>1.8184966E-2</v>
      </c>
      <c r="M40" s="272">
        <v>1.817626E-2</v>
      </c>
      <c r="N40" s="272">
        <v>1.8469394E-2</v>
      </c>
      <c r="O40" s="272">
        <v>1.8084835E-2</v>
      </c>
      <c r="P40" s="272">
        <v>1.6614097000000001E-2</v>
      </c>
      <c r="Q40" s="272">
        <v>1.8383784E-2</v>
      </c>
      <c r="R40" s="272">
        <v>1.7076932999999999E-2</v>
      </c>
      <c r="S40" s="272">
        <v>1.8347967E-2</v>
      </c>
      <c r="T40" s="272">
        <v>1.7348860000000001E-2</v>
      </c>
      <c r="U40" s="272">
        <v>1.8036491000000002E-2</v>
      </c>
      <c r="V40" s="272">
        <v>1.7919217000000001E-2</v>
      </c>
      <c r="W40" s="272">
        <v>1.6428643999999999E-2</v>
      </c>
      <c r="X40" s="272">
        <v>1.7722488000000002E-2</v>
      </c>
      <c r="Y40" s="272">
        <v>1.7647260000000001E-2</v>
      </c>
      <c r="Z40" s="272">
        <v>1.8225306E-2</v>
      </c>
      <c r="AA40" s="272">
        <v>1.7675495999999999E-2</v>
      </c>
      <c r="AB40" s="272">
        <v>1.6510339999999998E-2</v>
      </c>
      <c r="AC40" s="272">
        <v>1.7519960000000001E-2</v>
      </c>
      <c r="AD40" s="272">
        <v>1.6366128000000001E-2</v>
      </c>
      <c r="AE40" s="272">
        <v>1.7766285999999999E-2</v>
      </c>
      <c r="AF40" s="272">
        <v>1.6757774999999999E-2</v>
      </c>
      <c r="AG40" s="272">
        <v>1.7483555000000001E-2</v>
      </c>
      <c r="AH40" s="272">
        <v>1.7604017E-2</v>
      </c>
      <c r="AI40" s="272">
        <v>1.7452789E-2</v>
      </c>
      <c r="AJ40" s="272">
        <v>1.7870857E-2</v>
      </c>
      <c r="AK40" s="272">
        <v>1.7795978E-2</v>
      </c>
      <c r="AL40" s="272">
        <v>1.8800668999999999E-2</v>
      </c>
      <c r="AM40" s="272">
        <v>1.8312981999999998E-2</v>
      </c>
      <c r="AN40" s="272">
        <v>1.6331075E-2</v>
      </c>
      <c r="AO40" s="272">
        <v>1.8131744000000002E-2</v>
      </c>
      <c r="AP40" s="272">
        <v>1.7750222E-2</v>
      </c>
      <c r="AQ40" s="272">
        <v>1.7349158E-2</v>
      </c>
      <c r="AR40" s="272">
        <v>1.6895292999999999E-2</v>
      </c>
      <c r="AS40" s="272">
        <v>1.8020753E-2</v>
      </c>
      <c r="AT40" s="272">
        <v>1.7921361E-2</v>
      </c>
      <c r="AU40" s="272">
        <v>1.7455601000000001E-2</v>
      </c>
      <c r="AV40" s="272">
        <v>1.8851300000000001E-2</v>
      </c>
      <c r="AW40" s="272">
        <v>1.7824699999999999E-2</v>
      </c>
      <c r="AX40" s="272">
        <v>1.90777E-2</v>
      </c>
      <c r="AY40" s="360">
        <v>1.9843900000000001E-2</v>
      </c>
      <c r="AZ40" s="360">
        <v>1.8203E-2</v>
      </c>
      <c r="BA40" s="360">
        <v>1.9853800000000001E-2</v>
      </c>
      <c r="BB40" s="360">
        <v>1.8992999999999999E-2</v>
      </c>
      <c r="BC40" s="360">
        <v>1.9576300000000001E-2</v>
      </c>
      <c r="BD40" s="360">
        <v>1.9366600000000001E-2</v>
      </c>
      <c r="BE40" s="360">
        <v>1.9945500000000001E-2</v>
      </c>
      <c r="BF40" s="360">
        <v>1.9897999999999999E-2</v>
      </c>
      <c r="BG40" s="360">
        <v>1.9323799999999999E-2</v>
      </c>
      <c r="BH40" s="360">
        <v>1.9835499999999999E-2</v>
      </c>
      <c r="BI40" s="360">
        <v>1.9399400000000001E-2</v>
      </c>
      <c r="BJ40" s="360">
        <v>2.0212999999999998E-2</v>
      </c>
      <c r="BK40" s="360">
        <v>2.0395099999999999E-2</v>
      </c>
      <c r="BL40" s="360">
        <v>1.88299E-2</v>
      </c>
      <c r="BM40" s="360">
        <v>2.0133499999999999E-2</v>
      </c>
      <c r="BN40" s="360">
        <v>1.9333400000000001E-2</v>
      </c>
      <c r="BO40" s="360">
        <v>1.9738700000000001E-2</v>
      </c>
      <c r="BP40" s="360">
        <v>1.9634599999999999E-2</v>
      </c>
      <c r="BQ40" s="360">
        <v>2.0059400000000002E-2</v>
      </c>
      <c r="BR40" s="360">
        <v>2.0002900000000001E-2</v>
      </c>
      <c r="BS40" s="360">
        <v>1.9557600000000001E-2</v>
      </c>
      <c r="BT40" s="360">
        <v>1.9926200000000002E-2</v>
      </c>
      <c r="BU40" s="360">
        <v>1.96186E-2</v>
      </c>
      <c r="BV40" s="360">
        <v>2.0441000000000001E-2</v>
      </c>
    </row>
    <row r="41" spans="1:74" s="169" customFormat="1" ht="12" customHeight="1" x14ac:dyDescent="0.2">
      <c r="A41" s="598" t="s">
        <v>33</v>
      </c>
      <c r="B41" s="603" t="s">
        <v>53</v>
      </c>
      <c r="C41" s="272">
        <v>0.20573738699999999</v>
      </c>
      <c r="D41" s="272">
        <v>0.16543718600000001</v>
      </c>
      <c r="E41" s="272">
        <v>0.23068529900000001</v>
      </c>
      <c r="F41" s="272">
        <v>0.24193351199999999</v>
      </c>
      <c r="G41" s="272">
        <v>0.252432347</v>
      </c>
      <c r="H41" s="272">
        <v>0.24482427700000001</v>
      </c>
      <c r="I41" s="272">
        <v>0.23163889700000001</v>
      </c>
      <c r="J41" s="272">
        <v>0.188366916</v>
      </c>
      <c r="K41" s="272">
        <v>0.152866847</v>
      </c>
      <c r="L41" s="272">
        <v>0.16318410899999999</v>
      </c>
      <c r="M41" s="272">
        <v>0.17712301699999999</v>
      </c>
      <c r="N41" s="272">
        <v>0.21234678000000001</v>
      </c>
      <c r="O41" s="272">
        <v>0.2249456</v>
      </c>
      <c r="P41" s="272">
        <v>0.20768394200000001</v>
      </c>
      <c r="Q41" s="272">
        <v>0.226273751</v>
      </c>
      <c r="R41" s="272">
        <v>0.20940703699999999</v>
      </c>
      <c r="S41" s="272">
        <v>0.18754874799999999</v>
      </c>
      <c r="T41" s="272">
        <v>0.19023884899999999</v>
      </c>
      <c r="U41" s="272">
        <v>0.19583153</v>
      </c>
      <c r="V41" s="272">
        <v>0.17819889799999999</v>
      </c>
      <c r="W41" s="272">
        <v>0.14998112699999999</v>
      </c>
      <c r="X41" s="272">
        <v>0.15497871199999999</v>
      </c>
      <c r="Y41" s="272">
        <v>0.18020924599999999</v>
      </c>
      <c r="Z41" s="272">
        <v>0.215879872</v>
      </c>
      <c r="AA41" s="272">
        <v>0.236473455</v>
      </c>
      <c r="AB41" s="272">
        <v>0.22285139100000001</v>
      </c>
      <c r="AC41" s="272">
        <v>0.25286334599999999</v>
      </c>
      <c r="AD41" s="272">
        <v>0.238905962</v>
      </c>
      <c r="AE41" s="272">
        <v>0.23529027299999999</v>
      </c>
      <c r="AF41" s="272">
        <v>0.21452276000000001</v>
      </c>
      <c r="AG41" s="272">
        <v>0.198075523</v>
      </c>
      <c r="AH41" s="272">
        <v>0.18066607800000001</v>
      </c>
      <c r="AI41" s="272">
        <v>0.151106459</v>
      </c>
      <c r="AJ41" s="272">
        <v>0.16007232399999999</v>
      </c>
      <c r="AK41" s="272">
        <v>0.17363790500000001</v>
      </c>
      <c r="AL41" s="272">
        <v>0.20797632199999999</v>
      </c>
      <c r="AM41" s="272">
        <v>0.25718196799999998</v>
      </c>
      <c r="AN41" s="272">
        <v>0.22658182099999999</v>
      </c>
      <c r="AO41" s="272">
        <v>0.27900194900000003</v>
      </c>
      <c r="AP41" s="272">
        <v>0.270702053</v>
      </c>
      <c r="AQ41" s="272">
        <v>0.29709864200000002</v>
      </c>
      <c r="AR41" s="272">
        <v>0.28086584599999997</v>
      </c>
      <c r="AS41" s="272">
        <v>0.23764064800000001</v>
      </c>
      <c r="AT41" s="272">
        <v>0.19607561500000001</v>
      </c>
      <c r="AU41" s="272">
        <v>0.17506438199999999</v>
      </c>
      <c r="AV41" s="272">
        <v>0.16031020000000001</v>
      </c>
      <c r="AW41" s="272">
        <v>0.17155819999999999</v>
      </c>
      <c r="AX41" s="272">
        <v>0.21395649999999999</v>
      </c>
      <c r="AY41" s="360">
        <v>0.23263300000000001</v>
      </c>
      <c r="AZ41" s="360">
        <v>0.18691240000000001</v>
      </c>
      <c r="BA41" s="360">
        <v>0.2115409</v>
      </c>
      <c r="BB41" s="360">
        <v>0.20864250000000001</v>
      </c>
      <c r="BC41" s="360">
        <v>0.2259533</v>
      </c>
      <c r="BD41" s="360">
        <v>0.2361067</v>
      </c>
      <c r="BE41" s="360">
        <v>0.2288521</v>
      </c>
      <c r="BF41" s="360">
        <v>0.20013839999999999</v>
      </c>
      <c r="BG41" s="360">
        <v>0.17389550000000001</v>
      </c>
      <c r="BH41" s="360">
        <v>0.1636966</v>
      </c>
      <c r="BI41" s="360">
        <v>0.16777819999999999</v>
      </c>
      <c r="BJ41" s="360">
        <v>0.211537</v>
      </c>
      <c r="BK41" s="360">
        <v>0.22382640000000001</v>
      </c>
      <c r="BL41" s="360">
        <v>0.20136009999999999</v>
      </c>
      <c r="BM41" s="360">
        <v>0.21854290000000001</v>
      </c>
      <c r="BN41" s="360">
        <v>0.21333949999999999</v>
      </c>
      <c r="BO41" s="360">
        <v>0.23216349999999999</v>
      </c>
      <c r="BP41" s="360">
        <v>0.23927029999999999</v>
      </c>
      <c r="BQ41" s="360">
        <v>0.2386453</v>
      </c>
      <c r="BR41" s="360">
        <v>0.20647750000000001</v>
      </c>
      <c r="BS41" s="360">
        <v>0.17458099999999999</v>
      </c>
      <c r="BT41" s="360">
        <v>0.16464129999999999</v>
      </c>
      <c r="BU41" s="360">
        <v>0.1756684</v>
      </c>
      <c r="BV41" s="360">
        <v>0.22016289999999999</v>
      </c>
    </row>
    <row r="42" spans="1:74" s="169" customFormat="1" ht="12" customHeight="1" x14ac:dyDescent="0.2">
      <c r="A42" s="598" t="s">
        <v>35</v>
      </c>
      <c r="B42" s="603" t="s">
        <v>1280</v>
      </c>
      <c r="C42" s="272">
        <v>1.6507022E-2</v>
      </c>
      <c r="D42" s="272">
        <v>1.7901813999999999E-2</v>
      </c>
      <c r="E42" s="272">
        <v>2.6135939E-2</v>
      </c>
      <c r="F42" s="272">
        <v>2.8974021999999999E-2</v>
      </c>
      <c r="G42" s="272">
        <v>3.3025326000000001E-2</v>
      </c>
      <c r="H42" s="272">
        <v>3.4805221999999997E-2</v>
      </c>
      <c r="I42" s="272">
        <v>3.4235174E-2</v>
      </c>
      <c r="J42" s="272">
        <v>3.4967084000000002E-2</v>
      </c>
      <c r="K42" s="272">
        <v>3.3125894000000003E-2</v>
      </c>
      <c r="L42" s="272">
        <v>3.080635E-2</v>
      </c>
      <c r="M42" s="272">
        <v>2.5001701000000001E-2</v>
      </c>
      <c r="N42" s="272">
        <v>2.1307073999999999E-2</v>
      </c>
      <c r="O42" s="272">
        <v>2.1034077000000002E-2</v>
      </c>
      <c r="P42" s="272">
        <v>2.5046082000000001E-2</v>
      </c>
      <c r="Q42" s="272">
        <v>3.4903721999999998E-2</v>
      </c>
      <c r="R42" s="272">
        <v>3.9550836999999998E-2</v>
      </c>
      <c r="S42" s="272">
        <v>4.2508391999999999E-2</v>
      </c>
      <c r="T42" s="272">
        <v>4.3201488000000003E-2</v>
      </c>
      <c r="U42" s="272">
        <v>4.4930915000000002E-2</v>
      </c>
      <c r="V42" s="272">
        <v>4.5238318E-2</v>
      </c>
      <c r="W42" s="272">
        <v>3.8950739999999998E-2</v>
      </c>
      <c r="X42" s="272">
        <v>3.4269845E-2</v>
      </c>
      <c r="Y42" s="272">
        <v>2.9626791E-2</v>
      </c>
      <c r="Z42" s="272">
        <v>2.7201428E-2</v>
      </c>
      <c r="AA42" s="272">
        <v>2.6072583999999999E-2</v>
      </c>
      <c r="AB42" s="272">
        <v>3.5120792999999997E-2</v>
      </c>
      <c r="AC42" s="272">
        <v>4.3379379000000003E-2</v>
      </c>
      <c r="AD42" s="272">
        <v>4.8029213000000001E-2</v>
      </c>
      <c r="AE42" s="272">
        <v>5.5278530999999999E-2</v>
      </c>
      <c r="AF42" s="272">
        <v>5.6327015000000001E-2</v>
      </c>
      <c r="AG42" s="272">
        <v>6.1589036999999999E-2</v>
      </c>
      <c r="AH42" s="272">
        <v>6.1070826000000002E-2</v>
      </c>
      <c r="AI42" s="272">
        <v>5.5388224999999999E-2</v>
      </c>
      <c r="AJ42" s="272">
        <v>4.9005559999999997E-2</v>
      </c>
      <c r="AK42" s="272">
        <v>4.1390034999999999E-2</v>
      </c>
      <c r="AL42" s="272">
        <v>3.7048655E-2</v>
      </c>
      <c r="AM42" s="272">
        <v>3.4621161999999997E-2</v>
      </c>
      <c r="AN42" s="272">
        <v>3.9600382000000003E-2</v>
      </c>
      <c r="AO42" s="272">
        <v>6.4272233999999998E-2</v>
      </c>
      <c r="AP42" s="272">
        <v>6.9988668000000004E-2</v>
      </c>
      <c r="AQ42" s="272">
        <v>8.1817547000000004E-2</v>
      </c>
      <c r="AR42" s="272">
        <v>8.6906808000000002E-2</v>
      </c>
      <c r="AS42" s="272">
        <v>8.1010053999999998E-2</v>
      </c>
      <c r="AT42" s="272">
        <v>7.9270089000000002E-2</v>
      </c>
      <c r="AU42" s="272">
        <v>7.4119246E-2</v>
      </c>
      <c r="AV42" s="272">
        <v>6.4834600000000006E-2</v>
      </c>
      <c r="AW42" s="272">
        <v>5.3619100000000003E-2</v>
      </c>
      <c r="AX42" s="272">
        <v>4.4994300000000001E-2</v>
      </c>
      <c r="AY42" s="360">
        <v>4.3770900000000001E-2</v>
      </c>
      <c r="AZ42" s="360">
        <v>5.2011700000000001E-2</v>
      </c>
      <c r="BA42" s="360">
        <v>7.56854E-2</v>
      </c>
      <c r="BB42" s="360">
        <v>8.4098500000000007E-2</v>
      </c>
      <c r="BC42" s="360">
        <v>9.4439899999999993E-2</v>
      </c>
      <c r="BD42" s="360">
        <v>9.7217600000000001E-2</v>
      </c>
      <c r="BE42" s="360">
        <v>9.5527200000000007E-2</v>
      </c>
      <c r="BF42" s="360">
        <v>9.3154500000000001E-2</v>
      </c>
      <c r="BG42" s="360">
        <v>8.3218799999999996E-2</v>
      </c>
      <c r="BH42" s="360">
        <v>7.2570800000000005E-2</v>
      </c>
      <c r="BI42" s="360">
        <v>5.6531900000000003E-2</v>
      </c>
      <c r="BJ42" s="360">
        <v>4.6854199999999999E-2</v>
      </c>
      <c r="BK42" s="360">
        <v>4.73067E-2</v>
      </c>
      <c r="BL42" s="360">
        <v>5.8503699999999999E-2</v>
      </c>
      <c r="BM42" s="360">
        <v>8.6046800000000007E-2</v>
      </c>
      <c r="BN42" s="360">
        <v>9.63754E-2</v>
      </c>
      <c r="BO42" s="360">
        <v>0.10912139999999999</v>
      </c>
      <c r="BP42" s="360">
        <v>0.1128564</v>
      </c>
      <c r="BQ42" s="360">
        <v>0.11169850000000001</v>
      </c>
      <c r="BR42" s="360">
        <v>0.1094358</v>
      </c>
      <c r="BS42" s="360">
        <v>9.8443000000000003E-2</v>
      </c>
      <c r="BT42" s="360">
        <v>8.7975300000000006E-2</v>
      </c>
      <c r="BU42" s="360">
        <v>6.9519300000000006E-2</v>
      </c>
      <c r="BV42" s="360">
        <v>6.0141899999999998E-2</v>
      </c>
    </row>
    <row r="43" spans="1:74" s="169" customFormat="1" ht="12" customHeight="1" x14ac:dyDescent="0.2">
      <c r="A43" s="556" t="s">
        <v>38</v>
      </c>
      <c r="B43" s="603" t="s">
        <v>1031</v>
      </c>
      <c r="C43" s="272">
        <v>4.4923225999999997E-2</v>
      </c>
      <c r="D43" s="272">
        <v>4.0826604000000002E-2</v>
      </c>
      <c r="E43" s="272">
        <v>4.4531906000000003E-2</v>
      </c>
      <c r="F43" s="272">
        <v>4.3898889000000003E-2</v>
      </c>
      <c r="G43" s="272">
        <v>4.3127475999999998E-2</v>
      </c>
      <c r="H43" s="272">
        <v>4.2412339E-2</v>
      </c>
      <c r="I43" s="272">
        <v>4.4994416000000002E-2</v>
      </c>
      <c r="J43" s="272">
        <v>4.2954166000000002E-2</v>
      </c>
      <c r="K43" s="272">
        <v>4.0635078999999998E-2</v>
      </c>
      <c r="L43" s="272">
        <v>4.2466506000000001E-2</v>
      </c>
      <c r="M43" s="272">
        <v>4.1548598999999999E-2</v>
      </c>
      <c r="N43" s="272">
        <v>4.3557855999999999E-2</v>
      </c>
      <c r="O43" s="272">
        <v>4.3144665999999998E-2</v>
      </c>
      <c r="P43" s="272">
        <v>3.8435534E-2</v>
      </c>
      <c r="Q43" s="272">
        <v>4.2830515999999999E-2</v>
      </c>
      <c r="R43" s="272">
        <v>4.1652399E-2</v>
      </c>
      <c r="S43" s="272">
        <v>4.2338995999999997E-2</v>
      </c>
      <c r="T43" s="272">
        <v>4.1985129000000003E-2</v>
      </c>
      <c r="U43" s="272">
        <v>4.5608195999999997E-2</v>
      </c>
      <c r="V43" s="272">
        <v>4.4070975999999998E-2</v>
      </c>
      <c r="W43" s="272">
        <v>4.1866759000000003E-2</v>
      </c>
      <c r="X43" s="272">
        <v>4.4542845999999997E-2</v>
      </c>
      <c r="Y43" s="272">
        <v>4.5149569000000001E-2</v>
      </c>
      <c r="Z43" s="272">
        <v>4.6745026000000002E-2</v>
      </c>
      <c r="AA43" s="272">
        <v>4.2163866000000001E-2</v>
      </c>
      <c r="AB43" s="272">
        <v>4.0467425000000001E-2</v>
      </c>
      <c r="AC43" s="272">
        <v>4.3543246000000001E-2</v>
      </c>
      <c r="AD43" s="272">
        <v>4.2678010000000002E-2</v>
      </c>
      <c r="AE43" s="272">
        <v>4.2939946E-2</v>
      </c>
      <c r="AF43" s="272">
        <v>4.0066659999999997E-2</v>
      </c>
      <c r="AG43" s="272">
        <v>4.1448486E-2</v>
      </c>
      <c r="AH43" s="272">
        <v>4.1957915999999998E-2</v>
      </c>
      <c r="AI43" s="272">
        <v>3.9306920000000002E-2</v>
      </c>
      <c r="AJ43" s="272">
        <v>4.0714316E-2</v>
      </c>
      <c r="AK43" s="272">
        <v>4.3322300000000001E-2</v>
      </c>
      <c r="AL43" s="272">
        <v>4.4609556000000002E-2</v>
      </c>
      <c r="AM43" s="272">
        <v>4.3857795999999998E-2</v>
      </c>
      <c r="AN43" s="272">
        <v>3.9091404000000003E-2</v>
      </c>
      <c r="AO43" s="272">
        <v>4.2630665999999998E-2</v>
      </c>
      <c r="AP43" s="272">
        <v>3.9392798999999999E-2</v>
      </c>
      <c r="AQ43" s="272">
        <v>3.9354726E-2</v>
      </c>
      <c r="AR43" s="272">
        <v>3.8432428999999997E-2</v>
      </c>
      <c r="AS43" s="272">
        <v>3.9922776E-2</v>
      </c>
      <c r="AT43" s="272">
        <v>4.0074975999999998E-2</v>
      </c>
      <c r="AU43" s="272">
        <v>3.7047519000000001E-2</v>
      </c>
      <c r="AV43" s="272">
        <v>4.0643400000000003E-2</v>
      </c>
      <c r="AW43" s="272">
        <v>4.20665E-2</v>
      </c>
      <c r="AX43" s="272">
        <v>4.3767100000000003E-2</v>
      </c>
      <c r="AY43" s="360">
        <v>4.16003E-2</v>
      </c>
      <c r="AZ43" s="360">
        <v>3.7614700000000001E-2</v>
      </c>
      <c r="BA43" s="360">
        <v>4.1838100000000003E-2</v>
      </c>
      <c r="BB43" s="360">
        <v>4.0183900000000002E-2</v>
      </c>
      <c r="BC43" s="360">
        <v>4.1581600000000003E-2</v>
      </c>
      <c r="BD43" s="360">
        <v>4.0519800000000002E-2</v>
      </c>
      <c r="BE43" s="360">
        <v>4.2411299999999999E-2</v>
      </c>
      <c r="BF43" s="360">
        <v>4.24251E-2</v>
      </c>
      <c r="BG43" s="360">
        <v>4.0063300000000003E-2</v>
      </c>
      <c r="BH43" s="360">
        <v>4.1383099999999999E-2</v>
      </c>
      <c r="BI43" s="360">
        <v>4.2876499999999998E-2</v>
      </c>
      <c r="BJ43" s="360">
        <v>4.4455700000000001E-2</v>
      </c>
      <c r="BK43" s="360">
        <v>4.2166099999999998E-2</v>
      </c>
      <c r="BL43" s="360">
        <v>3.8113300000000003E-2</v>
      </c>
      <c r="BM43" s="360">
        <v>4.2159500000000003E-2</v>
      </c>
      <c r="BN43" s="360">
        <v>4.0602600000000003E-2</v>
      </c>
      <c r="BO43" s="360">
        <v>4.2049999999999997E-2</v>
      </c>
      <c r="BP43" s="360">
        <v>4.0895099999999997E-2</v>
      </c>
      <c r="BQ43" s="360">
        <v>4.2788E-2</v>
      </c>
      <c r="BR43" s="360">
        <v>4.2793200000000003E-2</v>
      </c>
      <c r="BS43" s="360">
        <v>4.0382599999999998E-2</v>
      </c>
      <c r="BT43" s="360">
        <v>4.1620799999999999E-2</v>
      </c>
      <c r="BU43" s="360">
        <v>4.3111400000000001E-2</v>
      </c>
      <c r="BV43" s="360">
        <v>4.4537399999999998E-2</v>
      </c>
    </row>
    <row r="44" spans="1:74" s="169" customFormat="1" ht="12" customHeight="1" x14ac:dyDescent="0.2">
      <c r="A44" s="556" t="s">
        <v>37</v>
      </c>
      <c r="B44" s="603" t="s">
        <v>1275</v>
      </c>
      <c r="C44" s="272">
        <v>0.190944263</v>
      </c>
      <c r="D44" s="272">
        <v>0.173552029</v>
      </c>
      <c r="E44" s="272">
        <v>0.19023615299999999</v>
      </c>
      <c r="F44" s="272">
        <v>0.179827878</v>
      </c>
      <c r="G44" s="272">
        <v>0.182658983</v>
      </c>
      <c r="H44" s="272">
        <v>0.18724279799999999</v>
      </c>
      <c r="I44" s="272">
        <v>0.19316565299999999</v>
      </c>
      <c r="J44" s="272">
        <v>0.19442073300000001</v>
      </c>
      <c r="K44" s="272">
        <v>0.182759898</v>
      </c>
      <c r="L44" s="272">
        <v>0.18696733300000001</v>
      </c>
      <c r="M44" s="272">
        <v>0.185561008</v>
      </c>
      <c r="N44" s="272">
        <v>0.19456963299999999</v>
      </c>
      <c r="O44" s="272">
        <v>0.18176957599999999</v>
      </c>
      <c r="P44" s="272">
        <v>0.16407723599999999</v>
      </c>
      <c r="Q44" s="272">
        <v>0.172174096</v>
      </c>
      <c r="R44" s="272">
        <v>0.167705942</v>
      </c>
      <c r="S44" s="272">
        <v>0.17269498599999999</v>
      </c>
      <c r="T44" s="272">
        <v>0.17055247200000001</v>
      </c>
      <c r="U44" s="272">
        <v>0.17862124600000001</v>
      </c>
      <c r="V44" s="272">
        <v>0.179457386</v>
      </c>
      <c r="W44" s="272">
        <v>0.16985331200000001</v>
      </c>
      <c r="X44" s="272">
        <v>0.16736715599999999</v>
      </c>
      <c r="Y44" s="272">
        <v>0.16951586199999999</v>
      </c>
      <c r="Z44" s="272">
        <v>0.17702717600000001</v>
      </c>
      <c r="AA44" s="272">
        <v>0.17161837599999999</v>
      </c>
      <c r="AB44" s="272">
        <v>0.16161067800000001</v>
      </c>
      <c r="AC44" s="272">
        <v>0.16490618600000001</v>
      </c>
      <c r="AD44" s="272">
        <v>0.15379303699999999</v>
      </c>
      <c r="AE44" s="272">
        <v>0.16054622599999999</v>
      </c>
      <c r="AF44" s="272">
        <v>0.16265701699999999</v>
      </c>
      <c r="AG44" s="272">
        <v>0.168264156</v>
      </c>
      <c r="AH44" s="272">
        <v>0.169990846</v>
      </c>
      <c r="AI44" s="272">
        <v>0.15933314700000001</v>
      </c>
      <c r="AJ44" s="272">
        <v>0.15924606599999999</v>
      </c>
      <c r="AK44" s="272">
        <v>0.163083427</v>
      </c>
      <c r="AL44" s="272">
        <v>0.18767792599999999</v>
      </c>
      <c r="AM44" s="272">
        <v>0.173464545</v>
      </c>
      <c r="AN44" s="272">
        <v>0.159627714</v>
      </c>
      <c r="AO44" s="272">
        <v>0.170500605</v>
      </c>
      <c r="AP44" s="272">
        <v>0.160868491</v>
      </c>
      <c r="AQ44" s="272">
        <v>0.164960365</v>
      </c>
      <c r="AR44" s="272">
        <v>0.16700026100000001</v>
      </c>
      <c r="AS44" s="272">
        <v>0.17435299500000001</v>
      </c>
      <c r="AT44" s="272">
        <v>0.17652543500000001</v>
      </c>
      <c r="AU44" s="272">
        <v>0.16128848100000001</v>
      </c>
      <c r="AV44" s="272">
        <v>0.1635585</v>
      </c>
      <c r="AW44" s="272">
        <v>0.16242799999999999</v>
      </c>
      <c r="AX44" s="272">
        <v>0.16910430000000001</v>
      </c>
      <c r="AY44" s="360">
        <v>0.17136580000000001</v>
      </c>
      <c r="AZ44" s="360">
        <v>0.15500890000000001</v>
      </c>
      <c r="BA44" s="360">
        <v>0.16343240000000001</v>
      </c>
      <c r="BB44" s="360">
        <v>0.15671660000000001</v>
      </c>
      <c r="BC44" s="360">
        <v>0.1602131</v>
      </c>
      <c r="BD44" s="360">
        <v>0.1613396</v>
      </c>
      <c r="BE44" s="360">
        <v>0.1701029</v>
      </c>
      <c r="BF44" s="360">
        <v>0.16926849999999999</v>
      </c>
      <c r="BG44" s="360">
        <v>0.16129279999999999</v>
      </c>
      <c r="BH44" s="360">
        <v>0.16325890000000001</v>
      </c>
      <c r="BI44" s="360">
        <v>0.15976360000000001</v>
      </c>
      <c r="BJ44" s="360">
        <v>0.16758100000000001</v>
      </c>
      <c r="BK44" s="360">
        <v>0.16918269999999999</v>
      </c>
      <c r="BL44" s="360">
        <v>0.15587500000000001</v>
      </c>
      <c r="BM44" s="360">
        <v>0.16269410000000001</v>
      </c>
      <c r="BN44" s="360">
        <v>0.1575173</v>
      </c>
      <c r="BO44" s="360">
        <v>0.160272</v>
      </c>
      <c r="BP44" s="360">
        <v>0.16243079999999999</v>
      </c>
      <c r="BQ44" s="360">
        <v>0.1705479</v>
      </c>
      <c r="BR44" s="360">
        <v>0.1698664</v>
      </c>
      <c r="BS44" s="360">
        <v>0.16308539999999999</v>
      </c>
      <c r="BT44" s="360">
        <v>0.16392960000000001</v>
      </c>
      <c r="BU44" s="360">
        <v>0.1616987</v>
      </c>
      <c r="BV44" s="360">
        <v>0.16851450000000001</v>
      </c>
    </row>
    <row r="45" spans="1:74" s="169" customFormat="1" ht="12" customHeight="1" x14ac:dyDescent="0.2">
      <c r="A45" s="598" t="s">
        <v>107</v>
      </c>
      <c r="B45" s="603" t="s">
        <v>594</v>
      </c>
      <c r="C45" s="272">
        <v>0.17017790830000001</v>
      </c>
      <c r="D45" s="272">
        <v>0.13310724756</v>
      </c>
      <c r="E45" s="272">
        <v>0.16853708279999999</v>
      </c>
      <c r="F45" s="272">
        <v>0.17708811935999999</v>
      </c>
      <c r="G45" s="272">
        <v>0.14826629831999999</v>
      </c>
      <c r="H45" s="272">
        <v>0.15012682914</v>
      </c>
      <c r="I45" s="272">
        <v>0.11579772179</v>
      </c>
      <c r="J45" s="272">
        <v>9.6641871288000003E-2</v>
      </c>
      <c r="K45" s="272">
        <v>0.10945832981</v>
      </c>
      <c r="L45" s="272">
        <v>0.13782138226000001</v>
      </c>
      <c r="M45" s="272">
        <v>0.17923984169000001</v>
      </c>
      <c r="N45" s="272">
        <v>0.13976340981999999</v>
      </c>
      <c r="O45" s="272">
        <v>0.14114795642</v>
      </c>
      <c r="P45" s="272">
        <v>0.13892428272999999</v>
      </c>
      <c r="Q45" s="272">
        <v>0.14251520392</v>
      </c>
      <c r="R45" s="272">
        <v>0.1663484277</v>
      </c>
      <c r="S45" s="272">
        <v>0.15969395133</v>
      </c>
      <c r="T45" s="272">
        <v>0.12496374714</v>
      </c>
      <c r="U45" s="272">
        <v>0.12734931806999999</v>
      </c>
      <c r="V45" s="272">
        <v>0.12180090842000001</v>
      </c>
      <c r="W45" s="272">
        <v>0.13010209361</v>
      </c>
      <c r="X45" s="272">
        <v>0.15249174344999999</v>
      </c>
      <c r="Y45" s="272">
        <v>0.18324081340000001</v>
      </c>
      <c r="Z45" s="272">
        <v>0.18712703825999999</v>
      </c>
      <c r="AA45" s="272">
        <v>0.17190651223</v>
      </c>
      <c r="AB45" s="272">
        <v>0.18748369280999999</v>
      </c>
      <c r="AC45" s="272">
        <v>0.20427054410000001</v>
      </c>
      <c r="AD45" s="272">
        <v>0.19365777724</v>
      </c>
      <c r="AE45" s="272">
        <v>0.17549531035999999</v>
      </c>
      <c r="AF45" s="272">
        <v>0.15180493853999999</v>
      </c>
      <c r="AG45" s="272">
        <v>0.16406202061</v>
      </c>
      <c r="AH45" s="272">
        <v>0.12654111123</v>
      </c>
      <c r="AI45" s="272">
        <v>0.15274474496000001</v>
      </c>
      <c r="AJ45" s="272">
        <v>0.18934289141999999</v>
      </c>
      <c r="AK45" s="272">
        <v>0.18067509746999999</v>
      </c>
      <c r="AL45" s="272">
        <v>0.21547410007000001</v>
      </c>
      <c r="AM45" s="272">
        <v>0.19189746664999999</v>
      </c>
      <c r="AN45" s="272">
        <v>0.20569551367</v>
      </c>
      <c r="AO45" s="272">
        <v>0.24236906623999999</v>
      </c>
      <c r="AP45" s="272">
        <v>0.2395162784</v>
      </c>
      <c r="AQ45" s="272">
        <v>0.21049122415999999</v>
      </c>
      <c r="AR45" s="272">
        <v>0.18290077129000001</v>
      </c>
      <c r="AS45" s="272">
        <v>0.14755656252999999</v>
      </c>
      <c r="AT45" s="272">
        <v>0.12241984559999999</v>
      </c>
      <c r="AU45" s="272">
        <v>0.16100983642</v>
      </c>
      <c r="AV45" s="272">
        <v>0.23080290470000001</v>
      </c>
      <c r="AW45" s="272">
        <v>0.22111729999999999</v>
      </c>
      <c r="AX45" s="272">
        <v>0.2007254</v>
      </c>
      <c r="AY45" s="360">
        <v>0.2104549</v>
      </c>
      <c r="AZ45" s="360">
        <v>0.1938482</v>
      </c>
      <c r="BA45" s="360">
        <v>0.2287276</v>
      </c>
      <c r="BB45" s="360">
        <v>0.2370717</v>
      </c>
      <c r="BC45" s="360">
        <v>0.2175222</v>
      </c>
      <c r="BD45" s="360">
        <v>0.19565589999999999</v>
      </c>
      <c r="BE45" s="360">
        <v>0.1578949</v>
      </c>
      <c r="BF45" s="360">
        <v>0.14557059999999999</v>
      </c>
      <c r="BG45" s="360">
        <v>0.15691720000000001</v>
      </c>
      <c r="BH45" s="360">
        <v>0.20150940000000001</v>
      </c>
      <c r="BI45" s="360">
        <v>0.23235529999999999</v>
      </c>
      <c r="BJ45" s="360">
        <v>0.2185077</v>
      </c>
      <c r="BK45" s="360">
        <v>0.22971549999999999</v>
      </c>
      <c r="BL45" s="360">
        <v>0.2115339</v>
      </c>
      <c r="BM45" s="360">
        <v>0.25097049999999999</v>
      </c>
      <c r="BN45" s="360">
        <v>0.25922709999999999</v>
      </c>
      <c r="BO45" s="360">
        <v>0.2382522</v>
      </c>
      <c r="BP45" s="360">
        <v>0.21531069999999999</v>
      </c>
      <c r="BQ45" s="360">
        <v>0.172456</v>
      </c>
      <c r="BR45" s="360">
        <v>0.15818579999999999</v>
      </c>
      <c r="BS45" s="360">
        <v>0.17097909999999999</v>
      </c>
      <c r="BT45" s="360">
        <v>0.21744230000000001</v>
      </c>
      <c r="BU45" s="360">
        <v>0.25049189999999999</v>
      </c>
      <c r="BV45" s="360">
        <v>0.23708499999999999</v>
      </c>
    </row>
    <row r="46" spans="1:74" ht="12" customHeight="1" x14ac:dyDescent="0.2">
      <c r="A46" s="604" t="s">
        <v>27</v>
      </c>
      <c r="B46" s="605" t="s">
        <v>980</v>
      </c>
      <c r="C46" s="273">
        <v>0.80829729764000002</v>
      </c>
      <c r="D46" s="273">
        <v>0.69657841301000001</v>
      </c>
      <c r="E46" s="273">
        <v>0.84429845726999997</v>
      </c>
      <c r="F46" s="273">
        <v>0.85557564295999999</v>
      </c>
      <c r="G46" s="273">
        <v>0.85234400908999997</v>
      </c>
      <c r="H46" s="273">
        <v>0.84865033061999995</v>
      </c>
      <c r="I46" s="273">
        <v>0.81591768367999995</v>
      </c>
      <c r="J46" s="273">
        <v>0.75596235570000003</v>
      </c>
      <c r="K46" s="273">
        <v>0.70702675298999995</v>
      </c>
      <c r="L46" s="273">
        <v>0.75803519037</v>
      </c>
      <c r="M46" s="273">
        <v>0.79874627152</v>
      </c>
      <c r="N46" s="273">
        <v>0.81193275516999996</v>
      </c>
      <c r="O46" s="273">
        <v>0.79213103844999999</v>
      </c>
      <c r="P46" s="273">
        <v>0.74722094112000004</v>
      </c>
      <c r="Q46" s="273">
        <v>0.81104595405000002</v>
      </c>
      <c r="R46" s="273">
        <v>0.81030564581999998</v>
      </c>
      <c r="S46" s="273">
        <v>0.80647173711999998</v>
      </c>
      <c r="T46" s="273">
        <v>0.77257483859999998</v>
      </c>
      <c r="U46" s="273">
        <v>0.79713685538000001</v>
      </c>
      <c r="V46" s="273">
        <v>0.77381697878</v>
      </c>
      <c r="W46" s="273">
        <v>0.72795081207000001</v>
      </c>
      <c r="X46" s="273">
        <v>0.75356817566000001</v>
      </c>
      <c r="Y46" s="273">
        <v>0.80259285241</v>
      </c>
      <c r="Z46" s="273">
        <v>0.85541427550000004</v>
      </c>
      <c r="AA46" s="273">
        <v>0.83590209481</v>
      </c>
      <c r="AB46" s="273">
        <v>0.83629112073</v>
      </c>
      <c r="AC46" s="273">
        <v>0.91183274145000004</v>
      </c>
      <c r="AD46" s="273">
        <v>0.86472669688000003</v>
      </c>
      <c r="AE46" s="273">
        <v>0.87775029970999996</v>
      </c>
      <c r="AF46" s="273">
        <v>0.83195069059000004</v>
      </c>
      <c r="AG46" s="273">
        <v>0.84946398903999998</v>
      </c>
      <c r="AH46" s="273">
        <v>0.79987315183999996</v>
      </c>
      <c r="AI46" s="273">
        <v>0.76703098916000001</v>
      </c>
      <c r="AJ46" s="273">
        <v>0.80911128643999997</v>
      </c>
      <c r="AK46" s="273">
        <v>0.81285181898000003</v>
      </c>
      <c r="AL46" s="273">
        <v>0.91224326945</v>
      </c>
      <c r="AM46" s="273">
        <v>0.89940668139000002</v>
      </c>
      <c r="AN46" s="273">
        <v>0.85237711316999998</v>
      </c>
      <c r="AO46" s="273">
        <v>1.0050091427000001</v>
      </c>
      <c r="AP46" s="273">
        <v>0.97920292246999996</v>
      </c>
      <c r="AQ46" s="273">
        <v>1.0086900791</v>
      </c>
      <c r="AR46" s="273">
        <v>0.96919834082</v>
      </c>
      <c r="AS46" s="273">
        <v>0.89389091462000003</v>
      </c>
      <c r="AT46" s="273">
        <v>0.83222194755000001</v>
      </c>
      <c r="AU46" s="273">
        <v>0.81443614643999995</v>
      </c>
      <c r="AV46" s="273">
        <v>0.8341693</v>
      </c>
      <c r="AW46" s="273">
        <v>0.86440110000000003</v>
      </c>
      <c r="AX46" s="273">
        <v>0.89908659999999996</v>
      </c>
      <c r="AY46" s="358">
        <v>0.89656360000000002</v>
      </c>
      <c r="AZ46" s="358">
        <v>0.80941110000000005</v>
      </c>
      <c r="BA46" s="358">
        <v>0.93038620000000005</v>
      </c>
      <c r="BB46" s="358">
        <v>0.92944979999999999</v>
      </c>
      <c r="BC46" s="358">
        <v>0.95619270000000001</v>
      </c>
      <c r="BD46" s="358">
        <v>0.94611710000000004</v>
      </c>
      <c r="BE46" s="358">
        <v>0.91503509999999999</v>
      </c>
      <c r="BF46" s="358">
        <v>0.87229380000000001</v>
      </c>
      <c r="BG46" s="358">
        <v>0.82663299999999995</v>
      </c>
      <c r="BH46" s="358">
        <v>0.85659010000000002</v>
      </c>
      <c r="BI46" s="358">
        <v>0.87366080000000002</v>
      </c>
      <c r="BJ46" s="358">
        <v>0.90981829999999997</v>
      </c>
      <c r="BK46" s="358">
        <v>0.91138509999999995</v>
      </c>
      <c r="BL46" s="358">
        <v>0.85193479999999999</v>
      </c>
      <c r="BM46" s="358">
        <v>0.97209259999999997</v>
      </c>
      <c r="BN46" s="358">
        <v>0.97260420000000003</v>
      </c>
      <c r="BO46" s="358">
        <v>1.0012749999999999</v>
      </c>
      <c r="BP46" s="358">
        <v>0.98929509999999998</v>
      </c>
      <c r="BQ46" s="358">
        <v>0.95968509999999996</v>
      </c>
      <c r="BR46" s="358">
        <v>0.91185950000000005</v>
      </c>
      <c r="BS46" s="358">
        <v>0.86211199999999999</v>
      </c>
      <c r="BT46" s="358">
        <v>0.8930401</v>
      </c>
      <c r="BU46" s="358">
        <v>0.91835860000000002</v>
      </c>
      <c r="BV46" s="358">
        <v>0.95509980000000005</v>
      </c>
    </row>
    <row r="47" spans="1:74" ht="12" customHeight="1" x14ac:dyDescent="0.2">
      <c r="A47" s="604"/>
      <c r="B47" s="606" t="s">
        <v>1016</v>
      </c>
      <c r="C47" s="607"/>
      <c r="D47" s="607"/>
      <c r="E47" s="607"/>
      <c r="F47" s="607"/>
      <c r="G47" s="607"/>
      <c r="H47" s="607"/>
      <c r="I47" s="607"/>
      <c r="J47" s="607"/>
      <c r="K47" s="607"/>
      <c r="L47" s="607"/>
      <c r="M47" s="607"/>
      <c r="N47" s="607"/>
      <c r="O47" s="607"/>
      <c r="P47" s="607"/>
      <c r="Q47" s="607"/>
      <c r="R47" s="607"/>
      <c r="S47" s="607"/>
      <c r="T47" s="607"/>
      <c r="U47" s="607"/>
      <c r="V47" s="607"/>
      <c r="W47" s="607"/>
      <c r="X47" s="607"/>
      <c r="Y47" s="607"/>
      <c r="Z47" s="607"/>
      <c r="AA47" s="607"/>
      <c r="AB47" s="607"/>
      <c r="AC47" s="607"/>
      <c r="AD47" s="607"/>
      <c r="AE47" s="607"/>
      <c r="AF47" s="607"/>
      <c r="AG47" s="607"/>
      <c r="AH47" s="607"/>
      <c r="AI47" s="607"/>
      <c r="AJ47" s="607"/>
      <c r="AK47" s="607"/>
      <c r="AL47" s="607"/>
      <c r="AM47" s="607"/>
      <c r="AN47" s="607"/>
      <c r="AO47" s="607"/>
      <c r="AP47" s="607"/>
      <c r="AQ47" s="607"/>
      <c r="AR47" s="607"/>
      <c r="AS47" s="607"/>
      <c r="AT47" s="607"/>
      <c r="AU47" s="607"/>
      <c r="AV47" s="607"/>
      <c r="AW47" s="607"/>
      <c r="AX47" s="607"/>
      <c r="AY47" s="607"/>
      <c r="AZ47" s="607"/>
      <c r="BA47" s="607"/>
      <c r="BB47" s="607"/>
      <c r="BC47" s="607"/>
      <c r="BD47" s="712"/>
      <c r="BE47" s="712"/>
      <c r="BF47" s="712"/>
      <c r="BG47" s="607"/>
      <c r="BH47" s="607"/>
      <c r="BI47" s="607"/>
      <c r="BJ47" s="607"/>
      <c r="BK47" s="607"/>
      <c r="BL47" s="607"/>
      <c r="BM47" s="607"/>
      <c r="BN47" s="607"/>
      <c r="BO47" s="607"/>
      <c r="BP47" s="607"/>
      <c r="BQ47" s="607"/>
      <c r="BR47" s="607"/>
      <c r="BS47" s="607"/>
      <c r="BT47" s="607"/>
      <c r="BU47" s="607"/>
      <c r="BV47" s="607"/>
    </row>
    <row r="48" spans="1:74" s="611" customFormat="1" ht="12" customHeight="1" x14ac:dyDescent="0.2">
      <c r="A48" s="608"/>
      <c r="B48" s="609" t="s">
        <v>0</v>
      </c>
      <c r="C48" s="610"/>
      <c r="D48" s="610"/>
      <c r="E48" s="610"/>
      <c r="F48" s="610"/>
      <c r="G48" s="610"/>
      <c r="H48" s="610"/>
      <c r="I48" s="610"/>
      <c r="J48" s="610"/>
      <c r="K48" s="610"/>
      <c r="L48" s="610"/>
      <c r="M48" s="610"/>
      <c r="N48" s="610"/>
      <c r="O48" s="610"/>
      <c r="P48" s="610"/>
      <c r="Q48" s="610"/>
      <c r="R48" s="610"/>
      <c r="S48" s="610"/>
      <c r="T48" s="610"/>
      <c r="U48" s="610"/>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713"/>
      <c r="BE48" s="713"/>
      <c r="BF48" s="713"/>
      <c r="BG48" s="610"/>
      <c r="BH48" s="610"/>
      <c r="BI48" s="610"/>
      <c r="BJ48" s="610"/>
      <c r="BK48" s="610"/>
      <c r="BL48" s="610"/>
      <c r="BM48" s="610"/>
      <c r="BN48" s="610"/>
      <c r="BO48" s="610"/>
      <c r="BP48" s="610"/>
      <c r="BQ48" s="610"/>
      <c r="BR48" s="610"/>
      <c r="BS48" s="610"/>
      <c r="BT48" s="610"/>
      <c r="BU48" s="610"/>
      <c r="BV48" s="610"/>
    </row>
    <row r="49" spans="1:74" s="611" customFormat="1" ht="12" customHeight="1" x14ac:dyDescent="0.2">
      <c r="A49" s="608"/>
      <c r="B49" s="609" t="s">
        <v>1281</v>
      </c>
      <c r="C49" s="610"/>
      <c r="D49" s="610"/>
      <c r="E49" s="610"/>
      <c r="F49" s="610"/>
      <c r="G49" s="610"/>
      <c r="H49" s="610"/>
      <c r="I49" s="610"/>
      <c r="J49" s="610"/>
      <c r="K49" s="610"/>
      <c r="L49" s="610"/>
      <c r="M49" s="610"/>
      <c r="N49" s="610"/>
      <c r="O49" s="610"/>
      <c r="P49" s="610"/>
      <c r="Q49" s="610"/>
      <c r="R49" s="610"/>
      <c r="S49" s="610"/>
      <c r="T49" s="610"/>
      <c r="U49" s="610"/>
      <c r="V49" s="610"/>
      <c r="W49" s="610"/>
      <c r="X49" s="610"/>
      <c r="Y49" s="610"/>
      <c r="Z49" s="610"/>
      <c r="AA49" s="610"/>
      <c r="AB49" s="610"/>
      <c r="AC49" s="610"/>
      <c r="AD49" s="610"/>
      <c r="AE49" s="610"/>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713"/>
      <c r="BE49" s="713"/>
      <c r="BF49" s="713"/>
      <c r="BG49" s="610"/>
      <c r="BH49" s="610"/>
      <c r="BI49" s="610"/>
      <c r="BJ49" s="610"/>
      <c r="BK49" s="610"/>
      <c r="BL49" s="610"/>
      <c r="BM49" s="610"/>
      <c r="BN49" s="610"/>
      <c r="BO49" s="610"/>
      <c r="BP49" s="610"/>
      <c r="BQ49" s="610"/>
      <c r="BR49" s="610"/>
      <c r="BS49" s="610"/>
      <c r="BT49" s="610"/>
      <c r="BU49" s="610"/>
      <c r="BV49" s="610"/>
    </row>
    <row r="50" spans="1:74" s="611" customFormat="1" ht="12.75" x14ac:dyDescent="0.2">
      <c r="A50" s="608"/>
      <c r="B50" s="609" t="s">
        <v>1032</v>
      </c>
      <c r="C50" s="610"/>
      <c r="D50" s="610"/>
      <c r="E50" s="610"/>
      <c r="F50" s="610"/>
      <c r="G50" s="610"/>
      <c r="H50" s="610"/>
      <c r="I50" s="610"/>
      <c r="J50" s="610"/>
      <c r="K50" s="610"/>
      <c r="L50" s="610"/>
      <c r="M50" s="610"/>
      <c r="N50" s="610"/>
      <c r="O50" s="610"/>
      <c r="P50" s="610"/>
      <c r="Q50" s="610"/>
      <c r="R50" s="610"/>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10"/>
      <c r="BD50" s="713"/>
      <c r="BE50" s="713"/>
      <c r="BF50" s="713"/>
      <c r="BG50" s="610"/>
      <c r="BH50" s="610"/>
      <c r="BI50" s="610"/>
      <c r="BJ50" s="610"/>
      <c r="BK50" s="610"/>
      <c r="BL50" s="610"/>
      <c r="BM50" s="610"/>
      <c r="BN50" s="610"/>
      <c r="BO50" s="610"/>
      <c r="BP50" s="610"/>
      <c r="BQ50" s="610"/>
      <c r="BR50" s="610"/>
      <c r="BS50" s="610"/>
      <c r="BT50" s="610"/>
      <c r="BU50" s="610"/>
      <c r="BV50" s="610"/>
    </row>
    <row r="51" spans="1:74" s="611" customFormat="1" x14ac:dyDescent="0.2">
      <c r="A51" s="608"/>
      <c r="B51" s="612" t="s">
        <v>1282</v>
      </c>
      <c r="C51" s="612"/>
      <c r="D51" s="612"/>
      <c r="E51" s="612"/>
      <c r="F51" s="612"/>
      <c r="G51" s="612"/>
      <c r="H51" s="612"/>
      <c r="I51" s="612"/>
      <c r="J51" s="612"/>
      <c r="K51" s="612"/>
      <c r="L51" s="612"/>
      <c r="M51" s="612"/>
      <c r="N51" s="612"/>
      <c r="O51" s="612"/>
      <c r="P51" s="612"/>
      <c r="Q51" s="612"/>
      <c r="R51" s="612"/>
      <c r="S51" s="612"/>
      <c r="T51" s="612"/>
      <c r="U51" s="612"/>
      <c r="V51" s="612"/>
      <c r="W51" s="612"/>
      <c r="X51" s="612"/>
      <c r="Y51" s="612"/>
      <c r="Z51" s="612"/>
      <c r="AA51" s="612"/>
      <c r="AB51" s="612"/>
      <c r="AC51" s="612"/>
      <c r="AD51" s="612"/>
      <c r="AE51" s="612"/>
      <c r="AF51" s="612"/>
      <c r="AG51" s="612"/>
      <c r="AH51" s="612"/>
      <c r="AI51" s="612"/>
      <c r="AJ51" s="612"/>
      <c r="AK51" s="612"/>
      <c r="AL51" s="612"/>
      <c r="AM51" s="612"/>
      <c r="AN51" s="612"/>
      <c r="AO51" s="612"/>
      <c r="AP51" s="612"/>
      <c r="AQ51" s="612"/>
      <c r="AR51" s="612"/>
      <c r="AS51" s="612"/>
      <c r="AT51" s="612"/>
      <c r="AU51" s="612"/>
      <c r="AV51" s="612"/>
      <c r="AW51" s="612"/>
      <c r="AX51" s="612"/>
      <c r="AY51" s="612"/>
      <c r="AZ51" s="612"/>
      <c r="BA51" s="612"/>
      <c r="BB51" s="612"/>
      <c r="BC51" s="612"/>
      <c r="BD51" s="714"/>
      <c r="BE51" s="714"/>
      <c r="BF51" s="714"/>
      <c r="BG51" s="612"/>
      <c r="BH51" s="612"/>
      <c r="BI51" s="612"/>
      <c r="BJ51" s="612"/>
      <c r="BK51" s="612"/>
      <c r="BL51" s="612"/>
      <c r="BM51" s="612"/>
      <c r="BN51" s="612"/>
      <c r="BO51" s="612"/>
      <c r="BP51" s="612"/>
      <c r="BQ51" s="612"/>
      <c r="BR51" s="612"/>
      <c r="BS51" s="612"/>
      <c r="BT51" s="612"/>
      <c r="BU51" s="612"/>
      <c r="BV51" s="612"/>
    </row>
    <row r="52" spans="1:74" s="611" customFormat="1" ht="12.75" x14ac:dyDescent="0.2">
      <c r="A52" s="608"/>
      <c r="B52" s="609" t="s">
        <v>1283</v>
      </c>
      <c r="C52" s="610"/>
      <c r="D52" s="610"/>
      <c r="E52" s="610"/>
      <c r="F52" s="610"/>
      <c r="G52" s="610"/>
      <c r="H52" s="610"/>
      <c r="I52" s="610"/>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713"/>
      <c r="BE52" s="713"/>
      <c r="BF52" s="713"/>
      <c r="BG52" s="610"/>
      <c r="BH52" s="610"/>
      <c r="BI52" s="610"/>
      <c r="BJ52" s="610"/>
      <c r="BK52" s="610"/>
      <c r="BL52" s="610"/>
      <c r="BM52" s="610"/>
      <c r="BN52" s="610"/>
      <c r="BO52" s="610"/>
      <c r="BP52" s="610"/>
      <c r="BQ52" s="610"/>
      <c r="BR52" s="610"/>
      <c r="BS52" s="610"/>
      <c r="BT52" s="610"/>
      <c r="BU52" s="610"/>
      <c r="BV52" s="610"/>
    </row>
    <row r="53" spans="1:74" s="611" customFormat="1" ht="12.75" x14ac:dyDescent="0.2">
      <c r="A53" s="608"/>
      <c r="B53" s="843" t="s">
        <v>1284</v>
      </c>
      <c r="C53" s="787"/>
      <c r="D53" s="787"/>
      <c r="E53" s="787"/>
      <c r="F53" s="787"/>
      <c r="G53" s="787"/>
      <c r="H53" s="787"/>
      <c r="I53" s="787"/>
      <c r="J53" s="787"/>
      <c r="K53" s="787"/>
      <c r="L53" s="787"/>
      <c r="M53" s="787"/>
      <c r="N53" s="787"/>
      <c r="O53" s="787"/>
      <c r="P53" s="787"/>
      <c r="Q53" s="783"/>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713"/>
      <c r="BE53" s="713"/>
      <c r="BF53" s="713"/>
      <c r="BG53" s="610"/>
      <c r="BH53" s="610"/>
      <c r="BI53" s="610"/>
      <c r="BJ53" s="610"/>
      <c r="BK53" s="610"/>
      <c r="BL53" s="610"/>
      <c r="BM53" s="610"/>
      <c r="BN53" s="610"/>
      <c r="BO53" s="610"/>
      <c r="BP53" s="610"/>
      <c r="BQ53" s="610"/>
      <c r="BR53" s="610"/>
      <c r="BS53" s="610"/>
      <c r="BT53" s="610"/>
      <c r="BU53" s="610"/>
      <c r="BV53" s="610"/>
    </row>
    <row r="54" spans="1:74" s="611" customFormat="1" ht="12" customHeight="1" x14ac:dyDescent="0.2">
      <c r="A54" s="608"/>
      <c r="B54" s="613" t="s">
        <v>494</v>
      </c>
      <c r="C54" s="610"/>
      <c r="D54" s="610"/>
      <c r="E54" s="610"/>
      <c r="F54" s="610"/>
      <c r="G54" s="610"/>
      <c r="H54" s="610"/>
      <c r="I54" s="61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713"/>
      <c r="BE54" s="713"/>
      <c r="BF54" s="713"/>
      <c r="BG54" s="610"/>
      <c r="BH54" s="610"/>
      <c r="BI54" s="610"/>
      <c r="BJ54" s="610"/>
      <c r="BK54" s="610"/>
      <c r="BL54" s="610"/>
      <c r="BM54" s="610"/>
      <c r="BN54" s="610"/>
      <c r="BO54" s="610"/>
      <c r="BP54" s="610"/>
      <c r="BQ54" s="610"/>
      <c r="BR54" s="610"/>
      <c r="BS54" s="610"/>
      <c r="BT54" s="610"/>
      <c r="BU54" s="610"/>
      <c r="BV54" s="610"/>
    </row>
    <row r="55" spans="1:74" s="611" customFormat="1" ht="22.35" customHeight="1" x14ac:dyDescent="0.2">
      <c r="A55" s="608"/>
      <c r="B55" s="614" t="s">
        <v>495</v>
      </c>
      <c r="C55" s="610"/>
      <c r="D55" s="610"/>
      <c r="E55" s="610"/>
      <c r="F55" s="610"/>
      <c r="G55" s="610"/>
      <c r="H55" s="610"/>
      <c r="I55" s="61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713"/>
      <c r="BE55" s="713"/>
      <c r="BF55" s="713"/>
      <c r="BG55" s="610"/>
      <c r="BH55" s="610"/>
      <c r="BI55" s="610"/>
      <c r="BJ55" s="610"/>
      <c r="BK55" s="610"/>
      <c r="BL55" s="610"/>
      <c r="BM55" s="610"/>
      <c r="BN55" s="610"/>
      <c r="BO55" s="610"/>
      <c r="BP55" s="610"/>
      <c r="BQ55" s="610"/>
      <c r="BR55" s="610"/>
      <c r="BS55" s="610"/>
      <c r="BT55" s="610"/>
      <c r="BU55" s="610"/>
      <c r="BV55" s="610"/>
    </row>
    <row r="56" spans="1:74" s="611" customFormat="1" ht="12" customHeight="1" x14ac:dyDescent="0.2">
      <c r="A56" s="608"/>
      <c r="B56" s="615" t="s">
        <v>1045</v>
      </c>
      <c r="C56" s="616"/>
      <c r="D56" s="616"/>
      <c r="E56" s="616"/>
      <c r="F56" s="616"/>
      <c r="G56" s="616"/>
      <c r="H56" s="616"/>
      <c r="I56" s="61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715"/>
      <c r="BE56" s="715"/>
      <c r="BF56" s="715"/>
      <c r="BG56" s="616"/>
      <c r="BH56" s="616"/>
      <c r="BI56" s="616"/>
      <c r="BJ56" s="616"/>
      <c r="BK56" s="616"/>
      <c r="BL56" s="616"/>
      <c r="BM56" s="616"/>
      <c r="BN56" s="616"/>
      <c r="BO56" s="616"/>
      <c r="BP56" s="616"/>
      <c r="BQ56" s="616"/>
      <c r="BR56" s="616"/>
      <c r="BS56" s="616"/>
      <c r="BT56" s="616"/>
      <c r="BU56" s="616"/>
      <c r="BV56" s="616"/>
    </row>
    <row r="57" spans="1:74" s="611" customFormat="1" ht="12" customHeight="1" x14ac:dyDescent="0.2">
      <c r="A57" s="608"/>
      <c r="B57" s="803" t="s">
        <v>1147</v>
      </c>
      <c r="C57" s="783"/>
      <c r="D57" s="783"/>
      <c r="E57" s="783"/>
      <c r="F57" s="783"/>
      <c r="G57" s="783"/>
      <c r="H57" s="783"/>
      <c r="I57" s="783"/>
      <c r="J57" s="783"/>
      <c r="K57" s="783"/>
      <c r="L57" s="783"/>
      <c r="M57" s="783"/>
      <c r="N57" s="783"/>
      <c r="O57" s="783"/>
      <c r="P57" s="783"/>
      <c r="Q57" s="783"/>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715"/>
      <c r="BE57" s="715"/>
      <c r="BF57" s="715"/>
      <c r="BG57" s="617"/>
      <c r="BH57" s="617"/>
      <c r="BI57" s="617"/>
      <c r="BJ57" s="617"/>
      <c r="BK57" s="617"/>
      <c r="BL57" s="617"/>
      <c r="BM57" s="617"/>
      <c r="BN57" s="617"/>
      <c r="BO57" s="617"/>
      <c r="BP57" s="617"/>
      <c r="BQ57" s="617"/>
      <c r="BR57" s="617"/>
      <c r="BS57" s="617"/>
      <c r="BT57" s="617"/>
      <c r="BU57" s="617"/>
      <c r="BV57" s="617"/>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S36" sqref="BS36"/>
    </sheetView>
  </sheetViews>
  <sheetFormatPr defaultColWidth="9.140625" defaultRowHeight="12" customHeight="1" x14ac:dyDescent="0.25"/>
  <cols>
    <col min="1" max="1" width="12.42578125" style="745" customWidth="1"/>
    <col min="2" max="2" width="26" style="745" customWidth="1"/>
    <col min="3" max="55" width="6.5703125" style="745" customWidth="1"/>
    <col min="56" max="58" width="6.5703125" style="763" customWidth="1"/>
    <col min="59" max="74" width="6.5703125" style="745" customWidth="1"/>
    <col min="75" max="16384" width="9.140625" style="745"/>
  </cols>
  <sheetData>
    <row r="1" spans="1:74" ht="12.75" customHeight="1" x14ac:dyDescent="0.25">
      <c r="A1" s="844" t="s">
        <v>995</v>
      </c>
      <c r="B1" s="748" t="s">
        <v>1285</v>
      </c>
      <c r="C1" s="746"/>
      <c r="D1" s="746"/>
      <c r="E1" s="746"/>
      <c r="F1" s="746"/>
      <c r="G1" s="746"/>
      <c r="H1" s="746"/>
      <c r="I1" s="746"/>
      <c r="J1" s="746"/>
      <c r="K1" s="746"/>
      <c r="L1" s="746"/>
      <c r="M1" s="746"/>
      <c r="N1" s="746"/>
      <c r="O1" s="746"/>
      <c r="P1" s="746"/>
      <c r="Q1" s="746"/>
    </row>
    <row r="2" spans="1:74" ht="12.75" customHeight="1" x14ac:dyDescent="0.25">
      <c r="A2" s="844"/>
      <c r="B2" s="747" t="str">
        <f>"U.S. Energy Information Administration  |  Short-Term Energy Outlook - "&amp;Dates!$D$1</f>
        <v>U.S. Energy Information Administration  |  Short-Term Energy Outlook - January 2018</v>
      </c>
      <c r="C2" s="746"/>
      <c r="D2" s="746"/>
      <c r="E2" s="746"/>
      <c r="F2" s="746"/>
      <c r="G2" s="746"/>
      <c r="H2" s="746"/>
      <c r="I2" s="746"/>
      <c r="J2" s="746"/>
      <c r="K2" s="746"/>
      <c r="L2" s="746"/>
      <c r="M2" s="746"/>
      <c r="N2" s="746"/>
      <c r="O2" s="746"/>
      <c r="P2" s="746"/>
      <c r="Q2" s="746"/>
    </row>
    <row r="3" spans="1:74" ht="12.75" customHeight="1" x14ac:dyDescent="0.25">
      <c r="A3" s="751"/>
      <c r="B3" s="752"/>
      <c r="C3" s="845">
        <f>Dates!D3</f>
        <v>2014</v>
      </c>
      <c r="D3" s="846"/>
      <c r="E3" s="846"/>
      <c r="F3" s="846"/>
      <c r="G3" s="846"/>
      <c r="H3" s="846"/>
      <c r="I3" s="846"/>
      <c r="J3" s="846"/>
      <c r="K3" s="846"/>
      <c r="L3" s="846"/>
      <c r="M3" s="846"/>
      <c r="N3" s="847"/>
      <c r="O3" s="845">
        <f>C3+1</f>
        <v>2015</v>
      </c>
      <c r="P3" s="846"/>
      <c r="Q3" s="846"/>
      <c r="R3" s="846"/>
      <c r="S3" s="846"/>
      <c r="T3" s="846"/>
      <c r="U3" s="846"/>
      <c r="V3" s="846"/>
      <c r="W3" s="846"/>
      <c r="X3" s="846"/>
      <c r="Y3" s="846"/>
      <c r="Z3" s="847"/>
      <c r="AA3" s="845">
        <f>O3+1</f>
        <v>2016</v>
      </c>
      <c r="AB3" s="846"/>
      <c r="AC3" s="846"/>
      <c r="AD3" s="846"/>
      <c r="AE3" s="846"/>
      <c r="AF3" s="846"/>
      <c r="AG3" s="846"/>
      <c r="AH3" s="846"/>
      <c r="AI3" s="846"/>
      <c r="AJ3" s="846"/>
      <c r="AK3" s="846"/>
      <c r="AL3" s="847"/>
      <c r="AM3" s="845">
        <f>AA3+1</f>
        <v>2017</v>
      </c>
      <c r="AN3" s="846"/>
      <c r="AO3" s="846"/>
      <c r="AP3" s="846"/>
      <c r="AQ3" s="846"/>
      <c r="AR3" s="846"/>
      <c r="AS3" s="846"/>
      <c r="AT3" s="846"/>
      <c r="AU3" s="846"/>
      <c r="AV3" s="846"/>
      <c r="AW3" s="846"/>
      <c r="AX3" s="847"/>
      <c r="AY3" s="845">
        <f>AM3+1</f>
        <v>2018</v>
      </c>
      <c r="AZ3" s="846"/>
      <c r="BA3" s="846"/>
      <c r="BB3" s="846"/>
      <c r="BC3" s="846"/>
      <c r="BD3" s="846"/>
      <c r="BE3" s="846"/>
      <c r="BF3" s="846"/>
      <c r="BG3" s="846"/>
      <c r="BH3" s="846"/>
      <c r="BI3" s="846"/>
      <c r="BJ3" s="847"/>
      <c r="BK3" s="845">
        <f>AY3+1</f>
        <v>2019</v>
      </c>
      <c r="BL3" s="846"/>
      <c r="BM3" s="846"/>
      <c r="BN3" s="846"/>
      <c r="BO3" s="846"/>
      <c r="BP3" s="846"/>
      <c r="BQ3" s="846"/>
      <c r="BR3" s="846"/>
      <c r="BS3" s="846"/>
      <c r="BT3" s="846"/>
      <c r="BU3" s="846"/>
      <c r="BV3" s="847"/>
    </row>
    <row r="4" spans="1:74" ht="12.75" customHeight="1" x14ac:dyDescent="0.25">
      <c r="A4" s="751"/>
      <c r="B4" s="753"/>
      <c r="C4" s="754" t="s">
        <v>606</v>
      </c>
      <c r="D4" s="754" t="s">
        <v>607</v>
      </c>
      <c r="E4" s="754" t="s">
        <v>608</v>
      </c>
      <c r="F4" s="754" t="s">
        <v>609</v>
      </c>
      <c r="G4" s="754" t="s">
        <v>610</v>
      </c>
      <c r="H4" s="754" t="s">
        <v>611</v>
      </c>
      <c r="I4" s="754" t="s">
        <v>612</v>
      </c>
      <c r="J4" s="754" t="s">
        <v>613</v>
      </c>
      <c r="K4" s="754" t="s">
        <v>614</v>
      </c>
      <c r="L4" s="754" t="s">
        <v>615</v>
      </c>
      <c r="M4" s="754" t="s">
        <v>616</v>
      </c>
      <c r="N4" s="754" t="s">
        <v>617</v>
      </c>
      <c r="O4" s="754" t="s">
        <v>606</v>
      </c>
      <c r="P4" s="754" t="s">
        <v>607</v>
      </c>
      <c r="Q4" s="754" t="s">
        <v>608</v>
      </c>
      <c r="R4" s="754" t="s">
        <v>609</v>
      </c>
      <c r="S4" s="754" t="s">
        <v>610</v>
      </c>
      <c r="T4" s="754" t="s">
        <v>611</v>
      </c>
      <c r="U4" s="754" t="s">
        <v>612</v>
      </c>
      <c r="V4" s="754" t="s">
        <v>613</v>
      </c>
      <c r="W4" s="754" t="s">
        <v>614</v>
      </c>
      <c r="X4" s="754" t="s">
        <v>615</v>
      </c>
      <c r="Y4" s="754" t="s">
        <v>616</v>
      </c>
      <c r="Z4" s="754" t="s">
        <v>617</v>
      </c>
      <c r="AA4" s="754" t="s">
        <v>606</v>
      </c>
      <c r="AB4" s="754" t="s">
        <v>607</v>
      </c>
      <c r="AC4" s="754" t="s">
        <v>608</v>
      </c>
      <c r="AD4" s="754" t="s">
        <v>609</v>
      </c>
      <c r="AE4" s="754" t="s">
        <v>610</v>
      </c>
      <c r="AF4" s="754" t="s">
        <v>611</v>
      </c>
      <c r="AG4" s="754" t="s">
        <v>612</v>
      </c>
      <c r="AH4" s="754" t="s">
        <v>613</v>
      </c>
      <c r="AI4" s="754" t="s">
        <v>614</v>
      </c>
      <c r="AJ4" s="754" t="s">
        <v>615</v>
      </c>
      <c r="AK4" s="754" t="s">
        <v>616</v>
      </c>
      <c r="AL4" s="754" t="s">
        <v>617</v>
      </c>
      <c r="AM4" s="754" t="s">
        <v>606</v>
      </c>
      <c r="AN4" s="754" t="s">
        <v>607</v>
      </c>
      <c r="AO4" s="754" t="s">
        <v>608</v>
      </c>
      <c r="AP4" s="754" t="s">
        <v>609</v>
      </c>
      <c r="AQ4" s="754" t="s">
        <v>610</v>
      </c>
      <c r="AR4" s="754" t="s">
        <v>611</v>
      </c>
      <c r="AS4" s="754" t="s">
        <v>612</v>
      </c>
      <c r="AT4" s="754" t="s">
        <v>613</v>
      </c>
      <c r="AU4" s="754" t="s">
        <v>614</v>
      </c>
      <c r="AV4" s="754" t="s">
        <v>615</v>
      </c>
      <c r="AW4" s="754" t="s">
        <v>616</v>
      </c>
      <c r="AX4" s="754" t="s">
        <v>617</v>
      </c>
      <c r="AY4" s="754" t="s">
        <v>606</v>
      </c>
      <c r="AZ4" s="754" t="s">
        <v>607</v>
      </c>
      <c r="BA4" s="754" t="s">
        <v>608</v>
      </c>
      <c r="BB4" s="754" t="s">
        <v>609</v>
      </c>
      <c r="BC4" s="754" t="s">
        <v>610</v>
      </c>
      <c r="BD4" s="754" t="s">
        <v>611</v>
      </c>
      <c r="BE4" s="754" t="s">
        <v>612</v>
      </c>
      <c r="BF4" s="754" t="s">
        <v>613</v>
      </c>
      <c r="BG4" s="754" t="s">
        <v>614</v>
      </c>
      <c r="BH4" s="754" t="s">
        <v>615</v>
      </c>
      <c r="BI4" s="754" t="s">
        <v>616</v>
      </c>
      <c r="BJ4" s="754" t="s">
        <v>617</v>
      </c>
      <c r="BK4" s="754" t="s">
        <v>606</v>
      </c>
      <c r="BL4" s="754" t="s">
        <v>607</v>
      </c>
      <c r="BM4" s="754" t="s">
        <v>608</v>
      </c>
      <c r="BN4" s="754" t="s">
        <v>609</v>
      </c>
      <c r="BO4" s="754" t="s">
        <v>610</v>
      </c>
      <c r="BP4" s="754" t="s">
        <v>611</v>
      </c>
      <c r="BQ4" s="754" t="s">
        <v>612</v>
      </c>
      <c r="BR4" s="754" t="s">
        <v>613</v>
      </c>
      <c r="BS4" s="754" t="s">
        <v>614</v>
      </c>
      <c r="BT4" s="754" t="s">
        <v>615</v>
      </c>
      <c r="BU4" s="754" t="s">
        <v>616</v>
      </c>
      <c r="BV4" s="754" t="s">
        <v>617</v>
      </c>
    </row>
    <row r="5" spans="1:74" ht="12" customHeight="1" x14ac:dyDescent="0.25">
      <c r="A5" s="751"/>
      <c r="B5" s="750" t="s">
        <v>1293</v>
      </c>
      <c r="C5" s="746"/>
      <c r="D5" s="746"/>
      <c r="E5" s="746"/>
      <c r="F5" s="746"/>
      <c r="G5" s="746"/>
      <c r="H5" s="746"/>
      <c r="I5" s="746"/>
      <c r="J5" s="746"/>
      <c r="K5" s="746"/>
      <c r="L5" s="746"/>
      <c r="M5" s="746"/>
      <c r="N5" s="746"/>
      <c r="O5" s="746"/>
      <c r="P5" s="746"/>
      <c r="Q5" s="746"/>
      <c r="BG5" s="763"/>
      <c r="BH5" s="763"/>
      <c r="BI5" s="763"/>
    </row>
    <row r="6" spans="1:74" ht="12" customHeight="1" x14ac:dyDescent="0.25">
      <c r="A6" s="751"/>
      <c r="B6" s="750" t="s">
        <v>1294</v>
      </c>
      <c r="C6" s="746"/>
      <c r="D6" s="746"/>
      <c r="E6" s="746"/>
      <c r="F6" s="746"/>
      <c r="G6" s="746"/>
      <c r="H6" s="746"/>
      <c r="I6" s="746"/>
      <c r="J6" s="746"/>
      <c r="K6" s="746"/>
      <c r="L6" s="746"/>
      <c r="M6" s="746"/>
      <c r="N6" s="746"/>
      <c r="O6" s="746"/>
      <c r="P6" s="746"/>
      <c r="Q6" s="746"/>
      <c r="BG6" s="763"/>
      <c r="BH6" s="763"/>
      <c r="BI6" s="763"/>
    </row>
    <row r="7" spans="1:74" ht="12" customHeight="1" x14ac:dyDescent="0.25">
      <c r="A7" s="751" t="s">
        <v>1286</v>
      </c>
      <c r="B7" s="749" t="s">
        <v>1295</v>
      </c>
      <c r="C7" s="761">
        <v>7046.3</v>
      </c>
      <c r="D7" s="761">
        <v>7051.7</v>
      </c>
      <c r="E7" s="761">
        <v>7060</v>
      </c>
      <c r="F7" s="761">
        <v>7069.9</v>
      </c>
      <c r="G7" s="761">
        <v>7072.9</v>
      </c>
      <c r="H7" s="761">
        <v>7075.8</v>
      </c>
      <c r="I7" s="761">
        <v>7082.8</v>
      </c>
      <c r="J7" s="761">
        <v>7108</v>
      </c>
      <c r="K7" s="761">
        <v>7108</v>
      </c>
      <c r="L7" s="761">
        <v>7152.4</v>
      </c>
      <c r="M7" s="761">
        <v>7158.1</v>
      </c>
      <c r="N7" s="761">
        <v>7161.9</v>
      </c>
      <c r="O7" s="761">
        <v>7299.2</v>
      </c>
      <c r="P7" s="761">
        <v>7305.6</v>
      </c>
      <c r="Q7" s="761">
        <v>7309.8</v>
      </c>
      <c r="R7" s="761">
        <v>7307.7</v>
      </c>
      <c r="S7" s="761">
        <v>7307.7</v>
      </c>
      <c r="T7" s="761">
        <v>7307.7</v>
      </c>
      <c r="U7" s="761">
        <v>7332.7</v>
      </c>
      <c r="V7" s="761">
        <v>7332.7</v>
      </c>
      <c r="W7" s="761">
        <v>7291.5</v>
      </c>
      <c r="X7" s="761">
        <v>7291.5</v>
      </c>
      <c r="Y7" s="761">
        <v>7238.6</v>
      </c>
      <c r="Z7" s="761">
        <v>7230.6</v>
      </c>
      <c r="AA7" s="761">
        <v>7344.6</v>
      </c>
      <c r="AB7" s="761">
        <v>7344.6</v>
      </c>
      <c r="AC7" s="761">
        <v>7343.3</v>
      </c>
      <c r="AD7" s="761">
        <v>7367.1</v>
      </c>
      <c r="AE7" s="761">
        <v>7367.9</v>
      </c>
      <c r="AF7" s="761">
        <v>7375.8</v>
      </c>
      <c r="AG7" s="761">
        <v>7377.4</v>
      </c>
      <c r="AH7" s="761">
        <v>7364.8</v>
      </c>
      <c r="AI7" s="761">
        <v>7368.8</v>
      </c>
      <c r="AJ7" s="761">
        <v>7380.2</v>
      </c>
      <c r="AK7" s="761">
        <v>7399.6</v>
      </c>
      <c r="AL7" s="761">
        <v>7355.9</v>
      </c>
      <c r="AM7" s="761">
        <v>7326.8</v>
      </c>
      <c r="AN7" s="761">
        <v>7325.2</v>
      </c>
      <c r="AO7" s="761">
        <v>7333.6</v>
      </c>
      <c r="AP7" s="761">
        <v>7355.6</v>
      </c>
      <c r="AQ7" s="761">
        <v>7358</v>
      </c>
      <c r="AR7" s="761">
        <v>7372.5</v>
      </c>
      <c r="AS7" s="761">
        <v>7425.7</v>
      </c>
      <c r="AT7" s="761">
        <v>7425.7</v>
      </c>
      <c r="AU7" s="761">
        <v>7425.7</v>
      </c>
      <c r="AV7" s="761">
        <v>7425.7</v>
      </c>
      <c r="AW7" s="761">
        <v>7425.7</v>
      </c>
      <c r="AX7" s="761">
        <v>7424.4</v>
      </c>
      <c r="AY7" s="765">
        <v>7426.4</v>
      </c>
      <c r="AZ7" s="765">
        <v>7426.4</v>
      </c>
      <c r="BA7" s="765">
        <v>7480.6</v>
      </c>
      <c r="BB7" s="765">
        <v>7480.6</v>
      </c>
      <c r="BC7" s="765">
        <v>7480.6</v>
      </c>
      <c r="BD7" s="765">
        <v>7574.1</v>
      </c>
      <c r="BE7" s="765">
        <v>7574.1</v>
      </c>
      <c r="BF7" s="765">
        <v>7574.1</v>
      </c>
      <c r="BG7" s="765">
        <v>7574.1</v>
      </c>
      <c r="BH7" s="765">
        <v>7574.1</v>
      </c>
      <c r="BI7" s="765">
        <v>7574.1</v>
      </c>
      <c r="BJ7" s="765">
        <v>7610.4</v>
      </c>
      <c r="BK7" s="765">
        <v>7612</v>
      </c>
      <c r="BL7" s="765">
        <v>7612</v>
      </c>
      <c r="BM7" s="765">
        <v>7677</v>
      </c>
      <c r="BN7" s="765">
        <v>7677</v>
      </c>
      <c r="BO7" s="765">
        <v>7677</v>
      </c>
      <c r="BP7" s="765">
        <v>7677</v>
      </c>
      <c r="BQ7" s="765">
        <v>7719</v>
      </c>
      <c r="BR7" s="765">
        <v>7719</v>
      </c>
      <c r="BS7" s="765">
        <v>7719</v>
      </c>
      <c r="BT7" s="765">
        <v>7719</v>
      </c>
      <c r="BU7" s="765">
        <v>7719</v>
      </c>
      <c r="BV7" s="765">
        <v>7719</v>
      </c>
    </row>
    <row r="8" spans="1:74" ht="12" customHeight="1" x14ac:dyDescent="0.25">
      <c r="A8" s="751" t="s">
        <v>1287</v>
      </c>
      <c r="B8" s="749" t="s">
        <v>1296</v>
      </c>
      <c r="C8" s="761">
        <v>4155.8999999999996</v>
      </c>
      <c r="D8" s="761">
        <v>4161.3</v>
      </c>
      <c r="E8" s="761">
        <v>4169.6000000000004</v>
      </c>
      <c r="F8" s="761">
        <v>4179.5</v>
      </c>
      <c r="G8" s="761">
        <v>4182.5</v>
      </c>
      <c r="H8" s="761">
        <v>4185.3999999999996</v>
      </c>
      <c r="I8" s="761">
        <v>4192.3999999999996</v>
      </c>
      <c r="J8" s="761">
        <v>4217.6000000000004</v>
      </c>
      <c r="K8" s="761">
        <v>4217.6000000000004</v>
      </c>
      <c r="L8" s="761">
        <v>4215.5</v>
      </c>
      <c r="M8" s="761">
        <v>4221.2</v>
      </c>
      <c r="N8" s="761">
        <v>4225</v>
      </c>
      <c r="O8" s="761">
        <v>4140.8999999999996</v>
      </c>
      <c r="P8" s="761">
        <v>4147.3</v>
      </c>
      <c r="Q8" s="761">
        <v>4151.5</v>
      </c>
      <c r="R8" s="761">
        <v>4149.3999999999996</v>
      </c>
      <c r="S8" s="761">
        <v>4149.3999999999996</v>
      </c>
      <c r="T8" s="761">
        <v>4149.3999999999996</v>
      </c>
      <c r="U8" s="761">
        <v>4174.3999999999996</v>
      </c>
      <c r="V8" s="761">
        <v>4174.3999999999996</v>
      </c>
      <c r="W8" s="761">
        <v>4176.2</v>
      </c>
      <c r="X8" s="761">
        <v>4176.2</v>
      </c>
      <c r="Y8" s="761">
        <v>4173.3</v>
      </c>
      <c r="Z8" s="761">
        <v>4165.3</v>
      </c>
      <c r="AA8" s="761">
        <v>4127</v>
      </c>
      <c r="AB8" s="761">
        <v>4127</v>
      </c>
      <c r="AC8" s="761">
        <v>4125.7</v>
      </c>
      <c r="AD8" s="761">
        <v>4149.5</v>
      </c>
      <c r="AE8" s="761">
        <v>4150.3</v>
      </c>
      <c r="AF8" s="761">
        <v>4158.2</v>
      </c>
      <c r="AG8" s="761">
        <v>4159.8</v>
      </c>
      <c r="AH8" s="761">
        <v>4165.2</v>
      </c>
      <c r="AI8" s="761">
        <v>4169.2</v>
      </c>
      <c r="AJ8" s="761">
        <v>4173.5</v>
      </c>
      <c r="AK8" s="761">
        <v>4192.8999999999996</v>
      </c>
      <c r="AL8" s="761">
        <v>4190.3</v>
      </c>
      <c r="AM8" s="761">
        <v>4198.3999999999996</v>
      </c>
      <c r="AN8" s="761">
        <v>4196.8</v>
      </c>
      <c r="AO8" s="761">
        <v>4205.2</v>
      </c>
      <c r="AP8" s="761">
        <v>4227.2</v>
      </c>
      <c r="AQ8" s="761">
        <v>4229.6000000000004</v>
      </c>
      <c r="AR8" s="761">
        <v>4244.1000000000004</v>
      </c>
      <c r="AS8" s="761">
        <v>4247.3</v>
      </c>
      <c r="AT8" s="761">
        <v>4247.3</v>
      </c>
      <c r="AU8" s="761">
        <v>4247.3</v>
      </c>
      <c r="AV8" s="761">
        <v>4247.3</v>
      </c>
      <c r="AW8" s="761">
        <v>4247.3</v>
      </c>
      <c r="AX8" s="761">
        <v>4246</v>
      </c>
      <c r="AY8" s="765">
        <v>4248</v>
      </c>
      <c r="AZ8" s="765">
        <v>4248</v>
      </c>
      <c r="BA8" s="765">
        <v>4302.2</v>
      </c>
      <c r="BB8" s="765">
        <v>4302.2</v>
      </c>
      <c r="BC8" s="765">
        <v>4302.2</v>
      </c>
      <c r="BD8" s="765">
        <v>4302.2</v>
      </c>
      <c r="BE8" s="765">
        <v>4302.2</v>
      </c>
      <c r="BF8" s="765">
        <v>4302.2</v>
      </c>
      <c r="BG8" s="765">
        <v>4302.2</v>
      </c>
      <c r="BH8" s="765">
        <v>4302.2</v>
      </c>
      <c r="BI8" s="765">
        <v>4302.2</v>
      </c>
      <c r="BJ8" s="765">
        <v>4338.5</v>
      </c>
      <c r="BK8" s="765">
        <v>4340.1000000000004</v>
      </c>
      <c r="BL8" s="765">
        <v>4340.1000000000004</v>
      </c>
      <c r="BM8" s="765">
        <v>4340.1000000000004</v>
      </c>
      <c r="BN8" s="765">
        <v>4340.1000000000004</v>
      </c>
      <c r="BO8" s="765">
        <v>4340.1000000000004</v>
      </c>
      <c r="BP8" s="765">
        <v>4340.1000000000004</v>
      </c>
      <c r="BQ8" s="765">
        <v>4340.1000000000004</v>
      </c>
      <c r="BR8" s="765">
        <v>4340.1000000000004</v>
      </c>
      <c r="BS8" s="765">
        <v>4340.1000000000004</v>
      </c>
      <c r="BT8" s="765">
        <v>4340.1000000000004</v>
      </c>
      <c r="BU8" s="765">
        <v>4340.1000000000004</v>
      </c>
      <c r="BV8" s="765">
        <v>4340.1000000000004</v>
      </c>
    </row>
    <row r="9" spans="1:74" ht="12" customHeight="1" x14ac:dyDescent="0.25">
      <c r="A9" s="751" t="s">
        <v>1288</v>
      </c>
      <c r="B9" s="749" t="s">
        <v>1297</v>
      </c>
      <c r="C9" s="761">
        <v>2890.4</v>
      </c>
      <c r="D9" s="761">
        <v>2890.4</v>
      </c>
      <c r="E9" s="761">
        <v>2890.4</v>
      </c>
      <c r="F9" s="761">
        <v>2890.4</v>
      </c>
      <c r="G9" s="761">
        <v>2890.4</v>
      </c>
      <c r="H9" s="761">
        <v>2890.4</v>
      </c>
      <c r="I9" s="761">
        <v>2890.4</v>
      </c>
      <c r="J9" s="761">
        <v>2890.4</v>
      </c>
      <c r="K9" s="761">
        <v>2890.4</v>
      </c>
      <c r="L9" s="761">
        <v>2936.9</v>
      </c>
      <c r="M9" s="761">
        <v>2936.9</v>
      </c>
      <c r="N9" s="761">
        <v>2936.9</v>
      </c>
      <c r="O9" s="761">
        <v>3158.3</v>
      </c>
      <c r="P9" s="761">
        <v>3158.3</v>
      </c>
      <c r="Q9" s="761">
        <v>3158.3</v>
      </c>
      <c r="R9" s="761">
        <v>3158.3</v>
      </c>
      <c r="S9" s="761">
        <v>3158.3</v>
      </c>
      <c r="T9" s="761">
        <v>3158.3</v>
      </c>
      <c r="U9" s="761">
        <v>3158.3</v>
      </c>
      <c r="V9" s="761">
        <v>3158.3</v>
      </c>
      <c r="W9" s="761">
        <v>3115.3</v>
      </c>
      <c r="X9" s="761">
        <v>3115.3</v>
      </c>
      <c r="Y9" s="761">
        <v>3065.3</v>
      </c>
      <c r="Z9" s="761">
        <v>3065.3</v>
      </c>
      <c r="AA9" s="761">
        <v>3217.6</v>
      </c>
      <c r="AB9" s="761">
        <v>3217.6</v>
      </c>
      <c r="AC9" s="761">
        <v>3217.6</v>
      </c>
      <c r="AD9" s="761">
        <v>3217.6</v>
      </c>
      <c r="AE9" s="761">
        <v>3217.6</v>
      </c>
      <c r="AF9" s="761">
        <v>3217.6</v>
      </c>
      <c r="AG9" s="761">
        <v>3217.6</v>
      </c>
      <c r="AH9" s="761">
        <v>3199.6</v>
      </c>
      <c r="AI9" s="761">
        <v>3199.6</v>
      </c>
      <c r="AJ9" s="761">
        <v>3206.7</v>
      </c>
      <c r="AK9" s="761">
        <v>3206.7</v>
      </c>
      <c r="AL9" s="761">
        <v>3165.6</v>
      </c>
      <c r="AM9" s="761">
        <v>3128.4</v>
      </c>
      <c r="AN9" s="761">
        <v>3128.4</v>
      </c>
      <c r="AO9" s="761">
        <v>3128.4</v>
      </c>
      <c r="AP9" s="761">
        <v>3128.4</v>
      </c>
      <c r="AQ9" s="761">
        <v>3128.4</v>
      </c>
      <c r="AR9" s="761">
        <v>3128.4</v>
      </c>
      <c r="AS9" s="761">
        <v>3178.4</v>
      </c>
      <c r="AT9" s="761">
        <v>3178.4</v>
      </c>
      <c r="AU9" s="761">
        <v>3178.4</v>
      </c>
      <c r="AV9" s="761">
        <v>3178.4</v>
      </c>
      <c r="AW9" s="761">
        <v>3178.4</v>
      </c>
      <c r="AX9" s="761">
        <v>3178.4</v>
      </c>
      <c r="AY9" s="765">
        <v>3178.4</v>
      </c>
      <c r="AZ9" s="765">
        <v>3178.4</v>
      </c>
      <c r="BA9" s="765">
        <v>3178.4</v>
      </c>
      <c r="BB9" s="765">
        <v>3178.4</v>
      </c>
      <c r="BC9" s="765">
        <v>3178.4</v>
      </c>
      <c r="BD9" s="765">
        <v>3271.9</v>
      </c>
      <c r="BE9" s="765">
        <v>3271.9</v>
      </c>
      <c r="BF9" s="765">
        <v>3271.9</v>
      </c>
      <c r="BG9" s="765">
        <v>3271.9</v>
      </c>
      <c r="BH9" s="765">
        <v>3271.9</v>
      </c>
      <c r="BI9" s="765">
        <v>3271.9</v>
      </c>
      <c r="BJ9" s="765">
        <v>3271.9</v>
      </c>
      <c r="BK9" s="765">
        <v>3271.9</v>
      </c>
      <c r="BL9" s="765">
        <v>3271.9</v>
      </c>
      <c r="BM9" s="765">
        <v>3336.9</v>
      </c>
      <c r="BN9" s="765">
        <v>3336.9</v>
      </c>
      <c r="BO9" s="765">
        <v>3336.9</v>
      </c>
      <c r="BP9" s="765">
        <v>3336.9</v>
      </c>
      <c r="BQ9" s="765">
        <v>3378.9</v>
      </c>
      <c r="BR9" s="765">
        <v>3378.9</v>
      </c>
      <c r="BS9" s="765">
        <v>3378.9</v>
      </c>
      <c r="BT9" s="765">
        <v>3378.9</v>
      </c>
      <c r="BU9" s="765">
        <v>3378.9</v>
      </c>
      <c r="BV9" s="765">
        <v>3378.9</v>
      </c>
    </row>
    <row r="10" spans="1:74" ht="12" customHeight="1" x14ac:dyDescent="0.25">
      <c r="A10" s="751" t="s">
        <v>1289</v>
      </c>
      <c r="B10" s="749" t="s">
        <v>1298</v>
      </c>
      <c r="C10" s="761">
        <v>79343.199999999997</v>
      </c>
      <c r="D10" s="761">
        <v>79354.399999999994</v>
      </c>
      <c r="E10" s="761">
        <v>79330.399999999994</v>
      </c>
      <c r="F10" s="761">
        <v>79338.399999999994</v>
      </c>
      <c r="G10" s="761">
        <v>79340.800000000003</v>
      </c>
      <c r="H10" s="761">
        <v>79464</v>
      </c>
      <c r="I10" s="761">
        <v>79464</v>
      </c>
      <c r="J10" s="761">
        <v>79353.2</v>
      </c>
      <c r="K10" s="761">
        <v>79353.2</v>
      </c>
      <c r="L10" s="761">
        <v>79369.100000000006</v>
      </c>
      <c r="M10" s="761">
        <v>79369.100000000006</v>
      </c>
      <c r="N10" s="761">
        <v>79376.600000000006</v>
      </c>
      <c r="O10" s="761">
        <v>79342.8</v>
      </c>
      <c r="P10" s="761">
        <v>79342.8</v>
      </c>
      <c r="Q10" s="761">
        <v>79342.8</v>
      </c>
      <c r="R10" s="761">
        <v>79342.8</v>
      </c>
      <c r="S10" s="761">
        <v>79345.8</v>
      </c>
      <c r="T10" s="761">
        <v>79466.3</v>
      </c>
      <c r="U10" s="761">
        <v>79466.3</v>
      </c>
      <c r="V10" s="761">
        <v>79362.5</v>
      </c>
      <c r="W10" s="761">
        <v>79363.5</v>
      </c>
      <c r="X10" s="761">
        <v>79363.5</v>
      </c>
      <c r="Y10" s="761">
        <v>79363.5</v>
      </c>
      <c r="Z10" s="761">
        <v>79385.5</v>
      </c>
      <c r="AA10" s="761">
        <v>79375.600000000006</v>
      </c>
      <c r="AB10" s="761">
        <v>79432.600000000006</v>
      </c>
      <c r="AC10" s="761">
        <v>79461.899999999994</v>
      </c>
      <c r="AD10" s="761">
        <v>79499.3</v>
      </c>
      <c r="AE10" s="761">
        <v>79499.3</v>
      </c>
      <c r="AF10" s="761">
        <v>79528.600000000006</v>
      </c>
      <c r="AG10" s="761">
        <v>79653.5</v>
      </c>
      <c r="AH10" s="761">
        <v>79549.7</v>
      </c>
      <c r="AI10" s="761">
        <v>79549.7</v>
      </c>
      <c r="AJ10" s="761">
        <v>79556.2</v>
      </c>
      <c r="AK10" s="761">
        <v>79556.2</v>
      </c>
      <c r="AL10" s="761">
        <v>79556.2</v>
      </c>
      <c r="AM10" s="761">
        <v>79558.2</v>
      </c>
      <c r="AN10" s="761">
        <v>79558.2</v>
      </c>
      <c r="AO10" s="761">
        <v>79560.600000000006</v>
      </c>
      <c r="AP10" s="761">
        <v>79561.100000000006</v>
      </c>
      <c r="AQ10" s="761">
        <v>79561.100000000006</v>
      </c>
      <c r="AR10" s="761">
        <v>79568.399999999994</v>
      </c>
      <c r="AS10" s="761">
        <v>79619</v>
      </c>
      <c r="AT10" s="761">
        <v>79662.5</v>
      </c>
      <c r="AU10" s="761">
        <v>79662.5</v>
      </c>
      <c r="AV10" s="761">
        <v>79698.5</v>
      </c>
      <c r="AW10" s="761">
        <v>79701.100000000006</v>
      </c>
      <c r="AX10" s="761">
        <v>79701.100000000006</v>
      </c>
      <c r="AY10" s="765">
        <v>79723.100000000006</v>
      </c>
      <c r="AZ10" s="765">
        <v>79729.2</v>
      </c>
      <c r="BA10" s="765">
        <v>79729.2</v>
      </c>
      <c r="BB10" s="765">
        <v>79729.2</v>
      </c>
      <c r="BC10" s="765">
        <v>79752.5</v>
      </c>
      <c r="BD10" s="765">
        <v>79762.899999999994</v>
      </c>
      <c r="BE10" s="765">
        <v>79762.100000000006</v>
      </c>
      <c r="BF10" s="765">
        <v>79884.100000000006</v>
      </c>
      <c r="BG10" s="765">
        <v>79884.100000000006</v>
      </c>
      <c r="BH10" s="765">
        <v>79884.100000000006</v>
      </c>
      <c r="BI10" s="765">
        <v>79886.3</v>
      </c>
      <c r="BJ10" s="765">
        <v>80052.2</v>
      </c>
      <c r="BK10" s="765">
        <v>80056.399999999994</v>
      </c>
      <c r="BL10" s="765">
        <v>80056.899999999994</v>
      </c>
      <c r="BM10" s="765">
        <v>80056.2</v>
      </c>
      <c r="BN10" s="765">
        <v>80056.2</v>
      </c>
      <c r="BO10" s="765">
        <v>80056.2</v>
      </c>
      <c r="BP10" s="765">
        <v>80057.600000000006</v>
      </c>
      <c r="BQ10" s="765">
        <v>80057.600000000006</v>
      </c>
      <c r="BR10" s="765">
        <v>79958.600000000006</v>
      </c>
      <c r="BS10" s="765">
        <v>79958.600000000006</v>
      </c>
      <c r="BT10" s="765">
        <v>79958.600000000006</v>
      </c>
      <c r="BU10" s="765">
        <v>79958.600000000006</v>
      </c>
      <c r="BV10" s="765">
        <v>79970.899999999994</v>
      </c>
    </row>
    <row r="11" spans="1:74" ht="12" customHeight="1" x14ac:dyDescent="0.25">
      <c r="A11" s="751" t="s">
        <v>1290</v>
      </c>
      <c r="B11" s="749" t="s">
        <v>94</v>
      </c>
      <c r="C11" s="761">
        <v>2514.3000000000002</v>
      </c>
      <c r="D11" s="761">
        <v>2514.3000000000002</v>
      </c>
      <c r="E11" s="761">
        <v>2514.3000000000002</v>
      </c>
      <c r="F11" s="761">
        <v>2514.3000000000002</v>
      </c>
      <c r="G11" s="761">
        <v>2514.3000000000002</v>
      </c>
      <c r="H11" s="761">
        <v>2514.3000000000002</v>
      </c>
      <c r="I11" s="761">
        <v>2514.3000000000002</v>
      </c>
      <c r="J11" s="761">
        <v>2514.3000000000002</v>
      </c>
      <c r="K11" s="761">
        <v>2514.3000000000002</v>
      </c>
      <c r="L11" s="761">
        <v>2514.3000000000002</v>
      </c>
      <c r="M11" s="761">
        <v>2514.3000000000002</v>
      </c>
      <c r="N11" s="761">
        <v>2514.3000000000002</v>
      </c>
      <c r="O11" s="761">
        <v>2493.5</v>
      </c>
      <c r="P11" s="761">
        <v>2523.5</v>
      </c>
      <c r="Q11" s="761">
        <v>2523.5</v>
      </c>
      <c r="R11" s="761">
        <v>2523.5</v>
      </c>
      <c r="S11" s="761">
        <v>2523.5</v>
      </c>
      <c r="T11" s="761">
        <v>2523.5</v>
      </c>
      <c r="U11" s="761">
        <v>2523.5</v>
      </c>
      <c r="V11" s="761">
        <v>2523.5</v>
      </c>
      <c r="W11" s="761">
        <v>2539.6999999999998</v>
      </c>
      <c r="X11" s="761">
        <v>2541.5</v>
      </c>
      <c r="Y11" s="761">
        <v>2541.5</v>
      </c>
      <c r="Z11" s="761">
        <v>2541.5</v>
      </c>
      <c r="AA11" s="761">
        <v>2516.6</v>
      </c>
      <c r="AB11" s="761">
        <v>2516.6</v>
      </c>
      <c r="AC11" s="761">
        <v>2516.6</v>
      </c>
      <c r="AD11" s="761">
        <v>2516.6</v>
      </c>
      <c r="AE11" s="761">
        <v>2516.6</v>
      </c>
      <c r="AF11" s="761">
        <v>2516.6</v>
      </c>
      <c r="AG11" s="761">
        <v>2516.6</v>
      </c>
      <c r="AH11" s="761">
        <v>2516.6</v>
      </c>
      <c r="AI11" s="761">
        <v>2516.6</v>
      </c>
      <c r="AJ11" s="761">
        <v>2516.6</v>
      </c>
      <c r="AK11" s="761">
        <v>2516.6</v>
      </c>
      <c r="AL11" s="761">
        <v>2516.6</v>
      </c>
      <c r="AM11" s="761">
        <v>2516.6</v>
      </c>
      <c r="AN11" s="761">
        <v>2516.6</v>
      </c>
      <c r="AO11" s="761">
        <v>2456.6</v>
      </c>
      <c r="AP11" s="761">
        <v>2456.6</v>
      </c>
      <c r="AQ11" s="761">
        <v>2456.6</v>
      </c>
      <c r="AR11" s="761">
        <v>2456.6</v>
      </c>
      <c r="AS11" s="761">
        <v>2456.6</v>
      </c>
      <c r="AT11" s="761">
        <v>2456.6</v>
      </c>
      <c r="AU11" s="761">
        <v>2456.6</v>
      </c>
      <c r="AV11" s="761">
        <v>2456.6</v>
      </c>
      <c r="AW11" s="761">
        <v>2456.6</v>
      </c>
      <c r="AX11" s="761">
        <v>2493.6</v>
      </c>
      <c r="AY11" s="765">
        <v>2493.6</v>
      </c>
      <c r="AZ11" s="765">
        <v>2493.6</v>
      </c>
      <c r="BA11" s="765">
        <v>2493.6</v>
      </c>
      <c r="BB11" s="765">
        <v>2493.6</v>
      </c>
      <c r="BC11" s="765">
        <v>2493.6</v>
      </c>
      <c r="BD11" s="765">
        <v>2493.6</v>
      </c>
      <c r="BE11" s="765">
        <v>2493.6</v>
      </c>
      <c r="BF11" s="765">
        <v>2493.6</v>
      </c>
      <c r="BG11" s="765">
        <v>2493.6</v>
      </c>
      <c r="BH11" s="765">
        <v>2493.6</v>
      </c>
      <c r="BI11" s="765">
        <v>2493.6</v>
      </c>
      <c r="BJ11" s="765">
        <v>2499.6</v>
      </c>
      <c r="BK11" s="765">
        <v>2507.5</v>
      </c>
      <c r="BL11" s="765">
        <v>2507.5</v>
      </c>
      <c r="BM11" s="765">
        <v>2507.5</v>
      </c>
      <c r="BN11" s="765">
        <v>2507.5</v>
      </c>
      <c r="BO11" s="765">
        <v>2507.5</v>
      </c>
      <c r="BP11" s="765">
        <v>2507.5</v>
      </c>
      <c r="BQ11" s="765">
        <v>2507.5</v>
      </c>
      <c r="BR11" s="765">
        <v>2507.5</v>
      </c>
      <c r="BS11" s="765">
        <v>2507.5</v>
      </c>
      <c r="BT11" s="765">
        <v>2507.5</v>
      </c>
      <c r="BU11" s="765">
        <v>2507.5</v>
      </c>
      <c r="BV11" s="765">
        <v>2542.5</v>
      </c>
    </row>
    <row r="12" spans="1:74" ht="12" customHeight="1" x14ac:dyDescent="0.25">
      <c r="A12" s="751" t="s">
        <v>1291</v>
      </c>
      <c r="B12" s="749" t="s">
        <v>1299</v>
      </c>
      <c r="C12" s="761">
        <v>6772</v>
      </c>
      <c r="D12" s="761">
        <v>6923.2</v>
      </c>
      <c r="E12" s="761">
        <v>7176.9</v>
      </c>
      <c r="F12" s="761">
        <v>7397</v>
      </c>
      <c r="G12" s="761">
        <v>7567.8</v>
      </c>
      <c r="H12" s="761">
        <v>7763.1</v>
      </c>
      <c r="I12" s="761">
        <v>7905.3</v>
      </c>
      <c r="J12" s="761">
        <v>8304</v>
      </c>
      <c r="K12" s="761">
        <v>8410.6</v>
      </c>
      <c r="L12" s="761">
        <v>8761</v>
      </c>
      <c r="M12" s="761">
        <v>9191</v>
      </c>
      <c r="N12" s="761">
        <v>10092.200000000001</v>
      </c>
      <c r="O12" s="761">
        <v>10324.5</v>
      </c>
      <c r="P12" s="761">
        <v>10478.299999999999</v>
      </c>
      <c r="Q12" s="761">
        <v>10523.9</v>
      </c>
      <c r="R12" s="761">
        <v>10590.2</v>
      </c>
      <c r="S12" s="761">
        <v>10783.9</v>
      </c>
      <c r="T12" s="761">
        <v>11054.8</v>
      </c>
      <c r="U12" s="761">
        <v>11130.7</v>
      </c>
      <c r="V12" s="761">
        <v>11361.3</v>
      </c>
      <c r="W12" s="761">
        <v>11465.1</v>
      </c>
      <c r="X12" s="761">
        <v>11571.6</v>
      </c>
      <c r="Y12" s="761">
        <v>12003.6</v>
      </c>
      <c r="Z12" s="761">
        <v>13374.2</v>
      </c>
      <c r="AA12" s="761">
        <v>13920.1</v>
      </c>
      <c r="AB12" s="761">
        <v>14064.8</v>
      </c>
      <c r="AC12" s="761">
        <v>14271.6</v>
      </c>
      <c r="AD12" s="761">
        <v>14745.7</v>
      </c>
      <c r="AE12" s="761">
        <v>14866.5</v>
      </c>
      <c r="AF12" s="761">
        <v>15080.5</v>
      </c>
      <c r="AG12" s="761">
        <v>15805.6</v>
      </c>
      <c r="AH12" s="761">
        <v>16740.3</v>
      </c>
      <c r="AI12" s="761">
        <v>17506.5</v>
      </c>
      <c r="AJ12" s="761">
        <v>17919</v>
      </c>
      <c r="AK12" s="761">
        <v>18633.8</v>
      </c>
      <c r="AL12" s="761">
        <v>21630.6</v>
      </c>
      <c r="AM12" s="761">
        <v>21998.7</v>
      </c>
      <c r="AN12" s="761">
        <v>22185.200000000001</v>
      </c>
      <c r="AO12" s="761">
        <v>22516.7</v>
      </c>
      <c r="AP12" s="761">
        <v>23025.3</v>
      </c>
      <c r="AQ12" s="761">
        <v>23319.3</v>
      </c>
      <c r="AR12" s="761">
        <v>23524.400000000001</v>
      </c>
      <c r="AS12" s="761">
        <v>23627.3</v>
      </c>
      <c r="AT12" s="761">
        <v>23801.4</v>
      </c>
      <c r="AU12" s="761">
        <v>24007.599999999999</v>
      </c>
      <c r="AV12" s="761">
        <v>24355.7</v>
      </c>
      <c r="AW12" s="761">
        <v>24887</v>
      </c>
      <c r="AX12" s="761">
        <v>26819</v>
      </c>
      <c r="AY12" s="765">
        <v>26904</v>
      </c>
      <c r="AZ12" s="765">
        <v>26976.3</v>
      </c>
      <c r="BA12" s="765">
        <v>27639.1</v>
      </c>
      <c r="BB12" s="765">
        <v>27811.1</v>
      </c>
      <c r="BC12" s="765">
        <v>28035.1</v>
      </c>
      <c r="BD12" s="765">
        <v>28349.9</v>
      </c>
      <c r="BE12" s="765">
        <v>28538.2</v>
      </c>
      <c r="BF12" s="765">
        <v>28580.9</v>
      </c>
      <c r="BG12" s="765">
        <v>28699.599999999999</v>
      </c>
      <c r="BH12" s="765">
        <v>28714.6</v>
      </c>
      <c r="BI12" s="765">
        <v>28809.5</v>
      </c>
      <c r="BJ12" s="765">
        <v>30456.1</v>
      </c>
      <c r="BK12" s="765">
        <v>30919.8</v>
      </c>
      <c r="BL12" s="765">
        <v>31698.1</v>
      </c>
      <c r="BM12" s="765">
        <v>32123.1</v>
      </c>
      <c r="BN12" s="765">
        <v>32548.1</v>
      </c>
      <c r="BO12" s="765">
        <v>33093.1</v>
      </c>
      <c r="BP12" s="765">
        <v>33897.4</v>
      </c>
      <c r="BQ12" s="765">
        <v>34322.400000000001</v>
      </c>
      <c r="BR12" s="765">
        <v>34747.4</v>
      </c>
      <c r="BS12" s="765">
        <v>35172.400000000001</v>
      </c>
      <c r="BT12" s="765">
        <v>36087.4</v>
      </c>
      <c r="BU12" s="765">
        <v>36512.400000000001</v>
      </c>
      <c r="BV12" s="765">
        <v>41867.699999999997</v>
      </c>
    </row>
    <row r="13" spans="1:74" ht="12" customHeight="1" x14ac:dyDescent="0.25">
      <c r="A13" s="751" t="s">
        <v>1292</v>
      </c>
      <c r="B13" s="749" t="s">
        <v>96</v>
      </c>
      <c r="C13" s="761">
        <v>59931.4</v>
      </c>
      <c r="D13" s="761">
        <v>60026</v>
      </c>
      <c r="E13" s="761">
        <v>60076</v>
      </c>
      <c r="F13" s="761">
        <v>60076</v>
      </c>
      <c r="G13" s="761">
        <v>60294.3</v>
      </c>
      <c r="H13" s="761">
        <v>60304</v>
      </c>
      <c r="I13" s="761">
        <v>60683</v>
      </c>
      <c r="J13" s="761">
        <v>61399.9</v>
      </c>
      <c r="K13" s="761">
        <v>61469.4</v>
      </c>
      <c r="L13" s="761">
        <v>61554.6</v>
      </c>
      <c r="M13" s="761">
        <v>61904.5</v>
      </c>
      <c r="N13" s="761">
        <v>64155.6</v>
      </c>
      <c r="O13" s="761">
        <v>65129.8</v>
      </c>
      <c r="P13" s="761">
        <v>65129.8</v>
      </c>
      <c r="Q13" s="761">
        <v>65227.8</v>
      </c>
      <c r="R13" s="761">
        <v>66253.7</v>
      </c>
      <c r="S13" s="761">
        <v>66533.7</v>
      </c>
      <c r="T13" s="761">
        <v>66798.600000000006</v>
      </c>
      <c r="U13" s="761">
        <v>67101.2</v>
      </c>
      <c r="V13" s="761">
        <v>68694.8</v>
      </c>
      <c r="W13" s="761">
        <v>69003.3</v>
      </c>
      <c r="X13" s="761">
        <v>69888.2</v>
      </c>
      <c r="Y13" s="761">
        <v>70128</v>
      </c>
      <c r="Z13" s="761">
        <v>72486.3</v>
      </c>
      <c r="AA13" s="761">
        <v>72972.800000000003</v>
      </c>
      <c r="AB13" s="761">
        <v>72972.800000000003</v>
      </c>
      <c r="AC13" s="761">
        <v>73331.399999999994</v>
      </c>
      <c r="AD13" s="761">
        <v>73493.7</v>
      </c>
      <c r="AE13" s="761">
        <v>73767.5</v>
      </c>
      <c r="AF13" s="761">
        <v>74187.899999999994</v>
      </c>
      <c r="AG13" s="761">
        <v>74629.5</v>
      </c>
      <c r="AH13" s="761">
        <v>74632.899999999994</v>
      </c>
      <c r="AI13" s="761">
        <v>74755.899999999994</v>
      </c>
      <c r="AJ13" s="761">
        <v>75388.800000000003</v>
      </c>
      <c r="AK13" s="761">
        <v>76265.7</v>
      </c>
      <c r="AL13" s="761">
        <v>81198</v>
      </c>
      <c r="AM13" s="761">
        <v>81573.3</v>
      </c>
      <c r="AN13" s="761">
        <v>81821.100000000006</v>
      </c>
      <c r="AO13" s="761">
        <v>82898.3</v>
      </c>
      <c r="AP13" s="761">
        <v>83049.5</v>
      </c>
      <c r="AQ13" s="761">
        <v>83212.5</v>
      </c>
      <c r="AR13" s="761">
        <v>83360.7</v>
      </c>
      <c r="AS13" s="761">
        <v>83832.2</v>
      </c>
      <c r="AT13" s="761">
        <v>83832.2</v>
      </c>
      <c r="AU13" s="761">
        <v>84081.4</v>
      </c>
      <c r="AV13" s="761">
        <v>84317.4</v>
      </c>
      <c r="AW13" s="761">
        <v>85281.3</v>
      </c>
      <c r="AX13" s="761">
        <v>87911</v>
      </c>
      <c r="AY13" s="765">
        <v>87955</v>
      </c>
      <c r="AZ13" s="765">
        <v>88180</v>
      </c>
      <c r="BA13" s="765">
        <v>88180</v>
      </c>
      <c r="BB13" s="765">
        <v>88640</v>
      </c>
      <c r="BC13" s="765">
        <v>88641.8</v>
      </c>
      <c r="BD13" s="765">
        <v>88806.6</v>
      </c>
      <c r="BE13" s="765">
        <v>89416.6</v>
      </c>
      <c r="BF13" s="765">
        <v>89768.5</v>
      </c>
      <c r="BG13" s="765">
        <v>89770.3</v>
      </c>
      <c r="BH13" s="765">
        <v>90947.199999999997</v>
      </c>
      <c r="BI13" s="765">
        <v>91054.399999999994</v>
      </c>
      <c r="BJ13" s="765">
        <v>96057.9</v>
      </c>
      <c r="BK13" s="765">
        <v>96280</v>
      </c>
      <c r="BL13" s="765">
        <v>96280</v>
      </c>
      <c r="BM13" s="765">
        <v>96640.8</v>
      </c>
      <c r="BN13" s="765">
        <v>96928.8</v>
      </c>
      <c r="BO13" s="765">
        <v>96928.8</v>
      </c>
      <c r="BP13" s="765">
        <v>97289.3</v>
      </c>
      <c r="BQ13" s="765">
        <v>97289.3</v>
      </c>
      <c r="BR13" s="765">
        <v>97289.3</v>
      </c>
      <c r="BS13" s="765">
        <v>97789.3</v>
      </c>
      <c r="BT13" s="765">
        <v>98019.3</v>
      </c>
      <c r="BU13" s="765">
        <v>98019.3</v>
      </c>
      <c r="BV13" s="765">
        <v>104089.3</v>
      </c>
    </row>
    <row r="14" spans="1:74" ht="12" customHeight="1" x14ac:dyDescent="0.25">
      <c r="A14" s="751"/>
      <c r="B14" s="750" t="s">
        <v>1300</v>
      </c>
      <c r="C14" s="750"/>
      <c r="D14" s="750"/>
      <c r="E14" s="750"/>
      <c r="F14" s="750"/>
      <c r="G14" s="750"/>
      <c r="H14" s="750"/>
      <c r="I14" s="750"/>
      <c r="J14" s="750"/>
      <c r="K14" s="750"/>
      <c r="L14" s="750"/>
      <c r="M14" s="750"/>
      <c r="N14" s="750"/>
      <c r="O14" s="750"/>
      <c r="P14" s="750"/>
      <c r="Q14" s="750"/>
      <c r="R14" s="750"/>
      <c r="S14" s="750"/>
      <c r="T14" s="750"/>
      <c r="U14" s="750"/>
      <c r="V14" s="750"/>
      <c r="W14" s="750"/>
      <c r="X14" s="750"/>
      <c r="Y14" s="750"/>
      <c r="Z14" s="750"/>
      <c r="AA14" s="750"/>
      <c r="AB14" s="750"/>
      <c r="AC14" s="750"/>
      <c r="AD14" s="750"/>
      <c r="AE14" s="750"/>
      <c r="AF14" s="750"/>
      <c r="AG14" s="750"/>
      <c r="AH14" s="750"/>
      <c r="AI14" s="750"/>
      <c r="AJ14" s="750"/>
      <c r="AK14" s="750"/>
      <c r="AL14" s="750"/>
      <c r="AM14" s="750"/>
      <c r="AN14" s="750"/>
      <c r="AO14" s="750"/>
      <c r="AP14" s="750"/>
      <c r="AQ14" s="750"/>
      <c r="AR14" s="750"/>
      <c r="AS14" s="750"/>
      <c r="AT14" s="750"/>
      <c r="AU14" s="750"/>
      <c r="AV14" s="750"/>
      <c r="AW14" s="750"/>
      <c r="AX14" s="750"/>
      <c r="AY14" s="766"/>
      <c r="AZ14" s="766"/>
      <c r="BA14" s="766"/>
      <c r="BB14" s="766"/>
      <c r="BC14" s="766"/>
      <c r="BD14" s="766"/>
      <c r="BE14" s="766"/>
      <c r="BF14" s="766"/>
      <c r="BG14" s="766"/>
      <c r="BH14" s="766"/>
      <c r="BI14" s="766"/>
      <c r="BJ14" s="766"/>
      <c r="BK14" s="766"/>
      <c r="BL14" s="766"/>
      <c r="BM14" s="766"/>
      <c r="BN14" s="766"/>
      <c r="BO14" s="766"/>
      <c r="BP14" s="766"/>
      <c r="BQ14" s="766"/>
      <c r="BR14" s="766"/>
      <c r="BS14" s="766"/>
      <c r="BT14" s="766"/>
      <c r="BU14" s="766"/>
      <c r="BV14" s="766"/>
    </row>
    <row r="15" spans="1:74" ht="12" customHeight="1" x14ac:dyDescent="0.25">
      <c r="A15" s="751" t="s">
        <v>1301</v>
      </c>
      <c r="B15" s="749" t="s">
        <v>1295</v>
      </c>
      <c r="C15" s="761">
        <v>6429.6</v>
      </c>
      <c r="D15" s="761">
        <v>6429.6</v>
      </c>
      <c r="E15" s="761">
        <v>6463.6</v>
      </c>
      <c r="F15" s="761">
        <v>6465.9</v>
      </c>
      <c r="G15" s="761">
        <v>6380.1</v>
      </c>
      <c r="H15" s="761">
        <v>6380.1</v>
      </c>
      <c r="I15" s="761">
        <v>6373.1</v>
      </c>
      <c r="J15" s="761">
        <v>6373.1</v>
      </c>
      <c r="K15" s="761">
        <v>6373.1</v>
      </c>
      <c r="L15" s="761">
        <v>6369.9</v>
      </c>
      <c r="M15" s="761">
        <v>6372.7</v>
      </c>
      <c r="N15" s="761">
        <v>6372.7</v>
      </c>
      <c r="O15" s="761">
        <v>6806.6</v>
      </c>
      <c r="P15" s="761">
        <v>6806.6</v>
      </c>
      <c r="Q15" s="761">
        <v>6806.6</v>
      </c>
      <c r="R15" s="761">
        <v>6830.4</v>
      </c>
      <c r="S15" s="761">
        <v>6830.4</v>
      </c>
      <c r="T15" s="761">
        <v>6829.6</v>
      </c>
      <c r="U15" s="761">
        <v>6829.6</v>
      </c>
      <c r="V15" s="761">
        <v>6856.5</v>
      </c>
      <c r="W15" s="761">
        <v>6859.3</v>
      </c>
      <c r="X15" s="761">
        <v>6876.3</v>
      </c>
      <c r="Y15" s="761">
        <v>6871.8</v>
      </c>
      <c r="Z15" s="761">
        <v>6850.8</v>
      </c>
      <c r="AA15" s="761">
        <v>6727.6</v>
      </c>
      <c r="AB15" s="761">
        <v>6726.2</v>
      </c>
      <c r="AC15" s="761">
        <v>6717.3</v>
      </c>
      <c r="AD15" s="761">
        <v>6714.3</v>
      </c>
      <c r="AE15" s="761">
        <v>6714</v>
      </c>
      <c r="AF15" s="761">
        <v>6713.6</v>
      </c>
      <c r="AG15" s="761">
        <v>6713.4</v>
      </c>
      <c r="AH15" s="761">
        <v>6712</v>
      </c>
      <c r="AI15" s="761">
        <v>6712</v>
      </c>
      <c r="AJ15" s="761">
        <v>6712</v>
      </c>
      <c r="AK15" s="761">
        <v>6712</v>
      </c>
      <c r="AL15" s="761">
        <v>6657</v>
      </c>
      <c r="AM15" s="761">
        <v>6658.1</v>
      </c>
      <c r="AN15" s="761">
        <v>6655.5</v>
      </c>
      <c r="AO15" s="761">
        <v>6707</v>
      </c>
      <c r="AP15" s="761">
        <v>6707</v>
      </c>
      <c r="AQ15" s="761">
        <v>6716</v>
      </c>
      <c r="AR15" s="761">
        <v>6726.3</v>
      </c>
      <c r="AS15" s="761">
        <v>6726.3</v>
      </c>
      <c r="AT15" s="761">
        <v>6727.2</v>
      </c>
      <c r="AU15" s="761">
        <v>6727.2</v>
      </c>
      <c r="AV15" s="761">
        <v>6727.2</v>
      </c>
      <c r="AW15" s="761">
        <v>6727.2</v>
      </c>
      <c r="AX15" s="761">
        <v>6727.2</v>
      </c>
      <c r="AY15" s="765">
        <v>6727.2</v>
      </c>
      <c r="AZ15" s="765">
        <v>6727.2</v>
      </c>
      <c r="BA15" s="765">
        <v>6727.2</v>
      </c>
      <c r="BB15" s="765">
        <v>6727.2</v>
      </c>
      <c r="BC15" s="765">
        <v>6727.2</v>
      </c>
      <c r="BD15" s="765">
        <v>6728.1</v>
      </c>
      <c r="BE15" s="765">
        <v>6728.1</v>
      </c>
      <c r="BF15" s="765">
        <v>6728.1</v>
      </c>
      <c r="BG15" s="765">
        <v>6728.1</v>
      </c>
      <c r="BH15" s="765">
        <v>6728.1</v>
      </c>
      <c r="BI15" s="765">
        <v>6728.1</v>
      </c>
      <c r="BJ15" s="765">
        <v>6730.1</v>
      </c>
      <c r="BK15" s="765">
        <v>6730.1</v>
      </c>
      <c r="BL15" s="765">
        <v>6730.1</v>
      </c>
      <c r="BM15" s="765">
        <v>6742.1</v>
      </c>
      <c r="BN15" s="765">
        <v>6717.3</v>
      </c>
      <c r="BO15" s="765">
        <v>6717.3</v>
      </c>
      <c r="BP15" s="765">
        <v>6717.3</v>
      </c>
      <c r="BQ15" s="765">
        <v>6717.3</v>
      </c>
      <c r="BR15" s="765">
        <v>6717.3</v>
      </c>
      <c r="BS15" s="765">
        <v>6717.3</v>
      </c>
      <c r="BT15" s="765">
        <v>6731.3</v>
      </c>
      <c r="BU15" s="765">
        <v>6731.3</v>
      </c>
      <c r="BV15" s="765">
        <v>6731.3</v>
      </c>
    </row>
    <row r="16" spans="1:74" ht="12" customHeight="1" x14ac:dyDescent="0.25">
      <c r="A16" s="751" t="s">
        <v>1302</v>
      </c>
      <c r="B16" s="749" t="s">
        <v>1296</v>
      </c>
      <c r="C16" s="761">
        <v>929.7</v>
      </c>
      <c r="D16" s="761">
        <v>929.7</v>
      </c>
      <c r="E16" s="761">
        <v>933.7</v>
      </c>
      <c r="F16" s="761">
        <v>936.7</v>
      </c>
      <c r="G16" s="761">
        <v>939.9</v>
      </c>
      <c r="H16" s="761">
        <v>939.9</v>
      </c>
      <c r="I16" s="761">
        <v>939.9</v>
      </c>
      <c r="J16" s="761">
        <v>939.9</v>
      </c>
      <c r="K16" s="761">
        <v>939.9</v>
      </c>
      <c r="L16" s="761">
        <v>938.7</v>
      </c>
      <c r="M16" s="761">
        <v>941.5</v>
      </c>
      <c r="N16" s="761">
        <v>941.5</v>
      </c>
      <c r="O16" s="761">
        <v>952.2</v>
      </c>
      <c r="P16" s="761">
        <v>952.2</v>
      </c>
      <c r="Q16" s="761">
        <v>952.2</v>
      </c>
      <c r="R16" s="761">
        <v>945.5</v>
      </c>
      <c r="S16" s="761">
        <v>945.5</v>
      </c>
      <c r="T16" s="761">
        <v>944.7</v>
      </c>
      <c r="U16" s="761">
        <v>944.7</v>
      </c>
      <c r="V16" s="761">
        <v>944.4</v>
      </c>
      <c r="W16" s="761">
        <v>947.2</v>
      </c>
      <c r="X16" s="761">
        <v>947.2</v>
      </c>
      <c r="Y16" s="761">
        <v>947.2</v>
      </c>
      <c r="Z16" s="761">
        <v>947.2</v>
      </c>
      <c r="AA16" s="761">
        <v>944.9</v>
      </c>
      <c r="AB16" s="761">
        <v>944.9</v>
      </c>
      <c r="AC16" s="761">
        <v>943.8</v>
      </c>
      <c r="AD16" s="761">
        <v>943.8</v>
      </c>
      <c r="AE16" s="761">
        <v>943.5</v>
      </c>
      <c r="AF16" s="761">
        <v>943.1</v>
      </c>
      <c r="AG16" s="761">
        <v>942.9</v>
      </c>
      <c r="AH16" s="761">
        <v>941.5</v>
      </c>
      <c r="AI16" s="761">
        <v>941.5</v>
      </c>
      <c r="AJ16" s="761">
        <v>941.5</v>
      </c>
      <c r="AK16" s="761">
        <v>941.5</v>
      </c>
      <c r="AL16" s="761">
        <v>886.5</v>
      </c>
      <c r="AM16" s="761">
        <v>886.5</v>
      </c>
      <c r="AN16" s="761">
        <v>883.9</v>
      </c>
      <c r="AO16" s="761">
        <v>883.9</v>
      </c>
      <c r="AP16" s="761">
        <v>883.9</v>
      </c>
      <c r="AQ16" s="761">
        <v>883.9</v>
      </c>
      <c r="AR16" s="761">
        <v>887.9</v>
      </c>
      <c r="AS16" s="761">
        <v>887.9</v>
      </c>
      <c r="AT16" s="761">
        <v>888.8</v>
      </c>
      <c r="AU16" s="761">
        <v>888.8</v>
      </c>
      <c r="AV16" s="761">
        <v>888.8</v>
      </c>
      <c r="AW16" s="761">
        <v>888.8</v>
      </c>
      <c r="AX16" s="761">
        <v>888.8</v>
      </c>
      <c r="AY16" s="765">
        <v>888.8</v>
      </c>
      <c r="AZ16" s="765">
        <v>888.8</v>
      </c>
      <c r="BA16" s="765">
        <v>888.8</v>
      </c>
      <c r="BB16" s="765">
        <v>888.8</v>
      </c>
      <c r="BC16" s="765">
        <v>888.8</v>
      </c>
      <c r="BD16" s="765">
        <v>888.8</v>
      </c>
      <c r="BE16" s="765">
        <v>888.8</v>
      </c>
      <c r="BF16" s="765">
        <v>888.8</v>
      </c>
      <c r="BG16" s="765">
        <v>888.8</v>
      </c>
      <c r="BH16" s="765">
        <v>888.8</v>
      </c>
      <c r="BI16" s="765">
        <v>888.8</v>
      </c>
      <c r="BJ16" s="765">
        <v>890.8</v>
      </c>
      <c r="BK16" s="765">
        <v>890.8</v>
      </c>
      <c r="BL16" s="765">
        <v>890.8</v>
      </c>
      <c r="BM16" s="765">
        <v>902.8</v>
      </c>
      <c r="BN16" s="765">
        <v>902.8</v>
      </c>
      <c r="BO16" s="765">
        <v>902.8</v>
      </c>
      <c r="BP16" s="765">
        <v>902.8</v>
      </c>
      <c r="BQ16" s="765">
        <v>902.8</v>
      </c>
      <c r="BR16" s="765">
        <v>902.8</v>
      </c>
      <c r="BS16" s="765">
        <v>902.8</v>
      </c>
      <c r="BT16" s="765">
        <v>916.8</v>
      </c>
      <c r="BU16" s="765">
        <v>916.8</v>
      </c>
      <c r="BV16" s="765">
        <v>916.8</v>
      </c>
    </row>
    <row r="17" spans="1:74" ht="12" customHeight="1" x14ac:dyDescent="0.25">
      <c r="A17" s="751" t="s">
        <v>1303</v>
      </c>
      <c r="B17" s="749" t="s">
        <v>1297</v>
      </c>
      <c r="C17" s="761">
        <v>5499.9</v>
      </c>
      <c r="D17" s="761">
        <v>5499.9</v>
      </c>
      <c r="E17" s="761">
        <v>5529.9</v>
      </c>
      <c r="F17" s="761">
        <v>5529.2</v>
      </c>
      <c r="G17" s="761">
        <v>5440.2</v>
      </c>
      <c r="H17" s="761">
        <v>5440.2</v>
      </c>
      <c r="I17" s="761">
        <v>5433.2</v>
      </c>
      <c r="J17" s="761">
        <v>5433.2</v>
      </c>
      <c r="K17" s="761">
        <v>5433.2</v>
      </c>
      <c r="L17" s="761">
        <v>5431.2</v>
      </c>
      <c r="M17" s="761">
        <v>5431.2</v>
      </c>
      <c r="N17" s="761">
        <v>5431.2</v>
      </c>
      <c r="O17" s="761">
        <v>5854.4</v>
      </c>
      <c r="P17" s="761">
        <v>5854.4</v>
      </c>
      <c r="Q17" s="761">
        <v>5854.4</v>
      </c>
      <c r="R17" s="761">
        <v>5884.9</v>
      </c>
      <c r="S17" s="761">
        <v>5884.9</v>
      </c>
      <c r="T17" s="761">
        <v>5884.9</v>
      </c>
      <c r="U17" s="761">
        <v>5884.9</v>
      </c>
      <c r="V17" s="761">
        <v>5912.1</v>
      </c>
      <c r="W17" s="761">
        <v>5912.1</v>
      </c>
      <c r="X17" s="761">
        <v>5929.1</v>
      </c>
      <c r="Y17" s="761">
        <v>5924.6</v>
      </c>
      <c r="Z17" s="761">
        <v>5903.6</v>
      </c>
      <c r="AA17" s="761">
        <v>5782.7</v>
      </c>
      <c r="AB17" s="761">
        <v>5781.3</v>
      </c>
      <c r="AC17" s="761">
        <v>5773.5</v>
      </c>
      <c r="AD17" s="761">
        <v>5770.5</v>
      </c>
      <c r="AE17" s="761">
        <v>5770.5</v>
      </c>
      <c r="AF17" s="761">
        <v>5770.5</v>
      </c>
      <c r="AG17" s="761">
        <v>5770.5</v>
      </c>
      <c r="AH17" s="761">
        <v>5770.5</v>
      </c>
      <c r="AI17" s="761">
        <v>5770.5</v>
      </c>
      <c r="AJ17" s="761">
        <v>5770.5</v>
      </c>
      <c r="AK17" s="761">
        <v>5770.5</v>
      </c>
      <c r="AL17" s="761">
        <v>5770.5</v>
      </c>
      <c r="AM17" s="761">
        <v>5771.6</v>
      </c>
      <c r="AN17" s="761">
        <v>5771.6</v>
      </c>
      <c r="AO17" s="761">
        <v>5823.1</v>
      </c>
      <c r="AP17" s="761">
        <v>5823.1</v>
      </c>
      <c r="AQ17" s="761">
        <v>5832.1</v>
      </c>
      <c r="AR17" s="761">
        <v>5838.4</v>
      </c>
      <c r="AS17" s="761">
        <v>5838.4</v>
      </c>
      <c r="AT17" s="761">
        <v>5838.4</v>
      </c>
      <c r="AU17" s="761">
        <v>5838.4</v>
      </c>
      <c r="AV17" s="761">
        <v>5838.4</v>
      </c>
      <c r="AW17" s="761">
        <v>5838.4</v>
      </c>
      <c r="AX17" s="761">
        <v>5838.4</v>
      </c>
      <c r="AY17" s="765">
        <v>5838.4</v>
      </c>
      <c r="AZ17" s="765">
        <v>5838.4</v>
      </c>
      <c r="BA17" s="765">
        <v>5838.4</v>
      </c>
      <c r="BB17" s="765">
        <v>5838.4</v>
      </c>
      <c r="BC17" s="765">
        <v>5838.4</v>
      </c>
      <c r="BD17" s="765">
        <v>5839.3</v>
      </c>
      <c r="BE17" s="765">
        <v>5839.3</v>
      </c>
      <c r="BF17" s="765">
        <v>5839.3</v>
      </c>
      <c r="BG17" s="765">
        <v>5839.3</v>
      </c>
      <c r="BH17" s="765">
        <v>5839.3</v>
      </c>
      <c r="BI17" s="765">
        <v>5839.3</v>
      </c>
      <c r="BJ17" s="765">
        <v>5839.3</v>
      </c>
      <c r="BK17" s="765">
        <v>5839.3</v>
      </c>
      <c r="BL17" s="765">
        <v>5839.3</v>
      </c>
      <c r="BM17" s="765">
        <v>5839.3</v>
      </c>
      <c r="BN17" s="765">
        <v>5814.5</v>
      </c>
      <c r="BO17" s="765">
        <v>5814.5</v>
      </c>
      <c r="BP17" s="765">
        <v>5814.5</v>
      </c>
      <c r="BQ17" s="765">
        <v>5814.5</v>
      </c>
      <c r="BR17" s="765">
        <v>5814.5</v>
      </c>
      <c r="BS17" s="765">
        <v>5814.5</v>
      </c>
      <c r="BT17" s="765">
        <v>5814.5</v>
      </c>
      <c r="BU17" s="765">
        <v>5814.5</v>
      </c>
      <c r="BV17" s="765">
        <v>5814.5</v>
      </c>
    </row>
    <row r="18" spans="1:74" ht="12" customHeight="1" x14ac:dyDescent="0.25">
      <c r="A18" s="751" t="s">
        <v>1304</v>
      </c>
      <c r="B18" s="749" t="s">
        <v>1298</v>
      </c>
      <c r="C18" s="761">
        <v>300.7</v>
      </c>
      <c r="D18" s="761">
        <v>300.7</v>
      </c>
      <c r="E18" s="761">
        <v>300.7</v>
      </c>
      <c r="F18" s="761">
        <v>300.7</v>
      </c>
      <c r="G18" s="761">
        <v>300.7</v>
      </c>
      <c r="H18" s="761">
        <v>300.7</v>
      </c>
      <c r="I18" s="761">
        <v>300.7</v>
      </c>
      <c r="J18" s="761">
        <v>300.7</v>
      </c>
      <c r="K18" s="761">
        <v>300.7</v>
      </c>
      <c r="L18" s="761">
        <v>300.7</v>
      </c>
      <c r="M18" s="761">
        <v>300.7</v>
      </c>
      <c r="N18" s="761">
        <v>300.7</v>
      </c>
      <c r="O18" s="761">
        <v>300.7</v>
      </c>
      <c r="P18" s="761">
        <v>300.7</v>
      </c>
      <c r="Q18" s="761">
        <v>300.7</v>
      </c>
      <c r="R18" s="761">
        <v>300.7</v>
      </c>
      <c r="S18" s="761">
        <v>300.7</v>
      </c>
      <c r="T18" s="761">
        <v>300.7</v>
      </c>
      <c r="U18" s="761">
        <v>300.7</v>
      </c>
      <c r="V18" s="761">
        <v>300.7</v>
      </c>
      <c r="W18" s="761">
        <v>300.7</v>
      </c>
      <c r="X18" s="761">
        <v>300.7</v>
      </c>
      <c r="Y18" s="761">
        <v>300.7</v>
      </c>
      <c r="Z18" s="761">
        <v>300.7</v>
      </c>
      <c r="AA18" s="761">
        <v>354.6</v>
      </c>
      <c r="AB18" s="761">
        <v>354.6</v>
      </c>
      <c r="AC18" s="761">
        <v>354.6</v>
      </c>
      <c r="AD18" s="761">
        <v>354.6</v>
      </c>
      <c r="AE18" s="761">
        <v>355.8</v>
      </c>
      <c r="AF18" s="761">
        <v>355.8</v>
      </c>
      <c r="AG18" s="761">
        <v>355.8</v>
      </c>
      <c r="AH18" s="761">
        <v>355.8</v>
      </c>
      <c r="AI18" s="761">
        <v>356.7</v>
      </c>
      <c r="AJ18" s="761">
        <v>356.7</v>
      </c>
      <c r="AK18" s="761">
        <v>356.7</v>
      </c>
      <c r="AL18" s="761">
        <v>356.7</v>
      </c>
      <c r="AM18" s="761">
        <v>356.7</v>
      </c>
      <c r="AN18" s="761">
        <v>356.7</v>
      </c>
      <c r="AO18" s="761">
        <v>356.7</v>
      </c>
      <c r="AP18" s="761">
        <v>356.7</v>
      </c>
      <c r="AQ18" s="761">
        <v>356.7</v>
      </c>
      <c r="AR18" s="761">
        <v>356.7</v>
      </c>
      <c r="AS18" s="761">
        <v>356.7</v>
      </c>
      <c r="AT18" s="761">
        <v>356.7</v>
      </c>
      <c r="AU18" s="761">
        <v>356.7</v>
      </c>
      <c r="AV18" s="761">
        <v>356.7</v>
      </c>
      <c r="AW18" s="761">
        <v>356.7</v>
      </c>
      <c r="AX18" s="761">
        <v>356.7</v>
      </c>
      <c r="AY18" s="765">
        <v>356.7</v>
      </c>
      <c r="AZ18" s="765">
        <v>356.7</v>
      </c>
      <c r="BA18" s="765">
        <v>356.7</v>
      </c>
      <c r="BB18" s="765">
        <v>356.7</v>
      </c>
      <c r="BC18" s="765">
        <v>356.7</v>
      </c>
      <c r="BD18" s="765">
        <v>356.7</v>
      </c>
      <c r="BE18" s="765">
        <v>356.7</v>
      </c>
      <c r="BF18" s="765">
        <v>356.7</v>
      </c>
      <c r="BG18" s="765">
        <v>356.7</v>
      </c>
      <c r="BH18" s="765">
        <v>356.7</v>
      </c>
      <c r="BI18" s="765">
        <v>356.7</v>
      </c>
      <c r="BJ18" s="765">
        <v>356.7</v>
      </c>
      <c r="BK18" s="765">
        <v>356.7</v>
      </c>
      <c r="BL18" s="765">
        <v>356.7</v>
      </c>
      <c r="BM18" s="765">
        <v>356.7</v>
      </c>
      <c r="BN18" s="765">
        <v>356.7</v>
      </c>
      <c r="BO18" s="765">
        <v>356.7</v>
      </c>
      <c r="BP18" s="765">
        <v>356.7</v>
      </c>
      <c r="BQ18" s="765">
        <v>356.7</v>
      </c>
      <c r="BR18" s="765">
        <v>356.7</v>
      </c>
      <c r="BS18" s="765">
        <v>356.7</v>
      </c>
      <c r="BT18" s="765">
        <v>356.7</v>
      </c>
      <c r="BU18" s="765">
        <v>356.7</v>
      </c>
      <c r="BV18" s="765">
        <v>356.7</v>
      </c>
    </row>
    <row r="19" spans="1:74" ht="12" customHeight="1" x14ac:dyDescent="0.25">
      <c r="A19" s="751" t="s">
        <v>1305</v>
      </c>
      <c r="B19" s="749" t="s">
        <v>1299</v>
      </c>
      <c r="C19" s="761">
        <v>211.2</v>
      </c>
      <c r="D19" s="761">
        <v>211.2</v>
      </c>
      <c r="E19" s="761">
        <v>211.2</v>
      </c>
      <c r="F19" s="761">
        <v>211.2</v>
      </c>
      <c r="G19" s="761">
        <v>221.2</v>
      </c>
      <c r="H19" s="761">
        <v>221.2</v>
      </c>
      <c r="I19" s="761">
        <v>221.2</v>
      </c>
      <c r="J19" s="761">
        <v>221.2</v>
      </c>
      <c r="K19" s="761">
        <v>221.2</v>
      </c>
      <c r="L19" s="761">
        <v>231</v>
      </c>
      <c r="M19" s="761">
        <v>231</v>
      </c>
      <c r="N19" s="761">
        <v>231.1</v>
      </c>
      <c r="O19" s="761">
        <v>240.4</v>
      </c>
      <c r="P19" s="761">
        <v>240.4</v>
      </c>
      <c r="Q19" s="761">
        <v>255.9</v>
      </c>
      <c r="R19" s="761">
        <v>255.9</v>
      </c>
      <c r="S19" s="761">
        <v>275.8</v>
      </c>
      <c r="T19" s="761">
        <v>275.8</v>
      </c>
      <c r="U19" s="761">
        <v>275.8</v>
      </c>
      <c r="V19" s="761">
        <v>275.8</v>
      </c>
      <c r="W19" s="761">
        <v>276.8</v>
      </c>
      <c r="X19" s="761">
        <v>276.8</v>
      </c>
      <c r="Y19" s="761">
        <v>276.8</v>
      </c>
      <c r="Z19" s="761">
        <v>294.3</v>
      </c>
      <c r="AA19" s="761">
        <v>309.3</v>
      </c>
      <c r="AB19" s="761">
        <v>309.3</v>
      </c>
      <c r="AC19" s="761">
        <v>309.3</v>
      </c>
      <c r="AD19" s="761">
        <v>311.2</v>
      </c>
      <c r="AE19" s="761">
        <v>312.2</v>
      </c>
      <c r="AF19" s="761">
        <v>313.7</v>
      </c>
      <c r="AG19" s="761">
        <v>313.7</v>
      </c>
      <c r="AH19" s="761">
        <v>315.7</v>
      </c>
      <c r="AI19" s="761">
        <v>315.7</v>
      </c>
      <c r="AJ19" s="761">
        <v>316.10000000000002</v>
      </c>
      <c r="AK19" s="761">
        <v>316.10000000000002</v>
      </c>
      <c r="AL19" s="761">
        <v>320.2</v>
      </c>
      <c r="AM19" s="761">
        <v>321.7</v>
      </c>
      <c r="AN19" s="761">
        <v>321.7</v>
      </c>
      <c r="AO19" s="761">
        <v>321.7</v>
      </c>
      <c r="AP19" s="761">
        <v>321.7</v>
      </c>
      <c r="AQ19" s="761">
        <v>323.8</v>
      </c>
      <c r="AR19" s="761">
        <v>338.2</v>
      </c>
      <c r="AS19" s="761">
        <v>338.2</v>
      </c>
      <c r="AT19" s="761">
        <v>338.2</v>
      </c>
      <c r="AU19" s="761">
        <v>338.2</v>
      </c>
      <c r="AV19" s="761">
        <v>338.2</v>
      </c>
      <c r="AW19" s="761">
        <v>338.2</v>
      </c>
      <c r="AX19" s="761">
        <v>340.2</v>
      </c>
      <c r="AY19" s="765">
        <v>340.2</v>
      </c>
      <c r="AZ19" s="765">
        <v>340.2</v>
      </c>
      <c r="BA19" s="765">
        <v>340.2</v>
      </c>
      <c r="BB19" s="765">
        <v>340.2</v>
      </c>
      <c r="BC19" s="765">
        <v>340.2</v>
      </c>
      <c r="BD19" s="765">
        <v>340.2</v>
      </c>
      <c r="BE19" s="765">
        <v>340.2</v>
      </c>
      <c r="BF19" s="765">
        <v>340.2</v>
      </c>
      <c r="BG19" s="765">
        <v>340.2</v>
      </c>
      <c r="BH19" s="765">
        <v>339.7</v>
      </c>
      <c r="BI19" s="765">
        <v>339.7</v>
      </c>
      <c r="BJ19" s="765">
        <v>339.7</v>
      </c>
      <c r="BK19" s="765">
        <v>339.7</v>
      </c>
      <c r="BL19" s="765">
        <v>339.4</v>
      </c>
      <c r="BM19" s="765">
        <v>339.4</v>
      </c>
      <c r="BN19" s="765">
        <v>339</v>
      </c>
      <c r="BO19" s="765">
        <v>339</v>
      </c>
      <c r="BP19" s="765">
        <v>339</v>
      </c>
      <c r="BQ19" s="765">
        <v>339</v>
      </c>
      <c r="BR19" s="765">
        <v>339</v>
      </c>
      <c r="BS19" s="765">
        <v>339</v>
      </c>
      <c r="BT19" s="765">
        <v>339</v>
      </c>
      <c r="BU19" s="765">
        <v>339</v>
      </c>
      <c r="BV19" s="765">
        <v>339</v>
      </c>
    </row>
    <row r="20" spans="1:74" ht="12" customHeight="1" x14ac:dyDescent="0.25">
      <c r="A20" s="751" t="s">
        <v>1306</v>
      </c>
      <c r="B20" s="749" t="s">
        <v>1307</v>
      </c>
      <c r="C20" s="762" t="s">
        <v>1346</v>
      </c>
      <c r="D20" s="762" t="s">
        <v>1346</v>
      </c>
      <c r="E20" s="762" t="s">
        <v>1346</v>
      </c>
      <c r="F20" s="762" t="s">
        <v>1346</v>
      </c>
      <c r="G20" s="762" t="s">
        <v>1346</v>
      </c>
      <c r="H20" s="762" t="s">
        <v>1346</v>
      </c>
      <c r="I20" s="762" t="s">
        <v>1346</v>
      </c>
      <c r="J20" s="762" t="s">
        <v>1346</v>
      </c>
      <c r="K20" s="762" t="s">
        <v>1346</v>
      </c>
      <c r="L20" s="762" t="s">
        <v>1346</v>
      </c>
      <c r="M20" s="762" t="s">
        <v>1346</v>
      </c>
      <c r="N20" s="762" t="s">
        <v>1346</v>
      </c>
      <c r="O20" s="761">
        <v>7369.3860000000004</v>
      </c>
      <c r="P20" s="761">
        <v>7529.0649999999996</v>
      </c>
      <c r="Q20" s="761">
        <v>7696.66</v>
      </c>
      <c r="R20" s="761">
        <v>7860.3410000000003</v>
      </c>
      <c r="S20" s="761">
        <v>8050.5829999999996</v>
      </c>
      <c r="T20" s="761">
        <v>8235.8510000000006</v>
      </c>
      <c r="U20" s="761">
        <v>8479.125</v>
      </c>
      <c r="V20" s="761">
        <v>8700.9030000000002</v>
      </c>
      <c r="W20" s="761">
        <v>8951.4549999999999</v>
      </c>
      <c r="X20" s="761">
        <v>9188.4159999999993</v>
      </c>
      <c r="Y20" s="761">
        <v>9416.6949999999997</v>
      </c>
      <c r="Z20" s="761">
        <v>9778.5249999999996</v>
      </c>
      <c r="AA20" s="761">
        <v>9865.6110000000008</v>
      </c>
      <c r="AB20" s="761">
        <v>10123.085999999999</v>
      </c>
      <c r="AC20" s="761">
        <v>10440.244000000001</v>
      </c>
      <c r="AD20" s="761">
        <v>10687.819</v>
      </c>
      <c r="AE20" s="761">
        <v>10927.867</v>
      </c>
      <c r="AF20" s="761">
        <v>11185.235000000001</v>
      </c>
      <c r="AG20" s="761">
        <v>11385.334000000001</v>
      </c>
      <c r="AH20" s="761">
        <v>11670.583000000001</v>
      </c>
      <c r="AI20" s="761">
        <v>11913.282999999999</v>
      </c>
      <c r="AJ20" s="761">
        <v>12156.433000000001</v>
      </c>
      <c r="AK20" s="761">
        <v>12446.436</v>
      </c>
      <c r="AL20" s="761">
        <v>12765.071</v>
      </c>
      <c r="AM20" s="761">
        <v>12906.9</v>
      </c>
      <c r="AN20" s="761">
        <v>13448.567999999999</v>
      </c>
      <c r="AO20" s="761">
        <v>13728.353999999999</v>
      </c>
      <c r="AP20" s="761">
        <v>13981.883</v>
      </c>
      <c r="AQ20" s="761">
        <v>14270.326999999999</v>
      </c>
      <c r="AR20" s="761">
        <v>14549.466</v>
      </c>
      <c r="AS20" s="761">
        <v>14815.829</v>
      </c>
      <c r="AT20" s="761">
        <v>15108.101000000001</v>
      </c>
      <c r="AU20" s="761">
        <v>15332.679</v>
      </c>
      <c r="AV20" s="761">
        <v>15609.397000000001</v>
      </c>
      <c r="AW20" s="761">
        <v>15972.01</v>
      </c>
      <c r="AX20" s="761">
        <v>16247.23</v>
      </c>
      <c r="AY20" s="765">
        <v>16530.59</v>
      </c>
      <c r="AZ20" s="765">
        <v>16787.3</v>
      </c>
      <c r="BA20" s="765">
        <v>17044.38</v>
      </c>
      <c r="BB20" s="765">
        <v>17304.91</v>
      </c>
      <c r="BC20" s="765">
        <v>17565.7</v>
      </c>
      <c r="BD20" s="765">
        <v>17814.919999999998</v>
      </c>
      <c r="BE20" s="765">
        <v>18066.54</v>
      </c>
      <c r="BF20" s="765">
        <v>18363.48</v>
      </c>
      <c r="BG20" s="765">
        <v>18633.740000000002</v>
      </c>
      <c r="BH20" s="765">
        <v>18907.240000000002</v>
      </c>
      <c r="BI20" s="765">
        <v>19180.66</v>
      </c>
      <c r="BJ20" s="765">
        <v>19486.29</v>
      </c>
      <c r="BK20" s="765">
        <v>19716.349999999999</v>
      </c>
      <c r="BL20" s="765">
        <v>19996.490000000002</v>
      </c>
      <c r="BM20" s="765">
        <v>20278.439999999999</v>
      </c>
      <c r="BN20" s="765">
        <v>20563.150000000001</v>
      </c>
      <c r="BO20" s="765">
        <v>20848.86</v>
      </c>
      <c r="BP20" s="765">
        <v>21122.97</v>
      </c>
      <c r="BQ20" s="765">
        <v>21399.24</v>
      </c>
      <c r="BR20" s="765">
        <v>21721.54</v>
      </c>
      <c r="BS20" s="765">
        <v>22017.3</v>
      </c>
      <c r="BT20" s="765">
        <v>22316.080000000002</v>
      </c>
      <c r="BU20" s="765">
        <v>22615.98</v>
      </c>
      <c r="BV20" s="765">
        <v>22948.68</v>
      </c>
    </row>
    <row r="21" spans="1:74" ht="12" customHeight="1" x14ac:dyDescent="0.25">
      <c r="A21" s="751" t="s">
        <v>1308</v>
      </c>
      <c r="B21" s="749" t="s">
        <v>1309</v>
      </c>
      <c r="C21" s="762" t="s">
        <v>1346</v>
      </c>
      <c r="D21" s="762" t="s">
        <v>1346</v>
      </c>
      <c r="E21" s="762" t="s">
        <v>1346</v>
      </c>
      <c r="F21" s="762" t="s">
        <v>1346</v>
      </c>
      <c r="G21" s="762" t="s">
        <v>1346</v>
      </c>
      <c r="H21" s="762" t="s">
        <v>1346</v>
      </c>
      <c r="I21" s="762" t="s">
        <v>1346</v>
      </c>
      <c r="J21" s="762" t="s">
        <v>1346</v>
      </c>
      <c r="K21" s="762" t="s">
        <v>1346</v>
      </c>
      <c r="L21" s="762" t="s">
        <v>1346</v>
      </c>
      <c r="M21" s="762" t="s">
        <v>1346</v>
      </c>
      <c r="N21" s="762" t="s">
        <v>1346</v>
      </c>
      <c r="O21" s="761">
        <v>3424.8069999999998</v>
      </c>
      <c r="P21" s="761">
        <v>3550.2310000000002</v>
      </c>
      <c r="Q21" s="761">
        <v>3689.2660000000001</v>
      </c>
      <c r="R21" s="761">
        <v>3816.2939999999999</v>
      </c>
      <c r="S21" s="761">
        <v>3949.5250000000001</v>
      </c>
      <c r="T21" s="761">
        <v>4110.6959999999999</v>
      </c>
      <c r="U21" s="761">
        <v>4275.4780000000001</v>
      </c>
      <c r="V21" s="761">
        <v>4440.5020000000004</v>
      </c>
      <c r="W21" s="761">
        <v>4635.1289999999999</v>
      </c>
      <c r="X21" s="761">
        <v>4815.7020000000002</v>
      </c>
      <c r="Y21" s="761">
        <v>4972.4949999999999</v>
      </c>
      <c r="Z21" s="761">
        <v>5191.5050000000001</v>
      </c>
      <c r="AA21" s="761">
        <v>5428.4889999999996</v>
      </c>
      <c r="AB21" s="761">
        <v>5627.0910000000003</v>
      </c>
      <c r="AC21" s="761">
        <v>5852.6629999999996</v>
      </c>
      <c r="AD21" s="761">
        <v>6051.107</v>
      </c>
      <c r="AE21" s="761">
        <v>6238.683</v>
      </c>
      <c r="AF21" s="761">
        <v>6432.3339999999998</v>
      </c>
      <c r="AG21" s="761">
        <v>6592.866</v>
      </c>
      <c r="AH21" s="761">
        <v>6785.84</v>
      </c>
      <c r="AI21" s="761">
        <v>6957.6729999999998</v>
      </c>
      <c r="AJ21" s="761">
        <v>7147.0609999999997</v>
      </c>
      <c r="AK21" s="761">
        <v>7332.7569999999996</v>
      </c>
      <c r="AL21" s="761">
        <v>7527.01</v>
      </c>
      <c r="AM21" s="761">
        <v>7640.72</v>
      </c>
      <c r="AN21" s="761">
        <v>7965.1459999999997</v>
      </c>
      <c r="AO21" s="761">
        <v>8130.4459999999999</v>
      </c>
      <c r="AP21" s="761">
        <v>8282.5069999999996</v>
      </c>
      <c r="AQ21" s="761">
        <v>8463.7180000000008</v>
      </c>
      <c r="AR21" s="761">
        <v>8619.2620000000006</v>
      </c>
      <c r="AS21" s="761">
        <v>8777.3539999999994</v>
      </c>
      <c r="AT21" s="761">
        <v>8956.6200000000008</v>
      </c>
      <c r="AU21" s="761">
        <v>9096.7219999999998</v>
      </c>
      <c r="AV21" s="761">
        <v>9253.8610000000008</v>
      </c>
      <c r="AW21" s="761">
        <v>9412.0769999999993</v>
      </c>
      <c r="AX21" s="761">
        <v>9562.1650000000009</v>
      </c>
      <c r="AY21" s="765">
        <v>9718.3870000000006</v>
      </c>
      <c r="AZ21" s="765">
        <v>9873.4040000000005</v>
      </c>
      <c r="BA21" s="765">
        <v>10028.02</v>
      </c>
      <c r="BB21" s="765">
        <v>10184.799999999999</v>
      </c>
      <c r="BC21" s="765">
        <v>10341.02</v>
      </c>
      <c r="BD21" s="765">
        <v>10497.9</v>
      </c>
      <c r="BE21" s="765">
        <v>10655.73</v>
      </c>
      <c r="BF21" s="765">
        <v>10813.43</v>
      </c>
      <c r="BG21" s="765">
        <v>10971.64</v>
      </c>
      <c r="BH21" s="765">
        <v>11130.83</v>
      </c>
      <c r="BI21" s="765">
        <v>11289.25</v>
      </c>
      <c r="BJ21" s="765">
        <v>11447.62</v>
      </c>
      <c r="BK21" s="765">
        <v>11604.79</v>
      </c>
      <c r="BL21" s="765">
        <v>11763.75</v>
      </c>
      <c r="BM21" s="765">
        <v>11923.45</v>
      </c>
      <c r="BN21" s="765">
        <v>12084.36</v>
      </c>
      <c r="BO21" s="765">
        <v>12245.12</v>
      </c>
      <c r="BP21" s="765">
        <v>12406.22</v>
      </c>
      <c r="BQ21" s="765">
        <v>12567.71</v>
      </c>
      <c r="BR21" s="765">
        <v>12729.48</v>
      </c>
      <c r="BS21" s="765">
        <v>12891.56</v>
      </c>
      <c r="BT21" s="765">
        <v>13054.09</v>
      </c>
      <c r="BU21" s="765">
        <v>13216.71</v>
      </c>
      <c r="BV21" s="765">
        <v>13379.55</v>
      </c>
    </row>
    <row r="22" spans="1:74" ht="12" customHeight="1" x14ac:dyDescent="0.25">
      <c r="A22" s="751" t="s">
        <v>1310</v>
      </c>
      <c r="B22" s="749" t="s">
        <v>1311</v>
      </c>
      <c r="C22" s="762" t="s">
        <v>1346</v>
      </c>
      <c r="D22" s="762" t="s">
        <v>1346</v>
      </c>
      <c r="E22" s="762" t="s">
        <v>1346</v>
      </c>
      <c r="F22" s="762" t="s">
        <v>1346</v>
      </c>
      <c r="G22" s="762" t="s">
        <v>1346</v>
      </c>
      <c r="H22" s="762" t="s">
        <v>1346</v>
      </c>
      <c r="I22" s="762" t="s">
        <v>1346</v>
      </c>
      <c r="J22" s="762" t="s">
        <v>1346</v>
      </c>
      <c r="K22" s="762" t="s">
        <v>1346</v>
      </c>
      <c r="L22" s="762" t="s">
        <v>1346</v>
      </c>
      <c r="M22" s="762" t="s">
        <v>1346</v>
      </c>
      <c r="N22" s="762" t="s">
        <v>1346</v>
      </c>
      <c r="O22" s="761">
        <v>3226.9850000000001</v>
      </c>
      <c r="P22" s="761">
        <v>3245.127</v>
      </c>
      <c r="Q22" s="761">
        <v>3268.259</v>
      </c>
      <c r="R22" s="761">
        <v>3294.6309999999999</v>
      </c>
      <c r="S22" s="761">
        <v>3336.5639999999999</v>
      </c>
      <c r="T22" s="761">
        <v>3356.2150000000001</v>
      </c>
      <c r="U22" s="761">
        <v>3414.5410000000002</v>
      </c>
      <c r="V22" s="761">
        <v>3455.8539999999998</v>
      </c>
      <c r="W22" s="761">
        <v>3498.9229999999998</v>
      </c>
      <c r="X22" s="761">
        <v>3540.498</v>
      </c>
      <c r="Y22" s="761">
        <v>3593.3870000000002</v>
      </c>
      <c r="Z22" s="761">
        <v>3706.7370000000001</v>
      </c>
      <c r="AA22" s="761">
        <v>3419.799</v>
      </c>
      <c r="AB22" s="761">
        <v>3458.288</v>
      </c>
      <c r="AC22" s="761">
        <v>3521.7759999999998</v>
      </c>
      <c r="AD22" s="761">
        <v>3552.6030000000001</v>
      </c>
      <c r="AE22" s="761">
        <v>3589.1410000000001</v>
      </c>
      <c r="AF22" s="761">
        <v>3640.3980000000001</v>
      </c>
      <c r="AG22" s="761">
        <v>3660.7379999999998</v>
      </c>
      <c r="AH22" s="761">
        <v>3734.201</v>
      </c>
      <c r="AI22" s="761">
        <v>3794.152</v>
      </c>
      <c r="AJ22" s="761">
        <v>3837.6219999999998</v>
      </c>
      <c r="AK22" s="761">
        <v>3930.7379999999998</v>
      </c>
      <c r="AL22" s="761">
        <v>4022.806</v>
      </c>
      <c r="AM22" s="761">
        <v>4044.9189999999999</v>
      </c>
      <c r="AN22" s="761">
        <v>4206.1850000000004</v>
      </c>
      <c r="AO22" s="761">
        <v>4292.4660000000003</v>
      </c>
      <c r="AP22" s="761">
        <v>4381.4629999999997</v>
      </c>
      <c r="AQ22" s="761">
        <v>4465.0230000000001</v>
      </c>
      <c r="AR22" s="761">
        <v>4561.4709999999995</v>
      </c>
      <c r="AS22" s="761">
        <v>4643.9840000000004</v>
      </c>
      <c r="AT22" s="761">
        <v>4738.1970000000001</v>
      </c>
      <c r="AU22" s="761">
        <v>4799.4679999999998</v>
      </c>
      <c r="AV22" s="761">
        <v>4912.2730000000001</v>
      </c>
      <c r="AW22" s="761">
        <v>5084.9830000000002</v>
      </c>
      <c r="AX22" s="761">
        <v>5187.58</v>
      </c>
      <c r="AY22" s="765">
        <v>5291.9589999999998</v>
      </c>
      <c r="AZ22" s="765">
        <v>5373.8270000000002</v>
      </c>
      <c r="BA22" s="765">
        <v>5456.3829999999998</v>
      </c>
      <c r="BB22" s="765">
        <v>5540.0630000000001</v>
      </c>
      <c r="BC22" s="765">
        <v>5624.4859999999999</v>
      </c>
      <c r="BD22" s="765">
        <v>5698.0730000000003</v>
      </c>
      <c r="BE22" s="765">
        <v>5772.9589999999998</v>
      </c>
      <c r="BF22" s="765">
        <v>5888.0320000000002</v>
      </c>
      <c r="BG22" s="765">
        <v>5979.0609999999997</v>
      </c>
      <c r="BH22" s="765">
        <v>6072.0879999999997</v>
      </c>
      <c r="BI22" s="765">
        <v>6165.7349999999997</v>
      </c>
      <c r="BJ22" s="765">
        <v>6287.9030000000002</v>
      </c>
      <c r="BK22" s="765">
        <v>6344.3019999999997</v>
      </c>
      <c r="BL22" s="765">
        <v>6443.4009999999998</v>
      </c>
      <c r="BM22" s="765">
        <v>6543.4449999999997</v>
      </c>
      <c r="BN22" s="765">
        <v>6644.8760000000002</v>
      </c>
      <c r="BO22" s="765">
        <v>6747.3159999999998</v>
      </c>
      <c r="BP22" s="765">
        <v>6839.19</v>
      </c>
      <c r="BQ22" s="765">
        <v>6932.6379999999999</v>
      </c>
      <c r="BR22" s="765">
        <v>7066.5510000000004</v>
      </c>
      <c r="BS22" s="765">
        <v>7176.7020000000002</v>
      </c>
      <c r="BT22" s="765">
        <v>7289.1379999999999</v>
      </c>
      <c r="BU22" s="765">
        <v>7402.4840000000004</v>
      </c>
      <c r="BV22" s="765">
        <v>7544.6480000000001</v>
      </c>
    </row>
    <row r="23" spans="1:74" ht="12" customHeight="1" x14ac:dyDescent="0.25">
      <c r="A23" s="751" t="s">
        <v>1312</v>
      </c>
      <c r="B23" s="749" t="s">
        <v>1313</v>
      </c>
      <c r="C23" s="762" t="s">
        <v>1346</v>
      </c>
      <c r="D23" s="762" t="s">
        <v>1346</v>
      </c>
      <c r="E23" s="762" t="s">
        <v>1346</v>
      </c>
      <c r="F23" s="762" t="s">
        <v>1346</v>
      </c>
      <c r="G23" s="762" t="s">
        <v>1346</v>
      </c>
      <c r="H23" s="762" t="s">
        <v>1346</v>
      </c>
      <c r="I23" s="762" t="s">
        <v>1346</v>
      </c>
      <c r="J23" s="762" t="s">
        <v>1346</v>
      </c>
      <c r="K23" s="762" t="s">
        <v>1346</v>
      </c>
      <c r="L23" s="762" t="s">
        <v>1346</v>
      </c>
      <c r="M23" s="762" t="s">
        <v>1346</v>
      </c>
      <c r="N23" s="762" t="s">
        <v>1346</v>
      </c>
      <c r="O23" s="761">
        <v>717.59400000000005</v>
      </c>
      <c r="P23" s="761">
        <v>733.70699999999999</v>
      </c>
      <c r="Q23" s="761">
        <v>739.13400000000001</v>
      </c>
      <c r="R23" s="761">
        <v>749.41600000000005</v>
      </c>
      <c r="S23" s="761">
        <v>764.49300000000005</v>
      </c>
      <c r="T23" s="761">
        <v>768.94</v>
      </c>
      <c r="U23" s="761">
        <v>789.10699999999997</v>
      </c>
      <c r="V23" s="761">
        <v>804.54700000000003</v>
      </c>
      <c r="W23" s="761">
        <v>817.40300000000002</v>
      </c>
      <c r="X23" s="761">
        <v>832.21600000000001</v>
      </c>
      <c r="Y23" s="761">
        <v>850.81299999999999</v>
      </c>
      <c r="Z23" s="761">
        <v>880.28300000000002</v>
      </c>
      <c r="AA23" s="761">
        <v>1017.323</v>
      </c>
      <c r="AB23" s="761">
        <v>1037.7070000000001</v>
      </c>
      <c r="AC23" s="761">
        <v>1065.8050000000001</v>
      </c>
      <c r="AD23" s="761">
        <v>1084.1089999999999</v>
      </c>
      <c r="AE23" s="761">
        <v>1100.0429999999999</v>
      </c>
      <c r="AF23" s="761">
        <v>1112.5029999999999</v>
      </c>
      <c r="AG23" s="761">
        <v>1131.73</v>
      </c>
      <c r="AH23" s="761">
        <v>1150.5419999999999</v>
      </c>
      <c r="AI23" s="761">
        <v>1161.4580000000001</v>
      </c>
      <c r="AJ23" s="761">
        <v>1171.75</v>
      </c>
      <c r="AK23" s="761">
        <v>1182.941</v>
      </c>
      <c r="AL23" s="761">
        <v>1215.2550000000001</v>
      </c>
      <c r="AM23" s="761">
        <v>1221.2619999999999</v>
      </c>
      <c r="AN23" s="761">
        <v>1277.2370000000001</v>
      </c>
      <c r="AO23" s="761">
        <v>1305.442</v>
      </c>
      <c r="AP23" s="761">
        <v>1317.913</v>
      </c>
      <c r="AQ23" s="761">
        <v>1341.586</v>
      </c>
      <c r="AR23" s="761">
        <v>1368.7329999999999</v>
      </c>
      <c r="AS23" s="761">
        <v>1394.491</v>
      </c>
      <c r="AT23" s="761">
        <v>1413.2829999999999</v>
      </c>
      <c r="AU23" s="761">
        <v>1436.489</v>
      </c>
      <c r="AV23" s="761">
        <v>1443.2629999999999</v>
      </c>
      <c r="AW23" s="761">
        <v>1474.953</v>
      </c>
      <c r="AX23" s="761">
        <v>1497.4839999999999</v>
      </c>
      <c r="AY23" s="765">
        <v>1520.248</v>
      </c>
      <c r="AZ23" s="765">
        <v>1540.0719999999999</v>
      </c>
      <c r="BA23" s="765">
        <v>1559.9849999999999</v>
      </c>
      <c r="BB23" s="765">
        <v>1580.0450000000001</v>
      </c>
      <c r="BC23" s="765">
        <v>1600.202</v>
      </c>
      <c r="BD23" s="765">
        <v>1618.944</v>
      </c>
      <c r="BE23" s="765">
        <v>1637.855</v>
      </c>
      <c r="BF23" s="765">
        <v>1662.0160000000001</v>
      </c>
      <c r="BG23" s="765">
        <v>1683.037</v>
      </c>
      <c r="BH23" s="765">
        <v>1704.318</v>
      </c>
      <c r="BI23" s="765">
        <v>1725.68</v>
      </c>
      <c r="BJ23" s="765">
        <v>1750.768</v>
      </c>
      <c r="BK23" s="765">
        <v>1767.2639999999999</v>
      </c>
      <c r="BL23" s="765">
        <v>1789.338</v>
      </c>
      <c r="BM23" s="765">
        <v>1811.5360000000001</v>
      </c>
      <c r="BN23" s="765">
        <v>1833.915</v>
      </c>
      <c r="BO23" s="765">
        <v>1856.4259999999999</v>
      </c>
      <c r="BP23" s="765">
        <v>1877.557</v>
      </c>
      <c r="BQ23" s="765">
        <v>1898.893</v>
      </c>
      <c r="BR23" s="765">
        <v>1925.5150000000001</v>
      </c>
      <c r="BS23" s="765">
        <v>1949.0329999999999</v>
      </c>
      <c r="BT23" s="765">
        <v>1972.8489999999999</v>
      </c>
      <c r="BU23" s="765">
        <v>1996.7850000000001</v>
      </c>
      <c r="BV23" s="765">
        <v>2024.4849999999999</v>
      </c>
    </row>
    <row r="24" spans="1:74" ht="12" customHeight="1" x14ac:dyDescent="0.25">
      <c r="A24" s="751" t="s">
        <v>1314</v>
      </c>
      <c r="B24" s="749" t="s">
        <v>96</v>
      </c>
      <c r="C24" s="761">
        <v>61.8</v>
      </c>
      <c r="D24" s="761">
        <v>61.8</v>
      </c>
      <c r="E24" s="761">
        <v>61.8</v>
      </c>
      <c r="F24" s="761">
        <v>61.8</v>
      </c>
      <c r="G24" s="761">
        <v>61.8</v>
      </c>
      <c r="H24" s="761">
        <v>73.3</v>
      </c>
      <c r="I24" s="761">
        <v>74.3</v>
      </c>
      <c r="J24" s="761">
        <v>74.3</v>
      </c>
      <c r="K24" s="761">
        <v>74.3</v>
      </c>
      <c r="L24" s="761">
        <v>74.3</v>
      </c>
      <c r="M24" s="761">
        <v>75.900000000000006</v>
      </c>
      <c r="N24" s="761">
        <v>75.900000000000006</v>
      </c>
      <c r="O24" s="761">
        <v>79.599999999999994</v>
      </c>
      <c r="P24" s="761">
        <v>79.599999999999994</v>
      </c>
      <c r="Q24" s="761">
        <v>79.599999999999994</v>
      </c>
      <c r="R24" s="761">
        <v>79.599999999999994</v>
      </c>
      <c r="S24" s="761">
        <v>79.599999999999994</v>
      </c>
      <c r="T24" s="761">
        <v>79.599999999999994</v>
      </c>
      <c r="U24" s="761">
        <v>79.599999999999994</v>
      </c>
      <c r="V24" s="761">
        <v>79.599999999999994</v>
      </c>
      <c r="W24" s="761">
        <v>79.599999999999994</v>
      </c>
      <c r="X24" s="761">
        <v>79.599999999999994</v>
      </c>
      <c r="Y24" s="761">
        <v>79.599999999999994</v>
      </c>
      <c r="Z24" s="761">
        <v>87.1</v>
      </c>
      <c r="AA24" s="761">
        <v>88.6</v>
      </c>
      <c r="AB24" s="761">
        <v>88.6</v>
      </c>
      <c r="AC24" s="761">
        <v>88.6</v>
      </c>
      <c r="AD24" s="761">
        <v>88.6</v>
      </c>
      <c r="AE24" s="761">
        <v>88.6</v>
      </c>
      <c r="AF24" s="761">
        <v>88.6</v>
      </c>
      <c r="AG24" s="761">
        <v>88.6</v>
      </c>
      <c r="AH24" s="761">
        <v>88.6</v>
      </c>
      <c r="AI24" s="761">
        <v>88.6</v>
      </c>
      <c r="AJ24" s="761">
        <v>88.6</v>
      </c>
      <c r="AK24" s="761">
        <v>88.6</v>
      </c>
      <c r="AL24" s="761">
        <v>88.6</v>
      </c>
      <c r="AM24" s="761">
        <v>92.6</v>
      </c>
      <c r="AN24" s="761">
        <v>92.6</v>
      </c>
      <c r="AO24" s="761">
        <v>92.6</v>
      </c>
      <c r="AP24" s="761">
        <v>92.6</v>
      </c>
      <c r="AQ24" s="761">
        <v>92.6</v>
      </c>
      <c r="AR24" s="761">
        <v>91</v>
      </c>
      <c r="AS24" s="761">
        <v>91</v>
      </c>
      <c r="AT24" s="761">
        <v>91</v>
      </c>
      <c r="AU24" s="761">
        <v>91</v>
      </c>
      <c r="AV24" s="761">
        <v>95.5</v>
      </c>
      <c r="AW24" s="761">
        <v>95.5</v>
      </c>
      <c r="AX24" s="761">
        <v>97</v>
      </c>
      <c r="AY24" s="765">
        <v>100</v>
      </c>
      <c r="AZ24" s="765">
        <v>100</v>
      </c>
      <c r="BA24" s="765">
        <v>100</v>
      </c>
      <c r="BB24" s="765">
        <v>100</v>
      </c>
      <c r="BC24" s="765">
        <v>100</v>
      </c>
      <c r="BD24" s="765">
        <v>100</v>
      </c>
      <c r="BE24" s="765">
        <v>100</v>
      </c>
      <c r="BF24" s="765">
        <v>100</v>
      </c>
      <c r="BG24" s="765">
        <v>100</v>
      </c>
      <c r="BH24" s="765">
        <v>100</v>
      </c>
      <c r="BI24" s="765">
        <v>100</v>
      </c>
      <c r="BJ24" s="765">
        <v>100</v>
      </c>
      <c r="BK24" s="765">
        <v>100</v>
      </c>
      <c r="BL24" s="765">
        <v>100</v>
      </c>
      <c r="BM24" s="765">
        <v>100</v>
      </c>
      <c r="BN24" s="765">
        <v>100</v>
      </c>
      <c r="BO24" s="765">
        <v>100</v>
      </c>
      <c r="BP24" s="765">
        <v>100</v>
      </c>
      <c r="BQ24" s="765">
        <v>100</v>
      </c>
      <c r="BR24" s="765">
        <v>100</v>
      </c>
      <c r="BS24" s="765">
        <v>100</v>
      </c>
      <c r="BT24" s="765">
        <v>100</v>
      </c>
      <c r="BU24" s="765">
        <v>100</v>
      </c>
      <c r="BV24" s="765">
        <v>100</v>
      </c>
    </row>
    <row r="25" spans="1:74" ht="12" customHeight="1" x14ac:dyDescent="0.25">
      <c r="A25" s="751"/>
      <c r="B25" s="746"/>
      <c r="C25" s="750"/>
      <c r="D25" s="750"/>
      <c r="E25" s="750"/>
      <c r="F25" s="750"/>
      <c r="G25" s="750"/>
      <c r="H25" s="750"/>
      <c r="I25" s="750"/>
      <c r="J25" s="750"/>
      <c r="K25" s="750"/>
      <c r="L25" s="750"/>
      <c r="M25" s="750"/>
      <c r="N25" s="750"/>
      <c r="O25" s="750"/>
      <c r="P25" s="750"/>
      <c r="Q25" s="750"/>
      <c r="R25" s="763"/>
      <c r="S25" s="763"/>
      <c r="T25" s="763"/>
      <c r="U25" s="763"/>
      <c r="V25" s="763"/>
      <c r="W25" s="763"/>
      <c r="X25" s="763"/>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7"/>
      <c r="AZ25" s="767"/>
      <c r="BA25" s="767"/>
      <c r="BB25" s="767"/>
      <c r="BC25" s="767"/>
      <c r="BD25" s="767"/>
      <c r="BE25" s="767"/>
      <c r="BF25" s="767"/>
      <c r="BG25" s="767"/>
      <c r="BH25" s="767"/>
      <c r="BI25" s="767"/>
      <c r="BJ25" s="767"/>
      <c r="BK25" s="767"/>
      <c r="BL25" s="767"/>
      <c r="BM25" s="767"/>
      <c r="BN25" s="767"/>
      <c r="BO25" s="767"/>
      <c r="BP25" s="767"/>
      <c r="BQ25" s="767"/>
      <c r="BR25" s="767"/>
      <c r="BS25" s="767"/>
      <c r="BT25" s="767"/>
      <c r="BU25" s="767"/>
      <c r="BV25" s="767"/>
    </row>
    <row r="26" spans="1:74" ht="12" customHeight="1" x14ac:dyDescent="0.25">
      <c r="A26" s="751"/>
      <c r="B26" s="750" t="s">
        <v>1315</v>
      </c>
      <c r="C26" s="750"/>
      <c r="D26" s="750"/>
      <c r="E26" s="750"/>
      <c r="F26" s="750"/>
      <c r="G26" s="750"/>
      <c r="H26" s="750"/>
      <c r="I26" s="750"/>
      <c r="J26" s="750"/>
      <c r="K26" s="750"/>
      <c r="L26" s="750"/>
      <c r="M26" s="750"/>
      <c r="N26" s="750"/>
      <c r="O26" s="750"/>
      <c r="P26" s="750"/>
      <c r="Q26" s="750"/>
      <c r="R26" s="763"/>
      <c r="S26" s="763"/>
      <c r="T26" s="763"/>
      <c r="U26" s="763"/>
      <c r="V26" s="763"/>
      <c r="W26" s="763"/>
      <c r="X26" s="763"/>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7"/>
      <c r="AZ26" s="767"/>
      <c r="BA26" s="767"/>
      <c r="BB26" s="767"/>
      <c r="BC26" s="767"/>
      <c r="BD26" s="767"/>
      <c r="BE26" s="767"/>
      <c r="BF26" s="767"/>
      <c r="BG26" s="767"/>
      <c r="BH26" s="767"/>
      <c r="BI26" s="767"/>
      <c r="BJ26" s="767"/>
      <c r="BK26" s="767"/>
      <c r="BL26" s="767"/>
      <c r="BM26" s="767"/>
      <c r="BN26" s="767"/>
      <c r="BO26" s="767"/>
      <c r="BP26" s="767"/>
      <c r="BQ26" s="767"/>
      <c r="BR26" s="767"/>
      <c r="BS26" s="767"/>
      <c r="BT26" s="767"/>
      <c r="BU26" s="767"/>
      <c r="BV26" s="767"/>
    </row>
    <row r="27" spans="1:74" ht="12" customHeight="1" x14ac:dyDescent="0.25">
      <c r="A27" s="751"/>
      <c r="B27" s="750" t="s">
        <v>1294</v>
      </c>
      <c r="C27" s="750"/>
      <c r="D27" s="750"/>
      <c r="E27" s="750"/>
      <c r="F27" s="750"/>
      <c r="G27" s="750"/>
      <c r="H27" s="750"/>
      <c r="I27" s="750"/>
      <c r="J27" s="750"/>
      <c r="K27" s="750"/>
      <c r="L27" s="750"/>
      <c r="M27" s="750"/>
      <c r="N27" s="750"/>
      <c r="O27" s="750"/>
      <c r="P27" s="750"/>
      <c r="Q27" s="750"/>
      <c r="R27" s="763"/>
      <c r="S27" s="763"/>
      <c r="T27" s="763"/>
      <c r="U27" s="763"/>
      <c r="V27" s="763"/>
      <c r="W27" s="763"/>
      <c r="X27" s="763"/>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7"/>
      <c r="AZ27" s="767"/>
      <c r="BA27" s="767"/>
      <c r="BB27" s="767"/>
      <c r="BC27" s="767"/>
      <c r="BD27" s="767"/>
      <c r="BE27" s="767"/>
      <c r="BF27" s="767"/>
      <c r="BG27" s="767"/>
      <c r="BH27" s="767"/>
      <c r="BI27" s="767"/>
      <c r="BJ27" s="767"/>
      <c r="BK27" s="767"/>
      <c r="BL27" s="767"/>
      <c r="BM27" s="767"/>
      <c r="BN27" s="767"/>
      <c r="BO27" s="767"/>
      <c r="BP27" s="767"/>
      <c r="BQ27" s="767"/>
      <c r="BR27" s="767"/>
      <c r="BS27" s="767"/>
      <c r="BT27" s="767"/>
      <c r="BU27" s="767"/>
      <c r="BV27" s="767"/>
    </row>
    <row r="28" spans="1:74" ht="12" customHeight="1" x14ac:dyDescent="0.25">
      <c r="A28" s="751" t="s">
        <v>1316</v>
      </c>
      <c r="B28" s="749" t="s">
        <v>1295</v>
      </c>
      <c r="C28" s="761">
        <v>89.140500967999998</v>
      </c>
      <c r="D28" s="761">
        <v>90.520516428999997</v>
      </c>
      <c r="E28" s="761">
        <v>90.487397741999999</v>
      </c>
      <c r="F28" s="761">
        <v>83.525124000000005</v>
      </c>
      <c r="G28" s="761">
        <v>81.503026774000006</v>
      </c>
      <c r="H28" s="761">
        <v>93.590737000000004</v>
      </c>
      <c r="I28" s="761">
        <v>95.112587742000002</v>
      </c>
      <c r="J28" s="761">
        <v>93.457958065</v>
      </c>
      <c r="K28" s="761">
        <v>90.877765667000006</v>
      </c>
      <c r="L28" s="761">
        <v>84.868877419</v>
      </c>
      <c r="M28" s="761">
        <v>90.117552000000003</v>
      </c>
      <c r="N28" s="761">
        <v>89.634514194000005</v>
      </c>
      <c r="O28" s="761">
        <v>87.669539032000003</v>
      </c>
      <c r="P28" s="761">
        <v>89.105446428999997</v>
      </c>
      <c r="Q28" s="761">
        <v>84.532160967999999</v>
      </c>
      <c r="R28" s="761">
        <v>80.881458332999998</v>
      </c>
      <c r="S28" s="761">
        <v>83.080089999999998</v>
      </c>
      <c r="T28" s="761">
        <v>90.561086666999998</v>
      </c>
      <c r="U28" s="761">
        <v>96.899555805999995</v>
      </c>
      <c r="V28" s="761">
        <v>96.652301613000006</v>
      </c>
      <c r="W28" s="761">
        <v>89.397353667000004</v>
      </c>
      <c r="X28" s="761">
        <v>82.440146128999999</v>
      </c>
      <c r="Y28" s="761">
        <v>90.734643000000005</v>
      </c>
      <c r="Z28" s="761">
        <v>92.711557419000002</v>
      </c>
      <c r="AA28" s="761">
        <v>86.848057741999995</v>
      </c>
      <c r="AB28" s="761">
        <v>89.909287586000005</v>
      </c>
      <c r="AC28" s="761">
        <v>84.684338065000006</v>
      </c>
      <c r="AD28" s="761">
        <v>79.478470999999999</v>
      </c>
      <c r="AE28" s="761">
        <v>81.690486129000007</v>
      </c>
      <c r="AF28" s="761">
        <v>87.001919000000001</v>
      </c>
      <c r="AG28" s="761">
        <v>89.570271934999994</v>
      </c>
      <c r="AH28" s="761">
        <v>92.572891935000001</v>
      </c>
      <c r="AI28" s="761">
        <v>88.077946333</v>
      </c>
      <c r="AJ28" s="761">
        <v>76.039002257999996</v>
      </c>
      <c r="AK28" s="761">
        <v>88.109331333</v>
      </c>
      <c r="AL28" s="761">
        <v>92.324561613</v>
      </c>
      <c r="AM28" s="761">
        <v>89.634885806</v>
      </c>
      <c r="AN28" s="761">
        <v>90.119680356999993</v>
      </c>
      <c r="AO28" s="761">
        <v>89.497588065000002</v>
      </c>
      <c r="AP28" s="761">
        <v>83.299822667000001</v>
      </c>
      <c r="AQ28" s="761">
        <v>85.358938065000004</v>
      </c>
      <c r="AR28" s="761">
        <v>90.595335000000006</v>
      </c>
      <c r="AS28" s="761">
        <v>92.556374839</v>
      </c>
      <c r="AT28" s="761">
        <v>91.883898387000002</v>
      </c>
      <c r="AU28" s="761">
        <v>85.926202000000004</v>
      </c>
      <c r="AV28" s="761">
        <v>87.693804193999995</v>
      </c>
      <c r="AW28" s="761">
        <v>92.067719999999994</v>
      </c>
      <c r="AX28" s="761">
        <v>92.910409999999999</v>
      </c>
      <c r="AY28" s="765">
        <v>89.794870000000003</v>
      </c>
      <c r="AZ28" s="765">
        <v>89.630939999999995</v>
      </c>
      <c r="BA28" s="765">
        <v>87.395650000000003</v>
      </c>
      <c r="BB28" s="765">
        <v>81.493679999999998</v>
      </c>
      <c r="BC28" s="765">
        <v>82.837370000000007</v>
      </c>
      <c r="BD28" s="765">
        <v>91.427149999999997</v>
      </c>
      <c r="BE28" s="765">
        <v>94.005960000000002</v>
      </c>
      <c r="BF28" s="765">
        <v>94.881039999999999</v>
      </c>
      <c r="BG28" s="765">
        <v>89.662009999999995</v>
      </c>
      <c r="BH28" s="765">
        <v>83.220330000000004</v>
      </c>
      <c r="BI28" s="765">
        <v>88.437349999999995</v>
      </c>
      <c r="BJ28" s="765">
        <v>90.642709999999994</v>
      </c>
      <c r="BK28" s="765">
        <v>88.463999999999999</v>
      </c>
      <c r="BL28" s="765">
        <v>88.974770000000007</v>
      </c>
      <c r="BM28" s="765">
        <v>87.244900000000001</v>
      </c>
      <c r="BN28" s="765">
        <v>81.655320000000003</v>
      </c>
      <c r="BO28" s="765">
        <v>83.449690000000004</v>
      </c>
      <c r="BP28" s="765">
        <v>91.549059999999997</v>
      </c>
      <c r="BQ28" s="765">
        <v>94.942350000000005</v>
      </c>
      <c r="BR28" s="765">
        <v>96.083439999999996</v>
      </c>
      <c r="BS28" s="765">
        <v>90.851309999999998</v>
      </c>
      <c r="BT28" s="765">
        <v>84.336259999999996</v>
      </c>
      <c r="BU28" s="765">
        <v>89.774000000000001</v>
      </c>
      <c r="BV28" s="765">
        <v>91.747129999999999</v>
      </c>
    </row>
    <row r="29" spans="1:74" ht="12" customHeight="1" x14ac:dyDescent="0.25">
      <c r="A29" s="751" t="s">
        <v>1317</v>
      </c>
      <c r="B29" s="749" t="s">
        <v>1296</v>
      </c>
      <c r="C29" s="761">
        <v>48.078693870999999</v>
      </c>
      <c r="D29" s="761">
        <v>49.451496429000002</v>
      </c>
      <c r="E29" s="761">
        <v>48.839670968</v>
      </c>
      <c r="F29" s="761">
        <v>48.871630000000003</v>
      </c>
      <c r="G29" s="761">
        <v>49.029476451999997</v>
      </c>
      <c r="H29" s="761">
        <v>49.694102667000003</v>
      </c>
      <c r="I29" s="761">
        <v>50.776471612999998</v>
      </c>
      <c r="J29" s="761">
        <v>49.211680645000001</v>
      </c>
      <c r="K29" s="761">
        <v>47.956948333</v>
      </c>
      <c r="L29" s="761">
        <v>44.921250645000001</v>
      </c>
      <c r="M29" s="761">
        <v>45.760852</v>
      </c>
      <c r="N29" s="761">
        <v>46.189125806</v>
      </c>
      <c r="O29" s="761">
        <v>45.504641612999997</v>
      </c>
      <c r="P29" s="761">
        <v>45.034616429000003</v>
      </c>
      <c r="Q29" s="761">
        <v>44.942791290000002</v>
      </c>
      <c r="R29" s="761">
        <v>46.720292333000003</v>
      </c>
      <c r="S29" s="761">
        <v>47.822573871000003</v>
      </c>
      <c r="T29" s="761">
        <v>49.100847999999999</v>
      </c>
      <c r="U29" s="761">
        <v>52.863022258000001</v>
      </c>
      <c r="V29" s="761">
        <v>51.181651289999998</v>
      </c>
      <c r="W29" s="761">
        <v>49.368310000000001</v>
      </c>
      <c r="X29" s="761">
        <v>48.680927742000002</v>
      </c>
      <c r="Y29" s="761">
        <v>52.163756667000001</v>
      </c>
      <c r="Z29" s="761">
        <v>52.274097419</v>
      </c>
      <c r="AA29" s="761">
        <v>48.063936452</v>
      </c>
      <c r="AB29" s="761">
        <v>49.111476551999999</v>
      </c>
      <c r="AC29" s="761">
        <v>48.086021934999998</v>
      </c>
      <c r="AD29" s="761">
        <v>50.038243667000003</v>
      </c>
      <c r="AE29" s="761">
        <v>51.130771613</v>
      </c>
      <c r="AF29" s="761">
        <v>50.522972000000003</v>
      </c>
      <c r="AG29" s="761">
        <v>49.497171289999997</v>
      </c>
      <c r="AH29" s="761">
        <v>50.210035484000002</v>
      </c>
      <c r="AI29" s="761">
        <v>49.147840000000002</v>
      </c>
      <c r="AJ29" s="761">
        <v>45.341980645</v>
      </c>
      <c r="AK29" s="761">
        <v>52.568342332999997</v>
      </c>
      <c r="AL29" s="761">
        <v>52.527170968</v>
      </c>
      <c r="AM29" s="761">
        <v>50.625173226000001</v>
      </c>
      <c r="AN29" s="761">
        <v>49.281290714000001</v>
      </c>
      <c r="AO29" s="761">
        <v>47.219452580999999</v>
      </c>
      <c r="AP29" s="761">
        <v>46.412685000000003</v>
      </c>
      <c r="AQ29" s="761">
        <v>46.928421612999998</v>
      </c>
      <c r="AR29" s="761">
        <v>47.671402999999998</v>
      </c>
      <c r="AS29" s="761">
        <v>47.679203870999999</v>
      </c>
      <c r="AT29" s="761">
        <v>48.065873871000001</v>
      </c>
      <c r="AU29" s="761">
        <v>46.215910332999997</v>
      </c>
      <c r="AV29" s="761">
        <v>45.548426902999999</v>
      </c>
      <c r="AW29" s="761">
        <v>49.179029999999997</v>
      </c>
      <c r="AX29" s="761">
        <v>50.089460000000003</v>
      </c>
      <c r="AY29" s="765">
        <v>48.219029999999997</v>
      </c>
      <c r="AZ29" s="765">
        <v>48.409289999999999</v>
      </c>
      <c r="BA29" s="765">
        <v>49.233510000000003</v>
      </c>
      <c r="BB29" s="765">
        <v>49.437719999999999</v>
      </c>
      <c r="BC29" s="765">
        <v>50.195650000000001</v>
      </c>
      <c r="BD29" s="765">
        <v>51.513080000000002</v>
      </c>
      <c r="BE29" s="765">
        <v>52.215829999999997</v>
      </c>
      <c r="BF29" s="765">
        <v>51.914389999999997</v>
      </c>
      <c r="BG29" s="765">
        <v>50.447580000000002</v>
      </c>
      <c r="BH29" s="765">
        <v>48.738709999999998</v>
      </c>
      <c r="BI29" s="765">
        <v>51.392229999999998</v>
      </c>
      <c r="BJ29" s="765">
        <v>52.03022</v>
      </c>
      <c r="BK29" s="765">
        <v>49.861640000000001</v>
      </c>
      <c r="BL29" s="765">
        <v>49.86598</v>
      </c>
      <c r="BM29" s="765">
        <v>50.036490000000001</v>
      </c>
      <c r="BN29" s="765">
        <v>50.160110000000003</v>
      </c>
      <c r="BO29" s="765">
        <v>50.897509999999997</v>
      </c>
      <c r="BP29" s="765">
        <v>52.167110000000001</v>
      </c>
      <c r="BQ29" s="765">
        <v>52.861249999999998</v>
      </c>
      <c r="BR29" s="765">
        <v>52.562840000000001</v>
      </c>
      <c r="BS29" s="765">
        <v>51.082590000000003</v>
      </c>
      <c r="BT29" s="765">
        <v>49.355449999999998</v>
      </c>
      <c r="BU29" s="765">
        <v>52.016979999999997</v>
      </c>
      <c r="BV29" s="765">
        <v>52.283520000000003</v>
      </c>
    </row>
    <row r="30" spans="1:74" ht="12" customHeight="1" x14ac:dyDescent="0.25">
      <c r="A30" s="751" t="s">
        <v>1318</v>
      </c>
      <c r="B30" s="749" t="s">
        <v>1297</v>
      </c>
      <c r="C30" s="761">
        <v>41.061807096999999</v>
      </c>
      <c r="D30" s="761">
        <v>41.069020000000002</v>
      </c>
      <c r="E30" s="761">
        <v>41.647726773999999</v>
      </c>
      <c r="F30" s="761">
        <v>34.653494000000002</v>
      </c>
      <c r="G30" s="761">
        <v>32.473550322999998</v>
      </c>
      <c r="H30" s="761">
        <v>43.896634333000002</v>
      </c>
      <c r="I30" s="761">
        <v>44.336116128999997</v>
      </c>
      <c r="J30" s="761">
        <v>44.246277419000002</v>
      </c>
      <c r="K30" s="761">
        <v>42.920817333000002</v>
      </c>
      <c r="L30" s="761">
        <v>39.947626774</v>
      </c>
      <c r="M30" s="761">
        <v>44.356699999999996</v>
      </c>
      <c r="N30" s="761">
        <v>43.445388387000001</v>
      </c>
      <c r="O30" s="761">
        <v>42.164897418999999</v>
      </c>
      <c r="P30" s="761">
        <v>44.070830000000001</v>
      </c>
      <c r="Q30" s="761">
        <v>39.589369677000001</v>
      </c>
      <c r="R30" s="761">
        <v>34.161166000000001</v>
      </c>
      <c r="S30" s="761">
        <v>35.257516129000003</v>
      </c>
      <c r="T30" s="761">
        <v>41.460238666999999</v>
      </c>
      <c r="U30" s="761">
        <v>44.036533548000001</v>
      </c>
      <c r="V30" s="761">
        <v>45.470650323000001</v>
      </c>
      <c r="W30" s="761">
        <v>40.029043667000003</v>
      </c>
      <c r="X30" s="761">
        <v>33.759218386999997</v>
      </c>
      <c r="Y30" s="761">
        <v>38.570886332999997</v>
      </c>
      <c r="Z30" s="761">
        <v>40.437460000000002</v>
      </c>
      <c r="AA30" s="761">
        <v>38.784121290000002</v>
      </c>
      <c r="AB30" s="761">
        <v>40.797811033999999</v>
      </c>
      <c r="AC30" s="761">
        <v>36.598316128999997</v>
      </c>
      <c r="AD30" s="761">
        <v>29.440227332999999</v>
      </c>
      <c r="AE30" s="761">
        <v>30.559714516</v>
      </c>
      <c r="AF30" s="761">
        <v>36.478946999999998</v>
      </c>
      <c r="AG30" s="761">
        <v>40.073100644999997</v>
      </c>
      <c r="AH30" s="761">
        <v>42.362856452000003</v>
      </c>
      <c r="AI30" s="761">
        <v>38.930106332999998</v>
      </c>
      <c r="AJ30" s="761">
        <v>30.697021613</v>
      </c>
      <c r="AK30" s="761">
        <v>35.540989000000003</v>
      </c>
      <c r="AL30" s="761">
        <v>39.797390645</v>
      </c>
      <c r="AM30" s="761">
        <v>39.009712581000002</v>
      </c>
      <c r="AN30" s="761">
        <v>40.838389642999999</v>
      </c>
      <c r="AO30" s="761">
        <v>42.278135484000003</v>
      </c>
      <c r="AP30" s="761">
        <v>36.887137666999998</v>
      </c>
      <c r="AQ30" s="761">
        <v>38.430516451999999</v>
      </c>
      <c r="AR30" s="761">
        <v>42.923932000000001</v>
      </c>
      <c r="AS30" s="761">
        <v>44.877170968000001</v>
      </c>
      <c r="AT30" s="761">
        <v>43.818024516000001</v>
      </c>
      <c r="AU30" s="761">
        <v>39.710291667</v>
      </c>
      <c r="AV30" s="761">
        <v>42.145377289999999</v>
      </c>
      <c r="AW30" s="761">
        <v>42.888689999999997</v>
      </c>
      <c r="AX30" s="761">
        <v>42.82094</v>
      </c>
      <c r="AY30" s="765">
        <v>41.575839999999999</v>
      </c>
      <c r="AZ30" s="765">
        <v>41.221649999999997</v>
      </c>
      <c r="BA30" s="765">
        <v>38.162140000000001</v>
      </c>
      <c r="BB30" s="765">
        <v>32.055959999999999</v>
      </c>
      <c r="BC30" s="765">
        <v>32.641719999999999</v>
      </c>
      <c r="BD30" s="765">
        <v>39.914070000000002</v>
      </c>
      <c r="BE30" s="765">
        <v>41.790129999999998</v>
      </c>
      <c r="BF30" s="765">
        <v>42.966650000000001</v>
      </c>
      <c r="BG30" s="765">
        <v>39.21443</v>
      </c>
      <c r="BH30" s="765">
        <v>34.481630000000003</v>
      </c>
      <c r="BI30" s="765">
        <v>37.04513</v>
      </c>
      <c r="BJ30" s="765">
        <v>38.612479999999998</v>
      </c>
      <c r="BK30" s="765">
        <v>38.602359999999997</v>
      </c>
      <c r="BL30" s="765">
        <v>39.108789999999999</v>
      </c>
      <c r="BM30" s="765">
        <v>37.208410000000001</v>
      </c>
      <c r="BN30" s="765">
        <v>31.49521</v>
      </c>
      <c r="BO30" s="765">
        <v>32.55218</v>
      </c>
      <c r="BP30" s="765">
        <v>39.381950000000003</v>
      </c>
      <c r="BQ30" s="765">
        <v>42.081099999999999</v>
      </c>
      <c r="BR30" s="765">
        <v>43.520589999999999</v>
      </c>
      <c r="BS30" s="765">
        <v>39.768720000000002</v>
      </c>
      <c r="BT30" s="765">
        <v>34.980820000000001</v>
      </c>
      <c r="BU30" s="765">
        <v>37.757019999999997</v>
      </c>
      <c r="BV30" s="765">
        <v>39.463610000000003</v>
      </c>
    </row>
    <row r="31" spans="1:74" ht="12" customHeight="1" x14ac:dyDescent="0.25">
      <c r="A31" s="751" t="s">
        <v>1319</v>
      </c>
      <c r="B31" s="749" t="s">
        <v>1298</v>
      </c>
      <c r="C31" s="761">
        <v>693.87258741999995</v>
      </c>
      <c r="D31" s="761">
        <v>617.46223070999997</v>
      </c>
      <c r="E31" s="761">
        <v>778.67002387000002</v>
      </c>
      <c r="F31" s="761">
        <v>843.65035733000002</v>
      </c>
      <c r="G31" s="761">
        <v>851.94775064999999</v>
      </c>
      <c r="H31" s="761">
        <v>854.68270232999998</v>
      </c>
      <c r="I31" s="761">
        <v>782.73989773999995</v>
      </c>
      <c r="J31" s="761">
        <v>635.75736773999995</v>
      </c>
      <c r="K31" s="761">
        <v>532.86006099999997</v>
      </c>
      <c r="L31" s="761">
        <v>550.43442547999996</v>
      </c>
      <c r="M31" s="761">
        <v>617.46225332999995</v>
      </c>
      <c r="N31" s="761">
        <v>716.17800645</v>
      </c>
      <c r="O31" s="761">
        <v>774.64563128999998</v>
      </c>
      <c r="P31" s="761">
        <v>792.10246036000001</v>
      </c>
      <c r="Q31" s="761">
        <v>778.96744032000004</v>
      </c>
      <c r="R31" s="761">
        <v>744.35115332999999</v>
      </c>
      <c r="S31" s="761">
        <v>645.01380676999997</v>
      </c>
      <c r="T31" s="761">
        <v>676.553988</v>
      </c>
      <c r="U31" s="761">
        <v>674.06131289999996</v>
      </c>
      <c r="V31" s="761">
        <v>613.85539613000003</v>
      </c>
      <c r="W31" s="761">
        <v>533.83639966999999</v>
      </c>
      <c r="X31" s="761">
        <v>532.68520612999998</v>
      </c>
      <c r="Y31" s="761">
        <v>640.06554332999997</v>
      </c>
      <c r="Z31" s="761">
        <v>742.46820322999997</v>
      </c>
      <c r="AA31" s="761">
        <v>821.41558065000004</v>
      </c>
      <c r="AB31" s="761">
        <v>827.78718069000001</v>
      </c>
      <c r="AC31" s="761">
        <v>878.24658645</v>
      </c>
      <c r="AD31" s="761">
        <v>857.82957366999995</v>
      </c>
      <c r="AE31" s="761">
        <v>817.91646903000003</v>
      </c>
      <c r="AF31" s="761">
        <v>770.84955000000002</v>
      </c>
      <c r="AG31" s="761">
        <v>688.27955515999997</v>
      </c>
      <c r="AH31" s="761">
        <v>627.67772967999997</v>
      </c>
      <c r="AI31" s="761">
        <v>542.63057232999995</v>
      </c>
      <c r="AJ31" s="761">
        <v>555.78584612999998</v>
      </c>
      <c r="AK31" s="761">
        <v>624.04956566999999</v>
      </c>
      <c r="AL31" s="761">
        <v>722.26893226000004</v>
      </c>
      <c r="AM31" s="761">
        <v>893.92266773999995</v>
      </c>
      <c r="AN31" s="761">
        <v>871.80382393000002</v>
      </c>
      <c r="AO31" s="761">
        <v>969.97010193999995</v>
      </c>
      <c r="AP31" s="761">
        <v>972.42519666999999</v>
      </c>
      <c r="AQ31" s="761">
        <v>1032.8829768000001</v>
      </c>
      <c r="AR31" s="761">
        <v>1009.1369317</v>
      </c>
      <c r="AS31" s="761">
        <v>825.79638225999997</v>
      </c>
      <c r="AT31" s="761">
        <v>681.07684355000004</v>
      </c>
      <c r="AU31" s="761">
        <v>628.34181100000001</v>
      </c>
      <c r="AV31" s="761">
        <v>551.40725173999999</v>
      </c>
      <c r="AW31" s="761">
        <v>610.77352467000003</v>
      </c>
      <c r="AX31" s="761">
        <v>736.21124245999999</v>
      </c>
      <c r="AY31" s="765">
        <v>800.58370000000002</v>
      </c>
      <c r="AZ31" s="765">
        <v>711.61860000000001</v>
      </c>
      <c r="BA31" s="765">
        <v>727.37860000000001</v>
      </c>
      <c r="BB31" s="765">
        <v>741.34670000000006</v>
      </c>
      <c r="BC31" s="765">
        <v>776.94929999999999</v>
      </c>
      <c r="BD31" s="765">
        <v>839.59839999999997</v>
      </c>
      <c r="BE31" s="765">
        <v>787.64940000000001</v>
      </c>
      <c r="BF31" s="765">
        <v>688.76869999999997</v>
      </c>
      <c r="BG31" s="765">
        <v>618.2826</v>
      </c>
      <c r="BH31" s="765">
        <v>562.96659999999997</v>
      </c>
      <c r="BI31" s="765">
        <v>597.25300000000004</v>
      </c>
      <c r="BJ31" s="765">
        <v>727.83609999999999</v>
      </c>
      <c r="BK31" s="765">
        <v>770.09929999999997</v>
      </c>
      <c r="BL31" s="765">
        <v>766.98810000000003</v>
      </c>
      <c r="BM31" s="765">
        <v>751.61630000000002</v>
      </c>
      <c r="BN31" s="765">
        <v>758.14769999999999</v>
      </c>
      <c r="BO31" s="765">
        <v>798.4461</v>
      </c>
      <c r="BP31" s="765">
        <v>850.91420000000005</v>
      </c>
      <c r="BQ31" s="765">
        <v>821.5489</v>
      </c>
      <c r="BR31" s="765">
        <v>710.71159999999998</v>
      </c>
      <c r="BS31" s="765">
        <v>620.73419999999999</v>
      </c>
      <c r="BT31" s="765">
        <v>566.23680000000002</v>
      </c>
      <c r="BU31" s="765">
        <v>625.47559999999999</v>
      </c>
      <c r="BV31" s="765">
        <v>757.69489999999996</v>
      </c>
    </row>
    <row r="32" spans="1:74" ht="12" customHeight="1" x14ac:dyDescent="0.25">
      <c r="A32" s="751" t="s">
        <v>1320</v>
      </c>
      <c r="B32" s="749" t="s">
        <v>1321</v>
      </c>
      <c r="C32" s="761">
        <v>43.710177418999997</v>
      </c>
      <c r="D32" s="761">
        <v>43.076061428999999</v>
      </c>
      <c r="E32" s="761">
        <v>43.150503225999998</v>
      </c>
      <c r="F32" s="761">
        <v>43.784486999999999</v>
      </c>
      <c r="G32" s="761">
        <v>42.979379999999999</v>
      </c>
      <c r="H32" s="761">
        <v>43.112500666999999</v>
      </c>
      <c r="I32" s="761">
        <v>42.566835806</v>
      </c>
      <c r="J32" s="761">
        <v>42.877702257999999</v>
      </c>
      <c r="K32" s="761">
        <v>43.583976999999997</v>
      </c>
      <c r="L32" s="761">
        <v>43.390032257999998</v>
      </c>
      <c r="M32" s="761">
        <v>45.415638999999999</v>
      </c>
      <c r="N32" s="761">
        <v>44.354815160999998</v>
      </c>
      <c r="O32" s="761">
        <v>43.932736452</v>
      </c>
      <c r="P32" s="761">
        <v>45.003540000000001</v>
      </c>
      <c r="Q32" s="761">
        <v>44.967559354999999</v>
      </c>
      <c r="R32" s="761">
        <v>42.414259999999999</v>
      </c>
      <c r="S32" s="761">
        <v>44.843578065000003</v>
      </c>
      <c r="T32" s="761">
        <v>43.386921332999997</v>
      </c>
      <c r="U32" s="761">
        <v>43.765389999999996</v>
      </c>
      <c r="V32" s="761">
        <v>43.359441935</v>
      </c>
      <c r="W32" s="761">
        <v>40.095380667000001</v>
      </c>
      <c r="X32" s="761">
        <v>42.678458065000001</v>
      </c>
      <c r="Y32" s="761">
        <v>44.454274333000001</v>
      </c>
      <c r="Z32" s="761">
        <v>44.418981934999998</v>
      </c>
      <c r="AA32" s="761">
        <v>42.967937419000002</v>
      </c>
      <c r="AB32" s="761">
        <v>42.875302413999997</v>
      </c>
      <c r="AC32" s="761">
        <v>42.424471935</v>
      </c>
      <c r="AD32" s="761">
        <v>40.298993666999998</v>
      </c>
      <c r="AE32" s="761">
        <v>43.285173870999998</v>
      </c>
      <c r="AF32" s="761">
        <v>41.713087332999997</v>
      </c>
      <c r="AG32" s="761">
        <v>42.297266452000002</v>
      </c>
      <c r="AH32" s="761">
        <v>42.718181289999997</v>
      </c>
      <c r="AI32" s="761">
        <v>44.222527333000002</v>
      </c>
      <c r="AJ32" s="761">
        <v>43.650560968000001</v>
      </c>
      <c r="AK32" s="761">
        <v>45.461655667000002</v>
      </c>
      <c r="AL32" s="761">
        <v>46.899470968000003</v>
      </c>
      <c r="AM32" s="761">
        <v>45.143929677000003</v>
      </c>
      <c r="AN32" s="761">
        <v>44.332764642999997</v>
      </c>
      <c r="AO32" s="761">
        <v>44.510654193999997</v>
      </c>
      <c r="AP32" s="761">
        <v>45.244958666999999</v>
      </c>
      <c r="AQ32" s="761">
        <v>41.776176452000001</v>
      </c>
      <c r="AR32" s="761">
        <v>42.158126000000003</v>
      </c>
      <c r="AS32" s="761">
        <v>44.122833225999997</v>
      </c>
      <c r="AT32" s="761">
        <v>43.775544193999998</v>
      </c>
      <c r="AU32" s="761">
        <v>44.181192332999998</v>
      </c>
      <c r="AV32" s="761">
        <v>40.674314451999997</v>
      </c>
      <c r="AW32" s="761">
        <v>42.89817</v>
      </c>
      <c r="AX32" s="761">
        <v>45.398260000000001</v>
      </c>
      <c r="AY32" s="765">
        <v>46.685250000000003</v>
      </c>
      <c r="AZ32" s="765">
        <v>46.430489999999999</v>
      </c>
      <c r="BA32" s="765">
        <v>46.691769999999998</v>
      </c>
      <c r="BB32" s="765">
        <v>45.667810000000003</v>
      </c>
      <c r="BC32" s="765">
        <v>45.742109999999997</v>
      </c>
      <c r="BD32" s="765">
        <v>47.01914</v>
      </c>
      <c r="BE32" s="765">
        <v>47.035339999999998</v>
      </c>
      <c r="BF32" s="765">
        <v>46.889290000000003</v>
      </c>
      <c r="BG32" s="765">
        <v>46.901119999999999</v>
      </c>
      <c r="BH32" s="765">
        <v>46.678530000000002</v>
      </c>
      <c r="BI32" s="765">
        <v>47.152929999999998</v>
      </c>
      <c r="BJ32" s="765">
        <v>47.957900000000002</v>
      </c>
      <c r="BK32" s="765">
        <v>48.585720000000002</v>
      </c>
      <c r="BL32" s="765">
        <v>47.786430000000003</v>
      </c>
      <c r="BM32" s="765">
        <v>47.684069999999998</v>
      </c>
      <c r="BN32" s="765">
        <v>46.409469999999999</v>
      </c>
      <c r="BO32" s="765">
        <v>46.319339999999997</v>
      </c>
      <c r="BP32" s="765">
        <v>47.492310000000003</v>
      </c>
      <c r="BQ32" s="765">
        <v>47.434170000000002</v>
      </c>
      <c r="BR32" s="765">
        <v>47.237340000000003</v>
      </c>
      <c r="BS32" s="765">
        <v>47.215629999999997</v>
      </c>
      <c r="BT32" s="765">
        <v>46.969299999999997</v>
      </c>
      <c r="BU32" s="765">
        <v>47.431010000000001</v>
      </c>
      <c r="BV32" s="765">
        <v>48.75264</v>
      </c>
    </row>
    <row r="33" spans="1:74" ht="12" customHeight="1" x14ac:dyDescent="0.25">
      <c r="A33" s="751" t="s">
        <v>1322</v>
      </c>
      <c r="B33" s="749" t="s">
        <v>1299</v>
      </c>
      <c r="C33" s="761">
        <v>23.678541613</v>
      </c>
      <c r="D33" s="761">
        <v>29.068266071</v>
      </c>
      <c r="E33" s="761">
        <v>41.498713871</v>
      </c>
      <c r="F33" s="761">
        <v>48.430068333000001</v>
      </c>
      <c r="G33" s="761">
        <v>55.165593225999999</v>
      </c>
      <c r="H33" s="761">
        <v>62.759624666999997</v>
      </c>
      <c r="I33" s="761">
        <v>56.394265161</v>
      </c>
      <c r="J33" s="761">
        <v>59.312938064999997</v>
      </c>
      <c r="K33" s="761">
        <v>59.847546999999999</v>
      </c>
      <c r="L33" s="761">
        <v>54.191311290000002</v>
      </c>
      <c r="M33" s="761">
        <v>45.030520000000003</v>
      </c>
      <c r="N33" s="761">
        <v>32.603484516000002</v>
      </c>
      <c r="O33" s="761">
        <v>36.585473548000003</v>
      </c>
      <c r="P33" s="761">
        <v>52.11927</v>
      </c>
      <c r="Q33" s="761">
        <v>65.720646129000002</v>
      </c>
      <c r="R33" s="761">
        <v>77.927199666999996</v>
      </c>
      <c r="S33" s="761">
        <v>79.228675160999998</v>
      </c>
      <c r="T33" s="761">
        <v>83.734214332999997</v>
      </c>
      <c r="U33" s="761">
        <v>83.208725161000004</v>
      </c>
      <c r="V33" s="761">
        <v>85.140890967999994</v>
      </c>
      <c r="W33" s="761">
        <v>72.591643332999993</v>
      </c>
      <c r="X33" s="761">
        <v>60.496674515999999</v>
      </c>
      <c r="Y33" s="761">
        <v>56.718111999999998</v>
      </c>
      <c r="Z33" s="761">
        <v>49.846796128999998</v>
      </c>
      <c r="AA33" s="761">
        <v>47.038115161</v>
      </c>
      <c r="AB33" s="761">
        <v>75.880881379000002</v>
      </c>
      <c r="AC33" s="761">
        <v>82.928109676999995</v>
      </c>
      <c r="AD33" s="761">
        <v>94.370477332999997</v>
      </c>
      <c r="AE33" s="761">
        <v>108.87104194</v>
      </c>
      <c r="AF33" s="761">
        <v>113.92419767</v>
      </c>
      <c r="AG33" s="761">
        <v>125.37022355000001</v>
      </c>
      <c r="AH33" s="761">
        <v>126.0775771</v>
      </c>
      <c r="AI33" s="761">
        <v>119.472632</v>
      </c>
      <c r="AJ33" s="761">
        <v>101.50332258</v>
      </c>
      <c r="AK33" s="761">
        <v>90.980193666999995</v>
      </c>
      <c r="AL33" s="761">
        <v>77.063442257999995</v>
      </c>
      <c r="AM33" s="761">
        <v>68.491377096999997</v>
      </c>
      <c r="AN33" s="761">
        <v>87.963592143</v>
      </c>
      <c r="AO33" s="761">
        <v>140.96455452000001</v>
      </c>
      <c r="AP33" s="761">
        <v>156.85586967</v>
      </c>
      <c r="AQ33" s="761">
        <v>183.15756096999999</v>
      </c>
      <c r="AR33" s="761">
        <v>205.057177</v>
      </c>
      <c r="AS33" s="761">
        <v>174.59125387</v>
      </c>
      <c r="AT33" s="761">
        <v>171.34072839000001</v>
      </c>
      <c r="AU33" s="761">
        <v>169.32087333000001</v>
      </c>
      <c r="AV33" s="761">
        <v>153.06156931999999</v>
      </c>
      <c r="AW33" s="761">
        <v>119.6848</v>
      </c>
      <c r="AX33" s="761">
        <v>90.973089999999999</v>
      </c>
      <c r="AY33" s="765">
        <v>86.320170000000005</v>
      </c>
      <c r="AZ33" s="765">
        <v>119.8319</v>
      </c>
      <c r="BA33" s="765">
        <v>162.36410000000001</v>
      </c>
      <c r="BB33" s="765">
        <v>186.85589999999999</v>
      </c>
      <c r="BC33" s="765">
        <v>205.57429999999999</v>
      </c>
      <c r="BD33" s="765">
        <v>220.78829999999999</v>
      </c>
      <c r="BE33" s="765">
        <v>203.20849999999999</v>
      </c>
      <c r="BF33" s="765">
        <v>198.0172</v>
      </c>
      <c r="BG33" s="765">
        <v>181.65690000000001</v>
      </c>
      <c r="BH33" s="765">
        <v>150.03790000000001</v>
      </c>
      <c r="BI33" s="765">
        <v>117.0699</v>
      </c>
      <c r="BJ33" s="765">
        <v>85.785880000000006</v>
      </c>
      <c r="BK33" s="765">
        <v>87.065070000000006</v>
      </c>
      <c r="BL33" s="765">
        <v>131.1147</v>
      </c>
      <c r="BM33" s="765">
        <v>181.6936</v>
      </c>
      <c r="BN33" s="765">
        <v>212.1814</v>
      </c>
      <c r="BO33" s="765">
        <v>236.89250000000001</v>
      </c>
      <c r="BP33" s="765">
        <v>256.53059999999999</v>
      </c>
      <c r="BQ33" s="765">
        <v>239.12110000000001</v>
      </c>
      <c r="BR33" s="765">
        <v>235.03460000000001</v>
      </c>
      <c r="BS33" s="765">
        <v>218.22559999999999</v>
      </c>
      <c r="BT33" s="765">
        <v>187.85409999999999</v>
      </c>
      <c r="BU33" s="765">
        <v>150.49359999999999</v>
      </c>
      <c r="BV33" s="765">
        <v>120.1048</v>
      </c>
    </row>
    <row r="34" spans="1:74" ht="12" customHeight="1" x14ac:dyDescent="0.25">
      <c r="A34" s="751" t="s">
        <v>1323</v>
      </c>
      <c r="B34" s="749" t="s">
        <v>1324</v>
      </c>
      <c r="C34" s="761">
        <v>577.24604354999997</v>
      </c>
      <c r="D34" s="761">
        <v>499.87699393000003</v>
      </c>
      <c r="E34" s="761">
        <v>571.68033871</v>
      </c>
      <c r="F34" s="761">
        <v>620.708438</v>
      </c>
      <c r="G34" s="761">
        <v>502.92152871000002</v>
      </c>
      <c r="H34" s="761">
        <v>526.20689400000003</v>
      </c>
      <c r="I34" s="761">
        <v>392.78762581000001</v>
      </c>
      <c r="J34" s="761">
        <v>327.81068902999999</v>
      </c>
      <c r="K34" s="761">
        <v>383.66045600000001</v>
      </c>
      <c r="L34" s="761">
        <v>467.49221548000003</v>
      </c>
      <c r="M34" s="761">
        <v>628.25040100000001</v>
      </c>
      <c r="N34" s="761">
        <v>474.07960387000003</v>
      </c>
      <c r="O34" s="761">
        <v>488.58888516000002</v>
      </c>
      <c r="P34" s="761">
        <v>532.41565178999997</v>
      </c>
      <c r="Q34" s="761">
        <v>493.32166354999998</v>
      </c>
      <c r="R34" s="761">
        <v>595.01529300000004</v>
      </c>
      <c r="S34" s="761">
        <v>552.78653548</v>
      </c>
      <c r="T34" s="761">
        <v>446.98553199999998</v>
      </c>
      <c r="U34" s="761">
        <v>440.82438547999999</v>
      </c>
      <c r="V34" s="761">
        <v>421.61836032000002</v>
      </c>
      <c r="W34" s="761">
        <v>465.36499566999998</v>
      </c>
      <c r="X34" s="761">
        <v>527.85582515999999</v>
      </c>
      <c r="Y34" s="761">
        <v>655.43803500000001</v>
      </c>
      <c r="Z34" s="761">
        <v>647.74718355000005</v>
      </c>
      <c r="AA34" s="761">
        <v>595.06076773999996</v>
      </c>
      <c r="AB34" s="761">
        <v>693.73911862</v>
      </c>
      <c r="AC34" s="761">
        <v>707.09006548000002</v>
      </c>
      <c r="AD34" s="761">
        <v>692.69869767</v>
      </c>
      <c r="AE34" s="761">
        <v>607.48352612999997</v>
      </c>
      <c r="AF34" s="761">
        <v>542.994371</v>
      </c>
      <c r="AG34" s="761">
        <v>567.90676902999996</v>
      </c>
      <c r="AH34" s="761">
        <v>438.02674805999999</v>
      </c>
      <c r="AI34" s="761">
        <v>546.35598500000003</v>
      </c>
      <c r="AJ34" s="761">
        <v>655.41744160999997</v>
      </c>
      <c r="AK34" s="761">
        <v>646.26066900000001</v>
      </c>
      <c r="AL34" s="761">
        <v>745.87159065000003</v>
      </c>
      <c r="AM34" s="761">
        <v>664.26019710000003</v>
      </c>
      <c r="AN34" s="761">
        <v>788.31079070999999</v>
      </c>
      <c r="AO34" s="761">
        <v>838.96951258000001</v>
      </c>
      <c r="AP34" s="761">
        <v>856.73096533</v>
      </c>
      <c r="AQ34" s="761">
        <v>728.62317968000002</v>
      </c>
      <c r="AR34" s="761">
        <v>654.22173067000006</v>
      </c>
      <c r="AS34" s="761">
        <v>510.77251065000002</v>
      </c>
      <c r="AT34" s="761">
        <v>423.76083290000003</v>
      </c>
      <c r="AU34" s="761">
        <v>575.91956932999994</v>
      </c>
      <c r="AV34" s="761">
        <v>798.93282438999995</v>
      </c>
      <c r="AW34" s="761">
        <v>790.91930000000002</v>
      </c>
      <c r="AX34" s="761">
        <v>694.8184</v>
      </c>
      <c r="AY34" s="765">
        <v>728.49739999999997</v>
      </c>
      <c r="AZ34" s="765">
        <v>742.90689999999995</v>
      </c>
      <c r="BA34" s="765">
        <v>791.74900000000002</v>
      </c>
      <c r="BB34" s="765">
        <v>847.98699999999997</v>
      </c>
      <c r="BC34" s="765">
        <v>752.96130000000005</v>
      </c>
      <c r="BD34" s="765">
        <v>699.846</v>
      </c>
      <c r="BE34" s="765">
        <v>546.55899999999997</v>
      </c>
      <c r="BF34" s="765">
        <v>503.8981</v>
      </c>
      <c r="BG34" s="765">
        <v>561.28039999999999</v>
      </c>
      <c r="BH34" s="765">
        <v>697.53210000000001</v>
      </c>
      <c r="BI34" s="765">
        <v>831.11680000000001</v>
      </c>
      <c r="BJ34" s="765">
        <v>756.37239999999997</v>
      </c>
      <c r="BK34" s="765">
        <v>795.16869999999994</v>
      </c>
      <c r="BL34" s="765">
        <v>810.68600000000004</v>
      </c>
      <c r="BM34" s="765">
        <v>868.74350000000004</v>
      </c>
      <c r="BN34" s="765">
        <v>927.23509999999999</v>
      </c>
      <c r="BO34" s="765">
        <v>824.71879999999999</v>
      </c>
      <c r="BP34" s="765">
        <v>770.14940000000001</v>
      </c>
      <c r="BQ34" s="765">
        <v>596.96299999999997</v>
      </c>
      <c r="BR34" s="765">
        <v>547.56590000000006</v>
      </c>
      <c r="BS34" s="765">
        <v>611.57889999999998</v>
      </c>
      <c r="BT34" s="765">
        <v>752.68449999999996</v>
      </c>
      <c r="BU34" s="765">
        <v>895.98979999999995</v>
      </c>
      <c r="BV34" s="765">
        <v>820.67859999999996</v>
      </c>
    </row>
    <row r="35" spans="1:74" ht="12" customHeight="1" x14ac:dyDescent="0.25">
      <c r="A35" s="751"/>
      <c r="B35" s="750" t="s">
        <v>1300</v>
      </c>
      <c r="C35" s="750"/>
      <c r="D35" s="750"/>
      <c r="E35" s="750"/>
      <c r="F35" s="750"/>
      <c r="G35" s="750"/>
      <c r="H35" s="750"/>
      <c r="I35" s="750"/>
      <c r="J35" s="750"/>
      <c r="K35" s="750"/>
      <c r="L35" s="750"/>
      <c r="M35" s="750"/>
      <c r="N35" s="750"/>
      <c r="O35" s="750"/>
      <c r="P35" s="750"/>
      <c r="Q35" s="750"/>
      <c r="R35" s="750"/>
      <c r="S35" s="750"/>
      <c r="T35" s="750"/>
      <c r="U35" s="750"/>
      <c r="V35" s="750"/>
      <c r="W35" s="750"/>
      <c r="X35" s="750"/>
      <c r="Y35" s="750"/>
      <c r="Z35" s="750"/>
      <c r="AA35" s="750"/>
      <c r="AB35" s="750"/>
      <c r="AC35" s="750"/>
      <c r="AD35" s="750"/>
      <c r="AE35" s="750"/>
      <c r="AF35" s="750"/>
      <c r="AG35" s="750"/>
      <c r="AH35" s="750"/>
      <c r="AI35" s="750"/>
      <c r="AJ35" s="750"/>
      <c r="AK35" s="750"/>
      <c r="AL35" s="750"/>
      <c r="AM35" s="750"/>
      <c r="AN35" s="750"/>
      <c r="AO35" s="750"/>
      <c r="AP35" s="750"/>
      <c r="AQ35" s="750"/>
      <c r="AR35" s="750"/>
      <c r="AS35" s="750"/>
      <c r="AT35" s="750"/>
      <c r="AU35" s="750"/>
      <c r="AV35" s="750"/>
      <c r="AW35" s="750"/>
      <c r="AX35" s="750"/>
      <c r="AY35" s="766"/>
      <c r="AZ35" s="766"/>
      <c r="BA35" s="766"/>
      <c r="BB35" s="766"/>
      <c r="BC35" s="766"/>
      <c r="BD35" s="766"/>
      <c r="BE35" s="766"/>
      <c r="BF35" s="766"/>
      <c r="BG35" s="766"/>
      <c r="BH35" s="766"/>
      <c r="BI35" s="766"/>
      <c r="BJ35" s="766"/>
      <c r="BK35" s="766"/>
      <c r="BL35" s="766"/>
      <c r="BM35" s="766"/>
      <c r="BN35" s="766"/>
      <c r="BO35" s="766"/>
      <c r="BP35" s="766"/>
      <c r="BQ35" s="766"/>
      <c r="BR35" s="766"/>
      <c r="BS35" s="766"/>
      <c r="BT35" s="766"/>
      <c r="BU35" s="766"/>
      <c r="BV35" s="766"/>
    </row>
    <row r="36" spans="1:74" ht="12" customHeight="1" x14ac:dyDescent="0.25">
      <c r="A36" s="751" t="s">
        <v>1325</v>
      </c>
      <c r="B36" s="749" t="s">
        <v>1295</v>
      </c>
      <c r="C36" s="761">
        <v>87.500478709999996</v>
      </c>
      <c r="D36" s="761">
        <v>86.302346786000001</v>
      </c>
      <c r="E36" s="761">
        <v>85.642770644999999</v>
      </c>
      <c r="F36" s="761">
        <v>84.462328666999994</v>
      </c>
      <c r="G36" s="761">
        <v>84.268663226000001</v>
      </c>
      <c r="H36" s="761">
        <v>88.029601333000002</v>
      </c>
      <c r="I36" s="761">
        <v>90.355813225999995</v>
      </c>
      <c r="J36" s="761">
        <v>88.529014516000004</v>
      </c>
      <c r="K36" s="761">
        <v>83.582504</v>
      </c>
      <c r="L36" s="761">
        <v>81.211909031999994</v>
      </c>
      <c r="M36" s="761">
        <v>83.163648332999998</v>
      </c>
      <c r="N36" s="761">
        <v>87.896596451999997</v>
      </c>
      <c r="O36" s="761">
        <v>87.867138065000006</v>
      </c>
      <c r="P36" s="761">
        <v>85.755869642999997</v>
      </c>
      <c r="Q36" s="761">
        <v>82.213852903000003</v>
      </c>
      <c r="R36" s="761">
        <v>84.973880667000003</v>
      </c>
      <c r="S36" s="761">
        <v>82.615485160999995</v>
      </c>
      <c r="T36" s="761">
        <v>85.444905000000006</v>
      </c>
      <c r="U36" s="761">
        <v>90.044173225999998</v>
      </c>
      <c r="V36" s="761">
        <v>87.530528709999999</v>
      </c>
      <c r="W36" s="761">
        <v>85.796890667</v>
      </c>
      <c r="X36" s="761">
        <v>81.926635805999993</v>
      </c>
      <c r="Y36" s="761">
        <v>86.592538332999993</v>
      </c>
      <c r="Z36" s="761">
        <v>86.535071290000005</v>
      </c>
      <c r="AA36" s="761">
        <v>87.178150645000002</v>
      </c>
      <c r="AB36" s="761">
        <v>86.459406207000001</v>
      </c>
      <c r="AC36" s="761">
        <v>83.446302580999998</v>
      </c>
      <c r="AD36" s="761">
        <v>79.804471667000001</v>
      </c>
      <c r="AE36" s="761">
        <v>82.701045805999996</v>
      </c>
      <c r="AF36" s="761">
        <v>86.599012999999999</v>
      </c>
      <c r="AG36" s="761">
        <v>87.787956773999994</v>
      </c>
      <c r="AH36" s="761">
        <v>87.50917871</v>
      </c>
      <c r="AI36" s="761">
        <v>84.055154999999999</v>
      </c>
      <c r="AJ36" s="761">
        <v>81.031503548000003</v>
      </c>
      <c r="AK36" s="761">
        <v>87.972992667</v>
      </c>
      <c r="AL36" s="761">
        <v>87.028333548000006</v>
      </c>
      <c r="AM36" s="761">
        <v>86.235961935000006</v>
      </c>
      <c r="AN36" s="761">
        <v>90.281450356999997</v>
      </c>
      <c r="AO36" s="761">
        <v>85.181361934999998</v>
      </c>
      <c r="AP36" s="761">
        <v>84.571701000000004</v>
      </c>
      <c r="AQ36" s="761">
        <v>81.303450968000007</v>
      </c>
      <c r="AR36" s="761">
        <v>86.498740999999995</v>
      </c>
      <c r="AS36" s="761">
        <v>90.480513548000005</v>
      </c>
      <c r="AT36" s="761">
        <v>90.301785805999998</v>
      </c>
      <c r="AU36" s="761">
        <v>82.726651333000007</v>
      </c>
      <c r="AV36" s="761">
        <v>81.900847128999999</v>
      </c>
      <c r="AW36" s="761">
        <v>87.972999999999999</v>
      </c>
      <c r="AX36" s="761">
        <v>87.02834</v>
      </c>
      <c r="AY36" s="765">
        <v>86.235969999999995</v>
      </c>
      <c r="AZ36" s="765">
        <v>90.281450000000007</v>
      </c>
      <c r="BA36" s="765">
        <v>85.181370000000001</v>
      </c>
      <c r="BB36" s="765">
        <v>84.571700000000007</v>
      </c>
      <c r="BC36" s="765">
        <v>81.303449999999998</v>
      </c>
      <c r="BD36" s="765">
        <v>86.498750000000001</v>
      </c>
      <c r="BE36" s="765">
        <v>90.480519999999999</v>
      </c>
      <c r="BF36" s="765">
        <v>90.301789999999997</v>
      </c>
      <c r="BG36" s="765">
        <v>82.726659999999995</v>
      </c>
      <c r="BH36" s="765">
        <v>81.900850000000005</v>
      </c>
      <c r="BI36" s="765">
        <v>87.972999999999999</v>
      </c>
      <c r="BJ36" s="765">
        <v>87.028379999999999</v>
      </c>
      <c r="BK36" s="765">
        <v>86.235969999999995</v>
      </c>
      <c r="BL36" s="765">
        <v>90.281450000000007</v>
      </c>
      <c r="BM36" s="765">
        <v>85.181370000000001</v>
      </c>
      <c r="BN36" s="765">
        <v>84.571700000000007</v>
      </c>
      <c r="BO36" s="765">
        <v>81.303449999999998</v>
      </c>
      <c r="BP36" s="765">
        <v>86.498750000000001</v>
      </c>
      <c r="BQ36" s="765">
        <v>90.480519999999999</v>
      </c>
      <c r="BR36" s="765">
        <v>90.301789999999997</v>
      </c>
      <c r="BS36" s="765">
        <v>82.726659999999995</v>
      </c>
      <c r="BT36" s="765">
        <v>81.900850000000005</v>
      </c>
      <c r="BU36" s="765">
        <v>87.972999999999999</v>
      </c>
      <c r="BV36" s="765">
        <v>87.028379999999999</v>
      </c>
    </row>
    <row r="37" spans="1:74" ht="12" customHeight="1" x14ac:dyDescent="0.25">
      <c r="A37" s="751" t="s">
        <v>1326</v>
      </c>
      <c r="B37" s="749" t="s">
        <v>1296</v>
      </c>
      <c r="C37" s="761">
        <v>75.917154194000005</v>
      </c>
      <c r="D37" s="761">
        <v>75.523926786000004</v>
      </c>
      <c r="E37" s="761">
        <v>74.774653548000003</v>
      </c>
      <c r="F37" s="761">
        <v>73.014704332999997</v>
      </c>
      <c r="G37" s="761">
        <v>73.647710322999998</v>
      </c>
      <c r="H37" s="761">
        <v>76.845729000000006</v>
      </c>
      <c r="I37" s="761">
        <v>78.483995805999996</v>
      </c>
      <c r="J37" s="761">
        <v>77.084068387000002</v>
      </c>
      <c r="K37" s="761">
        <v>72.486692332999993</v>
      </c>
      <c r="L37" s="761">
        <v>70.446855161000002</v>
      </c>
      <c r="M37" s="761">
        <v>72.573921666999993</v>
      </c>
      <c r="N37" s="761">
        <v>77.088945805999998</v>
      </c>
      <c r="O37" s="761">
        <v>77.734065483999998</v>
      </c>
      <c r="P37" s="761">
        <v>76.355656070999999</v>
      </c>
      <c r="Q37" s="761">
        <v>71.921558387000005</v>
      </c>
      <c r="R37" s="761">
        <v>74.052329</v>
      </c>
      <c r="S37" s="761">
        <v>72.413695484000002</v>
      </c>
      <c r="T37" s="761">
        <v>75.076522667000006</v>
      </c>
      <c r="U37" s="761">
        <v>78.753087097000005</v>
      </c>
      <c r="V37" s="761">
        <v>76.730671935000004</v>
      </c>
      <c r="W37" s="761">
        <v>74.982308333000006</v>
      </c>
      <c r="X37" s="761">
        <v>71.150958064999998</v>
      </c>
      <c r="Y37" s="761">
        <v>75.358210333000002</v>
      </c>
      <c r="Z37" s="761">
        <v>75.284815805999997</v>
      </c>
      <c r="AA37" s="761">
        <v>77.353405160999998</v>
      </c>
      <c r="AB37" s="761">
        <v>76.663916207</v>
      </c>
      <c r="AC37" s="761">
        <v>73.170486128999997</v>
      </c>
      <c r="AD37" s="761">
        <v>69.459921667000003</v>
      </c>
      <c r="AE37" s="761">
        <v>72.250842903000006</v>
      </c>
      <c r="AF37" s="761">
        <v>77.306466333000003</v>
      </c>
      <c r="AG37" s="761">
        <v>77.917148386999997</v>
      </c>
      <c r="AH37" s="761">
        <v>77.709256773999996</v>
      </c>
      <c r="AI37" s="761">
        <v>74.648477</v>
      </c>
      <c r="AJ37" s="761">
        <v>71.757252581000003</v>
      </c>
      <c r="AK37" s="761">
        <v>77.499739667</v>
      </c>
      <c r="AL37" s="761">
        <v>76.829975160999993</v>
      </c>
      <c r="AM37" s="761">
        <v>76.764560322999998</v>
      </c>
      <c r="AN37" s="761">
        <v>80.765753214</v>
      </c>
      <c r="AO37" s="761">
        <v>75.848748064999995</v>
      </c>
      <c r="AP37" s="761">
        <v>75.537178333</v>
      </c>
      <c r="AQ37" s="761">
        <v>72.256802581000002</v>
      </c>
      <c r="AR37" s="761">
        <v>77.894619332999994</v>
      </c>
      <c r="AS37" s="761">
        <v>81.631065160999995</v>
      </c>
      <c r="AT37" s="761">
        <v>81.334469032000001</v>
      </c>
      <c r="AU37" s="761">
        <v>74.181143667000001</v>
      </c>
      <c r="AV37" s="761">
        <v>73.074394806000001</v>
      </c>
      <c r="AW37" s="761">
        <v>77.499740000000003</v>
      </c>
      <c r="AX37" s="761">
        <v>76.829980000000006</v>
      </c>
      <c r="AY37" s="765">
        <v>76.764560000000003</v>
      </c>
      <c r="AZ37" s="765">
        <v>80.76576</v>
      </c>
      <c r="BA37" s="765">
        <v>75.848749999999995</v>
      </c>
      <c r="BB37" s="765">
        <v>75.537180000000006</v>
      </c>
      <c r="BC37" s="765">
        <v>72.256810000000002</v>
      </c>
      <c r="BD37" s="765">
        <v>77.894620000000003</v>
      </c>
      <c r="BE37" s="765">
        <v>81.631069999999994</v>
      </c>
      <c r="BF37" s="765">
        <v>81.334469999999996</v>
      </c>
      <c r="BG37" s="765">
        <v>74.181150000000002</v>
      </c>
      <c r="BH37" s="765">
        <v>73.074389999999994</v>
      </c>
      <c r="BI37" s="765">
        <v>77.499740000000003</v>
      </c>
      <c r="BJ37" s="765">
        <v>76.830020000000005</v>
      </c>
      <c r="BK37" s="765">
        <v>76.764560000000003</v>
      </c>
      <c r="BL37" s="765">
        <v>80.76576</v>
      </c>
      <c r="BM37" s="765">
        <v>75.848749999999995</v>
      </c>
      <c r="BN37" s="765">
        <v>75.537180000000006</v>
      </c>
      <c r="BO37" s="765">
        <v>72.256810000000002</v>
      </c>
      <c r="BP37" s="765">
        <v>77.894620000000003</v>
      </c>
      <c r="BQ37" s="765">
        <v>81.631069999999994</v>
      </c>
      <c r="BR37" s="765">
        <v>81.334469999999996</v>
      </c>
      <c r="BS37" s="765">
        <v>74.181150000000002</v>
      </c>
      <c r="BT37" s="765">
        <v>73.074389999999994</v>
      </c>
      <c r="BU37" s="765">
        <v>77.499740000000003</v>
      </c>
      <c r="BV37" s="765">
        <v>76.830020000000005</v>
      </c>
    </row>
    <row r="38" spans="1:74" ht="12" customHeight="1" x14ac:dyDescent="0.25">
      <c r="A38" s="751" t="s">
        <v>1327</v>
      </c>
      <c r="B38" s="749" t="s">
        <v>1297</v>
      </c>
      <c r="C38" s="761">
        <v>11.583324515999999</v>
      </c>
      <c r="D38" s="761">
        <v>10.778420000000001</v>
      </c>
      <c r="E38" s="761">
        <v>10.868117097000001</v>
      </c>
      <c r="F38" s="761">
        <v>11.447624333</v>
      </c>
      <c r="G38" s="761">
        <v>10.620952902999999</v>
      </c>
      <c r="H38" s="761">
        <v>11.183872333</v>
      </c>
      <c r="I38" s="761">
        <v>11.871817418999999</v>
      </c>
      <c r="J38" s="761">
        <v>11.444946129</v>
      </c>
      <c r="K38" s="761">
        <v>11.095811667</v>
      </c>
      <c r="L38" s="761">
        <v>10.765053870999999</v>
      </c>
      <c r="M38" s="761">
        <v>10.589726667000001</v>
      </c>
      <c r="N38" s="761">
        <v>10.807650645000001</v>
      </c>
      <c r="O38" s="761">
        <v>10.133072581</v>
      </c>
      <c r="P38" s="761">
        <v>9.4002135714000001</v>
      </c>
      <c r="Q38" s="761">
        <v>10.292294516</v>
      </c>
      <c r="R38" s="761">
        <v>10.921551666999999</v>
      </c>
      <c r="S38" s="761">
        <v>10.201789677000001</v>
      </c>
      <c r="T38" s="761">
        <v>10.368382333</v>
      </c>
      <c r="U38" s="761">
        <v>11.291086129</v>
      </c>
      <c r="V38" s="761">
        <v>10.799856774</v>
      </c>
      <c r="W38" s="761">
        <v>10.814582333000001</v>
      </c>
      <c r="X38" s="761">
        <v>10.775677741999999</v>
      </c>
      <c r="Y38" s="761">
        <v>11.234328</v>
      </c>
      <c r="Z38" s="761">
        <v>11.250255484</v>
      </c>
      <c r="AA38" s="761">
        <v>9.8247454838999992</v>
      </c>
      <c r="AB38" s="761">
        <v>9.7954899999999991</v>
      </c>
      <c r="AC38" s="761">
        <v>10.275816452000001</v>
      </c>
      <c r="AD38" s="761">
        <v>10.34455</v>
      </c>
      <c r="AE38" s="761">
        <v>10.450202902999999</v>
      </c>
      <c r="AF38" s="761">
        <v>9.2925466666999998</v>
      </c>
      <c r="AG38" s="761">
        <v>9.8708083871000003</v>
      </c>
      <c r="AH38" s="761">
        <v>9.7999219355000005</v>
      </c>
      <c r="AI38" s="761">
        <v>9.4066779999999994</v>
      </c>
      <c r="AJ38" s="761">
        <v>9.2742509677000005</v>
      </c>
      <c r="AK38" s="761">
        <v>10.473253</v>
      </c>
      <c r="AL38" s="761">
        <v>10.198358387000001</v>
      </c>
      <c r="AM38" s="761">
        <v>9.4714016128999994</v>
      </c>
      <c r="AN38" s="761">
        <v>9.5156971429000006</v>
      </c>
      <c r="AO38" s="761">
        <v>9.3326138709999995</v>
      </c>
      <c r="AP38" s="761">
        <v>9.0345226666999991</v>
      </c>
      <c r="AQ38" s="761">
        <v>9.0466483870999994</v>
      </c>
      <c r="AR38" s="761">
        <v>8.6041216666999993</v>
      </c>
      <c r="AS38" s="761">
        <v>8.8494483871000007</v>
      </c>
      <c r="AT38" s="761">
        <v>8.9673167742000004</v>
      </c>
      <c r="AU38" s="761">
        <v>8.5455076667000007</v>
      </c>
      <c r="AV38" s="761">
        <v>8.8264523225999998</v>
      </c>
      <c r="AW38" s="761">
        <v>10.47325</v>
      </c>
      <c r="AX38" s="761">
        <v>10.198359999999999</v>
      </c>
      <c r="AY38" s="765">
        <v>9.4714019999999994</v>
      </c>
      <c r="AZ38" s="765">
        <v>9.5156969999999994</v>
      </c>
      <c r="BA38" s="765">
        <v>9.3326139999999995</v>
      </c>
      <c r="BB38" s="765">
        <v>9.0345230000000001</v>
      </c>
      <c r="BC38" s="765">
        <v>9.0466479999999994</v>
      </c>
      <c r="BD38" s="765">
        <v>8.6041220000000003</v>
      </c>
      <c r="BE38" s="765">
        <v>8.8494480000000006</v>
      </c>
      <c r="BF38" s="765">
        <v>8.9673169999999995</v>
      </c>
      <c r="BG38" s="765">
        <v>8.5455079999999999</v>
      </c>
      <c r="BH38" s="765">
        <v>8.8264519999999997</v>
      </c>
      <c r="BI38" s="765">
        <v>10.47326</v>
      </c>
      <c r="BJ38" s="765">
        <v>10.198359999999999</v>
      </c>
      <c r="BK38" s="765">
        <v>9.4714019999999994</v>
      </c>
      <c r="BL38" s="765">
        <v>9.5156969999999994</v>
      </c>
      <c r="BM38" s="765">
        <v>9.3326139999999995</v>
      </c>
      <c r="BN38" s="765">
        <v>9.0345230000000001</v>
      </c>
      <c r="BO38" s="765">
        <v>9.0466479999999994</v>
      </c>
      <c r="BP38" s="765">
        <v>8.6041220000000003</v>
      </c>
      <c r="BQ38" s="765">
        <v>8.8494480000000006</v>
      </c>
      <c r="BR38" s="765">
        <v>8.9673169999999995</v>
      </c>
      <c r="BS38" s="765">
        <v>8.5455079999999999</v>
      </c>
      <c r="BT38" s="765">
        <v>8.8264519999999997</v>
      </c>
      <c r="BU38" s="765">
        <v>10.47326</v>
      </c>
      <c r="BV38" s="765">
        <v>10.198359999999999</v>
      </c>
    </row>
    <row r="39" spans="1:74" ht="12" customHeight="1" x14ac:dyDescent="0.25">
      <c r="A39" s="751" t="s">
        <v>1328</v>
      </c>
      <c r="B39" s="749" t="s">
        <v>1298</v>
      </c>
      <c r="C39" s="761">
        <v>3.9917419354999999</v>
      </c>
      <c r="D39" s="761">
        <v>3.8280735714</v>
      </c>
      <c r="E39" s="761">
        <v>3.8180016128999998</v>
      </c>
      <c r="F39" s="761">
        <v>4.3465170000000004</v>
      </c>
      <c r="G39" s="761">
        <v>4.3065945160999997</v>
      </c>
      <c r="H39" s="761">
        <v>3.4465409999999999</v>
      </c>
      <c r="I39" s="761">
        <v>2.9827441934999999</v>
      </c>
      <c r="J39" s="761">
        <v>3.1860593547999998</v>
      </c>
      <c r="K39" s="761">
        <v>2.9508169999999998</v>
      </c>
      <c r="L39" s="761">
        <v>3.0885367742000001</v>
      </c>
      <c r="M39" s="761">
        <v>3.3684943333000001</v>
      </c>
      <c r="N39" s="761">
        <v>4.1054825806000004</v>
      </c>
      <c r="O39" s="761">
        <v>4.0118999999999998</v>
      </c>
      <c r="P39" s="761">
        <v>3.8288082143</v>
      </c>
      <c r="Q39" s="761">
        <v>4.2875383870999997</v>
      </c>
      <c r="R39" s="761">
        <v>4.6814080000000002</v>
      </c>
      <c r="S39" s="761">
        <v>4.1931348386999998</v>
      </c>
      <c r="T39" s="761">
        <v>3.9154640000000001</v>
      </c>
      <c r="U39" s="761">
        <v>3.8167854838999999</v>
      </c>
      <c r="V39" s="761">
        <v>2.9866916129000001</v>
      </c>
      <c r="W39" s="761">
        <v>2.6343320000000001</v>
      </c>
      <c r="X39" s="761">
        <v>3.7793458064999998</v>
      </c>
      <c r="Y39" s="761">
        <v>4.5288053333000002</v>
      </c>
      <c r="Z39" s="761">
        <v>4.8079764516000001</v>
      </c>
      <c r="AA39" s="761">
        <v>4.8599645160999998</v>
      </c>
      <c r="AB39" s="761">
        <v>4.5926489654999996</v>
      </c>
      <c r="AC39" s="761">
        <v>5.2978248387000004</v>
      </c>
      <c r="AD39" s="761">
        <v>4.7713713333000003</v>
      </c>
      <c r="AE39" s="761">
        <v>4.2248535483999996</v>
      </c>
      <c r="AF39" s="761">
        <v>3.712682</v>
      </c>
      <c r="AG39" s="761">
        <v>3.8275570968000001</v>
      </c>
      <c r="AH39" s="761">
        <v>3.5980338710000002</v>
      </c>
      <c r="AI39" s="761">
        <v>2.9588800000000002</v>
      </c>
      <c r="AJ39" s="761">
        <v>3.5320941934999999</v>
      </c>
      <c r="AK39" s="761">
        <v>2.892595</v>
      </c>
      <c r="AL39" s="761">
        <v>4.4331367742000003</v>
      </c>
      <c r="AM39" s="761">
        <v>4.7116912903000001</v>
      </c>
      <c r="AN39" s="761">
        <v>4.7351439286000003</v>
      </c>
      <c r="AO39" s="761">
        <v>4.906713871</v>
      </c>
      <c r="AP39" s="761">
        <v>4.9796630000000004</v>
      </c>
      <c r="AQ39" s="761">
        <v>5.2265422581000003</v>
      </c>
      <c r="AR39" s="761">
        <v>4.9656209999999996</v>
      </c>
      <c r="AS39" s="761">
        <v>4.5575229031999998</v>
      </c>
      <c r="AT39" s="761">
        <v>4.0422777419000004</v>
      </c>
      <c r="AU39" s="761">
        <v>3.7508339999999998</v>
      </c>
      <c r="AV39" s="761">
        <v>3.6980823547999999</v>
      </c>
      <c r="AW39" s="761">
        <v>2.8925960000000002</v>
      </c>
      <c r="AX39" s="761">
        <v>4.4331379999999996</v>
      </c>
      <c r="AY39" s="765">
        <v>4.7116930000000004</v>
      </c>
      <c r="AZ39" s="765">
        <v>4.7351460000000003</v>
      </c>
      <c r="BA39" s="765">
        <v>4.9067150000000002</v>
      </c>
      <c r="BB39" s="765">
        <v>4.9796639999999996</v>
      </c>
      <c r="BC39" s="765">
        <v>5.2265439999999996</v>
      </c>
      <c r="BD39" s="765">
        <v>4.9656229999999999</v>
      </c>
      <c r="BE39" s="765">
        <v>4.557525</v>
      </c>
      <c r="BF39" s="765">
        <v>4.0422799999999999</v>
      </c>
      <c r="BG39" s="765">
        <v>3.7508349999999999</v>
      </c>
      <c r="BH39" s="765">
        <v>3.6980819999999999</v>
      </c>
      <c r="BI39" s="765">
        <v>2.8925960000000002</v>
      </c>
      <c r="BJ39" s="765">
        <v>4.4331339999999999</v>
      </c>
      <c r="BK39" s="765">
        <v>4.7116930000000004</v>
      </c>
      <c r="BL39" s="765">
        <v>4.7351460000000003</v>
      </c>
      <c r="BM39" s="765">
        <v>4.9067150000000002</v>
      </c>
      <c r="BN39" s="765">
        <v>4.9796639999999996</v>
      </c>
      <c r="BO39" s="765">
        <v>5.2265439999999996</v>
      </c>
      <c r="BP39" s="765">
        <v>4.9656229999999999</v>
      </c>
      <c r="BQ39" s="765">
        <v>4.557525</v>
      </c>
      <c r="BR39" s="765">
        <v>4.0422799999999999</v>
      </c>
      <c r="BS39" s="765">
        <v>3.7508349999999999</v>
      </c>
      <c r="BT39" s="765">
        <v>3.6980819999999999</v>
      </c>
      <c r="BU39" s="765">
        <v>2.8925960000000002</v>
      </c>
      <c r="BV39" s="765">
        <v>4.4331339999999999</v>
      </c>
    </row>
    <row r="40" spans="1:74" ht="12" customHeight="1" x14ac:dyDescent="0.25">
      <c r="A40" s="751" t="s">
        <v>1329</v>
      </c>
      <c r="B40" s="749" t="s">
        <v>1299</v>
      </c>
      <c r="C40" s="761">
        <v>0.55108677418999996</v>
      </c>
      <c r="D40" s="761">
        <v>0.75287392857000002</v>
      </c>
      <c r="E40" s="761">
        <v>0.98816903225999997</v>
      </c>
      <c r="F40" s="761">
        <v>1.1398303332999999</v>
      </c>
      <c r="G40" s="761">
        <v>1.2748706452</v>
      </c>
      <c r="H40" s="761">
        <v>1.3512280000000001</v>
      </c>
      <c r="I40" s="761">
        <v>1.2734312903</v>
      </c>
      <c r="J40" s="761">
        <v>1.3155058065</v>
      </c>
      <c r="K40" s="761">
        <v>1.227795</v>
      </c>
      <c r="L40" s="761">
        <v>1.1932916129</v>
      </c>
      <c r="M40" s="761">
        <v>0.95746866666999997</v>
      </c>
      <c r="N40" s="761">
        <v>0.67858387096999995</v>
      </c>
      <c r="O40" s="761">
        <v>0.68389258065000003</v>
      </c>
      <c r="P40" s="761">
        <v>0.86478571428999995</v>
      </c>
      <c r="Q40" s="761">
        <v>1.1263461290000001</v>
      </c>
      <c r="R40" s="761">
        <v>1.3767263332999999</v>
      </c>
      <c r="S40" s="761">
        <v>1.5503116129000001</v>
      </c>
      <c r="T40" s="761">
        <v>1.5190483333</v>
      </c>
      <c r="U40" s="761">
        <v>1.5352512903</v>
      </c>
      <c r="V40" s="761">
        <v>1.5543638710000001</v>
      </c>
      <c r="W40" s="761">
        <v>1.3124826667</v>
      </c>
      <c r="X40" s="761">
        <v>1.1026629031999999</v>
      </c>
      <c r="Y40" s="761">
        <v>0.93725433332999997</v>
      </c>
      <c r="Z40" s="761">
        <v>0.79496741935000004</v>
      </c>
      <c r="AA40" s="761">
        <v>0.89096322580999998</v>
      </c>
      <c r="AB40" s="761">
        <v>1.4143968966</v>
      </c>
      <c r="AC40" s="761">
        <v>1.5058235484</v>
      </c>
      <c r="AD40" s="761">
        <v>1.6189066667000001</v>
      </c>
      <c r="AE40" s="761">
        <v>1.6187354839000001</v>
      </c>
      <c r="AF40" s="761">
        <v>1.8590519999999999</v>
      </c>
      <c r="AG40" s="761">
        <v>1.8811487096999999</v>
      </c>
      <c r="AH40" s="761">
        <v>1.9606783871</v>
      </c>
      <c r="AI40" s="761">
        <v>1.6963296667000001</v>
      </c>
      <c r="AJ40" s="761">
        <v>1.4393803225999999</v>
      </c>
      <c r="AK40" s="761">
        <v>1.2579443333</v>
      </c>
      <c r="AL40" s="761">
        <v>1.1147222581</v>
      </c>
      <c r="AM40" s="761">
        <v>0.76506064516000005</v>
      </c>
      <c r="AN40" s="761">
        <v>0.986205</v>
      </c>
      <c r="AO40" s="761">
        <v>1.653793871</v>
      </c>
      <c r="AP40" s="761">
        <v>1.7733233333</v>
      </c>
      <c r="AQ40" s="761">
        <v>2.2224787096999998</v>
      </c>
      <c r="AR40" s="761">
        <v>2.6226753333000001</v>
      </c>
      <c r="AS40" s="761">
        <v>2.2589348387000001</v>
      </c>
      <c r="AT40" s="761">
        <v>2.1671406451999999</v>
      </c>
      <c r="AU40" s="761">
        <v>2.1677563332999998</v>
      </c>
      <c r="AV40" s="761">
        <v>1.9148299032</v>
      </c>
      <c r="AW40" s="761">
        <v>1.826832</v>
      </c>
      <c r="AX40" s="761">
        <v>1.795201</v>
      </c>
      <c r="AY40" s="765">
        <v>1.842204</v>
      </c>
      <c r="AZ40" s="765">
        <v>2.1479010000000001</v>
      </c>
      <c r="BA40" s="765">
        <v>2.3240609999999999</v>
      </c>
      <c r="BB40" s="765">
        <v>2.4814059999999998</v>
      </c>
      <c r="BC40" s="765">
        <v>2.5834320000000002</v>
      </c>
      <c r="BD40" s="765">
        <v>2.7132939999999999</v>
      </c>
      <c r="BE40" s="765">
        <v>2.6430039999999999</v>
      </c>
      <c r="BF40" s="765">
        <v>2.6707930000000002</v>
      </c>
      <c r="BG40" s="765">
        <v>2.627443</v>
      </c>
      <c r="BH40" s="765">
        <v>2.5452110000000001</v>
      </c>
      <c r="BI40" s="765">
        <v>2.4348839999999998</v>
      </c>
      <c r="BJ40" s="765">
        <v>2.324894</v>
      </c>
      <c r="BK40" s="765">
        <v>2.3154490000000001</v>
      </c>
      <c r="BL40" s="765">
        <v>2.5804830000000001</v>
      </c>
      <c r="BM40" s="765">
        <v>2.7273499999999999</v>
      </c>
      <c r="BN40" s="765">
        <v>2.863594</v>
      </c>
      <c r="BO40" s="765">
        <v>2.9504199999999998</v>
      </c>
      <c r="BP40" s="765">
        <v>3.0693320000000002</v>
      </c>
      <c r="BQ40" s="765">
        <v>2.9911539999999999</v>
      </c>
      <c r="BR40" s="765">
        <v>3.013261</v>
      </c>
      <c r="BS40" s="765">
        <v>2.9658180000000001</v>
      </c>
      <c r="BT40" s="765">
        <v>2.8806370000000001</v>
      </c>
      <c r="BU40" s="765">
        <v>2.768186</v>
      </c>
      <c r="BV40" s="765">
        <v>2.656666</v>
      </c>
    </row>
    <row r="41" spans="1:74" ht="12" customHeight="1" x14ac:dyDescent="0.25">
      <c r="A41" s="751" t="s">
        <v>1330</v>
      </c>
      <c r="B41" s="749" t="s">
        <v>1307</v>
      </c>
      <c r="C41" s="762" t="s">
        <v>1346</v>
      </c>
      <c r="D41" s="762" t="s">
        <v>1346</v>
      </c>
      <c r="E41" s="762" t="s">
        <v>1346</v>
      </c>
      <c r="F41" s="762" t="s">
        <v>1346</v>
      </c>
      <c r="G41" s="762" t="s">
        <v>1346</v>
      </c>
      <c r="H41" s="762" t="s">
        <v>1346</v>
      </c>
      <c r="I41" s="762" t="s">
        <v>1346</v>
      </c>
      <c r="J41" s="762" t="s">
        <v>1346</v>
      </c>
      <c r="K41" s="762" t="s">
        <v>1346</v>
      </c>
      <c r="L41" s="762" t="s">
        <v>1346</v>
      </c>
      <c r="M41" s="762" t="s">
        <v>1346</v>
      </c>
      <c r="N41" s="762" t="s">
        <v>1346</v>
      </c>
      <c r="O41" s="761">
        <v>24.078896774</v>
      </c>
      <c r="P41" s="761">
        <v>29.134446429</v>
      </c>
      <c r="Q41" s="761">
        <v>36.567</v>
      </c>
      <c r="R41" s="761">
        <v>42.117600000000003</v>
      </c>
      <c r="S41" s="761">
        <v>44.962483871000003</v>
      </c>
      <c r="T41" s="761">
        <v>46.933799999999998</v>
      </c>
      <c r="U41" s="761">
        <v>47.957483871000001</v>
      </c>
      <c r="V41" s="761">
        <v>47.356387097000002</v>
      </c>
      <c r="W41" s="761">
        <v>44.3217</v>
      </c>
      <c r="X41" s="761">
        <v>38.635741934999999</v>
      </c>
      <c r="Y41" s="761">
        <v>32.734943332999997</v>
      </c>
      <c r="Z41" s="761">
        <v>29.482706451999999</v>
      </c>
      <c r="AA41" s="761">
        <v>31.600177419000001</v>
      </c>
      <c r="AB41" s="761">
        <v>39.468034482999997</v>
      </c>
      <c r="AC41" s="761">
        <v>49.198064516000002</v>
      </c>
      <c r="AD41" s="761">
        <v>56.764566666999997</v>
      </c>
      <c r="AE41" s="761">
        <v>60.612612902999999</v>
      </c>
      <c r="AF41" s="761">
        <v>64.258899999999997</v>
      </c>
      <c r="AG41" s="761">
        <v>64.525290322999993</v>
      </c>
      <c r="AH41" s="761">
        <v>62.633612903</v>
      </c>
      <c r="AI41" s="761">
        <v>57.845933332999998</v>
      </c>
      <c r="AJ41" s="761">
        <v>50.066580645000002</v>
      </c>
      <c r="AK41" s="761">
        <v>41.894799999999996</v>
      </c>
      <c r="AL41" s="761">
        <v>37.649838709999997</v>
      </c>
      <c r="AM41" s="761">
        <v>39.676258064999999</v>
      </c>
      <c r="AN41" s="761">
        <v>49.877571429</v>
      </c>
      <c r="AO41" s="761">
        <v>64.078064515999998</v>
      </c>
      <c r="AP41" s="761">
        <v>73.709766666999997</v>
      </c>
      <c r="AQ41" s="761">
        <v>78.747322581000006</v>
      </c>
      <c r="AR41" s="761">
        <v>83.424666666999997</v>
      </c>
      <c r="AS41" s="761">
        <v>83.166935484000007</v>
      </c>
      <c r="AT41" s="761">
        <v>80.668903225999998</v>
      </c>
      <c r="AU41" s="761">
        <v>74.635099999999994</v>
      </c>
      <c r="AV41" s="761">
        <v>64.696129032000002</v>
      </c>
      <c r="AW41" s="761">
        <v>54.564720000000001</v>
      </c>
      <c r="AX41" s="761">
        <v>48.968760000000003</v>
      </c>
      <c r="AY41" s="765">
        <v>50.935969999999998</v>
      </c>
      <c r="AZ41" s="765">
        <v>62.554340000000003</v>
      </c>
      <c r="BA41" s="765">
        <v>79.001779999999997</v>
      </c>
      <c r="BB41" s="765">
        <v>90.666370000000001</v>
      </c>
      <c r="BC41" s="765">
        <v>96.548580000000001</v>
      </c>
      <c r="BD41" s="765">
        <v>101.09099999999999</v>
      </c>
      <c r="BE41" s="765">
        <v>101.31610000000001</v>
      </c>
      <c r="BF41" s="765">
        <v>98.502700000000004</v>
      </c>
      <c r="BG41" s="765">
        <v>91.421580000000006</v>
      </c>
      <c r="BH41" s="765">
        <v>79.372649999999993</v>
      </c>
      <c r="BI41" s="765">
        <v>66.402000000000001</v>
      </c>
      <c r="BJ41" s="765">
        <v>59.510210000000001</v>
      </c>
      <c r="BK41" s="765">
        <v>61.424320000000002</v>
      </c>
      <c r="BL41" s="765">
        <v>75.110299999999995</v>
      </c>
      <c r="BM41" s="765">
        <v>94.507379999999998</v>
      </c>
      <c r="BN41" s="765">
        <v>108.1915</v>
      </c>
      <c r="BO41" s="765">
        <v>114.991</v>
      </c>
      <c r="BP41" s="765">
        <v>120.2093</v>
      </c>
      <c r="BQ41" s="765">
        <v>120.3143</v>
      </c>
      <c r="BR41" s="765">
        <v>116.7833</v>
      </c>
      <c r="BS41" s="765">
        <v>108.2572</v>
      </c>
      <c r="BT41" s="765">
        <v>93.882249999999999</v>
      </c>
      <c r="BU41" s="765">
        <v>78.467200000000005</v>
      </c>
      <c r="BV41" s="765">
        <v>70.258629999999997</v>
      </c>
    </row>
    <row r="42" spans="1:74" ht="12" customHeight="1" x14ac:dyDescent="0.25">
      <c r="A42" s="751" t="s">
        <v>1331</v>
      </c>
      <c r="B42" s="749" t="s">
        <v>1332</v>
      </c>
      <c r="C42" s="762" t="s">
        <v>1346</v>
      </c>
      <c r="D42" s="762" t="s">
        <v>1346</v>
      </c>
      <c r="E42" s="762" t="s">
        <v>1346</v>
      </c>
      <c r="F42" s="762" t="s">
        <v>1346</v>
      </c>
      <c r="G42" s="762" t="s">
        <v>1346</v>
      </c>
      <c r="H42" s="762" t="s">
        <v>1346</v>
      </c>
      <c r="I42" s="762" t="s">
        <v>1346</v>
      </c>
      <c r="J42" s="762" t="s">
        <v>1346</v>
      </c>
      <c r="K42" s="762" t="s">
        <v>1346</v>
      </c>
      <c r="L42" s="762" t="s">
        <v>1346</v>
      </c>
      <c r="M42" s="762" t="s">
        <v>1346</v>
      </c>
      <c r="N42" s="762" t="s">
        <v>1346</v>
      </c>
      <c r="O42" s="761">
        <v>10.959777419</v>
      </c>
      <c r="P42" s="761">
        <v>13.381132143</v>
      </c>
      <c r="Q42" s="761">
        <v>17.274567741999999</v>
      </c>
      <c r="R42" s="761">
        <v>20.316063332999999</v>
      </c>
      <c r="S42" s="761">
        <v>21.811970968000001</v>
      </c>
      <c r="T42" s="761">
        <v>23.105706667</v>
      </c>
      <c r="U42" s="761">
        <v>23.893312903000002</v>
      </c>
      <c r="V42" s="761">
        <v>24.051677419000001</v>
      </c>
      <c r="W42" s="761">
        <v>22.648313333000001</v>
      </c>
      <c r="X42" s="761">
        <v>19.929990322999998</v>
      </c>
      <c r="Y42" s="761">
        <v>17.160830000000001</v>
      </c>
      <c r="Z42" s="761">
        <v>15.205951613</v>
      </c>
      <c r="AA42" s="761">
        <v>16.771761290000001</v>
      </c>
      <c r="AB42" s="761">
        <v>21.442851724000001</v>
      </c>
      <c r="AC42" s="761">
        <v>26.921129032</v>
      </c>
      <c r="AD42" s="761">
        <v>31.69913</v>
      </c>
      <c r="AE42" s="761">
        <v>34.117064515999999</v>
      </c>
      <c r="AF42" s="761">
        <v>36.633033333</v>
      </c>
      <c r="AG42" s="761">
        <v>36.980935484</v>
      </c>
      <c r="AH42" s="761">
        <v>35.897354839000002</v>
      </c>
      <c r="AI42" s="761">
        <v>32.970500000000001</v>
      </c>
      <c r="AJ42" s="761">
        <v>28.528380644999999</v>
      </c>
      <c r="AK42" s="761">
        <v>24.190596667000001</v>
      </c>
      <c r="AL42" s="761">
        <v>21.049419355000001</v>
      </c>
      <c r="AM42" s="761">
        <v>22.242067742</v>
      </c>
      <c r="AN42" s="761">
        <v>28.257046428999999</v>
      </c>
      <c r="AO42" s="761">
        <v>37.033451612999997</v>
      </c>
      <c r="AP42" s="761">
        <v>42.83</v>
      </c>
      <c r="AQ42" s="761">
        <v>45.683064516000002</v>
      </c>
      <c r="AR42" s="761">
        <v>48.933399999999999</v>
      </c>
      <c r="AS42" s="761">
        <v>48.233838710000001</v>
      </c>
      <c r="AT42" s="761">
        <v>46.644096773999998</v>
      </c>
      <c r="AU42" s="761">
        <v>43.028766666999999</v>
      </c>
      <c r="AV42" s="761">
        <v>37.280935483999997</v>
      </c>
      <c r="AW42" s="761">
        <v>31.510639999999999</v>
      </c>
      <c r="AX42" s="761">
        <v>27.739350000000002</v>
      </c>
      <c r="AY42" s="765">
        <v>28.336549999999999</v>
      </c>
      <c r="AZ42" s="765">
        <v>35.159520000000001</v>
      </c>
      <c r="BA42" s="765">
        <v>45.062139999999999</v>
      </c>
      <c r="BB42" s="765">
        <v>52.212949999999999</v>
      </c>
      <c r="BC42" s="765">
        <v>55.613979999999998</v>
      </c>
      <c r="BD42" s="765">
        <v>58.594520000000003</v>
      </c>
      <c r="BE42" s="765">
        <v>58.650300000000001</v>
      </c>
      <c r="BF42" s="765">
        <v>57.02281</v>
      </c>
      <c r="BG42" s="765">
        <v>52.73471</v>
      </c>
      <c r="BH42" s="765">
        <v>45.777439999999999</v>
      </c>
      <c r="BI42" s="765">
        <v>38.619489999999999</v>
      </c>
      <c r="BJ42" s="765">
        <v>33.935670000000002</v>
      </c>
      <c r="BK42" s="765">
        <v>34.477370000000001</v>
      </c>
      <c r="BL42" s="765">
        <v>42.455640000000002</v>
      </c>
      <c r="BM42" s="765">
        <v>54.077010000000001</v>
      </c>
      <c r="BN42" s="765">
        <v>62.389490000000002</v>
      </c>
      <c r="BO42" s="765">
        <v>66.24042</v>
      </c>
      <c r="BP42" s="765">
        <v>69.586100000000002</v>
      </c>
      <c r="BQ42" s="765">
        <v>69.473699999999994</v>
      </c>
      <c r="BR42" s="765">
        <v>67.390640000000005</v>
      </c>
      <c r="BS42" s="765">
        <v>62.195079999999997</v>
      </c>
      <c r="BT42" s="765">
        <v>53.891730000000003</v>
      </c>
      <c r="BU42" s="765">
        <v>45.393239999999999</v>
      </c>
      <c r="BV42" s="765">
        <v>39.82123</v>
      </c>
    </row>
    <row r="43" spans="1:74" ht="12" customHeight="1" x14ac:dyDescent="0.25">
      <c r="A43" s="751" t="s">
        <v>1333</v>
      </c>
      <c r="B43" s="749" t="s">
        <v>1334</v>
      </c>
      <c r="C43" s="762" t="s">
        <v>1346</v>
      </c>
      <c r="D43" s="762" t="s">
        <v>1346</v>
      </c>
      <c r="E43" s="762" t="s">
        <v>1346</v>
      </c>
      <c r="F43" s="762" t="s">
        <v>1346</v>
      </c>
      <c r="G43" s="762" t="s">
        <v>1346</v>
      </c>
      <c r="H43" s="762" t="s">
        <v>1346</v>
      </c>
      <c r="I43" s="762" t="s">
        <v>1346</v>
      </c>
      <c r="J43" s="762" t="s">
        <v>1346</v>
      </c>
      <c r="K43" s="762" t="s">
        <v>1346</v>
      </c>
      <c r="L43" s="762" t="s">
        <v>1346</v>
      </c>
      <c r="M43" s="762" t="s">
        <v>1346</v>
      </c>
      <c r="N43" s="762" t="s">
        <v>1346</v>
      </c>
      <c r="O43" s="761">
        <v>10.553883871</v>
      </c>
      <c r="P43" s="761">
        <v>12.721660714</v>
      </c>
      <c r="Q43" s="761">
        <v>15.437729032</v>
      </c>
      <c r="R43" s="761">
        <v>17.487513332999999</v>
      </c>
      <c r="S43" s="761">
        <v>18.505664516</v>
      </c>
      <c r="T43" s="761">
        <v>19.033693332999999</v>
      </c>
      <c r="U43" s="761">
        <v>19.226690323</v>
      </c>
      <c r="V43" s="761">
        <v>18.559412902999998</v>
      </c>
      <c r="W43" s="761">
        <v>17.179466667</v>
      </c>
      <c r="X43" s="761">
        <v>14.679674194</v>
      </c>
      <c r="Y43" s="761">
        <v>12.237016667000001</v>
      </c>
      <c r="Z43" s="761">
        <v>11.261835484000001</v>
      </c>
      <c r="AA43" s="761">
        <v>11.176829032000001</v>
      </c>
      <c r="AB43" s="761">
        <v>13.7363</v>
      </c>
      <c r="AC43" s="761">
        <v>16.759032258000001</v>
      </c>
      <c r="AD43" s="761">
        <v>18.858656667000002</v>
      </c>
      <c r="AE43" s="761">
        <v>19.858767742000001</v>
      </c>
      <c r="AF43" s="761">
        <v>20.756273332999999</v>
      </c>
      <c r="AG43" s="761">
        <v>20.652212902999999</v>
      </c>
      <c r="AH43" s="761">
        <v>19.986780645</v>
      </c>
      <c r="AI43" s="761">
        <v>18.546420000000001</v>
      </c>
      <c r="AJ43" s="761">
        <v>15.915516129</v>
      </c>
      <c r="AK43" s="761">
        <v>13.086813333</v>
      </c>
      <c r="AL43" s="761">
        <v>12.487280645</v>
      </c>
      <c r="AM43" s="761">
        <v>13.094854839</v>
      </c>
      <c r="AN43" s="761">
        <v>16.414310713999999</v>
      </c>
      <c r="AO43" s="761">
        <v>20.314945161000001</v>
      </c>
      <c r="AP43" s="761">
        <v>23.353356667</v>
      </c>
      <c r="AQ43" s="761">
        <v>24.965596774000002</v>
      </c>
      <c r="AR43" s="761">
        <v>26.033583332999999</v>
      </c>
      <c r="AS43" s="761">
        <v>26.405461290000002</v>
      </c>
      <c r="AT43" s="761">
        <v>25.710432258000001</v>
      </c>
      <c r="AU43" s="761">
        <v>23.781993332999999</v>
      </c>
      <c r="AV43" s="761">
        <v>20.515599999999999</v>
      </c>
      <c r="AW43" s="761">
        <v>17.335049999999999</v>
      </c>
      <c r="AX43" s="761">
        <v>16.17511</v>
      </c>
      <c r="AY43" s="765">
        <v>17.21856</v>
      </c>
      <c r="AZ43" s="765">
        <v>21.101939999999999</v>
      </c>
      <c r="BA43" s="765">
        <v>25.882619999999999</v>
      </c>
      <c r="BB43" s="765">
        <v>29.42698</v>
      </c>
      <c r="BC43" s="765">
        <v>31.27759</v>
      </c>
      <c r="BD43" s="765">
        <v>32.478920000000002</v>
      </c>
      <c r="BE43" s="765">
        <v>32.661380000000001</v>
      </c>
      <c r="BF43" s="765">
        <v>31.71095</v>
      </c>
      <c r="BG43" s="765">
        <v>29.48854</v>
      </c>
      <c r="BH43" s="765">
        <v>25.401540000000001</v>
      </c>
      <c r="BI43" s="765">
        <v>21.050080000000001</v>
      </c>
      <c r="BJ43" s="765">
        <v>19.628409999999999</v>
      </c>
      <c r="BK43" s="765">
        <v>20.658840000000001</v>
      </c>
      <c r="BL43" s="765">
        <v>25.313770000000002</v>
      </c>
      <c r="BM43" s="765">
        <v>31.04777</v>
      </c>
      <c r="BN43" s="765">
        <v>35.301670000000001</v>
      </c>
      <c r="BO43" s="765">
        <v>37.526200000000003</v>
      </c>
      <c r="BP43" s="765">
        <v>38.986600000000003</v>
      </c>
      <c r="BQ43" s="765">
        <v>39.22486</v>
      </c>
      <c r="BR43" s="765">
        <v>38.059820000000002</v>
      </c>
      <c r="BS43" s="765">
        <v>35.396549999999998</v>
      </c>
      <c r="BT43" s="765">
        <v>30.4938</v>
      </c>
      <c r="BU43" s="765">
        <v>25.27308</v>
      </c>
      <c r="BV43" s="765">
        <v>23.55198</v>
      </c>
    </row>
    <row r="44" spans="1:74" ht="12" customHeight="1" x14ac:dyDescent="0.25">
      <c r="A44" s="751" t="s">
        <v>1335</v>
      </c>
      <c r="B44" s="749" t="s">
        <v>1336</v>
      </c>
      <c r="C44" s="762" t="s">
        <v>1346</v>
      </c>
      <c r="D44" s="762" t="s">
        <v>1346</v>
      </c>
      <c r="E44" s="762" t="s">
        <v>1346</v>
      </c>
      <c r="F44" s="762" t="s">
        <v>1346</v>
      </c>
      <c r="G44" s="762" t="s">
        <v>1346</v>
      </c>
      <c r="H44" s="762" t="s">
        <v>1346</v>
      </c>
      <c r="I44" s="762" t="s">
        <v>1346</v>
      </c>
      <c r="J44" s="762" t="s">
        <v>1346</v>
      </c>
      <c r="K44" s="762" t="s">
        <v>1346</v>
      </c>
      <c r="L44" s="762" t="s">
        <v>1346</v>
      </c>
      <c r="M44" s="762" t="s">
        <v>1346</v>
      </c>
      <c r="N44" s="762" t="s">
        <v>1346</v>
      </c>
      <c r="O44" s="761">
        <v>2.5652374193999998</v>
      </c>
      <c r="P44" s="761">
        <v>3.0316528571000001</v>
      </c>
      <c r="Q44" s="761">
        <v>3.8547096773999998</v>
      </c>
      <c r="R44" s="761">
        <v>4.3140333333000003</v>
      </c>
      <c r="S44" s="761">
        <v>4.6448387097000001</v>
      </c>
      <c r="T44" s="761">
        <v>4.7943866667000004</v>
      </c>
      <c r="U44" s="761">
        <v>4.8374677419000003</v>
      </c>
      <c r="V44" s="761">
        <v>4.7453064516000003</v>
      </c>
      <c r="W44" s="761">
        <v>4.4939366666999998</v>
      </c>
      <c r="X44" s="761">
        <v>4.0260645160999999</v>
      </c>
      <c r="Y44" s="761">
        <v>3.3370966666999999</v>
      </c>
      <c r="Z44" s="761">
        <v>3.0149216128999998</v>
      </c>
      <c r="AA44" s="761">
        <v>3.6515870968000002</v>
      </c>
      <c r="AB44" s="761">
        <v>4.2888724138000001</v>
      </c>
      <c r="AC44" s="761">
        <v>5.5179</v>
      </c>
      <c r="AD44" s="761">
        <v>6.2067699999999997</v>
      </c>
      <c r="AE44" s="761">
        <v>6.6367903225999996</v>
      </c>
      <c r="AF44" s="761">
        <v>6.8695833332999996</v>
      </c>
      <c r="AG44" s="761">
        <v>6.8921548386999998</v>
      </c>
      <c r="AH44" s="761">
        <v>6.7494870968000003</v>
      </c>
      <c r="AI44" s="761">
        <v>6.3290266666999999</v>
      </c>
      <c r="AJ44" s="761">
        <v>5.6226677419</v>
      </c>
      <c r="AK44" s="761">
        <v>4.6173966667000004</v>
      </c>
      <c r="AL44" s="761">
        <v>4.1131451613000003</v>
      </c>
      <c r="AM44" s="761">
        <v>4.3393290323000002</v>
      </c>
      <c r="AN44" s="761">
        <v>5.2061999999999999</v>
      </c>
      <c r="AO44" s="761">
        <v>6.7296741935000002</v>
      </c>
      <c r="AP44" s="761">
        <v>7.5263900000000001</v>
      </c>
      <c r="AQ44" s="761">
        <v>8.0986419354999999</v>
      </c>
      <c r="AR44" s="761">
        <v>8.4576733333000007</v>
      </c>
      <c r="AS44" s="761">
        <v>8.5276419355000002</v>
      </c>
      <c r="AT44" s="761">
        <v>8.3143774193999995</v>
      </c>
      <c r="AU44" s="761">
        <v>7.8243400000000003</v>
      </c>
      <c r="AV44" s="761">
        <v>6.8996032258</v>
      </c>
      <c r="AW44" s="761">
        <v>5.7190320000000003</v>
      </c>
      <c r="AX44" s="761">
        <v>5.0543040000000001</v>
      </c>
      <c r="AY44" s="765">
        <v>5.3808559999999996</v>
      </c>
      <c r="AZ44" s="765">
        <v>6.2928819999999996</v>
      </c>
      <c r="BA44" s="765">
        <v>8.0570229999999992</v>
      </c>
      <c r="BB44" s="765">
        <v>9.0264389999999999</v>
      </c>
      <c r="BC44" s="765">
        <v>9.6570129999999992</v>
      </c>
      <c r="BD44" s="765">
        <v>10.01754</v>
      </c>
      <c r="BE44" s="765">
        <v>10.0044</v>
      </c>
      <c r="BF44" s="765">
        <v>9.7689430000000002</v>
      </c>
      <c r="BG44" s="765">
        <v>9.1983300000000003</v>
      </c>
      <c r="BH44" s="765">
        <v>8.1936660000000003</v>
      </c>
      <c r="BI44" s="765">
        <v>6.7324270000000004</v>
      </c>
      <c r="BJ44" s="765">
        <v>5.9461320000000004</v>
      </c>
      <c r="BK44" s="765">
        <v>6.2881090000000004</v>
      </c>
      <c r="BL44" s="765">
        <v>7.3408860000000002</v>
      </c>
      <c r="BM44" s="765">
        <v>9.3826020000000003</v>
      </c>
      <c r="BN44" s="765">
        <v>10.50032</v>
      </c>
      <c r="BO44" s="765">
        <v>11.22438</v>
      </c>
      <c r="BP44" s="765">
        <v>11.6366</v>
      </c>
      <c r="BQ44" s="765">
        <v>11.61571</v>
      </c>
      <c r="BR44" s="765">
        <v>11.33281</v>
      </c>
      <c r="BS44" s="765">
        <v>10.66558</v>
      </c>
      <c r="BT44" s="765">
        <v>9.4967229999999994</v>
      </c>
      <c r="BU44" s="765">
        <v>7.8008839999999999</v>
      </c>
      <c r="BV44" s="765">
        <v>6.8854230000000003</v>
      </c>
    </row>
    <row r="45" spans="1:74" ht="12" customHeight="1" x14ac:dyDescent="0.25">
      <c r="A45" s="755" t="s">
        <v>1337</v>
      </c>
      <c r="B45" s="756" t="s">
        <v>1324</v>
      </c>
      <c r="C45" s="764">
        <v>0.53505419354999995</v>
      </c>
      <c r="D45" s="764">
        <v>0.43229857143</v>
      </c>
      <c r="E45" s="764">
        <v>0.44490645160999998</v>
      </c>
      <c r="F45" s="764">
        <v>0.47652499999999998</v>
      </c>
      <c r="G45" s="764">
        <v>0.34835903225999998</v>
      </c>
      <c r="H45" s="764">
        <v>0.42033266667000002</v>
      </c>
      <c r="I45" s="764">
        <v>0.35405612903</v>
      </c>
      <c r="J45" s="764">
        <v>0.27061612902999999</v>
      </c>
      <c r="K45" s="764">
        <v>0.33181500000000003</v>
      </c>
      <c r="L45" s="764">
        <v>0.50555258064999997</v>
      </c>
      <c r="M45" s="764">
        <v>0.64721533333000003</v>
      </c>
      <c r="N45" s="764">
        <v>0.47682193548000001</v>
      </c>
      <c r="O45" s="764">
        <v>0.51260032257999999</v>
      </c>
      <c r="P45" s="764">
        <v>0.49667214286</v>
      </c>
      <c r="Q45" s="764">
        <v>0.48248709677000001</v>
      </c>
      <c r="R45" s="764">
        <v>0.55633666667000004</v>
      </c>
      <c r="S45" s="764">
        <v>0.48252935483999998</v>
      </c>
      <c r="T45" s="764">
        <v>0.38999866666999999</v>
      </c>
      <c r="U45" s="764">
        <v>0.31913258065</v>
      </c>
      <c r="V45" s="764">
        <v>0.31800225805999999</v>
      </c>
      <c r="W45" s="764">
        <v>0.35388033333000002</v>
      </c>
      <c r="X45" s="764">
        <v>0.53250580645000001</v>
      </c>
      <c r="Y45" s="764">
        <v>0.61914400000000003</v>
      </c>
      <c r="Z45" s="764">
        <v>0.58741225805999997</v>
      </c>
      <c r="AA45" s="764">
        <v>0.62959290322999995</v>
      </c>
      <c r="AB45" s="764">
        <v>0.68251793103000002</v>
      </c>
      <c r="AC45" s="764">
        <v>0.63280677418999998</v>
      </c>
      <c r="AD45" s="764">
        <v>0.61140666666999999</v>
      </c>
      <c r="AE45" s="764">
        <v>0.51319612903</v>
      </c>
      <c r="AF45" s="764">
        <v>0.45366200000000001</v>
      </c>
      <c r="AG45" s="764">
        <v>0.42732129031999999</v>
      </c>
      <c r="AH45" s="764">
        <v>0.33860193548</v>
      </c>
      <c r="AI45" s="764">
        <v>0.43200933333000002</v>
      </c>
      <c r="AJ45" s="764">
        <v>0.56286354838999997</v>
      </c>
      <c r="AK45" s="764">
        <v>0.59405699999999995</v>
      </c>
      <c r="AL45" s="764">
        <v>0.75822935483999998</v>
      </c>
      <c r="AM45" s="764">
        <v>0.49469999999999997</v>
      </c>
      <c r="AN45" s="764">
        <v>0.55362392856999998</v>
      </c>
      <c r="AO45" s="764">
        <v>0.70303935484000002</v>
      </c>
      <c r="AP45" s="764">
        <v>0.67236733332999998</v>
      </c>
      <c r="AQ45" s="764">
        <v>0.59664387097000005</v>
      </c>
      <c r="AR45" s="764">
        <v>0.52440500000000001</v>
      </c>
      <c r="AS45" s="764">
        <v>0.39475387096999998</v>
      </c>
      <c r="AT45" s="764">
        <v>0.33186258065000002</v>
      </c>
      <c r="AU45" s="764">
        <v>0.45995666667000001</v>
      </c>
      <c r="AV45" s="764">
        <v>0.71351545160999996</v>
      </c>
      <c r="AW45" s="764">
        <v>0.79306739999999998</v>
      </c>
      <c r="AX45" s="764">
        <v>0.76495100000000005</v>
      </c>
      <c r="AY45" s="768">
        <v>0.80678209999999995</v>
      </c>
      <c r="AZ45" s="768">
        <v>0.79987090000000005</v>
      </c>
      <c r="BA45" s="768">
        <v>0.79852350000000005</v>
      </c>
      <c r="BB45" s="768">
        <v>0.82082259999999996</v>
      </c>
      <c r="BC45" s="768">
        <v>0.77886270000000002</v>
      </c>
      <c r="BD45" s="768">
        <v>0.75593540000000004</v>
      </c>
      <c r="BE45" s="768">
        <v>0.71278889999999995</v>
      </c>
      <c r="BF45" s="768">
        <v>0.69005110000000003</v>
      </c>
      <c r="BG45" s="768">
        <v>0.71858460000000002</v>
      </c>
      <c r="BH45" s="768">
        <v>0.81101350000000005</v>
      </c>
      <c r="BI45" s="768">
        <v>0.88888060000000002</v>
      </c>
      <c r="BJ45" s="768">
        <v>0.86004179999999997</v>
      </c>
      <c r="BK45" s="768">
        <v>0.90160430000000003</v>
      </c>
      <c r="BL45" s="768">
        <v>0.89462710000000001</v>
      </c>
      <c r="BM45" s="768">
        <v>0.89329539999999996</v>
      </c>
      <c r="BN45" s="768">
        <v>0.91563629999999996</v>
      </c>
      <c r="BO45" s="768">
        <v>0.87372079999999996</v>
      </c>
      <c r="BP45" s="768">
        <v>0.85083149999999996</v>
      </c>
      <c r="BQ45" s="768">
        <v>0.80771470000000001</v>
      </c>
      <c r="BR45" s="768">
        <v>0.78499890000000005</v>
      </c>
      <c r="BS45" s="768">
        <v>0.81354820000000005</v>
      </c>
      <c r="BT45" s="768">
        <v>0.90598820000000002</v>
      </c>
      <c r="BU45" s="768">
        <v>0.98386289999999998</v>
      </c>
      <c r="BV45" s="768">
        <v>0.95502929999999997</v>
      </c>
    </row>
    <row r="46" spans="1:74" ht="12" customHeight="1" x14ac:dyDescent="0.25">
      <c r="A46" s="757"/>
      <c r="B46" s="760" t="s">
        <v>1345</v>
      </c>
      <c r="C46" s="758"/>
      <c r="D46" s="758"/>
      <c r="E46" s="758"/>
      <c r="F46" s="758"/>
      <c r="G46" s="758"/>
      <c r="H46" s="758"/>
      <c r="I46" s="758"/>
      <c r="J46" s="758"/>
      <c r="K46" s="758"/>
      <c r="L46" s="758"/>
      <c r="M46" s="758"/>
      <c r="N46" s="758"/>
      <c r="O46" s="758"/>
      <c r="P46" s="758"/>
      <c r="Q46" s="758"/>
      <c r="R46" s="759"/>
      <c r="S46" s="759"/>
      <c r="T46" s="759"/>
      <c r="U46" s="759"/>
      <c r="V46" s="759"/>
      <c r="W46" s="759"/>
      <c r="X46" s="759"/>
      <c r="Y46" s="759"/>
      <c r="Z46" s="759"/>
      <c r="AA46" s="759"/>
      <c r="AB46" s="759"/>
      <c r="AC46" s="759"/>
      <c r="AD46" s="759"/>
      <c r="AE46" s="759"/>
      <c r="AF46" s="759"/>
      <c r="AG46" s="759"/>
      <c r="AH46" s="759"/>
      <c r="AI46" s="759"/>
      <c r="AJ46" s="759"/>
      <c r="AK46" s="759"/>
      <c r="AL46" s="759"/>
      <c r="AM46" s="759"/>
      <c r="AN46" s="759"/>
      <c r="AO46" s="759"/>
      <c r="AP46" s="759"/>
      <c r="AQ46" s="759"/>
      <c r="AR46" s="759"/>
      <c r="AS46" s="759"/>
      <c r="AT46" s="759"/>
      <c r="AU46" s="759"/>
      <c r="AV46" s="759"/>
      <c r="AW46" s="759"/>
      <c r="AX46" s="759"/>
      <c r="AY46" s="759"/>
      <c r="AZ46" s="759"/>
      <c r="BA46" s="759"/>
      <c r="BB46" s="759"/>
      <c r="BC46" s="759"/>
      <c r="BD46" s="774"/>
      <c r="BE46" s="774"/>
      <c r="BF46" s="774"/>
      <c r="BG46" s="759"/>
      <c r="BH46" s="759"/>
      <c r="BI46" s="759"/>
      <c r="BJ46" s="759"/>
      <c r="BK46" s="759"/>
      <c r="BL46" s="759"/>
      <c r="BM46" s="759"/>
      <c r="BN46" s="759"/>
      <c r="BO46" s="759"/>
      <c r="BP46" s="759"/>
      <c r="BQ46" s="759"/>
      <c r="BR46" s="759"/>
      <c r="BS46" s="759"/>
      <c r="BT46" s="759"/>
      <c r="BU46" s="759"/>
      <c r="BV46" s="759"/>
    </row>
    <row r="47" spans="1:74" ht="12" customHeight="1" x14ac:dyDescent="0.25">
      <c r="A47" s="751"/>
      <c r="B47" s="746" t="s">
        <v>1342</v>
      </c>
      <c r="C47" s="746"/>
      <c r="D47" s="746"/>
      <c r="E47" s="746"/>
      <c r="F47" s="746"/>
      <c r="G47" s="746"/>
      <c r="H47" s="746"/>
      <c r="I47" s="746"/>
      <c r="J47" s="746"/>
      <c r="K47" s="746"/>
      <c r="L47" s="746"/>
      <c r="M47" s="746"/>
      <c r="N47" s="746"/>
      <c r="O47" s="746"/>
      <c r="P47" s="746"/>
      <c r="Q47" s="746"/>
    </row>
    <row r="48" spans="1:74" ht="12" customHeight="1" x14ac:dyDescent="0.25">
      <c r="A48" s="751"/>
      <c r="B48" s="746" t="s">
        <v>1338</v>
      </c>
      <c r="C48" s="746"/>
      <c r="D48" s="746"/>
      <c r="E48" s="746"/>
      <c r="F48" s="746"/>
      <c r="G48" s="746"/>
      <c r="H48" s="746"/>
      <c r="I48" s="746"/>
      <c r="J48" s="746"/>
      <c r="K48" s="746"/>
      <c r="L48" s="746"/>
      <c r="M48" s="746"/>
      <c r="N48" s="746"/>
      <c r="O48" s="746"/>
      <c r="P48" s="746"/>
      <c r="Q48" s="746"/>
    </row>
    <row r="49" spans="1:17" ht="12" customHeight="1" x14ac:dyDescent="0.25">
      <c r="A49" s="751"/>
      <c r="B49" s="746" t="s">
        <v>1339</v>
      </c>
      <c r="C49" s="746"/>
      <c r="D49" s="746"/>
      <c r="E49" s="746"/>
      <c r="F49" s="746"/>
      <c r="G49" s="746"/>
      <c r="H49" s="746"/>
      <c r="I49" s="746"/>
      <c r="J49" s="746"/>
      <c r="K49" s="746"/>
      <c r="L49" s="746"/>
      <c r="M49" s="746"/>
      <c r="N49" s="746"/>
      <c r="O49" s="746"/>
      <c r="P49" s="746"/>
      <c r="Q49" s="746"/>
    </row>
    <row r="50" spans="1:17" ht="12" customHeight="1" x14ac:dyDescent="0.25">
      <c r="A50" s="751"/>
      <c r="B50" s="746" t="s">
        <v>1340</v>
      </c>
      <c r="C50" s="746"/>
      <c r="D50" s="746"/>
      <c r="E50" s="746"/>
      <c r="F50" s="746"/>
      <c r="G50" s="746"/>
      <c r="H50" s="746"/>
      <c r="I50" s="746"/>
      <c r="J50" s="746"/>
      <c r="K50" s="746"/>
      <c r="L50" s="746"/>
      <c r="M50" s="746"/>
      <c r="N50" s="746"/>
      <c r="O50" s="746"/>
      <c r="P50" s="746"/>
      <c r="Q50" s="746"/>
    </row>
    <row r="51" spans="1:17" ht="12" customHeight="1" x14ac:dyDescent="0.25">
      <c r="A51" s="751"/>
      <c r="B51" s="746" t="s">
        <v>1341</v>
      </c>
      <c r="C51" s="746"/>
      <c r="D51" s="746"/>
      <c r="E51" s="746"/>
      <c r="F51" s="746"/>
      <c r="G51" s="746"/>
      <c r="H51" s="746"/>
      <c r="I51" s="746"/>
      <c r="J51" s="746"/>
      <c r="K51" s="746"/>
      <c r="L51" s="746"/>
      <c r="M51" s="746"/>
      <c r="N51" s="746"/>
      <c r="O51" s="746"/>
      <c r="P51" s="746"/>
      <c r="Q51" s="746"/>
    </row>
    <row r="52" spans="1:17" ht="12" customHeight="1" x14ac:dyDescent="0.25">
      <c r="A52" s="751"/>
      <c r="B52" s="746" t="s">
        <v>1343</v>
      </c>
      <c r="C52" s="746"/>
      <c r="D52" s="746"/>
      <c r="E52" s="746"/>
      <c r="F52" s="746"/>
      <c r="G52" s="746"/>
      <c r="H52" s="746"/>
      <c r="I52" s="746"/>
      <c r="J52" s="746"/>
      <c r="K52" s="746"/>
      <c r="L52" s="746"/>
      <c r="M52" s="746"/>
      <c r="N52" s="746"/>
      <c r="O52" s="746"/>
      <c r="P52" s="746"/>
      <c r="Q52" s="746"/>
    </row>
    <row r="53" spans="1:17" ht="12" customHeight="1" x14ac:dyDescent="0.25">
      <c r="A53" s="751"/>
      <c r="B53" s="746" t="s">
        <v>1045</v>
      </c>
      <c r="C53" s="746"/>
      <c r="D53" s="746"/>
      <c r="E53" s="746"/>
      <c r="F53" s="746"/>
      <c r="G53" s="746"/>
      <c r="H53" s="746"/>
      <c r="I53" s="746"/>
      <c r="J53" s="746"/>
      <c r="K53" s="746"/>
      <c r="L53" s="746"/>
      <c r="M53" s="746"/>
      <c r="N53" s="746"/>
      <c r="O53" s="746"/>
      <c r="P53" s="746"/>
      <c r="Q53" s="746"/>
    </row>
    <row r="54" spans="1:17" ht="12" customHeight="1" x14ac:dyDescent="0.25">
      <c r="A54" s="751"/>
      <c r="B54" s="746" t="s">
        <v>1344</v>
      </c>
      <c r="C54" s="746"/>
      <c r="D54" s="746"/>
      <c r="E54" s="746"/>
      <c r="F54" s="746"/>
      <c r="G54" s="746"/>
      <c r="H54" s="746"/>
      <c r="I54" s="746"/>
      <c r="J54" s="746"/>
      <c r="K54" s="746"/>
      <c r="L54" s="746"/>
      <c r="M54" s="746"/>
      <c r="N54" s="746"/>
      <c r="O54" s="746"/>
      <c r="P54" s="746"/>
      <c r="Q54" s="746"/>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6">
    <pageSetUpPr fitToPage="1"/>
  </sheetPr>
  <dimension ref="A1:BV160"/>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G22" sqref="BG22"/>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9" customWidth="1"/>
    <col min="56" max="58" width="7.42578125" style="716" customWidth="1"/>
    <col min="59" max="62" width="7.42578125" style="359" customWidth="1"/>
    <col min="63" max="74" width="7.42578125" style="135" customWidth="1"/>
    <col min="75" max="16384" width="9.5703125" style="135"/>
  </cols>
  <sheetData>
    <row r="1" spans="1:74" ht="13.35" customHeight="1" x14ac:dyDescent="0.25">
      <c r="A1" s="789" t="s">
        <v>995</v>
      </c>
      <c r="B1" s="848" t="s">
        <v>109</v>
      </c>
      <c r="C1" s="849"/>
      <c r="D1" s="849"/>
      <c r="E1" s="849"/>
      <c r="F1" s="849"/>
      <c r="G1" s="849"/>
      <c r="H1" s="849"/>
      <c r="I1" s="849"/>
      <c r="J1" s="849"/>
      <c r="K1" s="849"/>
      <c r="L1" s="849"/>
      <c r="M1" s="849"/>
      <c r="N1" s="849"/>
      <c r="O1" s="849"/>
      <c r="P1" s="849"/>
      <c r="Q1" s="849"/>
      <c r="R1" s="849"/>
      <c r="S1" s="849"/>
      <c r="T1" s="849"/>
      <c r="U1" s="849"/>
      <c r="V1" s="849"/>
      <c r="W1" s="849"/>
      <c r="X1" s="849"/>
      <c r="Y1" s="849"/>
      <c r="Z1" s="849"/>
      <c r="AA1" s="849"/>
      <c r="AB1" s="849"/>
      <c r="AC1" s="849"/>
      <c r="AD1" s="849"/>
      <c r="AE1" s="849"/>
      <c r="AF1" s="849"/>
      <c r="AG1" s="849"/>
      <c r="AH1" s="849"/>
      <c r="AI1" s="849"/>
      <c r="AJ1" s="849"/>
      <c r="AK1" s="849"/>
      <c r="AL1" s="849"/>
      <c r="AM1" s="260"/>
    </row>
    <row r="2" spans="1:74" s="47" customFormat="1" ht="12.75" x14ac:dyDescent="0.2">
      <c r="A2" s="790"/>
      <c r="B2" s="541" t="str">
        <f>"U.S. Energy Information Administration  |  Short-Term Energy Outlook  - "&amp;Dates!D1</f>
        <v>U.S. Energy Information Administration  |  Short-Term Energy Outlook  - January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c r="AY2" s="408"/>
      <c r="AZ2" s="408"/>
      <c r="BA2" s="408"/>
      <c r="BB2" s="408"/>
      <c r="BC2" s="408"/>
      <c r="BD2" s="659"/>
      <c r="BE2" s="659"/>
      <c r="BF2" s="659"/>
      <c r="BG2" s="408"/>
      <c r="BH2" s="408"/>
      <c r="BI2" s="408"/>
      <c r="BJ2" s="408"/>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40"/>
      <c r="B5" s="136" t="s">
        <v>990</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717"/>
      <c r="BE5" s="717"/>
      <c r="BF5" s="717"/>
      <c r="BG5" s="717"/>
      <c r="BH5" s="717"/>
      <c r="BI5" s="717"/>
      <c r="BJ5" s="419"/>
      <c r="BK5" s="419"/>
      <c r="BL5" s="419"/>
      <c r="BM5" s="419"/>
      <c r="BN5" s="419"/>
      <c r="BO5" s="419"/>
      <c r="BP5" s="419"/>
      <c r="BQ5" s="419"/>
      <c r="BR5" s="419"/>
      <c r="BS5" s="419"/>
      <c r="BT5" s="419"/>
      <c r="BU5" s="419"/>
      <c r="BV5" s="419"/>
    </row>
    <row r="6" spans="1:74" ht="11.1" customHeight="1" x14ac:dyDescent="0.2">
      <c r="A6" s="140"/>
      <c r="B6" s="36" t="s">
        <v>694</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545"/>
      <c r="BE6" s="545"/>
      <c r="BF6" s="545"/>
      <c r="BG6" s="545"/>
      <c r="BH6" s="545"/>
      <c r="BI6" s="545"/>
      <c r="BJ6" s="420"/>
      <c r="BK6" s="420"/>
      <c r="BL6" s="420"/>
      <c r="BM6" s="420"/>
      <c r="BN6" s="420"/>
      <c r="BO6" s="420"/>
      <c r="BP6" s="420"/>
      <c r="BQ6" s="420"/>
      <c r="BR6" s="420"/>
      <c r="BS6" s="420"/>
      <c r="BT6" s="420"/>
      <c r="BU6" s="420"/>
      <c r="BV6" s="420"/>
    </row>
    <row r="7" spans="1:74" ht="11.1" customHeight="1" x14ac:dyDescent="0.2">
      <c r="A7" s="140" t="s">
        <v>695</v>
      </c>
      <c r="B7" s="39" t="s">
        <v>1114</v>
      </c>
      <c r="C7" s="240">
        <v>15737.894815</v>
      </c>
      <c r="D7" s="240">
        <v>15749.621370000001</v>
      </c>
      <c r="E7" s="240">
        <v>15785.193815000001</v>
      </c>
      <c r="F7" s="240">
        <v>15872.638815</v>
      </c>
      <c r="G7" s="240">
        <v>15934.883037</v>
      </c>
      <c r="H7" s="240">
        <v>15999.953148000001</v>
      </c>
      <c r="I7" s="240">
        <v>16089.836111000001</v>
      </c>
      <c r="J7" s="240">
        <v>16144.067778000001</v>
      </c>
      <c r="K7" s="240">
        <v>16184.635111</v>
      </c>
      <c r="L7" s="240">
        <v>16186.053963</v>
      </c>
      <c r="M7" s="240">
        <v>16218.405741</v>
      </c>
      <c r="N7" s="240">
        <v>16256.206296</v>
      </c>
      <c r="O7" s="240">
        <v>16309.510147999999</v>
      </c>
      <c r="P7" s="240">
        <v>16350.667369999999</v>
      </c>
      <c r="Q7" s="240">
        <v>16389.732480999999</v>
      </c>
      <c r="R7" s="240">
        <v>16430.467259000001</v>
      </c>
      <c r="S7" s="240">
        <v>16462.526815000001</v>
      </c>
      <c r="T7" s="240">
        <v>16489.672925999999</v>
      </c>
      <c r="U7" s="240">
        <v>16512.267814999999</v>
      </c>
      <c r="V7" s="240">
        <v>16529.31537</v>
      </c>
      <c r="W7" s="240">
        <v>16541.177814999999</v>
      </c>
      <c r="X7" s="240">
        <v>16540.360629999999</v>
      </c>
      <c r="Y7" s="240">
        <v>16547.473741000002</v>
      </c>
      <c r="Z7" s="240">
        <v>16555.022629999999</v>
      </c>
      <c r="AA7" s="240">
        <v>16553.515888999998</v>
      </c>
      <c r="AB7" s="240">
        <v>16569.054888999999</v>
      </c>
      <c r="AC7" s="240">
        <v>16592.148222</v>
      </c>
      <c r="AD7" s="240">
        <v>16629.507000000001</v>
      </c>
      <c r="AE7" s="240">
        <v>16662.675667</v>
      </c>
      <c r="AF7" s="240">
        <v>16698.365333000002</v>
      </c>
      <c r="AG7" s="240">
        <v>16746.064740999998</v>
      </c>
      <c r="AH7" s="240">
        <v>16779.679852000001</v>
      </c>
      <c r="AI7" s="240">
        <v>16808.699407</v>
      </c>
      <c r="AJ7" s="240">
        <v>16830.174073999999</v>
      </c>
      <c r="AK7" s="240">
        <v>16852.214519000001</v>
      </c>
      <c r="AL7" s="240">
        <v>16871.871406999999</v>
      </c>
      <c r="AM7" s="240">
        <v>16874.703704</v>
      </c>
      <c r="AN7" s="240">
        <v>16900.424258999999</v>
      </c>
      <c r="AO7" s="240">
        <v>16934.592036999999</v>
      </c>
      <c r="AP7" s="240">
        <v>16986.869556000001</v>
      </c>
      <c r="AQ7" s="240">
        <v>17030.684889</v>
      </c>
      <c r="AR7" s="240">
        <v>17075.700556</v>
      </c>
      <c r="AS7" s="240">
        <v>17121.916556</v>
      </c>
      <c r="AT7" s="240">
        <v>17169.332889000001</v>
      </c>
      <c r="AU7" s="240">
        <v>17217.949556</v>
      </c>
      <c r="AV7" s="240">
        <v>17245.217221999999</v>
      </c>
      <c r="AW7" s="240">
        <v>17278.859888999999</v>
      </c>
      <c r="AX7" s="240">
        <v>17310.042889</v>
      </c>
      <c r="AY7" s="333">
        <v>17334.48</v>
      </c>
      <c r="AZ7" s="333">
        <v>17363.96</v>
      </c>
      <c r="BA7" s="333">
        <v>17394.2</v>
      </c>
      <c r="BB7" s="333">
        <v>17426.28</v>
      </c>
      <c r="BC7" s="333">
        <v>17457.22</v>
      </c>
      <c r="BD7" s="333">
        <v>17488.099999999999</v>
      </c>
      <c r="BE7" s="333">
        <v>17516.82</v>
      </c>
      <c r="BF7" s="333">
        <v>17549.150000000001</v>
      </c>
      <c r="BG7" s="333">
        <v>17582.98</v>
      </c>
      <c r="BH7" s="333">
        <v>17620.150000000001</v>
      </c>
      <c r="BI7" s="333">
        <v>17655.62</v>
      </c>
      <c r="BJ7" s="333">
        <v>17691.22</v>
      </c>
      <c r="BK7" s="333">
        <v>17727.12</v>
      </c>
      <c r="BL7" s="333">
        <v>17762.86</v>
      </c>
      <c r="BM7" s="333">
        <v>17798.599999999999</v>
      </c>
      <c r="BN7" s="333">
        <v>17834.41</v>
      </c>
      <c r="BO7" s="333">
        <v>17870.099999999999</v>
      </c>
      <c r="BP7" s="333">
        <v>17905.759999999998</v>
      </c>
      <c r="BQ7" s="333">
        <v>17941.75</v>
      </c>
      <c r="BR7" s="333">
        <v>17977.03</v>
      </c>
      <c r="BS7" s="333">
        <v>18011.97</v>
      </c>
      <c r="BT7" s="333">
        <v>18046.03</v>
      </c>
      <c r="BU7" s="333">
        <v>18080.72</v>
      </c>
      <c r="BV7" s="333">
        <v>18115.5</v>
      </c>
    </row>
    <row r="8" spans="1:74" ht="11.1" customHeight="1" x14ac:dyDescent="0.2">
      <c r="A8" s="140"/>
      <c r="B8" s="36" t="s">
        <v>1021</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333"/>
      <c r="AZ8" s="333"/>
      <c r="BA8" s="333"/>
      <c r="BB8" s="333"/>
      <c r="BC8" s="333"/>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1022</v>
      </c>
      <c r="B9" s="39" t="s">
        <v>1114</v>
      </c>
      <c r="C9" s="240">
        <v>10666.1</v>
      </c>
      <c r="D9" s="240">
        <v>10706.4</v>
      </c>
      <c r="E9" s="240">
        <v>10767.6</v>
      </c>
      <c r="F9" s="240">
        <v>10778.6</v>
      </c>
      <c r="G9" s="240">
        <v>10799.3</v>
      </c>
      <c r="H9" s="240">
        <v>10837.4</v>
      </c>
      <c r="I9" s="240">
        <v>10856.5</v>
      </c>
      <c r="J9" s="240">
        <v>10937.6</v>
      </c>
      <c r="K9" s="240">
        <v>10935.5</v>
      </c>
      <c r="L9" s="240">
        <v>11004.4</v>
      </c>
      <c r="M9" s="240">
        <v>11055.4</v>
      </c>
      <c r="N9" s="240">
        <v>11075.8</v>
      </c>
      <c r="O9" s="240">
        <v>11114.7</v>
      </c>
      <c r="P9" s="240">
        <v>11133.2</v>
      </c>
      <c r="Q9" s="240">
        <v>11188</v>
      </c>
      <c r="R9" s="240">
        <v>11200.7</v>
      </c>
      <c r="S9" s="240">
        <v>11243</v>
      </c>
      <c r="T9" s="240">
        <v>11240.2</v>
      </c>
      <c r="U9" s="240">
        <v>11272.9</v>
      </c>
      <c r="V9" s="240">
        <v>11303.2</v>
      </c>
      <c r="W9" s="240">
        <v>11337.6</v>
      </c>
      <c r="X9" s="240">
        <v>11347.3</v>
      </c>
      <c r="Y9" s="240">
        <v>11376.6</v>
      </c>
      <c r="Z9" s="240">
        <v>11413.9</v>
      </c>
      <c r="AA9" s="240">
        <v>11399.8</v>
      </c>
      <c r="AB9" s="240">
        <v>11447.5</v>
      </c>
      <c r="AC9" s="240">
        <v>11444.3</v>
      </c>
      <c r="AD9" s="240">
        <v>11505.1</v>
      </c>
      <c r="AE9" s="240">
        <v>11532.9</v>
      </c>
      <c r="AF9" s="240">
        <v>11575.3</v>
      </c>
      <c r="AG9" s="240">
        <v>11594.1</v>
      </c>
      <c r="AH9" s="240">
        <v>11604</v>
      </c>
      <c r="AI9" s="240">
        <v>11656.3</v>
      </c>
      <c r="AJ9" s="240">
        <v>11668.3</v>
      </c>
      <c r="AK9" s="240">
        <v>11698</v>
      </c>
      <c r="AL9" s="240">
        <v>11740.1</v>
      </c>
      <c r="AM9" s="240">
        <v>11728.4</v>
      </c>
      <c r="AN9" s="240">
        <v>11729.6</v>
      </c>
      <c r="AO9" s="240">
        <v>11816.1</v>
      </c>
      <c r="AP9" s="240">
        <v>11827.4</v>
      </c>
      <c r="AQ9" s="240">
        <v>11859.8</v>
      </c>
      <c r="AR9" s="240">
        <v>11871.6</v>
      </c>
      <c r="AS9" s="240">
        <v>11903.3</v>
      </c>
      <c r="AT9" s="240">
        <v>11900.8</v>
      </c>
      <c r="AU9" s="240">
        <v>11959.3</v>
      </c>
      <c r="AV9" s="240">
        <v>11972.4</v>
      </c>
      <c r="AW9" s="240">
        <v>12000.656000000001</v>
      </c>
      <c r="AX9" s="240">
        <v>12026.412</v>
      </c>
      <c r="AY9" s="333">
        <v>12054.03</v>
      </c>
      <c r="AZ9" s="333">
        <v>12077.41</v>
      </c>
      <c r="BA9" s="333">
        <v>12098.77</v>
      </c>
      <c r="BB9" s="333">
        <v>12115.5</v>
      </c>
      <c r="BC9" s="333">
        <v>12134.79</v>
      </c>
      <c r="BD9" s="333">
        <v>12154.02</v>
      </c>
      <c r="BE9" s="333">
        <v>12172.38</v>
      </c>
      <c r="BF9" s="333">
        <v>12192.12</v>
      </c>
      <c r="BG9" s="333">
        <v>12212.42</v>
      </c>
      <c r="BH9" s="333">
        <v>12233.24</v>
      </c>
      <c r="BI9" s="333">
        <v>12254.7</v>
      </c>
      <c r="BJ9" s="333">
        <v>12276.76</v>
      </c>
      <c r="BK9" s="333">
        <v>12299.89</v>
      </c>
      <c r="BL9" s="333">
        <v>12322.78</v>
      </c>
      <c r="BM9" s="333">
        <v>12345.9</v>
      </c>
      <c r="BN9" s="333">
        <v>12369.55</v>
      </c>
      <c r="BO9" s="333">
        <v>12392.93</v>
      </c>
      <c r="BP9" s="333">
        <v>12416.33</v>
      </c>
      <c r="BQ9" s="333">
        <v>12439.31</v>
      </c>
      <c r="BR9" s="333">
        <v>12463.1</v>
      </c>
      <c r="BS9" s="333">
        <v>12487.24</v>
      </c>
      <c r="BT9" s="333">
        <v>12511.23</v>
      </c>
      <c r="BU9" s="333">
        <v>12536.48</v>
      </c>
      <c r="BV9" s="333">
        <v>12562.48</v>
      </c>
    </row>
    <row r="10" spans="1:74" ht="11.1" customHeight="1" x14ac:dyDescent="0.2">
      <c r="A10" s="140"/>
      <c r="B10" s="139" t="s">
        <v>709</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354"/>
      <c r="AZ10" s="354"/>
      <c r="BA10" s="354"/>
      <c r="BB10" s="354"/>
      <c r="BC10" s="354"/>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710</v>
      </c>
      <c r="B11" s="39" t="s">
        <v>1114</v>
      </c>
      <c r="C11" s="240">
        <v>2583.9918889</v>
      </c>
      <c r="D11" s="240">
        <v>2598.2112222000001</v>
      </c>
      <c r="E11" s="240">
        <v>2615.9248889</v>
      </c>
      <c r="F11" s="240">
        <v>2642.4060740999998</v>
      </c>
      <c r="G11" s="240">
        <v>2663.1535184999998</v>
      </c>
      <c r="H11" s="240">
        <v>2683.4404073999999</v>
      </c>
      <c r="I11" s="240">
        <v>2711.2034815000002</v>
      </c>
      <c r="J11" s="240">
        <v>2724.6167037</v>
      </c>
      <c r="K11" s="240">
        <v>2731.6168148000002</v>
      </c>
      <c r="L11" s="240">
        <v>2719.8721111</v>
      </c>
      <c r="M11" s="240">
        <v>2723.2947777999998</v>
      </c>
      <c r="N11" s="240">
        <v>2729.5531111</v>
      </c>
      <c r="O11" s="240">
        <v>2741.7485925999999</v>
      </c>
      <c r="P11" s="240">
        <v>2751.3521480999998</v>
      </c>
      <c r="Q11" s="240">
        <v>2761.4652593000001</v>
      </c>
      <c r="R11" s="240">
        <v>2774.0505926000001</v>
      </c>
      <c r="S11" s="240">
        <v>2783.7108148000002</v>
      </c>
      <c r="T11" s="240">
        <v>2792.4085925999998</v>
      </c>
      <c r="U11" s="240">
        <v>2804.8391852</v>
      </c>
      <c r="V11" s="240">
        <v>2808.0906295999998</v>
      </c>
      <c r="W11" s="240">
        <v>2806.8581852000002</v>
      </c>
      <c r="X11" s="240">
        <v>2792.8612592999998</v>
      </c>
      <c r="Y11" s="240">
        <v>2788.8714814999998</v>
      </c>
      <c r="Z11" s="240">
        <v>2786.6082593000001</v>
      </c>
      <c r="AA11" s="240">
        <v>2786.7089258999999</v>
      </c>
      <c r="AB11" s="240">
        <v>2787.4208147999998</v>
      </c>
      <c r="AC11" s="240">
        <v>2789.3812592999998</v>
      </c>
      <c r="AD11" s="240">
        <v>2794.0981111000001</v>
      </c>
      <c r="AE11" s="240">
        <v>2797.4247777999999</v>
      </c>
      <c r="AF11" s="240">
        <v>2800.8691110999998</v>
      </c>
      <c r="AG11" s="240">
        <v>2804.3665185</v>
      </c>
      <c r="AH11" s="240">
        <v>2808.0946296000002</v>
      </c>
      <c r="AI11" s="240">
        <v>2811.9888519000001</v>
      </c>
      <c r="AJ11" s="240">
        <v>2809.8779258999998</v>
      </c>
      <c r="AK11" s="240">
        <v>2818.7328148000001</v>
      </c>
      <c r="AL11" s="240">
        <v>2832.3822593</v>
      </c>
      <c r="AM11" s="240">
        <v>2862.0391481000001</v>
      </c>
      <c r="AN11" s="240">
        <v>2876.8680370000002</v>
      </c>
      <c r="AO11" s="240">
        <v>2888.0818147999998</v>
      </c>
      <c r="AP11" s="240">
        <v>2895.6804815</v>
      </c>
      <c r="AQ11" s="240">
        <v>2899.664037</v>
      </c>
      <c r="AR11" s="240">
        <v>2900.0324814999999</v>
      </c>
      <c r="AS11" s="240">
        <v>2906.0254444000002</v>
      </c>
      <c r="AT11" s="240">
        <v>2914.6064443999999</v>
      </c>
      <c r="AU11" s="240">
        <v>2926.0661110999999</v>
      </c>
      <c r="AV11" s="240">
        <v>2948.0668148</v>
      </c>
      <c r="AW11" s="240">
        <v>2959.5370370000001</v>
      </c>
      <c r="AX11" s="240">
        <v>2968.1391481000001</v>
      </c>
      <c r="AY11" s="333">
        <v>2970.453</v>
      </c>
      <c r="AZ11" s="333">
        <v>2975.884</v>
      </c>
      <c r="BA11" s="333">
        <v>2981.0120000000002</v>
      </c>
      <c r="BB11" s="333">
        <v>2982.8580000000002</v>
      </c>
      <c r="BC11" s="333">
        <v>2989.6149999999998</v>
      </c>
      <c r="BD11" s="333">
        <v>2998.3049999999998</v>
      </c>
      <c r="BE11" s="333">
        <v>3010.7559999999999</v>
      </c>
      <c r="BF11" s="333">
        <v>3021.9369999999999</v>
      </c>
      <c r="BG11" s="333">
        <v>3033.6790000000001</v>
      </c>
      <c r="BH11" s="333">
        <v>3046.9180000000001</v>
      </c>
      <c r="BI11" s="333">
        <v>3059.078</v>
      </c>
      <c r="BJ11" s="333">
        <v>3071.0940000000001</v>
      </c>
      <c r="BK11" s="333">
        <v>3083.1109999999999</v>
      </c>
      <c r="BL11" s="333">
        <v>3094.7339999999999</v>
      </c>
      <c r="BM11" s="333">
        <v>3106.1080000000002</v>
      </c>
      <c r="BN11" s="333">
        <v>3116.6120000000001</v>
      </c>
      <c r="BO11" s="333">
        <v>3127.95</v>
      </c>
      <c r="BP11" s="333">
        <v>3139.5010000000002</v>
      </c>
      <c r="BQ11" s="333">
        <v>3152.415</v>
      </c>
      <c r="BR11" s="333">
        <v>3163.5320000000002</v>
      </c>
      <c r="BS11" s="333">
        <v>3174.0010000000002</v>
      </c>
      <c r="BT11" s="333">
        <v>3183.3789999999999</v>
      </c>
      <c r="BU11" s="333">
        <v>3192.884</v>
      </c>
      <c r="BV11" s="333">
        <v>3202.0740000000001</v>
      </c>
    </row>
    <row r="12" spans="1:74" ht="11.1" customHeight="1" x14ac:dyDescent="0.2">
      <c r="A12" s="140"/>
      <c r="B12" s="141" t="s">
        <v>715</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332"/>
      <c r="AZ12" s="332"/>
      <c r="BA12" s="332"/>
      <c r="BB12" s="332"/>
      <c r="BC12" s="332"/>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716</v>
      </c>
      <c r="B13" s="39" t="s">
        <v>1114</v>
      </c>
      <c r="C13" s="633">
        <v>51.440074074000002</v>
      </c>
      <c r="D13" s="633">
        <v>39.735518519000003</v>
      </c>
      <c r="E13" s="633">
        <v>40.359407406999999</v>
      </c>
      <c r="F13" s="633">
        <v>73.152925925999995</v>
      </c>
      <c r="G13" s="633">
        <v>83.552814815000005</v>
      </c>
      <c r="H13" s="633">
        <v>91.400259258999995</v>
      </c>
      <c r="I13" s="633">
        <v>97.389777777999996</v>
      </c>
      <c r="J13" s="633">
        <v>99.611444444</v>
      </c>
      <c r="K13" s="633">
        <v>98.759777778</v>
      </c>
      <c r="L13" s="633">
        <v>79.838481481000002</v>
      </c>
      <c r="M13" s="633">
        <v>84.087370370000002</v>
      </c>
      <c r="N13" s="633">
        <v>96.510148147999999</v>
      </c>
      <c r="O13" s="633">
        <v>141.67540740999999</v>
      </c>
      <c r="P13" s="633">
        <v>152.01951851999999</v>
      </c>
      <c r="Q13" s="633">
        <v>152.11107407</v>
      </c>
      <c r="R13" s="633">
        <v>125.61125926</v>
      </c>
      <c r="S13" s="633">
        <v>117.45181481</v>
      </c>
      <c r="T13" s="633">
        <v>111.29392593</v>
      </c>
      <c r="U13" s="633">
        <v>112.44025926</v>
      </c>
      <c r="V13" s="633">
        <v>106.30848148</v>
      </c>
      <c r="W13" s="633">
        <v>98.201259258999997</v>
      </c>
      <c r="X13" s="633">
        <v>85.923185184999994</v>
      </c>
      <c r="Y13" s="633">
        <v>75.511629630000002</v>
      </c>
      <c r="Z13" s="633">
        <v>64.771185184999993</v>
      </c>
      <c r="AA13" s="633">
        <v>52.788814815000002</v>
      </c>
      <c r="AB13" s="633">
        <v>42.075370370000002</v>
      </c>
      <c r="AC13" s="633">
        <v>31.717814815000001</v>
      </c>
      <c r="AD13" s="633">
        <v>17.110666667</v>
      </c>
      <c r="AE13" s="633">
        <v>10.919</v>
      </c>
      <c r="AF13" s="633">
        <v>8.5373333332999994</v>
      </c>
      <c r="AG13" s="633">
        <v>7.8315925925999998</v>
      </c>
      <c r="AH13" s="633">
        <v>14.670481480999999</v>
      </c>
      <c r="AI13" s="633">
        <v>26.919925926000001</v>
      </c>
      <c r="AJ13" s="633">
        <v>69.952962963000004</v>
      </c>
      <c r="AK13" s="633">
        <v>73.993740740999996</v>
      </c>
      <c r="AL13" s="633">
        <v>64.415296295999994</v>
      </c>
      <c r="AM13" s="633">
        <v>12.009185185</v>
      </c>
      <c r="AN13" s="633">
        <v>-2.9013703704</v>
      </c>
      <c r="AO13" s="633">
        <v>-9.5248148147999991</v>
      </c>
      <c r="AP13" s="633">
        <v>-1.6476666666999999</v>
      </c>
      <c r="AQ13" s="633">
        <v>3.6429999999999998</v>
      </c>
      <c r="AR13" s="633">
        <v>12.560666667</v>
      </c>
      <c r="AS13" s="633">
        <v>25.105333333000001</v>
      </c>
      <c r="AT13" s="633">
        <v>41.277000000000001</v>
      </c>
      <c r="AU13" s="633">
        <v>61.075666667</v>
      </c>
      <c r="AV13" s="633">
        <v>43.175595555999998</v>
      </c>
      <c r="AW13" s="633">
        <v>43.188248889</v>
      </c>
      <c r="AX13" s="633">
        <v>43.001615555999997</v>
      </c>
      <c r="AY13" s="634">
        <v>39.842304444</v>
      </c>
      <c r="AZ13" s="634">
        <v>41.337141111000001</v>
      </c>
      <c r="BA13" s="634">
        <v>44.712734443999999</v>
      </c>
      <c r="BB13" s="634">
        <v>54.315600000000003</v>
      </c>
      <c r="BC13" s="634">
        <v>58.192819999999998</v>
      </c>
      <c r="BD13" s="634">
        <v>60.690910000000002</v>
      </c>
      <c r="BE13" s="634">
        <v>60.704592963000003</v>
      </c>
      <c r="BF13" s="634">
        <v>61.273380740999997</v>
      </c>
      <c r="BG13" s="634">
        <v>61.291996296000001</v>
      </c>
      <c r="BH13" s="634">
        <v>59.594961111000003</v>
      </c>
      <c r="BI13" s="634">
        <v>59.387341110999998</v>
      </c>
      <c r="BJ13" s="634">
        <v>59.503657777999997</v>
      </c>
      <c r="BK13" s="634">
        <v>60.194539259000003</v>
      </c>
      <c r="BL13" s="634">
        <v>60.770758147999999</v>
      </c>
      <c r="BM13" s="634">
        <v>61.482942592999997</v>
      </c>
      <c r="BN13" s="634">
        <v>62.570938519000002</v>
      </c>
      <c r="BO13" s="634">
        <v>63.375169630000002</v>
      </c>
      <c r="BP13" s="634">
        <v>64.135481851999998</v>
      </c>
      <c r="BQ13" s="634">
        <v>64.563415926000005</v>
      </c>
      <c r="BR13" s="634">
        <v>65.452234814999997</v>
      </c>
      <c r="BS13" s="634">
        <v>66.513479258999993</v>
      </c>
      <c r="BT13" s="634">
        <v>68.114369999999994</v>
      </c>
      <c r="BU13" s="634">
        <v>69.245050000000006</v>
      </c>
      <c r="BV13" s="634">
        <v>70.272739999999999</v>
      </c>
    </row>
    <row r="14" spans="1:74" ht="11.1" customHeight="1" x14ac:dyDescent="0.2">
      <c r="A14" s="140"/>
      <c r="B14" s="141" t="s">
        <v>1138</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355"/>
      <c r="AZ14" s="355"/>
      <c r="BA14" s="355"/>
      <c r="BB14" s="355"/>
      <c r="BC14" s="355"/>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1140</v>
      </c>
      <c r="B15" s="39" t="s">
        <v>1114</v>
      </c>
      <c r="C15" s="240">
        <v>2826.8818148</v>
      </c>
      <c r="D15" s="240">
        <v>2826.7670370000001</v>
      </c>
      <c r="E15" s="240">
        <v>2827.9541481000001</v>
      </c>
      <c r="F15" s="240">
        <v>2831.0868519000001</v>
      </c>
      <c r="G15" s="240">
        <v>2834.3949630000002</v>
      </c>
      <c r="H15" s="240">
        <v>2838.5221852</v>
      </c>
      <c r="I15" s="240">
        <v>2847.4211111</v>
      </c>
      <c r="J15" s="240">
        <v>2850.2221110999999</v>
      </c>
      <c r="K15" s="240">
        <v>2850.8777777999999</v>
      </c>
      <c r="L15" s="240">
        <v>2844.2821852000002</v>
      </c>
      <c r="M15" s="240">
        <v>2844.4766295999998</v>
      </c>
      <c r="N15" s="240">
        <v>2846.3551852000001</v>
      </c>
      <c r="O15" s="240">
        <v>2850.1676296000001</v>
      </c>
      <c r="P15" s="240">
        <v>2855.2270741000002</v>
      </c>
      <c r="Q15" s="240">
        <v>2861.7832963000001</v>
      </c>
      <c r="R15" s="240">
        <v>2874.1717036999999</v>
      </c>
      <c r="S15" s="240">
        <v>2880.4699258999999</v>
      </c>
      <c r="T15" s="240">
        <v>2885.0133704</v>
      </c>
      <c r="U15" s="240">
        <v>2886.4073704000002</v>
      </c>
      <c r="V15" s="240">
        <v>2888.4872593</v>
      </c>
      <c r="W15" s="240">
        <v>2889.8583703999998</v>
      </c>
      <c r="X15" s="240">
        <v>2887.9516666999998</v>
      </c>
      <c r="Y15" s="240">
        <v>2889.8319999999999</v>
      </c>
      <c r="Z15" s="240">
        <v>2892.9303332999998</v>
      </c>
      <c r="AA15" s="240">
        <v>2901.8045926</v>
      </c>
      <c r="AB15" s="240">
        <v>2903.9204814999998</v>
      </c>
      <c r="AC15" s="240">
        <v>2903.8359258999999</v>
      </c>
      <c r="AD15" s="240">
        <v>2897.0675185</v>
      </c>
      <c r="AE15" s="240">
        <v>2895.9446296000001</v>
      </c>
      <c r="AF15" s="240">
        <v>2895.9838519</v>
      </c>
      <c r="AG15" s="240">
        <v>2899.0837037000001</v>
      </c>
      <c r="AH15" s="240">
        <v>2900.0232593000001</v>
      </c>
      <c r="AI15" s="240">
        <v>2900.7010369999998</v>
      </c>
      <c r="AJ15" s="240">
        <v>2901.6280000000002</v>
      </c>
      <c r="AK15" s="240">
        <v>2901.3989999999999</v>
      </c>
      <c r="AL15" s="240">
        <v>2900.5250000000001</v>
      </c>
      <c r="AM15" s="240">
        <v>2897.6778519</v>
      </c>
      <c r="AN15" s="240">
        <v>2896.509963</v>
      </c>
      <c r="AO15" s="240">
        <v>2895.6931851999998</v>
      </c>
      <c r="AP15" s="240">
        <v>2895.0798147999999</v>
      </c>
      <c r="AQ15" s="240">
        <v>2895.0760369999998</v>
      </c>
      <c r="AR15" s="240">
        <v>2895.5341481</v>
      </c>
      <c r="AS15" s="240">
        <v>2896.4541481000001</v>
      </c>
      <c r="AT15" s="240">
        <v>2897.836037</v>
      </c>
      <c r="AU15" s="240">
        <v>2899.6798147999998</v>
      </c>
      <c r="AV15" s="240">
        <v>2901.3694814999999</v>
      </c>
      <c r="AW15" s="240">
        <v>2902.3890369999999</v>
      </c>
      <c r="AX15" s="240">
        <v>2903.0064815000001</v>
      </c>
      <c r="AY15" s="333">
        <v>2902.2370000000001</v>
      </c>
      <c r="AZ15" s="333">
        <v>2902.7890000000002</v>
      </c>
      <c r="BA15" s="333">
        <v>2903.6770000000001</v>
      </c>
      <c r="BB15" s="333">
        <v>2905.2489999999998</v>
      </c>
      <c r="BC15" s="333">
        <v>2906.5479999999998</v>
      </c>
      <c r="BD15" s="333">
        <v>2907.922</v>
      </c>
      <c r="BE15" s="333">
        <v>2909.4229999999998</v>
      </c>
      <c r="BF15" s="333">
        <v>2910.91</v>
      </c>
      <c r="BG15" s="333">
        <v>2912.4340000000002</v>
      </c>
      <c r="BH15" s="333">
        <v>2914.154</v>
      </c>
      <c r="BI15" s="333">
        <v>2915.634</v>
      </c>
      <c r="BJ15" s="333">
        <v>2917.0320000000002</v>
      </c>
      <c r="BK15" s="333">
        <v>2918.5749999999998</v>
      </c>
      <c r="BL15" s="333">
        <v>2919.64</v>
      </c>
      <c r="BM15" s="333">
        <v>2920.453</v>
      </c>
      <c r="BN15" s="333">
        <v>2920.404</v>
      </c>
      <c r="BO15" s="333">
        <v>2921.172</v>
      </c>
      <c r="BP15" s="333">
        <v>2922.1469999999999</v>
      </c>
      <c r="BQ15" s="333">
        <v>2923.933</v>
      </c>
      <c r="BR15" s="333">
        <v>2924.8690000000001</v>
      </c>
      <c r="BS15" s="333">
        <v>2925.558</v>
      </c>
      <c r="BT15" s="333">
        <v>2925.23</v>
      </c>
      <c r="BU15" s="333">
        <v>2926.0050000000001</v>
      </c>
      <c r="BV15" s="333">
        <v>2927.1129999999998</v>
      </c>
    </row>
    <row r="16" spans="1:74" ht="11.1" customHeight="1" x14ac:dyDescent="0.2">
      <c r="A16" s="140"/>
      <c r="B16" s="141" t="s">
        <v>1139</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355"/>
      <c r="AZ16" s="355"/>
      <c r="BA16" s="355"/>
      <c r="BB16" s="355"/>
      <c r="BC16" s="355"/>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1141</v>
      </c>
      <c r="B17" s="39" t="s">
        <v>1114</v>
      </c>
      <c r="C17" s="240">
        <v>2071.3095926000001</v>
      </c>
      <c r="D17" s="240">
        <v>2073.5831481</v>
      </c>
      <c r="E17" s="240">
        <v>2082.3932593</v>
      </c>
      <c r="F17" s="240">
        <v>2112.7860000000001</v>
      </c>
      <c r="G17" s="240">
        <v>2123.3846666999998</v>
      </c>
      <c r="H17" s="240">
        <v>2129.2353333000001</v>
      </c>
      <c r="I17" s="240">
        <v>2120.6920740999999</v>
      </c>
      <c r="J17" s="240">
        <v>2124.2811852</v>
      </c>
      <c r="K17" s="240">
        <v>2130.3567407</v>
      </c>
      <c r="L17" s="240">
        <v>2149.6568148000001</v>
      </c>
      <c r="M17" s="240">
        <v>2152.6517036999999</v>
      </c>
      <c r="N17" s="240">
        <v>2150.0794814999999</v>
      </c>
      <c r="O17" s="240">
        <v>2128.0253333000001</v>
      </c>
      <c r="P17" s="240">
        <v>2124.7550000000001</v>
      </c>
      <c r="Q17" s="240">
        <v>2126.3536666999998</v>
      </c>
      <c r="R17" s="240">
        <v>2145.3960000000002</v>
      </c>
      <c r="S17" s="240">
        <v>2147.3016667000002</v>
      </c>
      <c r="T17" s="240">
        <v>2144.6453332999999</v>
      </c>
      <c r="U17" s="240">
        <v>2129.9437407</v>
      </c>
      <c r="V17" s="240">
        <v>2123.7758518999999</v>
      </c>
      <c r="W17" s="240">
        <v>2118.6584074000002</v>
      </c>
      <c r="X17" s="240">
        <v>2116.2355556000002</v>
      </c>
      <c r="Y17" s="240">
        <v>2111.9858889000002</v>
      </c>
      <c r="Z17" s="240">
        <v>2107.5535556</v>
      </c>
      <c r="AA17" s="240">
        <v>2098.5080370000001</v>
      </c>
      <c r="AB17" s="240">
        <v>2097.0332592999998</v>
      </c>
      <c r="AC17" s="240">
        <v>2098.6987036999999</v>
      </c>
      <c r="AD17" s="240">
        <v>2104.9711852</v>
      </c>
      <c r="AE17" s="240">
        <v>2111.8169630000002</v>
      </c>
      <c r="AF17" s="240">
        <v>2120.7028519</v>
      </c>
      <c r="AG17" s="240">
        <v>2142.2999629999999</v>
      </c>
      <c r="AH17" s="240">
        <v>2147.2627407</v>
      </c>
      <c r="AI17" s="240">
        <v>2146.2622962999999</v>
      </c>
      <c r="AJ17" s="240">
        <v>2122.6361111000001</v>
      </c>
      <c r="AK17" s="240">
        <v>2122.2061110999998</v>
      </c>
      <c r="AL17" s="240">
        <v>2128.3097778000001</v>
      </c>
      <c r="AM17" s="240">
        <v>2152.4823704</v>
      </c>
      <c r="AN17" s="240">
        <v>2163.0019259000001</v>
      </c>
      <c r="AO17" s="240">
        <v>2171.4037036999998</v>
      </c>
      <c r="AP17" s="240">
        <v>2175.9140741000001</v>
      </c>
      <c r="AQ17" s="240">
        <v>2181.4105184999999</v>
      </c>
      <c r="AR17" s="240">
        <v>2186.1194074</v>
      </c>
      <c r="AS17" s="240">
        <v>2190.0407406999998</v>
      </c>
      <c r="AT17" s="240">
        <v>2193.1745185</v>
      </c>
      <c r="AU17" s="240">
        <v>2195.5207406999998</v>
      </c>
      <c r="AV17" s="240">
        <v>2200.6561480999999</v>
      </c>
      <c r="AW17" s="240">
        <v>2208.3797036999999</v>
      </c>
      <c r="AX17" s="240">
        <v>2218.4141481000001</v>
      </c>
      <c r="AY17" s="333">
        <v>2235.4630000000002</v>
      </c>
      <c r="AZ17" s="333">
        <v>2246.5909999999999</v>
      </c>
      <c r="BA17" s="333">
        <v>2256.5039999999999</v>
      </c>
      <c r="BB17" s="333">
        <v>2264.9749999999999</v>
      </c>
      <c r="BC17" s="333">
        <v>2272.623</v>
      </c>
      <c r="BD17" s="333">
        <v>2279.223</v>
      </c>
      <c r="BE17" s="333">
        <v>2282.4520000000002</v>
      </c>
      <c r="BF17" s="333">
        <v>2288.6979999999999</v>
      </c>
      <c r="BG17" s="333">
        <v>2295.6370000000002</v>
      </c>
      <c r="BH17" s="333">
        <v>2304.0929999999998</v>
      </c>
      <c r="BI17" s="333">
        <v>2311.8029999999999</v>
      </c>
      <c r="BJ17" s="333">
        <v>2319.5880000000002</v>
      </c>
      <c r="BK17" s="333">
        <v>2326.877</v>
      </c>
      <c r="BL17" s="333">
        <v>2335.2460000000001</v>
      </c>
      <c r="BM17" s="333">
        <v>2344.1219999999998</v>
      </c>
      <c r="BN17" s="333">
        <v>2354.54</v>
      </c>
      <c r="BO17" s="333">
        <v>2363.6550000000002</v>
      </c>
      <c r="BP17" s="333">
        <v>2372.5</v>
      </c>
      <c r="BQ17" s="333">
        <v>2380.8980000000001</v>
      </c>
      <c r="BR17" s="333">
        <v>2389.3409999999999</v>
      </c>
      <c r="BS17" s="333">
        <v>2397.6489999999999</v>
      </c>
      <c r="BT17" s="333">
        <v>2404.9929999999999</v>
      </c>
      <c r="BU17" s="333">
        <v>2413.6550000000002</v>
      </c>
      <c r="BV17" s="333">
        <v>2422.8049999999998</v>
      </c>
    </row>
    <row r="18" spans="1:74" ht="11.1" customHeight="1" x14ac:dyDescent="0.2">
      <c r="A18" s="140"/>
      <c r="B18" s="141" t="s">
        <v>1143</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355"/>
      <c r="AZ18" s="355"/>
      <c r="BA18" s="355"/>
      <c r="BB18" s="355"/>
      <c r="BC18" s="355"/>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28" t="s">
        <v>1142</v>
      </c>
      <c r="B19" s="39" t="s">
        <v>1114</v>
      </c>
      <c r="C19" s="240">
        <v>2472.1092222000002</v>
      </c>
      <c r="D19" s="240">
        <v>2485.6062222</v>
      </c>
      <c r="E19" s="240">
        <v>2502.5555555999999</v>
      </c>
      <c r="F19" s="240">
        <v>2537.5450741</v>
      </c>
      <c r="G19" s="240">
        <v>2550.4581852000001</v>
      </c>
      <c r="H19" s="240">
        <v>2555.8827406999999</v>
      </c>
      <c r="I19" s="240">
        <v>2533.1455556000001</v>
      </c>
      <c r="J19" s="240">
        <v>2539.0978888999998</v>
      </c>
      <c r="K19" s="240">
        <v>2553.0665555999999</v>
      </c>
      <c r="L19" s="240">
        <v>2589.170963</v>
      </c>
      <c r="M19" s="240">
        <v>2608.5827407000002</v>
      </c>
      <c r="N19" s="240">
        <v>2625.4212963</v>
      </c>
      <c r="O19" s="240">
        <v>2639.4144815</v>
      </c>
      <c r="P19" s="240">
        <v>2651.3107037</v>
      </c>
      <c r="Q19" s="240">
        <v>2660.8378148000002</v>
      </c>
      <c r="R19" s="240">
        <v>2666.3235184999999</v>
      </c>
      <c r="S19" s="240">
        <v>2672.3666296000001</v>
      </c>
      <c r="T19" s="240">
        <v>2677.2948519000001</v>
      </c>
      <c r="U19" s="240">
        <v>2681.3142592999998</v>
      </c>
      <c r="V19" s="240">
        <v>2683.8581481000001</v>
      </c>
      <c r="W19" s="240">
        <v>2685.1325926</v>
      </c>
      <c r="X19" s="240">
        <v>2683.6178888999998</v>
      </c>
      <c r="Y19" s="240">
        <v>2683.4932222000002</v>
      </c>
      <c r="Z19" s="240">
        <v>2683.2388888999999</v>
      </c>
      <c r="AA19" s="240">
        <v>2682.1251111000001</v>
      </c>
      <c r="AB19" s="240">
        <v>2682.1587777999998</v>
      </c>
      <c r="AC19" s="240">
        <v>2682.6101110999998</v>
      </c>
      <c r="AD19" s="240">
        <v>2681.8053332999998</v>
      </c>
      <c r="AE19" s="240">
        <v>2684.3473333000002</v>
      </c>
      <c r="AF19" s="240">
        <v>2688.5623332999999</v>
      </c>
      <c r="AG19" s="240">
        <v>2691.4615926000001</v>
      </c>
      <c r="AH19" s="240">
        <v>2701.2641481000001</v>
      </c>
      <c r="AI19" s="240">
        <v>2714.9812593000001</v>
      </c>
      <c r="AJ19" s="240">
        <v>2741.3647778</v>
      </c>
      <c r="AK19" s="240">
        <v>2756.3471110999999</v>
      </c>
      <c r="AL19" s="240">
        <v>2768.6801111</v>
      </c>
      <c r="AM19" s="240">
        <v>2777.6142963000002</v>
      </c>
      <c r="AN19" s="240">
        <v>2785.2107406999999</v>
      </c>
      <c r="AO19" s="240">
        <v>2790.719963</v>
      </c>
      <c r="AP19" s="240">
        <v>2793.9887778000002</v>
      </c>
      <c r="AQ19" s="240">
        <v>2795.4384444000002</v>
      </c>
      <c r="AR19" s="240">
        <v>2794.9157777999999</v>
      </c>
      <c r="AS19" s="240">
        <v>2792.4207778</v>
      </c>
      <c r="AT19" s="240">
        <v>2787.9534444000001</v>
      </c>
      <c r="AU19" s="240">
        <v>2781.5137777999998</v>
      </c>
      <c r="AV19" s="240">
        <v>2809.6619258999999</v>
      </c>
      <c r="AW19" s="240">
        <v>2822.4258147999999</v>
      </c>
      <c r="AX19" s="240">
        <v>2836.1382592999998</v>
      </c>
      <c r="AY19" s="333">
        <v>2855.0680000000002</v>
      </c>
      <c r="AZ19" s="333">
        <v>2867.4760000000001</v>
      </c>
      <c r="BA19" s="333">
        <v>2877.6309999999999</v>
      </c>
      <c r="BB19" s="333">
        <v>2882.9670000000001</v>
      </c>
      <c r="BC19" s="333">
        <v>2890.5419999999999</v>
      </c>
      <c r="BD19" s="333">
        <v>2897.79</v>
      </c>
      <c r="BE19" s="333">
        <v>2904.6709999999998</v>
      </c>
      <c r="BF19" s="333">
        <v>2911.2919999999999</v>
      </c>
      <c r="BG19" s="333">
        <v>2917.6129999999998</v>
      </c>
      <c r="BH19" s="333">
        <v>2922.3290000000002</v>
      </c>
      <c r="BI19" s="333">
        <v>2929.03</v>
      </c>
      <c r="BJ19" s="333">
        <v>2936.4110000000001</v>
      </c>
      <c r="BK19" s="333">
        <v>2944.8760000000002</v>
      </c>
      <c r="BL19" s="333">
        <v>2953.3130000000001</v>
      </c>
      <c r="BM19" s="333">
        <v>2962.1280000000002</v>
      </c>
      <c r="BN19" s="333">
        <v>2971.509</v>
      </c>
      <c r="BO19" s="333">
        <v>2980.9349999999999</v>
      </c>
      <c r="BP19" s="333">
        <v>2990.5949999999998</v>
      </c>
      <c r="BQ19" s="333">
        <v>3001.1010000000001</v>
      </c>
      <c r="BR19" s="333">
        <v>3010.7719999999999</v>
      </c>
      <c r="BS19" s="333">
        <v>3020.2179999999998</v>
      </c>
      <c r="BT19" s="333">
        <v>3027.4920000000002</v>
      </c>
      <c r="BU19" s="333">
        <v>3037.95</v>
      </c>
      <c r="BV19" s="333">
        <v>3049.643</v>
      </c>
    </row>
    <row r="20" spans="1:74" ht="11.1" customHeight="1" x14ac:dyDescent="0.2">
      <c r="A20" s="140"/>
      <c r="B20" s="36" t="s">
        <v>698</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353"/>
      <c r="AZ20" s="353"/>
      <c r="BA20" s="353"/>
      <c r="BB20" s="353"/>
      <c r="BC20" s="353"/>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699</v>
      </c>
      <c r="B21" s="39" t="s">
        <v>1114</v>
      </c>
      <c r="C21" s="240">
        <v>11649.3</v>
      </c>
      <c r="D21" s="240">
        <v>11721.3</v>
      </c>
      <c r="E21" s="240">
        <v>11790.7</v>
      </c>
      <c r="F21" s="240">
        <v>11824.2</v>
      </c>
      <c r="G21" s="240">
        <v>11867.7</v>
      </c>
      <c r="H21" s="240">
        <v>11922.6</v>
      </c>
      <c r="I21" s="240">
        <v>11943.1</v>
      </c>
      <c r="J21" s="240">
        <v>12006.1</v>
      </c>
      <c r="K21" s="240">
        <v>12036.7</v>
      </c>
      <c r="L21" s="240">
        <v>12105.2</v>
      </c>
      <c r="M21" s="240">
        <v>12172</v>
      </c>
      <c r="N21" s="240">
        <v>12231.6</v>
      </c>
      <c r="O21" s="240">
        <v>12271</v>
      </c>
      <c r="P21" s="240">
        <v>12315.9</v>
      </c>
      <c r="Q21" s="240">
        <v>12306.1</v>
      </c>
      <c r="R21" s="240">
        <v>12378.7</v>
      </c>
      <c r="S21" s="240">
        <v>12423.1</v>
      </c>
      <c r="T21" s="240">
        <v>12440.8</v>
      </c>
      <c r="U21" s="240">
        <v>12439</v>
      </c>
      <c r="V21" s="240">
        <v>12470.2</v>
      </c>
      <c r="W21" s="240">
        <v>12503.2</v>
      </c>
      <c r="X21" s="240">
        <v>12556</v>
      </c>
      <c r="Y21" s="240">
        <v>12556.8</v>
      </c>
      <c r="Z21" s="240">
        <v>12570.8</v>
      </c>
      <c r="AA21" s="240">
        <v>12563.9</v>
      </c>
      <c r="AB21" s="240">
        <v>12555.7</v>
      </c>
      <c r="AC21" s="240">
        <v>12583.5</v>
      </c>
      <c r="AD21" s="240">
        <v>12611.9</v>
      </c>
      <c r="AE21" s="240">
        <v>12626.8</v>
      </c>
      <c r="AF21" s="240">
        <v>12643</v>
      </c>
      <c r="AG21" s="240">
        <v>12663.5</v>
      </c>
      <c r="AH21" s="240">
        <v>12646</v>
      </c>
      <c r="AI21" s="240">
        <v>12638.3</v>
      </c>
      <c r="AJ21" s="240">
        <v>12613.4</v>
      </c>
      <c r="AK21" s="240">
        <v>12589.4</v>
      </c>
      <c r="AL21" s="240">
        <v>12569.9</v>
      </c>
      <c r="AM21" s="240">
        <v>12627.4</v>
      </c>
      <c r="AN21" s="240">
        <v>12672.3</v>
      </c>
      <c r="AO21" s="240">
        <v>12741.5</v>
      </c>
      <c r="AP21" s="240">
        <v>12732.6</v>
      </c>
      <c r="AQ21" s="240">
        <v>12786.2</v>
      </c>
      <c r="AR21" s="240">
        <v>12778.1</v>
      </c>
      <c r="AS21" s="240">
        <v>12786.8</v>
      </c>
      <c r="AT21" s="240">
        <v>12778.6</v>
      </c>
      <c r="AU21" s="240">
        <v>12776.7</v>
      </c>
      <c r="AV21" s="240">
        <v>12816.6</v>
      </c>
      <c r="AW21" s="240">
        <v>12839.385630000001</v>
      </c>
      <c r="AX21" s="240">
        <v>12869.260518999999</v>
      </c>
      <c r="AY21" s="333">
        <v>12911.7</v>
      </c>
      <c r="AZ21" s="333">
        <v>12945.59</v>
      </c>
      <c r="BA21" s="333">
        <v>12978.59</v>
      </c>
      <c r="BB21" s="333">
        <v>13011.53</v>
      </c>
      <c r="BC21" s="333">
        <v>13042.18</v>
      </c>
      <c r="BD21" s="333">
        <v>13071.34</v>
      </c>
      <c r="BE21" s="333">
        <v>13097.24</v>
      </c>
      <c r="BF21" s="333">
        <v>13124.77</v>
      </c>
      <c r="BG21" s="333">
        <v>13152.13</v>
      </c>
      <c r="BH21" s="333">
        <v>13169.54</v>
      </c>
      <c r="BI21" s="333">
        <v>13203.95</v>
      </c>
      <c r="BJ21" s="333">
        <v>13245.54</v>
      </c>
      <c r="BK21" s="333">
        <v>13310.67</v>
      </c>
      <c r="BL21" s="333">
        <v>13354.41</v>
      </c>
      <c r="BM21" s="333">
        <v>13393.1</v>
      </c>
      <c r="BN21" s="333">
        <v>13419.6</v>
      </c>
      <c r="BO21" s="333">
        <v>13453.53</v>
      </c>
      <c r="BP21" s="333">
        <v>13487.75</v>
      </c>
      <c r="BQ21" s="333">
        <v>13521.41</v>
      </c>
      <c r="BR21" s="333">
        <v>13556.87</v>
      </c>
      <c r="BS21" s="333">
        <v>13593.27</v>
      </c>
      <c r="BT21" s="333">
        <v>13630.28</v>
      </c>
      <c r="BU21" s="333">
        <v>13668.79</v>
      </c>
      <c r="BV21" s="333">
        <v>13708.49</v>
      </c>
    </row>
    <row r="22" spans="1:74" ht="11.1" customHeight="1" x14ac:dyDescent="0.2">
      <c r="A22" s="140"/>
      <c r="B22" s="139" t="s">
        <v>720</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332"/>
      <c r="AZ22" s="332"/>
      <c r="BA22" s="332"/>
      <c r="BB22" s="332"/>
      <c r="BC22" s="332"/>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721</v>
      </c>
      <c r="B23" s="209" t="s">
        <v>595</v>
      </c>
      <c r="C23" s="258">
        <v>137.56399999999999</v>
      </c>
      <c r="D23" s="258">
        <v>137.715</v>
      </c>
      <c r="E23" s="258">
        <v>137.98699999999999</v>
      </c>
      <c r="F23" s="258">
        <v>138.316</v>
      </c>
      <c r="G23" s="258">
        <v>138.56200000000001</v>
      </c>
      <c r="H23" s="258">
        <v>138.86600000000001</v>
      </c>
      <c r="I23" s="258">
        <v>139.06800000000001</v>
      </c>
      <c r="J23" s="258">
        <v>139.298</v>
      </c>
      <c r="K23" s="258">
        <v>139.578</v>
      </c>
      <c r="L23" s="258">
        <v>139.80500000000001</v>
      </c>
      <c r="M23" s="258">
        <v>140.11699999999999</v>
      </c>
      <c r="N23" s="258">
        <v>140.37200000000001</v>
      </c>
      <c r="O23" s="258">
        <v>140.60599999999999</v>
      </c>
      <c r="P23" s="258">
        <v>140.84399999999999</v>
      </c>
      <c r="Q23" s="258">
        <v>140.93</v>
      </c>
      <c r="R23" s="258">
        <v>141.19200000000001</v>
      </c>
      <c r="S23" s="258">
        <v>141.536</v>
      </c>
      <c r="T23" s="258">
        <v>141.74199999999999</v>
      </c>
      <c r="U23" s="258">
        <v>141.99600000000001</v>
      </c>
      <c r="V23" s="258">
        <v>142.15299999999999</v>
      </c>
      <c r="W23" s="258">
        <v>142.25299999999999</v>
      </c>
      <c r="X23" s="258">
        <v>142.57400000000001</v>
      </c>
      <c r="Y23" s="258">
        <v>142.846</v>
      </c>
      <c r="Z23" s="258">
        <v>143.08500000000001</v>
      </c>
      <c r="AA23" s="258">
        <v>143.21100000000001</v>
      </c>
      <c r="AB23" s="258">
        <v>143.44800000000001</v>
      </c>
      <c r="AC23" s="258">
        <v>143.673</v>
      </c>
      <c r="AD23" s="258">
        <v>143.82599999999999</v>
      </c>
      <c r="AE23" s="258">
        <v>143.869</v>
      </c>
      <c r="AF23" s="258">
        <v>144.166</v>
      </c>
      <c r="AG23" s="258">
        <v>144.45699999999999</v>
      </c>
      <c r="AH23" s="258">
        <v>144.63300000000001</v>
      </c>
      <c r="AI23" s="258">
        <v>144.88200000000001</v>
      </c>
      <c r="AJ23" s="258">
        <v>145.006</v>
      </c>
      <c r="AK23" s="258">
        <v>145.16999999999999</v>
      </c>
      <c r="AL23" s="258">
        <v>145.32499999999999</v>
      </c>
      <c r="AM23" s="258">
        <v>145.541</v>
      </c>
      <c r="AN23" s="258">
        <v>145.773</v>
      </c>
      <c r="AO23" s="258">
        <v>145.82300000000001</v>
      </c>
      <c r="AP23" s="258">
        <v>146.03</v>
      </c>
      <c r="AQ23" s="258">
        <v>146.17500000000001</v>
      </c>
      <c r="AR23" s="258">
        <v>146.38499999999999</v>
      </c>
      <c r="AS23" s="258">
        <v>146.523</v>
      </c>
      <c r="AT23" s="258">
        <v>146.73099999999999</v>
      </c>
      <c r="AU23" s="258">
        <v>146.76900000000001</v>
      </c>
      <c r="AV23" s="258">
        <v>147.01300000000001</v>
      </c>
      <c r="AW23" s="258">
        <v>147.24100000000001</v>
      </c>
      <c r="AX23" s="258">
        <v>147.35013827</v>
      </c>
      <c r="AY23" s="346">
        <v>147.53540000000001</v>
      </c>
      <c r="AZ23" s="346">
        <v>147.70590000000001</v>
      </c>
      <c r="BA23" s="346">
        <v>147.87139999999999</v>
      </c>
      <c r="BB23" s="346">
        <v>148.01750000000001</v>
      </c>
      <c r="BC23" s="346">
        <v>148.1841</v>
      </c>
      <c r="BD23" s="346">
        <v>148.35659999999999</v>
      </c>
      <c r="BE23" s="346">
        <v>148.5453</v>
      </c>
      <c r="BF23" s="346">
        <v>148.72219999999999</v>
      </c>
      <c r="BG23" s="346">
        <v>148.89750000000001</v>
      </c>
      <c r="BH23" s="346">
        <v>149.06710000000001</v>
      </c>
      <c r="BI23" s="346">
        <v>149.24209999999999</v>
      </c>
      <c r="BJ23" s="346">
        <v>149.41839999999999</v>
      </c>
      <c r="BK23" s="346">
        <v>149.61580000000001</v>
      </c>
      <c r="BL23" s="346">
        <v>149.78</v>
      </c>
      <c r="BM23" s="346">
        <v>149.9308</v>
      </c>
      <c r="BN23" s="346">
        <v>150.0702</v>
      </c>
      <c r="BO23" s="346">
        <v>150.1926</v>
      </c>
      <c r="BP23" s="346">
        <v>150.29990000000001</v>
      </c>
      <c r="BQ23" s="346">
        <v>150.3749</v>
      </c>
      <c r="BR23" s="346">
        <v>150.46520000000001</v>
      </c>
      <c r="BS23" s="346">
        <v>150.55359999999999</v>
      </c>
      <c r="BT23" s="346">
        <v>150.62819999999999</v>
      </c>
      <c r="BU23" s="346">
        <v>150.72130000000001</v>
      </c>
      <c r="BV23" s="346">
        <v>150.82130000000001</v>
      </c>
    </row>
    <row r="24" spans="1:74" s="143" customFormat="1" ht="11.1" customHeight="1" x14ac:dyDescent="0.2">
      <c r="A24" s="140"/>
      <c r="B24" s="139" t="s">
        <v>1023</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346"/>
      <c r="AZ24" s="346"/>
      <c r="BA24" s="346"/>
      <c r="BB24" s="346"/>
      <c r="BC24" s="346"/>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1025</v>
      </c>
      <c r="B25" s="209" t="s">
        <v>1024</v>
      </c>
      <c r="C25" s="258">
        <v>6.6</v>
      </c>
      <c r="D25" s="258">
        <v>6.7</v>
      </c>
      <c r="E25" s="258">
        <v>6.7</v>
      </c>
      <c r="F25" s="258">
        <v>6.2</v>
      </c>
      <c r="G25" s="258">
        <v>6.3</v>
      </c>
      <c r="H25" s="258">
        <v>6.1</v>
      </c>
      <c r="I25" s="258">
        <v>6.2</v>
      </c>
      <c r="J25" s="258">
        <v>6.2</v>
      </c>
      <c r="K25" s="258">
        <v>5.9</v>
      </c>
      <c r="L25" s="258">
        <v>5.7</v>
      </c>
      <c r="M25" s="258">
        <v>5.8</v>
      </c>
      <c r="N25" s="258">
        <v>5.6</v>
      </c>
      <c r="O25" s="258">
        <v>5.7</v>
      </c>
      <c r="P25" s="258">
        <v>5.5</v>
      </c>
      <c r="Q25" s="258">
        <v>5.4</v>
      </c>
      <c r="R25" s="258">
        <v>5.4</v>
      </c>
      <c r="S25" s="258">
        <v>5.5</v>
      </c>
      <c r="T25" s="258">
        <v>5.3</v>
      </c>
      <c r="U25" s="258">
        <v>5.2</v>
      </c>
      <c r="V25" s="258">
        <v>5.0999999999999996</v>
      </c>
      <c r="W25" s="258">
        <v>5</v>
      </c>
      <c r="X25" s="258">
        <v>5</v>
      </c>
      <c r="Y25" s="258">
        <v>5</v>
      </c>
      <c r="Z25" s="258">
        <v>5</v>
      </c>
      <c r="AA25" s="258">
        <v>4.9000000000000004</v>
      </c>
      <c r="AB25" s="258">
        <v>4.9000000000000004</v>
      </c>
      <c r="AC25" s="258">
        <v>5</v>
      </c>
      <c r="AD25" s="258">
        <v>5</v>
      </c>
      <c r="AE25" s="258">
        <v>4.7</v>
      </c>
      <c r="AF25" s="258">
        <v>4.9000000000000004</v>
      </c>
      <c r="AG25" s="258">
        <v>4.9000000000000004</v>
      </c>
      <c r="AH25" s="258">
        <v>4.9000000000000004</v>
      </c>
      <c r="AI25" s="258">
        <v>4.9000000000000004</v>
      </c>
      <c r="AJ25" s="258">
        <v>4.8</v>
      </c>
      <c r="AK25" s="258">
        <v>4.5999999999999996</v>
      </c>
      <c r="AL25" s="258">
        <v>4.7</v>
      </c>
      <c r="AM25" s="258">
        <v>4.8</v>
      </c>
      <c r="AN25" s="258">
        <v>4.7</v>
      </c>
      <c r="AO25" s="258">
        <v>4.5</v>
      </c>
      <c r="AP25" s="258">
        <v>4.4000000000000004</v>
      </c>
      <c r="AQ25" s="258">
        <v>4.3</v>
      </c>
      <c r="AR25" s="258">
        <v>4.4000000000000004</v>
      </c>
      <c r="AS25" s="258">
        <v>4.3</v>
      </c>
      <c r="AT25" s="258">
        <v>4.4000000000000004</v>
      </c>
      <c r="AU25" s="258">
        <v>4.2</v>
      </c>
      <c r="AV25" s="258">
        <v>4.0999999999999996</v>
      </c>
      <c r="AW25" s="258">
        <v>4.0999999999999996</v>
      </c>
      <c r="AX25" s="258">
        <v>4.0393517778000003</v>
      </c>
      <c r="AY25" s="346">
        <v>4.041455</v>
      </c>
      <c r="AZ25" s="346">
        <v>4.0257529999999999</v>
      </c>
      <c r="BA25" s="346">
        <v>4.0127600000000001</v>
      </c>
      <c r="BB25" s="346">
        <v>4.0041229999999999</v>
      </c>
      <c r="BC25" s="346">
        <v>3.995314</v>
      </c>
      <c r="BD25" s="346">
        <v>3.9879799999999999</v>
      </c>
      <c r="BE25" s="346">
        <v>3.983374</v>
      </c>
      <c r="BF25" s="346">
        <v>3.9780500000000001</v>
      </c>
      <c r="BG25" s="346">
        <v>3.9732599999999998</v>
      </c>
      <c r="BH25" s="346">
        <v>3.972677</v>
      </c>
      <c r="BI25" s="346">
        <v>3.966202</v>
      </c>
      <c r="BJ25" s="346">
        <v>3.9575070000000001</v>
      </c>
      <c r="BK25" s="346">
        <v>3.940788</v>
      </c>
      <c r="BL25" s="346">
        <v>3.9320050000000002</v>
      </c>
      <c r="BM25" s="346">
        <v>3.925354</v>
      </c>
      <c r="BN25" s="346">
        <v>3.9222480000000002</v>
      </c>
      <c r="BO25" s="346">
        <v>3.9188019999999999</v>
      </c>
      <c r="BP25" s="346">
        <v>3.9164289999999999</v>
      </c>
      <c r="BQ25" s="346">
        <v>3.9151760000000002</v>
      </c>
      <c r="BR25" s="346">
        <v>3.9149129999999999</v>
      </c>
      <c r="BS25" s="346">
        <v>3.9156879999999998</v>
      </c>
      <c r="BT25" s="346">
        <v>3.9185629999999998</v>
      </c>
      <c r="BU25" s="346">
        <v>3.9206150000000002</v>
      </c>
      <c r="BV25" s="346">
        <v>3.9229069999999999</v>
      </c>
    </row>
    <row r="26" spans="1:74" ht="11.1" customHeight="1" x14ac:dyDescent="0.2">
      <c r="A26" s="140"/>
      <c r="B26" s="139" t="s">
        <v>1026</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356"/>
      <c r="AZ26" s="356"/>
      <c r="BA26" s="356"/>
      <c r="BB26" s="356"/>
      <c r="BC26" s="356"/>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1027</v>
      </c>
      <c r="B27" s="209" t="s">
        <v>1028</v>
      </c>
      <c r="C27" s="486">
        <v>0.90200000000000002</v>
      </c>
      <c r="D27" s="486">
        <v>0.94799999999999995</v>
      </c>
      <c r="E27" s="486">
        <v>0.97299999999999998</v>
      </c>
      <c r="F27" s="486">
        <v>1.038</v>
      </c>
      <c r="G27" s="486">
        <v>0.98699999999999999</v>
      </c>
      <c r="H27" s="486">
        <v>0.92800000000000005</v>
      </c>
      <c r="I27" s="486">
        <v>1.085</v>
      </c>
      <c r="J27" s="486">
        <v>0.98399999999999999</v>
      </c>
      <c r="K27" s="486">
        <v>0.999</v>
      </c>
      <c r="L27" s="486">
        <v>1.0940000000000001</v>
      </c>
      <c r="M27" s="486">
        <v>0.99399999999999999</v>
      </c>
      <c r="N27" s="486">
        <v>1.081</v>
      </c>
      <c r="O27" s="486">
        <v>1.101</v>
      </c>
      <c r="P27" s="486">
        <v>0.88700000000000001</v>
      </c>
      <c r="Q27" s="486">
        <v>0.97399999999999998</v>
      </c>
      <c r="R27" s="486">
        <v>1.2</v>
      </c>
      <c r="S27" s="486">
        <v>1.0660000000000001</v>
      </c>
      <c r="T27" s="486">
        <v>1.2010000000000001</v>
      </c>
      <c r="U27" s="486">
        <v>1.1399999999999999</v>
      </c>
      <c r="V27" s="486">
        <v>1.1339999999999999</v>
      </c>
      <c r="W27" s="486">
        <v>1.2090000000000001</v>
      </c>
      <c r="X27" s="486">
        <v>1.0589999999999999</v>
      </c>
      <c r="Y27" s="486">
        <v>1.1759999999999999</v>
      </c>
      <c r="Z27" s="486">
        <v>1.1379999999999999</v>
      </c>
      <c r="AA27" s="486">
        <v>1.123</v>
      </c>
      <c r="AB27" s="486">
        <v>1.2090000000000001</v>
      </c>
      <c r="AC27" s="486">
        <v>1.1279999999999999</v>
      </c>
      <c r="AD27" s="486">
        <v>1.1639999999999999</v>
      </c>
      <c r="AE27" s="486">
        <v>1.119</v>
      </c>
      <c r="AF27" s="486">
        <v>1.19</v>
      </c>
      <c r="AG27" s="486">
        <v>1.2230000000000001</v>
      </c>
      <c r="AH27" s="486">
        <v>1.1639999999999999</v>
      </c>
      <c r="AI27" s="486">
        <v>1.0620000000000001</v>
      </c>
      <c r="AJ27" s="486">
        <v>1.3280000000000001</v>
      </c>
      <c r="AK27" s="486">
        <v>1.149</v>
      </c>
      <c r="AL27" s="486">
        <v>1.268</v>
      </c>
      <c r="AM27" s="486">
        <v>1.236</v>
      </c>
      <c r="AN27" s="486">
        <v>1.288</v>
      </c>
      <c r="AO27" s="486">
        <v>1.1890000000000001</v>
      </c>
      <c r="AP27" s="486">
        <v>1.1539999999999999</v>
      </c>
      <c r="AQ27" s="486">
        <v>1.129</v>
      </c>
      <c r="AR27" s="486">
        <v>1.2170000000000001</v>
      </c>
      <c r="AS27" s="486">
        <v>1.1850000000000001</v>
      </c>
      <c r="AT27" s="486">
        <v>1.1719999999999999</v>
      </c>
      <c r="AU27" s="486">
        <v>1.135</v>
      </c>
      <c r="AV27" s="486">
        <v>1.29</v>
      </c>
      <c r="AW27" s="486">
        <v>1.236547963</v>
      </c>
      <c r="AX27" s="486">
        <v>1.2388618519000001</v>
      </c>
      <c r="AY27" s="487">
        <v>1.2096560000000001</v>
      </c>
      <c r="AZ27" s="487">
        <v>1.2071229999999999</v>
      </c>
      <c r="BA27" s="487">
        <v>1.210102</v>
      </c>
      <c r="BB27" s="487">
        <v>1.2260089999999999</v>
      </c>
      <c r="BC27" s="487">
        <v>1.23445</v>
      </c>
      <c r="BD27" s="487">
        <v>1.2428429999999999</v>
      </c>
      <c r="BE27" s="487">
        <v>1.248748</v>
      </c>
      <c r="BF27" s="487">
        <v>1.2588699999999999</v>
      </c>
      <c r="BG27" s="487">
        <v>1.2707710000000001</v>
      </c>
      <c r="BH27" s="487">
        <v>1.2887850000000001</v>
      </c>
      <c r="BI27" s="487">
        <v>1.300994</v>
      </c>
      <c r="BJ27" s="487">
        <v>1.311733</v>
      </c>
      <c r="BK27" s="487">
        <v>1.318084</v>
      </c>
      <c r="BL27" s="487">
        <v>1.3280700000000001</v>
      </c>
      <c r="BM27" s="487">
        <v>1.338773</v>
      </c>
      <c r="BN27" s="487">
        <v>1.3513900000000001</v>
      </c>
      <c r="BO27" s="487">
        <v>1.3626320000000001</v>
      </c>
      <c r="BP27" s="487">
        <v>1.373694</v>
      </c>
      <c r="BQ27" s="487">
        <v>1.3858950000000001</v>
      </c>
      <c r="BR27" s="487">
        <v>1.3956120000000001</v>
      </c>
      <c r="BS27" s="487">
        <v>1.4041619999999999</v>
      </c>
      <c r="BT27" s="487">
        <v>1.412093</v>
      </c>
      <c r="BU27" s="487">
        <v>1.4179010000000001</v>
      </c>
      <c r="BV27" s="487">
        <v>1.422131</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346"/>
      <c r="AZ28" s="346"/>
      <c r="BA28" s="346"/>
      <c r="BB28" s="346"/>
      <c r="BC28" s="346"/>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1223</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334"/>
      <c r="AZ29" s="334"/>
      <c r="BA29" s="334"/>
      <c r="BB29" s="334"/>
      <c r="BC29" s="334"/>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28" t="s">
        <v>723</v>
      </c>
      <c r="B30" s="629" t="s">
        <v>722</v>
      </c>
      <c r="C30" s="258">
        <v>102.6063</v>
      </c>
      <c r="D30" s="258">
        <v>103.6292</v>
      </c>
      <c r="E30" s="258">
        <v>104.55459999999999</v>
      </c>
      <c r="F30" s="258">
        <v>104.7807</v>
      </c>
      <c r="G30" s="258">
        <v>105.07989999999999</v>
      </c>
      <c r="H30" s="258">
        <v>105.46980000000001</v>
      </c>
      <c r="I30" s="258">
        <v>105.4919</v>
      </c>
      <c r="J30" s="258">
        <v>105.425</v>
      </c>
      <c r="K30" s="258">
        <v>105.7329</v>
      </c>
      <c r="L30" s="258">
        <v>105.7898</v>
      </c>
      <c r="M30" s="258">
        <v>106.6134</v>
      </c>
      <c r="N30" s="258">
        <v>106.3797</v>
      </c>
      <c r="O30" s="258">
        <v>105.6148</v>
      </c>
      <c r="P30" s="258">
        <v>105.43210000000001</v>
      </c>
      <c r="Q30" s="258">
        <v>105.0745</v>
      </c>
      <c r="R30" s="258">
        <v>104.66240000000001</v>
      </c>
      <c r="S30" s="258">
        <v>104.2843</v>
      </c>
      <c r="T30" s="258">
        <v>103.9927</v>
      </c>
      <c r="U30" s="258">
        <v>104.515</v>
      </c>
      <c r="V30" s="258">
        <v>104.5091</v>
      </c>
      <c r="W30" s="258">
        <v>104.2038</v>
      </c>
      <c r="X30" s="258">
        <v>104.00449999999999</v>
      </c>
      <c r="Y30" s="258">
        <v>103.3965</v>
      </c>
      <c r="Z30" s="258">
        <v>102.9179</v>
      </c>
      <c r="AA30" s="258">
        <v>103.48220000000001</v>
      </c>
      <c r="AB30" s="258">
        <v>103.2685</v>
      </c>
      <c r="AC30" s="258">
        <v>102.52630000000001</v>
      </c>
      <c r="AD30" s="258">
        <v>102.86969999999999</v>
      </c>
      <c r="AE30" s="258">
        <v>102.7552</v>
      </c>
      <c r="AF30" s="258">
        <v>103.1249</v>
      </c>
      <c r="AG30" s="258">
        <v>103.21729999999999</v>
      </c>
      <c r="AH30" s="258">
        <v>103.1459</v>
      </c>
      <c r="AI30" s="258">
        <v>102.9898</v>
      </c>
      <c r="AJ30" s="258">
        <v>103.1742</v>
      </c>
      <c r="AK30" s="258">
        <v>102.9478</v>
      </c>
      <c r="AL30" s="258">
        <v>103.7675</v>
      </c>
      <c r="AM30" s="258">
        <v>103.4572</v>
      </c>
      <c r="AN30" s="258">
        <v>103.7038</v>
      </c>
      <c r="AO30" s="258">
        <v>103.9162</v>
      </c>
      <c r="AP30" s="258">
        <v>105.0468</v>
      </c>
      <c r="AQ30" s="258">
        <v>105.0682</v>
      </c>
      <c r="AR30" s="258">
        <v>105.2526</v>
      </c>
      <c r="AS30" s="258">
        <v>105.11579999999999</v>
      </c>
      <c r="AT30" s="258">
        <v>104.6478</v>
      </c>
      <c r="AU30" s="258">
        <v>104.916</v>
      </c>
      <c r="AV30" s="258">
        <v>106.145</v>
      </c>
      <c r="AW30" s="258">
        <v>106.3969</v>
      </c>
      <c r="AX30" s="258">
        <v>106.95002593</v>
      </c>
      <c r="AY30" s="346">
        <v>107.0967</v>
      </c>
      <c r="AZ30" s="346">
        <v>107.3403</v>
      </c>
      <c r="BA30" s="346">
        <v>107.569</v>
      </c>
      <c r="BB30" s="346">
        <v>107.78060000000001</v>
      </c>
      <c r="BC30" s="346">
        <v>107.98090000000001</v>
      </c>
      <c r="BD30" s="346">
        <v>108.1677</v>
      </c>
      <c r="BE30" s="346">
        <v>108.2936</v>
      </c>
      <c r="BF30" s="346">
        <v>108.489</v>
      </c>
      <c r="BG30" s="346">
        <v>108.70650000000001</v>
      </c>
      <c r="BH30" s="346">
        <v>108.97239999999999</v>
      </c>
      <c r="BI30" s="346">
        <v>109.2144</v>
      </c>
      <c r="BJ30" s="346">
        <v>109.45869999999999</v>
      </c>
      <c r="BK30" s="346">
        <v>109.6965</v>
      </c>
      <c r="BL30" s="346">
        <v>109.95229999999999</v>
      </c>
      <c r="BM30" s="346">
        <v>110.2171</v>
      </c>
      <c r="BN30" s="346">
        <v>110.50149999999999</v>
      </c>
      <c r="BO30" s="346">
        <v>110.7766</v>
      </c>
      <c r="BP30" s="346">
        <v>111.05289999999999</v>
      </c>
      <c r="BQ30" s="346">
        <v>111.3343</v>
      </c>
      <c r="BR30" s="346">
        <v>111.6101</v>
      </c>
      <c r="BS30" s="346">
        <v>111.88420000000001</v>
      </c>
      <c r="BT30" s="346">
        <v>112.1221</v>
      </c>
      <c r="BU30" s="346">
        <v>112.4187</v>
      </c>
      <c r="BV30" s="346">
        <v>112.73950000000001</v>
      </c>
    </row>
    <row r="31" spans="1:74" ht="11.1" customHeight="1" x14ac:dyDescent="0.2">
      <c r="A31" s="325" t="s">
        <v>700</v>
      </c>
      <c r="B31" s="41" t="s">
        <v>1127</v>
      </c>
      <c r="C31" s="258">
        <v>100.2264</v>
      </c>
      <c r="D31" s="258">
        <v>101.3342</v>
      </c>
      <c r="E31" s="258">
        <v>102.14230000000001</v>
      </c>
      <c r="F31" s="258">
        <v>102.1092</v>
      </c>
      <c r="G31" s="258">
        <v>102.3351</v>
      </c>
      <c r="H31" s="258">
        <v>102.67700000000001</v>
      </c>
      <c r="I31" s="258">
        <v>102.9589</v>
      </c>
      <c r="J31" s="258">
        <v>102.59529999999999</v>
      </c>
      <c r="K31" s="258">
        <v>102.6253</v>
      </c>
      <c r="L31" s="258">
        <v>102.6336</v>
      </c>
      <c r="M31" s="258">
        <v>103.5917</v>
      </c>
      <c r="N31" s="258">
        <v>103.2139</v>
      </c>
      <c r="O31" s="258">
        <v>102.8107</v>
      </c>
      <c r="P31" s="258">
        <v>102.3092</v>
      </c>
      <c r="Q31" s="258">
        <v>102.5586</v>
      </c>
      <c r="R31" s="258">
        <v>102.63039999999999</v>
      </c>
      <c r="S31" s="258">
        <v>102.54179999999999</v>
      </c>
      <c r="T31" s="258">
        <v>102.2469</v>
      </c>
      <c r="U31" s="258">
        <v>102.8702</v>
      </c>
      <c r="V31" s="258">
        <v>102.8301</v>
      </c>
      <c r="W31" s="258">
        <v>102.56950000000001</v>
      </c>
      <c r="X31" s="258">
        <v>102.7317</v>
      </c>
      <c r="Y31" s="258">
        <v>102.64400000000001</v>
      </c>
      <c r="Z31" s="258">
        <v>102.40479999999999</v>
      </c>
      <c r="AA31" s="258">
        <v>103.0236</v>
      </c>
      <c r="AB31" s="258">
        <v>102.8557</v>
      </c>
      <c r="AC31" s="258">
        <v>102.6789</v>
      </c>
      <c r="AD31" s="258">
        <v>102.65389999999999</v>
      </c>
      <c r="AE31" s="258">
        <v>102.46769999999999</v>
      </c>
      <c r="AF31" s="258">
        <v>102.73260000000001</v>
      </c>
      <c r="AG31" s="258">
        <v>102.82</v>
      </c>
      <c r="AH31" s="258">
        <v>102.4555</v>
      </c>
      <c r="AI31" s="258">
        <v>102.6961</v>
      </c>
      <c r="AJ31" s="258">
        <v>102.9071</v>
      </c>
      <c r="AK31" s="258">
        <v>103.10809999999999</v>
      </c>
      <c r="AL31" s="258">
        <v>103.32250000000001</v>
      </c>
      <c r="AM31" s="258">
        <v>103.75579999999999</v>
      </c>
      <c r="AN31" s="258">
        <v>104.0198</v>
      </c>
      <c r="AO31" s="258">
        <v>103.34050000000001</v>
      </c>
      <c r="AP31" s="258">
        <v>104.76049999999999</v>
      </c>
      <c r="AQ31" s="258">
        <v>104.23990000000001</v>
      </c>
      <c r="AR31" s="258">
        <v>104.38200000000001</v>
      </c>
      <c r="AS31" s="258">
        <v>104.1028</v>
      </c>
      <c r="AT31" s="258">
        <v>103.93340000000001</v>
      </c>
      <c r="AU31" s="258">
        <v>104.169</v>
      </c>
      <c r="AV31" s="258">
        <v>105.6807</v>
      </c>
      <c r="AW31" s="258">
        <v>105.91500000000001</v>
      </c>
      <c r="AX31" s="258">
        <v>106.41531111</v>
      </c>
      <c r="AY31" s="346">
        <v>106.4798</v>
      </c>
      <c r="AZ31" s="346">
        <v>106.69889999999999</v>
      </c>
      <c r="BA31" s="346">
        <v>106.9057</v>
      </c>
      <c r="BB31" s="346">
        <v>107.10939999999999</v>
      </c>
      <c r="BC31" s="346">
        <v>107.2848</v>
      </c>
      <c r="BD31" s="346">
        <v>107.441</v>
      </c>
      <c r="BE31" s="346">
        <v>107.50960000000001</v>
      </c>
      <c r="BF31" s="346">
        <v>107.67870000000001</v>
      </c>
      <c r="BG31" s="346">
        <v>107.87990000000001</v>
      </c>
      <c r="BH31" s="346">
        <v>108.14919999999999</v>
      </c>
      <c r="BI31" s="346">
        <v>108.3874</v>
      </c>
      <c r="BJ31" s="346">
        <v>108.6307</v>
      </c>
      <c r="BK31" s="346">
        <v>108.88549999999999</v>
      </c>
      <c r="BL31" s="346">
        <v>109.1339</v>
      </c>
      <c r="BM31" s="346">
        <v>109.3824</v>
      </c>
      <c r="BN31" s="346">
        <v>109.6427</v>
      </c>
      <c r="BO31" s="346">
        <v>109.8826</v>
      </c>
      <c r="BP31" s="346">
        <v>110.11369999999999</v>
      </c>
      <c r="BQ31" s="346">
        <v>110.3236</v>
      </c>
      <c r="BR31" s="346">
        <v>110.5467</v>
      </c>
      <c r="BS31" s="346">
        <v>110.7704</v>
      </c>
      <c r="BT31" s="346">
        <v>110.94280000000001</v>
      </c>
      <c r="BU31" s="346">
        <v>111.2069</v>
      </c>
      <c r="BV31" s="346">
        <v>111.5107</v>
      </c>
    </row>
    <row r="32" spans="1:74" ht="11.1" customHeight="1" x14ac:dyDescent="0.2">
      <c r="A32" s="630" t="s">
        <v>1106</v>
      </c>
      <c r="B32" s="631" t="s">
        <v>1128</v>
      </c>
      <c r="C32" s="258">
        <v>101.6465</v>
      </c>
      <c r="D32" s="258">
        <v>103.5745</v>
      </c>
      <c r="E32" s="258">
        <v>102.71469999999999</v>
      </c>
      <c r="F32" s="258">
        <v>103.41670000000001</v>
      </c>
      <c r="G32" s="258">
        <v>102.9859</v>
      </c>
      <c r="H32" s="258">
        <v>102.74679999999999</v>
      </c>
      <c r="I32" s="258">
        <v>102.05800000000001</v>
      </c>
      <c r="J32" s="258">
        <v>101.91370000000001</v>
      </c>
      <c r="K32" s="258">
        <v>101.8912</v>
      </c>
      <c r="L32" s="258">
        <v>102.7253</v>
      </c>
      <c r="M32" s="258">
        <v>104.23399999999999</v>
      </c>
      <c r="N32" s="258">
        <v>104.3627</v>
      </c>
      <c r="O32" s="258">
        <v>104.0658</v>
      </c>
      <c r="P32" s="258">
        <v>104.1159</v>
      </c>
      <c r="Q32" s="258">
        <v>104.84050000000001</v>
      </c>
      <c r="R32" s="258">
        <v>104.57389999999999</v>
      </c>
      <c r="S32" s="258">
        <v>103.91930000000001</v>
      </c>
      <c r="T32" s="258">
        <v>103.91070000000001</v>
      </c>
      <c r="U32" s="258">
        <v>104.4936</v>
      </c>
      <c r="V32" s="258">
        <v>105.5129</v>
      </c>
      <c r="W32" s="258">
        <v>105.8265</v>
      </c>
      <c r="X32" s="258">
        <v>105.0351</v>
      </c>
      <c r="Y32" s="258">
        <v>105.98990000000001</v>
      </c>
      <c r="Z32" s="258">
        <v>105.6673</v>
      </c>
      <c r="AA32" s="258">
        <v>107.2077</v>
      </c>
      <c r="AB32" s="258">
        <v>106.7311</v>
      </c>
      <c r="AC32" s="258">
        <v>107.0539</v>
      </c>
      <c r="AD32" s="258">
        <v>106.79049999999999</v>
      </c>
      <c r="AE32" s="258">
        <v>107.76220000000001</v>
      </c>
      <c r="AF32" s="258">
        <v>108.4145</v>
      </c>
      <c r="AG32" s="258">
        <v>108.4932</v>
      </c>
      <c r="AH32" s="258">
        <v>108.5416</v>
      </c>
      <c r="AI32" s="258">
        <v>108.01260000000001</v>
      </c>
      <c r="AJ32" s="258">
        <v>107.51009999999999</v>
      </c>
      <c r="AK32" s="258">
        <v>107.3306</v>
      </c>
      <c r="AL32" s="258">
        <v>107.67100000000001</v>
      </c>
      <c r="AM32" s="258">
        <v>109.7043</v>
      </c>
      <c r="AN32" s="258">
        <v>111.03619999999999</v>
      </c>
      <c r="AO32" s="258">
        <v>109.6485</v>
      </c>
      <c r="AP32" s="258">
        <v>111.77849999999999</v>
      </c>
      <c r="AQ32" s="258">
        <v>110.9662</v>
      </c>
      <c r="AR32" s="258">
        <v>110.97329999999999</v>
      </c>
      <c r="AS32" s="258">
        <v>112.1508</v>
      </c>
      <c r="AT32" s="258">
        <v>113.1434</v>
      </c>
      <c r="AU32" s="258">
        <v>113.2744</v>
      </c>
      <c r="AV32" s="258">
        <v>112.8728</v>
      </c>
      <c r="AW32" s="258">
        <v>113.03870000000001</v>
      </c>
      <c r="AX32" s="258">
        <v>113.54766667</v>
      </c>
      <c r="AY32" s="346">
        <v>113.6536</v>
      </c>
      <c r="AZ32" s="346">
        <v>113.7861</v>
      </c>
      <c r="BA32" s="346">
        <v>113.92059999999999</v>
      </c>
      <c r="BB32" s="346">
        <v>114.0517</v>
      </c>
      <c r="BC32" s="346">
        <v>114.1942</v>
      </c>
      <c r="BD32" s="346">
        <v>114.34269999999999</v>
      </c>
      <c r="BE32" s="346">
        <v>114.4911</v>
      </c>
      <c r="BF32" s="346">
        <v>114.6562</v>
      </c>
      <c r="BG32" s="346">
        <v>114.8318</v>
      </c>
      <c r="BH32" s="346">
        <v>115.0205</v>
      </c>
      <c r="BI32" s="346">
        <v>115.21550000000001</v>
      </c>
      <c r="BJ32" s="346">
        <v>115.4192</v>
      </c>
      <c r="BK32" s="346">
        <v>115.64660000000001</v>
      </c>
      <c r="BL32" s="346">
        <v>115.8565</v>
      </c>
      <c r="BM32" s="346">
        <v>116.06399999999999</v>
      </c>
      <c r="BN32" s="346">
        <v>116.26990000000001</v>
      </c>
      <c r="BO32" s="346">
        <v>116.4718</v>
      </c>
      <c r="BP32" s="346">
        <v>116.6707</v>
      </c>
      <c r="BQ32" s="346">
        <v>116.86839999999999</v>
      </c>
      <c r="BR32" s="346">
        <v>117.0598</v>
      </c>
      <c r="BS32" s="346">
        <v>117.2467</v>
      </c>
      <c r="BT32" s="346">
        <v>117.4177</v>
      </c>
      <c r="BU32" s="346">
        <v>117.6044</v>
      </c>
      <c r="BV32" s="346">
        <v>117.7953</v>
      </c>
    </row>
    <row r="33" spans="1:74" ht="11.1" customHeight="1" x14ac:dyDescent="0.2">
      <c r="A33" s="630" t="s">
        <v>1107</v>
      </c>
      <c r="B33" s="631" t="s">
        <v>1129</v>
      </c>
      <c r="C33" s="258">
        <v>98.915800000000004</v>
      </c>
      <c r="D33" s="258">
        <v>97.664699999999996</v>
      </c>
      <c r="E33" s="258">
        <v>97.774000000000001</v>
      </c>
      <c r="F33" s="258">
        <v>100.61199999999999</v>
      </c>
      <c r="G33" s="258">
        <v>98.69</v>
      </c>
      <c r="H33" s="258">
        <v>99.556399999999996</v>
      </c>
      <c r="I33" s="258">
        <v>99.052800000000005</v>
      </c>
      <c r="J33" s="258">
        <v>99.501999999999995</v>
      </c>
      <c r="K33" s="258">
        <v>99.687899999999999</v>
      </c>
      <c r="L33" s="258">
        <v>99.079899999999995</v>
      </c>
      <c r="M33" s="258">
        <v>100.1617</v>
      </c>
      <c r="N33" s="258">
        <v>100.7161</v>
      </c>
      <c r="O33" s="258">
        <v>99.649600000000007</v>
      </c>
      <c r="P33" s="258">
        <v>98.861800000000002</v>
      </c>
      <c r="Q33" s="258">
        <v>99.759100000000004</v>
      </c>
      <c r="R33" s="258">
        <v>99.932100000000005</v>
      </c>
      <c r="S33" s="258">
        <v>99.680499999999995</v>
      </c>
      <c r="T33" s="258">
        <v>98.290499999999994</v>
      </c>
      <c r="U33" s="258">
        <v>97.910899999999998</v>
      </c>
      <c r="V33" s="258">
        <v>97.4101</v>
      </c>
      <c r="W33" s="258">
        <v>97.7667</v>
      </c>
      <c r="X33" s="258">
        <v>97.372</v>
      </c>
      <c r="Y33" s="258">
        <v>96.544899999999998</v>
      </c>
      <c r="Z33" s="258">
        <v>96.290700000000001</v>
      </c>
      <c r="AA33" s="258">
        <v>96.4041</v>
      </c>
      <c r="AB33" s="258">
        <v>96.188900000000004</v>
      </c>
      <c r="AC33" s="258">
        <v>95.843900000000005</v>
      </c>
      <c r="AD33" s="258">
        <v>94.912999999999997</v>
      </c>
      <c r="AE33" s="258">
        <v>95.568700000000007</v>
      </c>
      <c r="AF33" s="258">
        <v>95.491699999999994</v>
      </c>
      <c r="AG33" s="258">
        <v>94.903999999999996</v>
      </c>
      <c r="AH33" s="258">
        <v>94.610299999999995</v>
      </c>
      <c r="AI33" s="258">
        <v>95.386600000000001</v>
      </c>
      <c r="AJ33" s="258">
        <v>96.247200000000007</v>
      </c>
      <c r="AK33" s="258">
        <v>97.322000000000003</v>
      </c>
      <c r="AL33" s="258">
        <v>96.425299999999993</v>
      </c>
      <c r="AM33" s="258">
        <v>95.788300000000007</v>
      </c>
      <c r="AN33" s="258">
        <v>96.917699999999996</v>
      </c>
      <c r="AO33" s="258">
        <v>96.113799999999998</v>
      </c>
      <c r="AP33" s="258">
        <v>96.122900000000001</v>
      </c>
      <c r="AQ33" s="258">
        <v>95.247500000000002</v>
      </c>
      <c r="AR33" s="258">
        <v>95.221999999999994</v>
      </c>
      <c r="AS33" s="258">
        <v>94.103099999999998</v>
      </c>
      <c r="AT33" s="258">
        <v>96.155000000000001</v>
      </c>
      <c r="AU33" s="258">
        <v>95.115499999999997</v>
      </c>
      <c r="AV33" s="258">
        <v>94.623599999999996</v>
      </c>
      <c r="AW33" s="258">
        <v>94.569500000000005</v>
      </c>
      <c r="AX33" s="258">
        <v>95.403141235000007</v>
      </c>
      <c r="AY33" s="346">
        <v>95.198570000000004</v>
      </c>
      <c r="AZ33" s="346">
        <v>95.094239999999999</v>
      </c>
      <c r="BA33" s="346">
        <v>94.993589999999998</v>
      </c>
      <c r="BB33" s="346">
        <v>94.886390000000006</v>
      </c>
      <c r="BC33" s="346">
        <v>94.800719999999998</v>
      </c>
      <c r="BD33" s="346">
        <v>94.726380000000006</v>
      </c>
      <c r="BE33" s="346">
        <v>94.628320000000002</v>
      </c>
      <c r="BF33" s="346">
        <v>94.602890000000002</v>
      </c>
      <c r="BG33" s="346">
        <v>94.615039999999993</v>
      </c>
      <c r="BH33" s="346">
        <v>94.70778</v>
      </c>
      <c r="BI33" s="346">
        <v>94.762860000000003</v>
      </c>
      <c r="BJ33" s="346">
        <v>94.823269999999994</v>
      </c>
      <c r="BK33" s="346">
        <v>94.866820000000004</v>
      </c>
      <c r="BL33" s="346">
        <v>94.954570000000004</v>
      </c>
      <c r="BM33" s="346">
        <v>95.064300000000003</v>
      </c>
      <c r="BN33" s="346">
        <v>95.260109999999997</v>
      </c>
      <c r="BO33" s="346">
        <v>95.365769999999998</v>
      </c>
      <c r="BP33" s="346">
        <v>95.44538</v>
      </c>
      <c r="BQ33" s="346">
        <v>95.435299999999998</v>
      </c>
      <c r="BR33" s="346">
        <v>95.510499999999993</v>
      </c>
      <c r="BS33" s="346">
        <v>95.607349999999997</v>
      </c>
      <c r="BT33" s="346">
        <v>95.749799999999993</v>
      </c>
      <c r="BU33" s="346">
        <v>95.872</v>
      </c>
      <c r="BV33" s="346">
        <v>95.997879999999995</v>
      </c>
    </row>
    <row r="34" spans="1:74" ht="11.1" customHeight="1" x14ac:dyDescent="0.2">
      <c r="A34" s="630" t="s">
        <v>1108</v>
      </c>
      <c r="B34" s="631" t="s">
        <v>1130</v>
      </c>
      <c r="C34" s="258">
        <v>102.07170000000001</v>
      </c>
      <c r="D34" s="258">
        <v>101.7358</v>
      </c>
      <c r="E34" s="258">
        <v>102.083</v>
      </c>
      <c r="F34" s="258">
        <v>102.8017</v>
      </c>
      <c r="G34" s="258">
        <v>101.1275</v>
      </c>
      <c r="H34" s="258">
        <v>99.457800000000006</v>
      </c>
      <c r="I34" s="258">
        <v>100.4558</v>
      </c>
      <c r="J34" s="258">
        <v>100.05249999999999</v>
      </c>
      <c r="K34" s="258">
        <v>98.707999999999998</v>
      </c>
      <c r="L34" s="258">
        <v>97.087400000000002</v>
      </c>
      <c r="M34" s="258">
        <v>97.992800000000003</v>
      </c>
      <c r="N34" s="258">
        <v>98.759100000000004</v>
      </c>
      <c r="O34" s="258">
        <v>97.029499999999999</v>
      </c>
      <c r="P34" s="258">
        <v>97.914500000000004</v>
      </c>
      <c r="Q34" s="258">
        <v>97.0428</v>
      </c>
      <c r="R34" s="258">
        <v>97.980400000000003</v>
      </c>
      <c r="S34" s="258">
        <v>97.821399999999997</v>
      </c>
      <c r="T34" s="258">
        <v>96.749499999999998</v>
      </c>
      <c r="U34" s="258">
        <v>97.613200000000006</v>
      </c>
      <c r="V34" s="258">
        <v>97.812700000000007</v>
      </c>
      <c r="W34" s="258">
        <v>98.3352</v>
      </c>
      <c r="X34" s="258">
        <v>100.20140000000001</v>
      </c>
      <c r="Y34" s="258">
        <v>99.508700000000005</v>
      </c>
      <c r="Z34" s="258">
        <v>98.396199999999993</v>
      </c>
      <c r="AA34" s="258">
        <v>98.512500000000003</v>
      </c>
      <c r="AB34" s="258">
        <v>99.885099999999994</v>
      </c>
      <c r="AC34" s="258">
        <v>101.6182</v>
      </c>
      <c r="AD34" s="258">
        <v>100.3058</v>
      </c>
      <c r="AE34" s="258">
        <v>100.4117</v>
      </c>
      <c r="AF34" s="258">
        <v>101.9221</v>
      </c>
      <c r="AG34" s="258">
        <v>101.48439999999999</v>
      </c>
      <c r="AH34" s="258">
        <v>101.2546</v>
      </c>
      <c r="AI34" s="258">
        <v>101.4375</v>
      </c>
      <c r="AJ34" s="258">
        <v>101.2133</v>
      </c>
      <c r="AK34" s="258">
        <v>102.15479999999999</v>
      </c>
      <c r="AL34" s="258">
        <v>100.8969</v>
      </c>
      <c r="AM34" s="258">
        <v>102.61409999999999</v>
      </c>
      <c r="AN34" s="258">
        <v>101.61190000000001</v>
      </c>
      <c r="AO34" s="258">
        <v>103.2734</v>
      </c>
      <c r="AP34" s="258">
        <v>105.56489999999999</v>
      </c>
      <c r="AQ34" s="258">
        <v>106.2632</v>
      </c>
      <c r="AR34" s="258">
        <v>106.3466</v>
      </c>
      <c r="AS34" s="258">
        <v>103.035</v>
      </c>
      <c r="AT34" s="258">
        <v>102.33410000000001</v>
      </c>
      <c r="AU34" s="258">
        <v>98.580100000000002</v>
      </c>
      <c r="AV34" s="258">
        <v>103.7955</v>
      </c>
      <c r="AW34" s="258">
        <v>103.32250000000001</v>
      </c>
      <c r="AX34" s="258">
        <v>105.45559012</v>
      </c>
      <c r="AY34" s="346">
        <v>106.53579999999999</v>
      </c>
      <c r="AZ34" s="346">
        <v>107.3169</v>
      </c>
      <c r="BA34" s="346">
        <v>107.9469</v>
      </c>
      <c r="BB34" s="346">
        <v>108.321</v>
      </c>
      <c r="BC34" s="346">
        <v>108.7278</v>
      </c>
      <c r="BD34" s="346">
        <v>109.0624</v>
      </c>
      <c r="BE34" s="346">
        <v>109.2248</v>
      </c>
      <c r="BF34" s="346">
        <v>109.4898</v>
      </c>
      <c r="BG34" s="346">
        <v>109.7573</v>
      </c>
      <c r="BH34" s="346">
        <v>110.03319999999999</v>
      </c>
      <c r="BI34" s="346">
        <v>110.3019</v>
      </c>
      <c r="BJ34" s="346">
        <v>110.5689</v>
      </c>
      <c r="BK34" s="346">
        <v>110.8336</v>
      </c>
      <c r="BL34" s="346">
        <v>111.098</v>
      </c>
      <c r="BM34" s="346">
        <v>111.3614</v>
      </c>
      <c r="BN34" s="346">
        <v>111.66419999999999</v>
      </c>
      <c r="BO34" s="346">
        <v>111.8952</v>
      </c>
      <c r="BP34" s="346">
        <v>112.09480000000001</v>
      </c>
      <c r="BQ34" s="346">
        <v>112.20610000000001</v>
      </c>
      <c r="BR34" s="346">
        <v>112.3857</v>
      </c>
      <c r="BS34" s="346">
        <v>112.5765</v>
      </c>
      <c r="BT34" s="346">
        <v>112.8219</v>
      </c>
      <c r="BU34" s="346">
        <v>113.003</v>
      </c>
      <c r="BV34" s="346">
        <v>113.163</v>
      </c>
    </row>
    <row r="35" spans="1:74" ht="11.1" customHeight="1" x14ac:dyDescent="0.2">
      <c r="A35" s="630" t="s">
        <v>1109</v>
      </c>
      <c r="B35" s="631" t="s">
        <v>1131</v>
      </c>
      <c r="C35" s="258">
        <v>94.177199999999999</v>
      </c>
      <c r="D35" s="258">
        <v>94.1648</v>
      </c>
      <c r="E35" s="258">
        <v>95.037800000000004</v>
      </c>
      <c r="F35" s="258">
        <v>94.991799999999998</v>
      </c>
      <c r="G35" s="258">
        <v>94.303100000000001</v>
      </c>
      <c r="H35" s="258">
        <v>95.420500000000004</v>
      </c>
      <c r="I35" s="258">
        <v>95.985900000000001</v>
      </c>
      <c r="J35" s="258">
        <v>96.65</v>
      </c>
      <c r="K35" s="258">
        <v>96.525099999999995</v>
      </c>
      <c r="L35" s="258">
        <v>96.090199999999996</v>
      </c>
      <c r="M35" s="258">
        <v>96.792000000000002</v>
      </c>
      <c r="N35" s="258">
        <v>97.063900000000004</v>
      </c>
      <c r="O35" s="258">
        <v>97.217200000000005</v>
      </c>
      <c r="P35" s="258">
        <v>97.314099999999996</v>
      </c>
      <c r="Q35" s="258">
        <v>96.927599999999998</v>
      </c>
      <c r="R35" s="258">
        <v>97.298500000000004</v>
      </c>
      <c r="S35" s="258">
        <v>96.636200000000002</v>
      </c>
      <c r="T35" s="258">
        <v>97.233199999999997</v>
      </c>
      <c r="U35" s="258">
        <v>97.320899999999995</v>
      </c>
      <c r="V35" s="258">
        <v>96.627700000000004</v>
      </c>
      <c r="W35" s="258">
        <v>97.0398</v>
      </c>
      <c r="X35" s="258">
        <v>97.608099999999993</v>
      </c>
      <c r="Y35" s="258">
        <v>98.378</v>
      </c>
      <c r="Z35" s="258">
        <v>97.731499999999997</v>
      </c>
      <c r="AA35" s="258">
        <v>98.882400000000004</v>
      </c>
      <c r="AB35" s="258">
        <v>98.2072</v>
      </c>
      <c r="AC35" s="258">
        <v>99.226399999999998</v>
      </c>
      <c r="AD35" s="258">
        <v>98.230500000000006</v>
      </c>
      <c r="AE35" s="258">
        <v>98.300399999999996</v>
      </c>
      <c r="AF35" s="258">
        <v>97.338700000000003</v>
      </c>
      <c r="AG35" s="258">
        <v>97.254800000000003</v>
      </c>
      <c r="AH35" s="258">
        <v>96.723699999999994</v>
      </c>
      <c r="AI35" s="258">
        <v>97.284599999999998</v>
      </c>
      <c r="AJ35" s="258">
        <v>97.441400000000002</v>
      </c>
      <c r="AK35" s="258">
        <v>98.412199999999999</v>
      </c>
      <c r="AL35" s="258">
        <v>98.458699999999993</v>
      </c>
      <c r="AM35" s="258">
        <v>98.138300000000001</v>
      </c>
      <c r="AN35" s="258">
        <v>97.190700000000007</v>
      </c>
      <c r="AO35" s="258">
        <v>97.615700000000004</v>
      </c>
      <c r="AP35" s="258">
        <v>97.699799999999996</v>
      </c>
      <c r="AQ35" s="258">
        <v>99.208699999999993</v>
      </c>
      <c r="AR35" s="258">
        <v>99.587500000000006</v>
      </c>
      <c r="AS35" s="258">
        <v>100.6752</v>
      </c>
      <c r="AT35" s="258">
        <v>98.092100000000002</v>
      </c>
      <c r="AU35" s="258">
        <v>96.269000000000005</v>
      </c>
      <c r="AV35" s="258">
        <v>102.04640000000001</v>
      </c>
      <c r="AW35" s="258">
        <v>101.857</v>
      </c>
      <c r="AX35" s="258">
        <v>101.84137407</v>
      </c>
      <c r="AY35" s="346">
        <v>101.6165</v>
      </c>
      <c r="AZ35" s="346">
        <v>101.7933</v>
      </c>
      <c r="BA35" s="346">
        <v>101.9849</v>
      </c>
      <c r="BB35" s="346">
        <v>102.19970000000001</v>
      </c>
      <c r="BC35" s="346">
        <v>102.4144</v>
      </c>
      <c r="BD35" s="346">
        <v>102.6375</v>
      </c>
      <c r="BE35" s="346">
        <v>102.8471</v>
      </c>
      <c r="BF35" s="346">
        <v>103.10339999999999</v>
      </c>
      <c r="BG35" s="346">
        <v>103.3844</v>
      </c>
      <c r="BH35" s="346">
        <v>103.72369999999999</v>
      </c>
      <c r="BI35" s="346">
        <v>104.0292</v>
      </c>
      <c r="BJ35" s="346">
        <v>104.3342</v>
      </c>
      <c r="BK35" s="346">
        <v>104.61960000000001</v>
      </c>
      <c r="BL35" s="346">
        <v>104.9384</v>
      </c>
      <c r="BM35" s="346">
        <v>105.2714</v>
      </c>
      <c r="BN35" s="346">
        <v>105.6575</v>
      </c>
      <c r="BO35" s="346">
        <v>105.9893</v>
      </c>
      <c r="BP35" s="346">
        <v>106.30589999999999</v>
      </c>
      <c r="BQ35" s="346">
        <v>106.56440000000001</v>
      </c>
      <c r="BR35" s="346">
        <v>106.8827</v>
      </c>
      <c r="BS35" s="346">
        <v>107.2178</v>
      </c>
      <c r="BT35" s="346">
        <v>107.5896</v>
      </c>
      <c r="BU35" s="346">
        <v>107.94370000000001</v>
      </c>
      <c r="BV35" s="346">
        <v>108.3</v>
      </c>
    </row>
    <row r="36" spans="1:74" ht="11.1" customHeight="1" x14ac:dyDescent="0.2">
      <c r="A36" s="630" t="s">
        <v>1110</v>
      </c>
      <c r="B36" s="631" t="s">
        <v>1132</v>
      </c>
      <c r="C36" s="258">
        <v>105.8242</v>
      </c>
      <c r="D36" s="258">
        <v>106.1203</v>
      </c>
      <c r="E36" s="258">
        <v>107.61879999999999</v>
      </c>
      <c r="F36" s="258">
        <v>107.93210000000001</v>
      </c>
      <c r="G36" s="258">
        <v>109.1157</v>
      </c>
      <c r="H36" s="258">
        <v>110.0592</v>
      </c>
      <c r="I36" s="258">
        <v>111.45529999999999</v>
      </c>
      <c r="J36" s="258">
        <v>111.08580000000001</v>
      </c>
      <c r="K36" s="258">
        <v>111.22369999999999</v>
      </c>
      <c r="L36" s="258">
        <v>110.0617</v>
      </c>
      <c r="M36" s="258">
        <v>109.068</v>
      </c>
      <c r="N36" s="258">
        <v>109.3053</v>
      </c>
      <c r="O36" s="258">
        <v>109.97580000000001</v>
      </c>
      <c r="P36" s="258">
        <v>108.21550000000001</v>
      </c>
      <c r="Q36" s="258">
        <v>107.1455</v>
      </c>
      <c r="R36" s="258">
        <v>108.16119999999999</v>
      </c>
      <c r="S36" s="258">
        <v>108.16500000000001</v>
      </c>
      <c r="T36" s="258">
        <v>108.6129</v>
      </c>
      <c r="U36" s="258">
        <v>109.3246</v>
      </c>
      <c r="V36" s="258">
        <v>110.4134</v>
      </c>
      <c r="W36" s="258">
        <v>109.0273</v>
      </c>
      <c r="X36" s="258">
        <v>111.5454</v>
      </c>
      <c r="Y36" s="258">
        <v>111.8557</v>
      </c>
      <c r="Z36" s="258">
        <v>113.0035</v>
      </c>
      <c r="AA36" s="258">
        <v>113.3278</v>
      </c>
      <c r="AB36" s="258">
        <v>114.01690000000001</v>
      </c>
      <c r="AC36" s="258">
        <v>113.37479999999999</v>
      </c>
      <c r="AD36" s="258">
        <v>112.8416</v>
      </c>
      <c r="AE36" s="258">
        <v>111.98560000000001</v>
      </c>
      <c r="AF36" s="258">
        <v>111.8293</v>
      </c>
      <c r="AG36" s="258">
        <v>111.5154</v>
      </c>
      <c r="AH36" s="258">
        <v>110.41589999999999</v>
      </c>
      <c r="AI36" s="258">
        <v>111.10209999999999</v>
      </c>
      <c r="AJ36" s="258">
        <v>111.4346</v>
      </c>
      <c r="AK36" s="258">
        <v>112.43170000000001</v>
      </c>
      <c r="AL36" s="258">
        <v>113.0329</v>
      </c>
      <c r="AM36" s="258">
        <v>114.7062</v>
      </c>
      <c r="AN36" s="258">
        <v>117.7677</v>
      </c>
      <c r="AO36" s="258">
        <v>117.6643</v>
      </c>
      <c r="AP36" s="258">
        <v>116.10760000000001</v>
      </c>
      <c r="AQ36" s="258">
        <v>114.70569999999999</v>
      </c>
      <c r="AR36" s="258">
        <v>115.0994</v>
      </c>
      <c r="AS36" s="258">
        <v>115.1857</v>
      </c>
      <c r="AT36" s="258">
        <v>113.4207</v>
      </c>
      <c r="AU36" s="258">
        <v>116.8366</v>
      </c>
      <c r="AV36" s="258">
        <v>116.75230000000001</v>
      </c>
      <c r="AW36" s="258">
        <v>117.33150000000001</v>
      </c>
      <c r="AX36" s="258">
        <v>117.53727778</v>
      </c>
      <c r="AY36" s="346">
        <v>118.0822</v>
      </c>
      <c r="AZ36" s="346">
        <v>118.5896</v>
      </c>
      <c r="BA36" s="346">
        <v>119.0675</v>
      </c>
      <c r="BB36" s="346">
        <v>119.49299999999999</v>
      </c>
      <c r="BC36" s="346">
        <v>119.92910000000001</v>
      </c>
      <c r="BD36" s="346">
        <v>120.3528</v>
      </c>
      <c r="BE36" s="346">
        <v>120.7921</v>
      </c>
      <c r="BF36" s="346">
        <v>121.1703</v>
      </c>
      <c r="BG36" s="346">
        <v>121.5151</v>
      </c>
      <c r="BH36" s="346">
        <v>121.84690000000001</v>
      </c>
      <c r="BI36" s="346">
        <v>122.11020000000001</v>
      </c>
      <c r="BJ36" s="346">
        <v>122.32510000000001</v>
      </c>
      <c r="BK36" s="346">
        <v>122.43040000000001</v>
      </c>
      <c r="BL36" s="346">
        <v>122.59439999999999</v>
      </c>
      <c r="BM36" s="346">
        <v>122.7559</v>
      </c>
      <c r="BN36" s="346">
        <v>122.94970000000001</v>
      </c>
      <c r="BO36" s="346">
        <v>123.0802</v>
      </c>
      <c r="BP36" s="346">
        <v>123.18210000000001</v>
      </c>
      <c r="BQ36" s="346">
        <v>123.1735</v>
      </c>
      <c r="BR36" s="346">
        <v>123.28</v>
      </c>
      <c r="BS36" s="346">
        <v>123.4195</v>
      </c>
      <c r="BT36" s="346">
        <v>123.6326</v>
      </c>
      <c r="BU36" s="346">
        <v>123.8078</v>
      </c>
      <c r="BV36" s="346">
        <v>123.9855</v>
      </c>
    </row>
    <row r="37" spans="1:74" ht="11.1" customHeight="1" x14ac:dyDescent="0.2">
      <c r="A37" s="630" t="s">
        <v>1111</v>
      </c>
      <c r="B37" s="631" t="s">
        <v>1133</v>
      </c>
      <c r="C37" s="258">
        <v>102.2342</v>
      </c>
      <c r="D37" s="258">
        <v>104.0992</v>
      </c>
      <c r="E37" s="258">
        <v>104.57559999999999</v>
      </c>
      <c r="F37" s="258">
        <v>104.538</v>
      </c>
      <c r="G37" s="258">
        <v>104.00369999999999</v>
      </c>
      <c r="H37" s="258">
        <v>105.184</v>
      </c>
      <c r="I37" s="258">
        <v>105.2132</v>
      </c>
      <c r="J37" s="258">
        <v>104.7146</v>
      </c>
      <c r="K37" s="258">
        <v>105.2595</v>
      </c>
      <c r="L37" s="258">
        <v>103.5616</v>
      </c>
      <c r="M37" s="258">
        <v>102.0244</v>
      </c>
      <c r="N37" s="258">
        <v>103.297</v>
      </c>
      <c r="O37" s="258">
        <v>101.0728</v>
      </c>
      <c r="P37" s="258">
        <v>98.985299999999995</v>
      </c>
      <c r="Q37" s="258">
        <v>96.659199999999998</v>
      </c>
      <c r="R37" s="258">
        <v>96.557900000000004</v>
      </c>
      <c r="S37" s="258">
        <v>96.100899999999996</v>
      </c>
      <c r="T37" s="258">
        <v>98.513900000000007</v>
      </c>
      <c r="U37" s="258">
        <v>97.978700000000003</v>
      </c>
      <c r="V37" s="258">
        <v>96.192400000000006</v>
      </c>
      <c r="W37" s="258">
        <v>94.966899999999995</v>
      </c>
      <c r="X37" s="258">
        <v>96.198800000000006</v>
      </c>
      <c r="Y37" s="258">
        <v>94.941000000000003</v>
      </c>
      <c r="Z37" s="258">
        <v>92.849100000000007</v>
      </c>
      <c r="AA37" s="258">
        <v>94.429100000000005</v>
      </c>
      <c r="AB37" s="258">
        <v>94.920400000000001</v>
      </c>
      <c r="AC37" s="258">
        <v>95.082499999999996</v>
      </c>
      <c r="AD37" s="258">
        <v>94.805400000000006</v>
      </c>
      <c r="AE37" s="258">
        <v>95.712299999999999</v>
      </c>
      <c r="AF37" s="258">
        <v>94.505300000000005</v>
      </c>
      <c r="AG37" s="258">
        <v>92.403300000000002</v>
      </c>
      <c r="AH37" s="258">
        <v>92.461600000000004</v>
      </c>
      <c r="AI37" s="258">
        <v>91.558300000000003</v>
      </c>
      <c r="AJ37" s="258">
        <v>90.927199999999999</v>
      </c>
      <c r="AK37" s="258">
        <v>92.976399999999998</v>
      </c>
      <c r="AL37" s="258">
        <v>94.483099999999993</v>
      </c>
      <c r="AM37" s="258">
        <v>96.011899999999997</v>
      </c>
      <c r="AN37" s="258">
        <v>97.784700000000001</v>
      </c>
      <c r="AO37" s="258">
        <v>96.559899999999999</v>
      </c>
      <c r="AP37" s="258">
        <v>96.869399999999999</v>
      </c>
      <c r="AQ37" s="258">
        <v>94.047300000000007</v>
      </c>
      <c r="AR37" s="258">
        <v>95.274799999999999</v>
      </c>
      <c r="AS37" s="258">
        <v>94.055199999999999</v>
      </c>
      <c r="AT37" s="258">
        <v>95.163899999999998</v>
      </c>
      <c r="AU37" s="258">
        <v>96.856800000000007</v>
      </c>
      <c r="AV37" s="258">
        <v>96.184799999999996</v>
      </c>
      <c r="AW37" s="258">
        <v>97.815100000000001</v>
      </c>
      <c r="AX37" s="258">
        <v>96.760630864000007</v>
      </c>
      <c r="AY37" s="346">
        <v>96.332260000000005</v>
      </c>
      <c r="AZ37" s="346">
        <v>96.215149999999994</v>
      </c>
      <c r="BA37" s="346">
        <v>96.122569999999996</v>
      </c>
      <c r="BB37" s="346">
        <v>96.084800000000001</v>
      </c>
      <c r="BC37" s="346">
        <v>96.018569999999997</v>
      </c>
      <c r="BD37" s="346">
        <v>95.954160000000002</v>
      </c>
      <c r="BE37" s="346">
        <v>95.754940000000005</v>
      </c>
      <c r="BF37" s="346">
        <v>95.796660000000003</v>
      </c>
      <c r="BG37" s="346">
        <v>95.942679999999996</v>
      </c>
      <c r="BH37" s="346">
        <v>96.320920000000001</v>
      </c>
      <c r="BI37" s="346">
        <v>96.579599999999999</v>
      </c>
      <c r="BJ37" s="346">
        <v>96.846649999999997</v>
      </c>
      <c r="BK37" s="346">
        <v>97.087590000000006</v>
      </c>
      <c r="BL37" s="346">
        <v>97.397210000000001</v>
      </c>
      <c r="BM37" s="346">
        <v>97.741050000000001</v>
      </c>
      <c r="BN37" s="346">
        <v>98.260360000000006</v>
      </c>
      <c r="BO37" s="346">
        <v>98.566689999999994</v>
      </c>
      <c r="BP37" s="346">
        <v>98.801299999999998</v>
      </c>
      <c r="BQ37" s="346">
        <v>98.812899999999999</v>
      </c>
      <c r="BR37" s="346">
        <v>99.017520000000005</v>
      </c>
      <c r="BS37" s="346">
        <v>99.263890000000004</v>
      </c>
      <c r="BT37" s="346">
        <v>99.568299999999994</v>
      </c>
      <c r="BU37" s="346">
        <v>99.885919999999999</v>
      </c>
      <c r="BV37" s="346">
        <v>100.233</v>
      </c>
    </row>
    <row r="38" spans="1:74" ht="11.1" customHeight="1" x14ac:dyDescent="0.2">
      <c r="A38" s="325" t="s">
        <v>1101</v>
      </c>
      <c r="B38" s="41" t="s">
        <v>1134</v>
      </c>
      <c r="C38" s="258">
        <v>101.61328686</v>
      </c>
      <c r="D38" s="258">
        <v>102.05324545000001</v>
      </c>
      <c r="E38" s="258">
        <v>102.51087158999999</v>
      </c>
      <c r="F38" s="258">
        <v>103.19245719</v>
      </c>
      <c r="G38" s="258">
        <v>102.64649017000001</v>
      </c>
      <c r="H38" s="258">
        <v>103.00314213999999</v>
      </c>
      <c r="I38" s="258">
        <v>103.23852137999999</v>
      </c>
      <c r="J38" s="258">
        <v>103.04044944</v>
      </c>
      <c r="K38" s="258">
        <v>103.02942409000001</v>
      </c>
      <c r="L38" s="258">
        <v>102.06329706</v>
      </c>
      <c r="M38" s="258">
        <v>101.90423731</v>
      </c>
      <c r="N38" s="258">
        <v>102.41400173</v>
      </c>
      <c r="O38" s="258">
        <v>101.43313388</v>
      </c>
      <c r="P38" s="258">
        <v>100.59504443</v>
      </c>
      <c r="Q38" s="258">
        <v>99.943312340000006</v>
      </c>
      <c r="R38" s="258">
        <v>100.24977131</v>
      </c>
      <c r="S38" s="258">
        <v>99.95840407</v>
      </c>
      <c r="T38" s="258">
        <v>100.38839233</v>
      </c>
      <c r="U38" s="258">
        <v>100.4849267</v>
      </c>
      <c r="V38" s="258">
        <v>100.06583161</v>
      </c>
      <c r="W38" s="258">
        <v>99.781131720000005</v>
      </c>
      <c r="X38" s="258">
        <v>100.52509492999999</v>
      </c>
      <c r="Y38" s="258">
        <v>100.36422810000001</v>
      </c>
      <c r="Z38" s="258">
        <v>99.815963010000004</v>
      </c>
      <c r="AA38" s="258">
        <v>100.53456758</v>
      </c>
      <c r="AB38" s="258">
        <v>100.78641236999999</v>
      </c>
      <c r="AC38" s="258">
        <v>101.07796727</v>
      </c>
      <c r="AD38" s="258">
        <v>100.29366061</v>
      </c>
      <c r="AE38" s="258">
        <v>100.55066843</v>
      </c>
      <c r="AF38" s="258">
        <v>100.17241602999999</v>
      </c>
      <c r="AG38" s="258">
        <v>99.571150399999993</v>
      </c>
      <c r="AH38" s="258">
        <v>99.277692590000001</v>
      </c>
      <c r="AI38" s="258">
        <v>99.338517890000006</v>
      </c>
      <c r="AJ38" s="258">
        <v>99.20691008</v>
      </c>
      <c r="AK38" s="258">
        <v>100.62100206</v>
      </c>
      <c r="AL38" s="258">
        <v>100.78200888000001</v>
      </c>
      <c r="AM38" s="258">
        <v>102.07070041</v>
      </c>
      <c r="AN38" s="258">
        <v>103.01292884999999</v>
      </c>
      <c r="AO38" s="258">
        <v>102.67734627999999</v>
      </c>
      <c r="AP38" s="258">
        <v>103.19899562000001</v>
      </c>
      <c r="AQ38" s="258">
        <v>102.25367716</v>
      </c>
      <c r="AR38" s="258">
        <v>102.75414250999999</v>
      </c>
      <c r="AS38" s="258">
        <v>102.14255704999999</v>
      </c>
      <c r="AT38" s="258">
        <v>101.51578503</v>
      </c>
      <c r="AU38" s="258">
        <v>100.60540150999999</v>
      </c>
      <c r="AV38" s="258">
        <v>103.25966139000001</v>
      </c>
      <c r="AW38" s="258">
        <v>103.7908254</v>
      </c>
      <c r="AX38" s="258">
        <v>103.98325511</v>
      </c>
      <c r="AY38" s="346">
        <v>103.9228</v>
      </c>
      <c r="AZ38" s="346">
        <v>104.0839</v>
      </c>
      <c r="BA38" s="346">
        <v>104.2359</v>
      </c>
      <c r="BB38" s="346">
        <v>104.3703</v>
      </c>
      <c r="BC38" s="346">
        <v>104.51049999999999</v>
      </c>
      <c r="BD38" s="346">
        <v>104.648</v>
      </c>
      <c r="BE38" s="346">
        <v>104.7208</v>
      </c>
      <c r="BF38" s="346">
        <v>104.8993</v>
      </c>
      <c r="BG38" s="346">
        <v>105.12139999999999</v>
      </c>
      <c r="BH38" s="346">
        <v>105.45399999999999</v>
      </c>
      <c r="BI38" s="346">
        <v>105.7135</v>
      </c>
      <c r="BJ38" s="346">
        <v>105.96680000000001</v>
      </c>
      <c r="BK38" s="346">
        <v>106.1777</v>
      </c>
      <c r="BL38" s="346">
        <v>106.44540000000001</v>
      </c>
      <c r="BM38" s="346">
        <v>106.7338</v>
      </c>
      <c r="BN38" s="346">
        <v>107.124</v>
      </c>
      <c r="BO38" s="346">
        <v>107.3931</v>
      </c>
      <c r="BP38" s="346">
        <v>107.6221</v>
      </c>
      <c r="BQ38" s="346">
        <v>107.7131</v>
      </c>
      <c r="BR38" s="346">
        <v>107.9354</v>
      </c>
      <c r="BS38" s="346">
        <v>108.191</v>
      </c>
      <c r="BT38" s="346">
        <v>108.5145</v>
      </c>
      <c r="BU38" s="346">
        <v>108.81100000000001</v>
      </c>
      <c r="BV38" s="346">
        <v>109.11499999999999</v>
      </c>
    </row>
    <row r="39" spans="1:74" ht="11.1" customHeight="1" x14ac:dyDescent="0.2">
      <c r="A39" s="325" t="s">
        <v>1102</v>
      </c>
      <c r="B39" s="41" t="s">
        <v>1135</v>
      </c>
      <c r="C39" s="258">
        <v>102.25509318</v>
      </c>
      <c r="D39" s="258">
        <v>102.94897696</v>
      </c>
      <c r="E39" s="258">
        <v>103.6687304</v>
      </c>
      <c r="F39" s="258">
        <v>104.16749941</v>
      </c>
      <c r="G39" s="258">
        <v>104.26721846</v>
      </c>
      <c r="H39" s="258">
        <v>104.25854399000001</v>
      </c>
      <c r="I39" s="258">
        <v>104.84999504</v>
      </c>
      <c r="J39" s="258">
        <v>104.69822926000001</v>
      </c>
      <c r="K39" s="258">
        <v>104.29940024</v>
      </c>
      <c r="L39" s="258">
        <v>104.08794829</v>
      </c>
      <c r="M39" s="258">
        <v>104.40384731</v>
      </c>
      <c r="N39" s="258">
        <v>104.69131066999999</v>
      </c>
      <c r="O39" s="258">
        <v>103.8101183</v>
      </c>
      <c r="P39" s="258">
        <v>103.42430179999999</v>
      </c>
      <c r="Q39" s="258">
        <v>102.89790699</v>
      </c>
      <c r="R39" s="258">
        <v>103.28547684</v>
      </c>
      <c r="S39" s="258">
        <v>103.08214151999999</v>
      </c>
      <c r="T39" s="258">
        <v>103.04553430999999</v>
      </c>
      <c r="U39" s="258">
        <v>103.7717385</v>
      </c>
      <c r="V39" s="258">
        <v>104.22812682999999</v>
      </c>
      <c r="W39" s="258">
        <v>104.06027979</v>
      </c>
      <c r="X39" s="258">
        <v>104.86665107</v>
      </c>
      <c r="Y39" s="258">
        <v>104.76544771</v>
      </c>
      <c r="Z39" s="258">
        <v>104.84828915999999</v>
      </c>
      <c r="AA39" s="258">
        <v>105.44880017</v>
      </c>
      <c r="AB39" s="258">
        <v>105.56139042</v>
      </c>
      <c r="AC39" s="258">
        <v>105.76757578</v>
      </c>
      <c r="AD39" s="258">
        <v>105.35627688</v>
      </c>
      <c r="AE39" s="258">
        <v>105.27463507</v>
      </c>
      <c r="AF39" s="258">
        <v>105.77058405</v>
      </c>
      <c r="AG39" s="258">
        <v>105.28136368</v>
      </c>
      <c r="AH39" s="258">
        <v>104.99036771999999</v>
      </c>
      <c r="AI39" s="258">
        <v>105.01155663999999</v>
      </c>
      <c r="AJ39" s="258">
        <v>105.28983423</v>
      </c>
      <c r="AK39" s="258">
        <v>106.65872111</v>
      </c>
      <c r="AL39" s="258">
        <v>106.73241748</v>
      </c>
      <c r="AM39" s="258">
        <v>107.85854098</v>
      </c>
      <c r="AN39" s="258">
        <v>109.03475109999999</v>
      </c>
      <c r="AO39" s="258">
        <v>108.62844466</v>
      </c>
      <c r="AP39" s="258">
        <v>109.27128381</v>
      </c>
      <c r="AQ39" s="258">
        <v>108.58092612999999</v>
      </c>
      <c r="AR39" s="258">
        <v>108.57215107</v>
      </c>
      <c r="AS39" s="258">
        <v>108.09152714</v>
      </c>
      <c r="AT39" s="258">
        <v>108.09182991</v>
      </c>
      <c r="AU39" s="258">
        <v>108.57595395</v>
      </c>
      <c r="AV39" s="258">
        <v>109.68651799</v>
      </c>
      <c r="AW39" s="258">
        <v>109.80900312999999</v>
      </c>
      <c r="AX39" s="258">
        <v>110.36558067999999</v>
      </c>
      <c r="AY39" s="346">
        <v>110.70740000000001</v>
      </c>
      <c r="AZ39" s="346">
        <v>111.0642</v>
      </c>
      <c r="BA39" s="346">
        <v>111.3952</v>
      </c>
      <c r="BB39" s="346">
        <v>111.6819</v>
      </c>
      <c r="BC39" s="346">
        <v>111.9752</v>
      </c>
      <c r="BD39" s="346">
        <v>112.2565</v>
      </c>
      <c r="BE39" s="346">
        <v>112.51009999999999</v>
      </c>
      <c r="BF39" s="346">
        <v>112.7794</v>
      </c>
      <c r="BG39" s="346">
        <v>113.0487</v>
      </c>
      <c r="BH39" s="346">
        <v>113.3383</v>
      </c>
      <c r="BI39" s="346">
        <v>113.5921</v>
      </c>
      <c r="BJ39" s="346">
        <v>113.8306</v>
      </c>
      <c r="BK39" s="346">
        <v>114.0333</v>
      </c>
      <c r="BL39" s="346">
        <v>114.25620000000001</v>
      </c>
      <c r="BM39" s="346">
        <v>114.479</v>
      </c>
      <c r="BN39" s="346">
        <v>114.7381</v>
      </c>
      <c r="BO39" s="346">
        <v>114.93340000000001</v>
      </c>
      <c r="BP39" s="346">
        <v>115.10129999999999</v>
      </c>
      <c r="BQ39" s="346">
        <v>115.18089999999999</v>
      </c>
      <c r="BR39" s="346">
        <v>115.3396</v>
      </c>
      <c r="BS39" s="346">
        <v>115.5164</v>
      </c>
      <c r="BT39" s="346">
        <v>115.7243</v>
      </c>
      <c r="BU39" s="346">
        <v>115.92789999999999</v>
      </c>
      <c r="BV39" s="346">
        <v>116.1401</v>
      </c>
    </row>
    <row r="40" spans="1:74" ht="11.1" customHeight="1" x14ac:dyDescent="0.2">
      <c r="A40" s="325" t="s">
        <v>1103</v>
      </c>
      <c r="B40" s="41" t="s">
        <v>1136</v>
      </c>
      <c r="C40" s="258">
        <v>101.33387580999999</v>
      </c>
      <c r="D40" s="258">
        <v>102.13467166</v>
      </c>
      <c r="E40" s="258">
        <v>102.73415744</v>
      </c>
      <c r="F40" s="258">
        <v>103.08189718</v>
      </c>
      <c r="G40" s="258">
        <v>102.95157542</v>
      </c>
      <c r="H40" s="258">
        <v>103.28078773999999</v>
      </c>
      <c r="I40" s="258">
        <v>103.44662150000001</v>
      </c>
      <c r="J40" s="258">
        <v>103.14875291</v>
      </c>
      <c r="K40" s="258">
        <v>103.08951503999999</v>
      </c>
      <c r="L40" s="258">
        <v>102.56606051999999</v>
      </c>
      <c r="M40" s="258">
        <v>102.90254461000001</v>
      </c>
      <c r="N40" s="258">
        <v>102.92400023</v>
      </c>
      <c r="O40" s="258">
        <v>102.05918844999999</v>
      </c>
      <c r="P40" s="258">
        <v>101.46247975</v>
      </c>
      <c r="Q40" s="258">
        <v>101.13604857999999</v>
      </c>
      <c r="R40" s="258">
        <v>101.29898573</v>
      </c>
      <c r="S40" s="258">
        <v>101.20739028</v>
      </c>
      <c r="T40" s="258">
        <v>101.18787167000001</v>
      </c>
      <c r="U40" s="258">
        <v>101.53721786</v>
      </c>
      <c r="V40" s="258">
        <v>101.12020844</v>
      </c>
      <c r="W40" s="258">
        <v>100.99518183000001</v>
      </c>
      <c r="X40" s="258">
        <v>101.24116246</v>
      </c>
      <c r="Y40" s="258">
        <v>101.16859562</v>
      </c>
      <c r="Z40" s="258">
        <v>100.79185045</v>
      </c>
      <c r="AA40" s="258">
        <v>101.42538784</v>
      </c>
      <c r="AB40" s="258">
        <v>101.43597774</v>
      </c>
      <c r="AC40" s="258">
        <v>101.63552914</v>
      </c>
      <c r="AD40" s="258">
        <v>101.13920467</v>
      </c>
      <c r="AE40" s="258">
        <v>101.25962422000001</v>
      </c>
      <c r="AF40" s="258">
        <v>101.15728163999999</v>
      </c>
      <c r="AG40" s="258">
        <v>100.97211238</v>
      </c>
      <c r="AH40" s="258">
        <v>100.74546957</v>
      </c>
      <c r="AI40" s="258">
        <v>100.84332042</v>
      </c>
      <c r="AJ40" s="258">
        <v>100.88565536</v>
      </c>
      <c r="AK40" s="258">
        <v>101.85113137</v>
      </c>
      <c r="AL40" s="258">
        <v>101.98966953</v>
      </c>
      <c r="AM40" s="258">
        <v>102.90031184</v>
      </c>
      <c r="AN40" s="258">
        <v>103.4702656</v>
      </c>
      <c r="AO40" s="258">
        <v>102.93378353999999</v>
      </c>
      <c r="AP40" s="258">
        <v>103.96535394999999</v>
      </c>
      <c r="AQ40" s="258">
        <v>103.26638588</v>
      </c>
      <c r="AR40" s="258">
        <v>103.66458084</v>
      </c>
      <c r="AS40" s="258">
        <v>103.13757404</v>
      </c>
      <c r="AT40" s="258">
        <v>102.57657795999999</v>
      </c>
      <c r="AU40" s="258">
        <v>101.82378151</v>
      </c>
      <c r="AV40" s="258">
        <v>104.44116296999999</v>
      </c>
      <c r="AW40" s="258">
        <v>104.93321739</v>
      </c>
      <c r="AX40" s="258">
        <v>105.12599136</v>
      </c>
      <c r="AY40" s="346">
        <v>105.1005</v>
      </c>
      <c r="AZ40" s="346">
        <v>105.2881</v>
      </c>
      <c r="BA40" s="346">
        <v>105.4661</v>
      </c>
      <c r="BB40" s="346">
        <v>105.6283</v>
      </c>
      <c r="BC40" s="346">
        <v>105.79179999999999</v>
      </c>
      <c r="BD40" s="346">
        <v>105.95050000000001</v>
      </c>
      <c r="BE40" s="346">
        <v>106.03319999999999</v>
      </c>
      <c r="BF40" s="346">
        <v>106.2354</v>
      </c>
      <c r="BG40" s="346">
        <v>106.486</v>
      </c>
      <c r="BH40" s="346">
        <v>106.84990000000001</v>
      </c>
      <c r="BI40" s="346">
        <v>107.14870000000001</v>
      </c>
      <c r="BJ40" s="346">
        <v>107.4473</v>
      </c>
      <c r="BK40" s="346">
        <v>107.72490000000001</v>
      </c>
      <c r="BL40" s="346">
        <v>108.0386</v>
      </c>
      <c r="BM40" s="346">
        <v>108.3677</v>
      </c>
      <c r="BN40" s="346">
        <v>108.7705</v>
      </c>
      <c r="BO40" s="346">
        <v>109.0865</v>
      </c>
      <c r="BP40" s="346">
        <v>109.3741</v>
      </c>
      <c r="BQ40" s="346">
        <v>109.5688</v>
      </c>
      <c r="BR40" s="346">
        <v>109.848</v>
      </c>
      <c r="BS40" s="346">
        <v>110.14709999999999</v>
      </c>
      <c r="BT40" s="346">
        <v>110.45959999999999</v>
      </c>
      <c r="BU40" s="346">
        <v>110.8036</v>
      </c>
      <c r="BV40" s="346">
        <v>111.1726</v>
      </c>
    </row>
    <row r="41" spans="1:74" ht="11.1" customHeight="1" x14ac:dyDescent="0.2">
      <c r="A41" s="325" t="s">
        <v>1104</v>
      </c>
      <c r="B41" s="41" t="s">
        <v>1137</v>
      </c>
      <c r="C41" s="258">
        <v>101.66146299</v>
      </c>
      <c r="D41" s="258">
        <v>101.99419286</v>
      </c>
      <c r="E41" s="258">
        <v>102.26703218</v>
      </c>
      <c r="F41" s="258">
        <v>102.62066221000001</v>
      </c>
      <c r="G41" s="258">
        <v>101.76160517</v>
      </c>
      <c r="H41" s="258">
        <v>101.60694856000001</v>
      </c>
      <c r="I41" s="258">
        <v>102.11181637999999</v>
      </c>
      <c r="J41" s="258">
        <v>101.89650881</v>
      </c>
      <c r="K41" s="258">
        <v>101.43662697000001</v>
      </c>
      <c r="L41" s="258">
        <v>100.69192286000001</v>
      </c>
      <c r="M41" s="258">
        <v>101.01271118</v>
      </c>
      <c r="N41" s="258">
        <v>100.95445958000001</v>
      </c>
      <c r="O41" s="258">
        <v>100.15403490999999</v>
      </c>
      <c r="P41" s="258">
        <v>99.675750210000004</v>
      </c>
      <c r="Q41" s="258">
        <v>99.036127230000005</v>
      </c>
      <c r="R41" s="258">
        <v>99.725680389999994</v>
      </c>
      <c r="S41" s="258">
        <v>99.947833500000002</v>
      </c>
      <c r="T41" s="258">
        <v>99.508308639999996</v>
      </c>
      <c r="U41" s="258">
        <v>99.466038769999997</v>
      </c>
      <c r="V41" s="258">
        <v>99.14552535</v>
      </c>
      <c r="W41" s="258">
        <v>99.291539880000002</v>
      </c>
      <c r="X41" s="258">
        <v>99.856383919999999</v>
      </c>
      <c r="Y41" s="258">
        <v>100.38115997</v>
      </c>
      <c r="Z41" s="258">
        <v>99.633503300000001</v>
      </c>
      <c r="AA41" s="258">
        <v>100.47148807000001</v>
      </c>
      <c r="AB41" s="258">
        <v>100.44931902</v>
      </c>
      <c r="AC41" s="258">
        <v>101.33636126</v>
      </c>
      <c r="AD41" s="258">
        <v>100.29097614</v>
      </c>
      <c r="AE41" s="258">
        <v>100.64413655</v>
      </c>
      <c r="AF41" s="258">
        <v>100.53115692999999</v>
      </c>
      <c r="AG41" s="258">
        <v>100.52831429</v>
      </c>
      <c r="AH41" s="258">
        <v>100.30108980999999</v>
      </c>
      <c r="AI41" s="258">
        <v>100.65514829</v>
      </c>
      <c r="AJ41" s="258">
        <v>100.36202584</v>
      </c>
      <c r="AK41" s="258">
        <v>102.00623219000001</v>
      </c>
      <c r="AL41" s="258">
        <v>101.79471981</v>
      </c>
      <c r="AM41" s="258">
        <v>103.08623591</v>
      </c>
      <c r="AN41" s="258">
        <v>102.86531311</v>
      </c>
      <c r="AO41" s="258">
        <v>102.95641670000001</v>
      </c>
      <c r="AP41" s="258">
        <v>104.14025508</v>
      </c>
      <c r="AQ41" s="258">
        <v>104.24465477</v>
      </c>
      <c r="AR41" s="258">
        <v>104.48178052</v>
      </c>
      <c r="AS41" s="258">
        <v>104.02884557</v>
      </c>
      <c r="AT41" s="258">
        <v>102.30717226</v>
      </c>
      <c r="AU41" s="258">
        <v>100.35025641999999</v>
      </c>
      <c r="AV41" s="258">
        <v>105.23756125</v>
      </c>
      <c r="AW41" s="258">
        <v>105.48846055</v>
      </c>
      <c r="AX41" s="258">
        <v>105.96440859000001</v>
      </c>
      <c r="AY41" s="346">
        <v>105.9218</v>
      </c>
      <c r="AZ41" s="346">
        <v>106.1818</v>
      </c>
      <c r="BA41" s="346">
        <v>106.42610000000001</v>
      </c>
      <c r="BB41" s="346">
        <v>106.6396</v>
      </c>
      <c r="BC41" s="346">
        <v>106.8635</v>
      </c>
      <c r="BD41" s="346">
        <v>107.08280000000001</v>
      </c>
      <c r="BE41" s="346">
        <v>107.2272</v>
      </c>
      <c r="BF41" s="346">
        <v>107.4902</v>
      </c>
      <c r="BG41" s="346">
        <v>107.8014</v>
      </c>
      <c r="BH41" s="346">
        <v>108.2313</v>
      </c>
      <c r="BI41" s="346">
        <v>108.58620000000001</v>
      </c>
      <c r="BJ41" s="346">
        <v>108.9363</v>
      </c>
      <c r="BK41" s="346">
        <v>109.2505</v>
      </c>
      <c r="BL41" s="346">
        <v>109.61490000000001</v>
      </c>
      <c r="BM41" s="346">
        <v>109.9983</v>
      </c>
      <c r="BN41" s="346">
        <v>110.4739</v>
      </c>
      <c r="BO41" s="346">
        <v>110.84010000000001</v>
      </c>
      <c r="BP41" s="346">
        <v>111.17019999999999</v>
      </c>
      <c r="BQ41" s="346">
        <v>111.3776</v>
      </c>
      <c r="BR41" s="346">
        <v>111.7004</v>
      </c>
      <c r="BS41" s="346">
        <v>112.0519</v>
      </c>
      <c r="BT41" s="346">
        <v>112.4615</v>
      </c>
      <c r="BU41" s="346">
        <v>112.84869999999999</v>
      </c>
      <c r="BV41" s="346">
        <v>113.2428</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346"/>
      <c r="AZ42" s="346"/>
      <c r="BA42" s="346"/>
      <c r="BB42" s="346"/>
      <c r="BC42" s="346"/>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20</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329"/>
      <c r="AZ43" s="329"/>
      <c r="BA43" s="329"/>
      <c r="BB43" s="329"/>
      <c r="BC43" s="329"/>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1099</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357"/>
      <c r="AZ44" s="357"/>
      <c r="BA44" s="357"/>
      <c r="BB44" s="357"/>
      <c r="BC44" s="357"/>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718</v>
      </c>
      <c r="B45" s="209" t="s">
        <v>596</v>
      </c>
      <c r="C45" s="214">
        <v>2.35385</v>
      </c>
      <c r="D45" s="214">
        <v>2.3567200000000001</v>
      </c>
      <c r="E45" s="214">
        <v>2.3597800000000002</v>
      </c>
      <c r="F45" s="214">
        <v>2.3647100000000001</v>
      </c>
      <c r="G45" s="214">
        <v>2.3683200000000002</v>
      </c>
      <c r="H45" s="214">
        <v>2.3702899999999998</v>
      </c>
      <c r="I45" s="214">
        <v>2.3742399999999999</v>
      </c>
      <c r="J45" s="214">
        <v>2.37256</v>
      </c>
      <c r="K45" s="214">
        <v>2.37486</v>
      </c>
      <c r="L45" s="214">
        <v>2.3750599999999999</v>
      </c>
      <c r="M45" s="214">
        <v>2.3711799999999998</v>
      </c>
      <c r="N45" s="214">
        <v>2.3628999999999998</v>
      </c>
      <c r="O45" s="214">
        <v>2.3491300000000002</v>
      </c>
      <c r="P45" s="214">
        <v>2.3548900000000001</v>
      </c>
      <c r="Q45" s="214">
        <v>2.35989</v>
      </c>
      <c r="R45" s="214">
        <v>2.3620100000000002</v>
      </c>
      <c r="S45" s="214">
        <v>2.3689100000000001</v>
      </c>
      <c r="T45" s="214">
        <v>2.37419</v>
      </c>
      <c r="U45" s="214">
        <v>2.3787600000000002</v>
      </c>
      <c r="V45" s="214">
        <v>2.3781099999999999</v>
      </c>
      <c r="W45" s="214">
        <v>2.3746700000000001</v>
      </c>
      <c r="X45" s="214">
        <v>2.37792</v>
      </c>
      <c r="Y45" s="214">
        <v>2.3815300000000001</v>
      </c>
      <c r="Z45" s="214">
        <v>2.37846</v>
      </c>
      <c r="AA45" s="214">
        <v>2.3810600000000002</v>
      </c>
      <c r="AB45" s="214">
        <v>2.3780800000000002</v>
      </c>
      <c r="AC45" s="214">
        <v>2.3807800000000001</v>
      </c>
      <c r="AD45" s="214">
        <v>2.3890799999999999</v>
      </c>
      <c r="AE45" s="214">
        <v>2.3936199999999999</v>
      </c>
      <c r="AF45" s="214">
        <v>2.3984200000000002</v>
      </c>
      <c r="AG45" s="214">
        <v>2.3989799999999999</v>
      </c>
      <c r="AH45" s="214">
        <v>2.4038900000000001</v>
      </c>
      <c r="AI45" s="214">
        <v>2.4100600000000001</v>
      </c>
      <c r="AJ45" s="214">
        <v>2.4169399999999999</v>
      </c>
      <c r="AK45" s="214">
        <v>2.4219900000000001</v>
      </c>
      <c r="AL45" s="214">
        <v>2.42821</v>
      </c>
      <c r="AM45" s="214">
        <v>2.4415800000000001</v>
      </c>
      <c r="AN45" s="214">
        <v>2.4445600000000001</v>
      </c>
      <c r="AO45" s="214">
        <v>2.4375200000000001</v>
      </c>
      <c r="AP45" s="214">
        <v>2.4415800000000001</v>
      </c>
      <c r="AQ45" s="214">
        <v>2.4384600000000001</v>
      </c>
      <c r="AR45" s="214">
        <v>2.4379</v>
      </c>
      <c r="AS45" s="214">
        <v>2.44048</v>
      </c>
      <c r="AT45" s="214">
        <v>2.4502999999999999</v>
      </c>
      <c r="AU45" s="214">
        <v>2.46373</v>
      </c>
      <c r="AV45" s="214">
        <v>2.4663900000000001</v>
      </c>
      <c r="AW45" s="214">
        <v>2.4759199999999999</v>
      </c>
      <c r="AX45" s="214">
        <v>2.4777931728000002</v>
      </c>
      <c r="AY45" s="355">
        <v>2.481627</v>
      </c>
      <c r="AZ45" s="355">
        <v>2.4853809999999998</v>
      </c>
      <c r="BA45" s="355">
        <v>2.4885959999999998</v>
      </c>
      <c r="BB45" s="355">
        <v>2.4899390000000001</v>
      </c>
      <c r="BC45" s="355">
        <v>2.493077</v>
      </c>
      <c r="BD45" s="355">
        <v>2.496677</v>
      </c>
      <c r="BE45" s="355">
        <v>2.5015450000000001</v>
      </c>
      <c r="BF45" s="355">
        <v>2.5054639999999999</v>
      </c>
      <c r="BG45" s="355">
        <v>2.509239</v>
      </c>
      <c r="BH45" s="355">
        <v>2.5123630000000001</v>
      </c>
      <c r="BI45" s="355">
        <v>2.516232</v>
      </c>
      <c r="BJ45" s="355">
        <v>2.5203380000000002</v>
      </c>
      <c r="BK45" s="355">
        <v>2.5244689999999999</v>
      </c>
      <c r="BL45" s="355">
        <v>2.5292080000000001</v>
      </c>
      <c r="BM45" s="355">
        <v>2.5343429999999998</v>
      </c>
      <c r="BN45" s="355">
        <v>2.5405869999999999</v>
      </c>
      <c r="BO45" s="355">
        <v>2.5459779999999999</v>
      </c>
      <c r="BP45" s="355">
        <v>2.551231</v>
      </c>
      <c r="BQ45" s="355">
        <v>2.5565850000000001</v>
      </c>
      <c r="BR45" s="355">
        <v>2.5613779999999999</v>
      </c>
      <c r="BS45" s="355">
        <v>2.5658509999999999</v>
      </c>
      <c r="BT45" s="355">
        <v>2.5692970000000002</v>
      </c>
      <c r="BU45" s="355">
        <v>2.573661</v>
      </c>
      <c r="BV45" s="355">
        <v>2.5782349999999998</v>
      </c>
    </row>
    <row r="46" spans="1:74" ht="11.1" customHeight="1" x14ac:dyDescent="0.2">
      <c r="A46" s="145"/>
      <c r="B46" s="139" t="s">
        <v>21</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332"/>
      <c r="AZ46" s="332"/>
      <c r="BA46" s="332"/>
      <c r="BB46" s="332"/>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717</v>
      </c>
      <c r="B47" s="209" t="s">
        <v>597</v>
      </c>
      <c r="C47" s="214">
        <v>2.0620268963999999</v>
      </c>
      <c r="D47" s="214">
        <v>2.0707840572</v>
      </c>
      <c r="E47" s="214">
        <v>2.0755838</v>
      </c>
      <c r="F47" s="214">
        <v>2.074240901</v>
      </c>
      <c r="G47" s="214">
        <v>2.0727647252999999</v>
      </c>
      <c r="H47" s="214">
        <v>2.0689700491999998</v>
      </c>
      <c r="I47" s="214">
        <v>2.0627642389999998</v>
      </c>
      <c r="J47" s="214">
        <v>2.0544020375000001</v>
      </c>
      <c r="K47" s="214">
        <v>2.0437908112000001</v>
      </c>
      <c r="L47" s="214">
        <v>2.0345561032999999</v>
      </c>
      <c r="M47" s="214">
        <v>2.0167276692999998</v>
      </c>
      <c r="N47" s="214">
        <v>1.9939310528</v>
      </c>
      <c r="O47" s="214">
        <v>1.9486925767000001</v>
      </c>
      <c r="P47" s="214">
        <v>1.9290648527000001</v>
      </c>
      <c r="Q47" s="214">
        <v>1.9175742039999999</v>
      </c>
      <c r="R47" s="214">
        <v>1.9270990232</v>
      </c>
      <c r="S47" s="214">
        <v>1.9222237302</v>
      </c>
      <c r="T47" s="214">
        <v>1.9158267176999999</v>
      </c>
      <c r="U47" s="214">
        <v>1.9072708588</v>
      </c>
      <c r="V47" s="214">
        <v>1.8983082527999999</v>
      </c>
      <c r="W47" s="214">
        <v>1.8883017726</v>
      </c>
      <c r="X47" s="214">
        <v>1.8750019885</v>
      </c>
      <c r="Y47" s="214">
        <v>1.8645948322000001</v>
      </c>
      <c r="Z47" s="214">
        <v>1.8548308740999999</v>
      </c>
      <c r="AA47" s="214">
        <v>1.8413100969</v>
      </c>
      <c r="AB47" s="214">
        <v>1.8361325479999999</v>
      </c>
      <c r="AC47" s="214">
        <v>1.8348982103</v>
      </c>
      <c r="AD47" s="214">
        <v>1.8431437248</v>
      </c>
      <c r="AE47" s="214">
        <v>1.8456433282</v>
      </c>
      <c r="AF47" s="214">
        <v>1.8479336618</v>
      </c>
      <c r="AG47" s="214">
        <v>1.8465201502999999</v>
      </c>
      <c r="AH47" s="214">
        <v>1.8510128755999999</v>
      </c>
      <c r="AI47" s="214">
        <v>1.8579172625</v>
      </c>
      <c r="AJ47" s="214">
        <v>1.8668576722000001</v>
      </c>
      <c r="AK47" s="214">
        <v>1.8788671114</v>
      </c>
      <c r="AL47" s="214">
        <v>1.8935699413</v>
      </c>
      <c r="AM47" s="214">
        <v>1.9235989115000001</v>
      </c>
      <c r="AN47" s="214">
        <v>1.9342139604999999</v>
      </c>
      <c r="AO47" s="214">
        <v>1.9380478378999999</v>
      </c>
      <c r="AP47" s="214">
        <v>1.9254079538</v>
      </c>
      <c r="AQ47" s="214">
        <v>1.9229489306000001</v>
      </c>
      <c r="AR47" s="214">
        <v>1.9209781782999999</v>
      </c>
      <c r="AS47" s="214">
        <v>1.9136821025999999</v>
      </c>
      <c r="AT47" s="214">
        <v>1.917048088</v>
      </c>
      <c r="AU47" s="214">
        <v>1.9252625401000001</v>
      </c>
      <c r="AV47" s="214">
        <v>1.9488836747</v>
      </c>
      <c r="AW47" s="214">
        <v>1.9588763983999999</v>
      </c>
      <c r="AX47" s="214">
        <v>1.9657989269</v>
      </c>
      <c r="AY47" s="355">
        <v>1.9664250000000001</v>
      </c>
      <c r="AZ47" s="355">
        <v>1.969627</v>
      </c>
      <c r="BA47" s="355">
        <v>1.9721789999999999</v>
      </c>
      <c r="BB47" s="355">
        <v>1.973306</v>
      </c>
      <c r="BC47" s="355">
        <v>1.9751380000000001</v>
      </c>
      <c r="BD47" s="355">
        <v>1.9769000000000001</v>
      </c>
      <c r="BE47" s="355">
        <v>1.977498</v>
      </c>
      <c r="BF47" s="355">
        <v>1.9799420000000001</v>
      </c>
      <c r="BG47" s="355">
        <v>1.983136</v>
      </c>
      <c r="BH47" s="355">
        <v>1.988408</v>
      </c>
      <c r="BI47" s="355">
        <v>1.992111</v>
      </c>
      <c r="BJ47" s="355">
        <v>1.995571</v>
      </c>
      <c r="BK47" s="355">
        <v>1.9983880000000001</v>
      </c>
      <c r="BL47" s="355">
        <v>2.0016620000000001</v>
      </c>
      <c r="BM47" s="355">
        <v>2.0049929999999998</v>
      </c>
      <c r="BN47" s="355">
        <v>2.0091999999999999</v>
      </c>
      <c r="BO47" s="355">
        <v>2.0120290000000001</v>
      </c>
      <c r="BP47" s="355">
        <v>2.0143</v>
      </c>
      <c r="BQ47" s="355">
        <v>2.0146480000000002</v>
      </c>
      <c r="BR47" s="355">
        <v>2.016826</v>
      </c>
      <c r="BS47" s="355">
        <v>2.0194700000000001</v>
      </c>
      <c r="BT47" s="355">
        <v>2.0235470000000002</v>
      </c>
      <c r="BU47" s="355">
        <v>2.0263960000000001</v>
      </c>
      <c r="BV47" s="355">
        <v>2.0289839999999999</v>
      </c>
    </row>
    <row r="48" spans="1:74" ht="11.1" customHeight="1" x14ac:dyDescent="0.2">
      <c r="A48" s="134"/>
      <c r="B48" s="139" t="s">
        <v>876</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357"/>
      <c r="AZ48" s="357"/>
      <c r="BA48" s="357"/>
      <c r="BB48" s="357"/>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719</v>
      </c>
      <c r="B49" s="209" t="s">
        <v>597</v>
      </c>
      <c r="C49" s="214">
        <v>2.8180000000000001</v>
      </c>
      <c r="D49" s="214">
        <v>2.871</v>
      </c>
      <c r="E49" s="214">
        <v>2.9409999999999998</v>
      </c>
      <c r="F49" s="214">
        <v>3.0110000000000001</v>
      </c>
      <c r="G49" s="214">
        <v>2.9860000000000002</v>
      </c>
      <c r="H49" s="214">
        <v>2.9830000000000001</v>
      </c>
      <c r="I49" s="214">
        <v>2.9409999999999998</v>
      </c>
      <c r="J49" s="214">
        <v>2.9169999999999998</v>
      </c>
      <c r="K49" s="214">
        <v>2.851</v>
      </c>
      <c r="L49" s="214">
        <v>2.6019999999999999</v>
      </c>
      <c r="M49" s="214">
        <v>2.4020000000000001</v>
      </c>
      <c r="N49" s="214">
        <v>2.0409999999999999</v>
      </c>
      <c r="O49" s="214">
        <v>1.627</v>
      </c>
      <c r="P49" s="214">
        <v>1.6950000000000001</v>
      </c>
      <c r="Q49" s="214">
        <v>1.819</v>
      </c>
      <c r="R49" s="214">
        <v>1.7829999999999999</v>
      </c>
      <c r="S49" s="214">
        <v>2.0339999999999998</v>
      </c>
      <c r="T49" s="214">
        <v>2.048</v>
      </c>
      <c r="U49" s="214">
        <v>2.0139999999999998</v>
      </c>
      <c r="V49" s="214">
        <v>1.8839999999999999</v>
      </c>
      <c r="W49" s="214">
        <v>1.6579999999999999</v>
      </c>
      <c r="X49" s="214">
        <v>1.613</v>
      </c>
      <c r="Y49" s="214">
        <v>1.5620000000000001</v>
      </c>
      <c r="Z49" s="214">
        <v>1.3859999999999999</v>
      </c>
      <c r="AA49" s="214">
        <v>1.254</v>
      </c>
      <c r="AB49" s="214">
        <v>1.1459999999999999</v>
      </c>
      <c r="AC49" s="214">
        <v>1.222</v>
      </c>
      <c r="AD49" s="214">
        <v>1.3240000000000001</v>
      </c>
      <c r="AE49" s="214">
        <v>1.4630000000000001</v>
      </c>
      <c r="AF49" s="214">
        <v>1.5840000000000001</v>
      </c>
      <c r="AG49" s="214">
        <v>1.5620000000000001</v>
      </c>
      <c r="AH49" s="214">
        <v>1.4830000000000001</v>
      </c>
      <c r="AI49" s="214">
        <v>1.542</v>
      </c>
      <c r="AJ49" s="214">
        <v>1.59</v>
      </c>
      <c r="AK49" s="214">
        <v>1.5209999999999999</v>
      </c>
      <c r="AL49" s="214">
        <v>1.5629999999999999</v>
      </c>
      <c r="AM49" s="214">
        <v>1.653</v>
      </c>
      <c r="AN49" s="214">
        <v>1.665</v>
      </c>
      <c r="AO49" s="214">
        <v>1.65</v>
      </c>
      <c r="AP49" s="214">
        <v>1.706</v>
      </c>
      <c r="AQ49" s="214">
        <v>1.6559999999999999</v>
      </c>
      <c r="AR49" s="214">
        <v>1.6379999999999999</v>
      </c>
      <c r="AS49" s="214">
        <v>1.645</v>
      </c>
      <c r="AT49" s="214">
        <v>1.7569999999999999</v>
      </c>
      <c r="AU49" s="214">
        <v>1.8939999999999999</v>
      </c>
      <c r="AV49" s="214">
        <v>1.8620000000000001</v>
      </c>
      <c r="AW49" s="214">
        <v>1.929</v>
      </c>
      <c r="AX49" s="214">
        <v>1.9019079999999999</v>
      </c>
      <c r="AY49" s="355">
        <v>1.8846050000000001</v>
      </c>
      <c r="AZ49" s="355">
        <v>1.838449</v>
      </c>
      <c r="BA49" s="355">
        <v>1.8552299999999999</v>
      </c>
      <c r="BB49" s="355">
        <v>1.8612409999999999</v>
      </c>
      <c r="BC49" s="355">
        <v>1.8722080000000001</v>
      </c>
      <c r="BD49" s="355">
        <v>1.869237</v>
      </c>
      <c r="BE49" s="355">
        <v>1.8730230000000001</v>
      </c>
      <c r="BF49" s="355">
        <v>1.9050400000000001</v>
      </c>
      <c r="BG49" s="355">
        <v>1.9141060000000001</v>
      </c>
      <c r="BH49" s="355">
        <v>1.901775</v>
      </c>
      <c r="BI49" s="355">
        <v>1.876849</v>
      </c>
      <c r="BJ49" s="355">
        <v>1.851621</v>
      </c>
      <c r="BK49" s="355">
        <v>1.8101799999999999</v>
      </c>
      <c r="BL49" s="355">
        <v>1.8253109999999999</v>
      </c>
      <c r="BM49" s="355">
        <v>1.8674539999999999</v>
      </c>
      <c r="BN49" s="355">
        <v>1.892925</v>
      </c>
      <c r="BO49" s="355">
        <v>1.9244429999999999</v>
      </c>
      <c r="BP49" s="355">
        <v>1.9358500000000001</v>
      </c>
      <c r="BQ49" s="355">
        <v>1.9426129999999999</v>
      </c>
      <c r="BR49" s="355">
        <v>1.953182</v>
      </c>
      <c r="BS49" s="355">
        <v>1.9285749999999999</v>
      </c>
      <c r="BT49" s="355">
        <v>1.923924</v>
      </c>
      <c r="BU49" s="355">
        <v>1.9127970000000001</v>
      </c>
      <c r="BV49" s="355">
        <v>1.873794</v>
      </c>
    </row>
    <row r="50" spans="1:74" ht="11.1" customHeight="1" x14ac:dyDescent="0.2">
      <c r="A50" s="140"/>
      <c r="B50" s="139" t="s">
        <v>696</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329"/>
      <c r="AZ50" s="329"/>
      <c r="BA50" s="329"/>
      <c r="BB50" s="329"/>
      <c r="BC50" s="329"/>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697</v>
      </c>
      <c r="B51" s="209" t="s">
        <v>1115</v>
      </c>
      <c r="C51" s="258">
        <v>107.93600000000001</v>
      </c>
      <c r="D51" s="258">
        <v>108.09699999999999</v>
      </c>
      <c r="E51" s="258">
        <v>108.276</v>
      </c>
      <c r="F51" s="258">
        <v>108.50959259</v>
      </c>
      <c r="G51" s="258">
        <v>108.69714815</v>
      </c>
      <c r="H51" s="258">
        <v>108.87525926000001</v>
      </c>
      <c r="I51" s="258">
        <v>109.08274074000001</v>
      </c>
      <c r="J51" s="258">
        <v>109.21285185000001</v>
      </c>
      <c r="K51" s="258">
        <v>109.30440741</v>
      </c>
      <c r="L51" s="258">
        <v>109.33503704</v>
      </c>
      <c r="M51" s="258">
        <v>109.36625926000001</v>
      </c>
      <c r="N51" s="258">
        <v>109.3757037</v>
      </c>
      <c r="O51" s="258">
        <v>109.24011111</v>
      </c>
      <c r="P51" s="258">
        <v>109.29844444</v>
      </c>
      <c r="Q51" s="258">
        <v>109.42744444</v>
      </c>
      <c r="R51" s="258">
        <v>109.75422222</v>
      </c>
      <c r="S51" s="258">
        <v>109.92922222</v>
      </c>
      <c r="T51" s="258">
        <v>110.07955556</v>
      </c>
      <c r="U51" s="258">
        <v>110.19722222</v>
      </c>
      <c r="V51" s="258">
        <v>110.30422222</v>
      </c>
      <c r="W51" s="258">
        <v>110.39255556000001</v>
      </c>
      <c r="X51" s="258">
        <v>110.45629630000001</v>
      </c>
      <c r="Y51" s="258">
        <v>110.51174073999999</v>
      </c>
      <c r="Z51" s="258">
        <v>110.55296296</v>
      </c>
      <c r="AA51" s="258">
        <v>110.47388889</v>
      </c>
      <c r="AB51" s="258">
        <v>110.56622222</v>
      </c>
      <c r="AC51" s="258">
        <v>110.72388889</v>
      </c>
      <c r="AD51" s="258">
        <v>111.07622222000001</v>
      </c>
      <c r="AE51" s="258">
        <v>111.26755556000001</v>
      </c>
      <c r="AF51" s="258">
        <v>111.42722222</v>
      </c>
      <c r="AG51" s="258">
        <v>111.48855555999999</v>
      </c>
      <c r="AH51" s="258">
        <v>111.63488889</v>
      </c>
      <c r="AI51" s="258">
        <v>111.79955556</v>
      </c>
      <c r="AJ51" s="258">
        <v>112.00507407000001</v>
      </c>
      <c r="AK51" s="258">
        <v>112.18951851999999</v>
      </c>
      <c r="AL51" s="258">
        <v>112.37540740999999</v>
      </c>
      <c r="AM51" s="258">
        <v>112.60570370000001</v>
      </c>
      <c r="AN51" s="258">
        <v>112.76225925999999</v>
      </c>
      <c r="AO51" s="258">
        <v>112.88803704</v>
      </c>
      <c r="AP51" s="258">
        <v>112.89533333</v>
      </c>
      <c r="AQ51" s="258">
        <v>113.02533333</v>
      </c>
      <c r="AR51" s="258">
        <v>113.19033333</v>
      </c>
      <c r="AS51" s="258">
        <v>113.39033333</v>
      </c>
      <c r="AT51" s="258">
        <v>113.62533333</v>
      </c>
      <c r="AU51" s="258">
        <v>113.89533333</v>
      </c>
      <c r="AV51" s="258">
        <v>114.06944444</v>
      </c>
      <c r="AW51" s="258">
        <v>114.28811111</v>
      </c>
      <c r="AX51" s="258">
        <v>114.50824444</v>
      </c>
      <c r="AY51" s="346">
        <v>114.7392</v>
      </c>
      <c r="AZ51" s="346">
        <v>114.9552</v>
      </c>
      <c r="BA51" s="346">
        <v>115.1658</v>
      </c>
      <c r="BB51" s="346">
        <v>115.3573</v>
      </c>
      <c r="BC51" s="346">
        <v>115.56699999999999</v>
      </c>
      <c r="BD51" s="346">
        <v>115.7812</v>
      </c>
      <c r="BE51" s="346">
        <v>116.01430000000001</v>
      </c>
      <c r="BF51" s="346">
        <v>116.227</v>
      </c>
      <c r="BG51" s="346">
        <v>116.4337</v>
      </c>
      <c r="BH51" s="346">
        <v>116.6133</v>
      </c>
      <c r="BI51" s="346">
        <v>116.8235</v>
      </c>
      <c r="BJ51" s="346">
        <v>117.0433</v>
      </c>
      <c r="BK51" s="346">
        <v>117.2881</v>
      </c>
      <c r="BL51" s="346">
        <v>117.5157</v>
      </c>
      <c r="BM51" s="346">
        <v>117.7415</v>
      </c>
      <c r="BN51" s="346">
        <v>117.967</v>
      </c>
      <c r="BO51" s="346">
        <v>118.1878</v>
      </c>
      <c r="BP51" s="346">
        <v>118.40560000000001</v>
      </c>
      <c r="BQ51" s="346">
        <v>118.6241</v>
      </c>
      <c r="BR51" s="346">
        <v>118.833</v>
      </c>
      <c r="BS51" s="346">
        <v>119.0359</v>
      </c>
      <c r="BT51" s="346">
        <v>119.20650000000001</v>
      </c>
      <c r="BU51" s="346">
        <v>119.4174</v>
      </c>
      <c r="BV51" s="346">
        <v>119.6422</v>
      </c>
    </row>
    <row r="52" spans="1:74" ht="11.1" customHeight="1" x14ac:dyDescent="0.2">
      <c r="A52" s="134"/>
      <c r="B52" s="139" t="s">
        <v>639</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332"/>
      <c r="AZ52" s="332"/>
      <c r="BA52" s="332"/>
      <c r="BB52" s="332"/>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724</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332"/>
      <c r="AZ53" s="332"/>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54</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332"/>
      <c r="AZ54" s="332"/>
      <c r="BA54" s="332"/>
      <c r="BB54" s="332"/>
      <c r="BC54" s="332"/>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725</v>
      </c>
      <c r="B55" s="209" t="s">
        <v>598</v>
      </c>
      <c r="C55" s="240">
        <v>7303.6451612999999</v>
      </c>
      <c r="D55" s="240">
        <v>7641.0357143000001</v>
      </c>
      <c r="E55" s="240">
        <v>8174.9677419</v>
      </c>
      <c r="F55" s="240">
        <v>8557.8666666999998</v>
      </c>
      <c r="G55" s="240">
        <v>8588.2903225999999</v>
      </c>
      <c r="H55" s="240">
        <v>8781.9666667000001</v>
      </c>
      <c r="I55" s="240">
        <v>8711.3870967999992</v>
      </c>
      <c r="J55" s="240">
        <v>8671.9677419</v>
      </c>
      <c r="K55" s="240">
        <v>8256.2666666999994</v>
      </c>
      <c r="L55" s="240">
        <v>8553.0322581</v>
      </c>
      <c r="M55" s="240">
        <v>8048.3666666999998</v>
      </c>
      <c r="N55" s="240">
        <v>8137.7741935000004</v>
      </c>
      <c r="O55" s="240">
        <v>7532.1935483999996</v>
      </c>
      <c r="P55" s="240">
        <v>7757.8571429000003</v>
      </c>
      <c r="Q55" s="240">
        <v>8323.1290322999994</v>
      </c>
      <c r="R55" s="240">
        <v>8760.5666667000005</v>
      </c>
      <c r="S55" s="240">
        <v>8736.7419355000002</v>
      </c>
      <c r="T55" s="240">
        <v>9019.1333333000002</v>
      </c>
      <c r="U55" s="240">
        <v>8979.7419355000002</v>
      </c>
      <c r="V55" s="240">
        <v>8780.9354839000007</v>
      </c>
      <c r="W55" s="240">
        <v>8503</v>
      </c>
      <c r="X55" s="240">
        <v>8660.2903225999999</v>
      </c>
      <c r="Y55" s="240">
        <v>8294.7666666999994</v>
      </c>
      <c r="Z55" s="240">
        <v>8368.5161289999996</v>
      </c>
      <c r="AA55" s="240">
        <v>7628.3870968000001</v>
      </c>
      <c r="AB55" s="240">
        <v>7897.8965516999997</v>
      </c>
      <c r="AC55" s="240">
        <v>8700.2903225999999</v>
      </c>
      <c r="AD55" s="240">
        <v>8946.1</v>
      </c>
      <c r="AE55" s="240">
        <v>8880.2580644999998</v>
      </c>
      <c r="AF55" s="240">
        <v>9249.8666666999998</v>
      </c>
      <c r="AG55" s="240">
        <v>9076.5806451999997</v>
      </c>
      <c r="AH55" s="240">
        <v>9013.4838710000004</v>
      </c>
      <c r="AI55" s="240">
        <v>8698.3333332999991</v>
      </c>
      <c r="AJ55" s="240">
        <v>8739.7096774000001</v>
      </c>
      <c r="AK55" s="240">
        <v>8596.8333332999991</v>
      </c>
      <c r="AL55" s="240">
        <v>8363.0645160999993</v>
      </c>
      <c r="AM55" s="240">
        <v>7812.9032257999997</v>
      </c>
      <c r="AN55" s="240">
        <v>8325</v>
      </c>
      <c r="AO55" s="240">
        <v>8770.9677419</v>
      </c>
      <c r="AP55" s="240">
        <v>9056.6666667000009</v>
      </c>
      <c r="AQ55" s="240">
        <v>9070.9677419</v>
      </c>
      <c r="AR55" s="240">
        <v>9363.3333332999991</v>
      </c>
      <c r="AS55" s="240">
        <v>9145.1612903000005</v>
      </c>
      <c r="AT55" s="240">
        <v>9138.7096774000001</v>
      </c>
      <c r="AU55" s="240">
        <v>8750</v>
      </c>
      <c r="AV55" s="240">
        <v>8870.9677419</v>
      </c>
      <c r="AW55" s="240">
        <v>8579.9719999999998</v>
      </c>
      <c r="AX55" s="240">
        <v>8498.8539999999994</v>
      </c>
      <c r="AY55" s="333">
        <v>7912.9309999999996</v>
      </c>
      <c r="AZ55" s="333">
        <v>8264.8119999999999</v>
      </c>
      <c r="BA55" s="333">
        <v>8822.2260000000006</v>
      </c>
      <c r="BB55" s="333">
        <v>9234.0499999999993</v>
      </c>
      <c r="BC55" s="333">
        <v>9171.491</v>
      </c>
      <c r="BD55" s="333">
        <v>9439.1270000000004</v>
      </c>
      <c r="BE55" s="333">
        <v>9299.6560000000009</v>
      </c>
      <c r="BF55" s="333">
        <v>9199.7999999999993</v>
      </c>
      <c r="BG55" s="333">
        <v>8915.1640000000007</v>
      </c>
      <c r="BH55" s="333">
        <v>8932.4850000000006</v>
      </c>
      <c r="BI55" s="333">
        <v>8740.7420000000002</v>
      </c>
      <c r="BJ55" s="333">
        <v>8654.59</v>
      </c>
      <c r="BK55" s="333">
        <v>8032.6610000000001</v>
      </c>
      <c r="BL55" s="333">
        <v>8377.9330000000009</v>
      </c>
      <c r="BM55" s="333">
        <v>8910.3130000000001</v>
      </c>
      <c r="BN55" s="333">
        <v>9399.1049999999996</v>
      </c>
      <c r="BO55" s="333">
        <v>9332.0470000000005</v>
      </c>
      <c r="BP55" s="333">
        <v>9599.0650000000005</v>
      </c>
      <c r="BQ55" s="333">
        <v>9452.2579999999998</v>
      </c>
      <c r="BR55" s="333">
        <v>9350.9639999999999</v>
      </c>
      <c r="BS55" s="333">
        <v>9063.2129999999997</v>
      </c>
      <c r="BT55" s="333">
        <v>9076.0190000000002</v>
      </c>
      <c r="BU55" s="333">
        <v>8875.0499999999993</v>
      </c>
      <c r="BV55" s="333">
        <v>8786.6610000000001</v>
      </c>
    </row>
    <row r="56" spans="1:74" ht="11.1" customHeight="1" x14ac:dyDescent="0.2">
      <c r="A56" s="134"/>
      <c r="B56" s="139" t="s">
        <v>726</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332"/>
      <c r="AZ56" s="332"/>
      <c r="BA56" s="332"/>
      <c r="BB56" s="332"/>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727</v>
      </c>
      <c r="B57" s="209" t="s">
        <v>1002</v>
      </c>
      <c r="C57" s="240">
        <v>491.50835241999999</v>
      </c>
      <c r="D57" s="240">
        <v>488.01125188999998</v>
      </c>
      <c r="E57" s="240">
        <v>528.54349709999997</v>
      </c>
      <c r="F57" s="240">
        <v>535.84820847000003</v>
      </c>
      <c r="G57" s="240">
        <v>538.57177090000005</v>
      </c>
      <c r="H57" s="240">
        <v>570.93481069999996</v>
      </c>
      <c r="I57" s="240">
        <v>590.47584526000003</v>
      </c>
      <c r="J57" s="240">
        <v>564.28972141999998</v>
      </c>
      <c r="K57" s="240">
        <v>528.34696137000003</v>
      </c>
      <c r="L57" s="240">
        <v>534.72715713000002</v>
      </c>
      <c r="M57" s="240">
        <v>523.43376173000001</v>
      </c>
      <c r="N57" s="240">
        <v>546.28347857999995</v>
      </c>
      <c r="O57" s="240">
        <v>500.91931819000001</v>
      </c>
      <c r="P57" s="240">
        <v>506.21964974999997</v>
      </c>
      <c r="Q57" s="240">
        <v>543.49749789999998</v>
      </c>
      <c r="R57" s="240">
        <v>557.4004205</v>
      </c>
      <c r="S57" s="240">
        <v>568.57197077000001</v>
      </c>
      <c r="T57" s="240">
        <v>597.01167163000002</v>
      </c>
      <c r="U57" s="240">
        <v>600.88468390000003</v>
      </c>
      <c r="V57" s="240">
        <v>591.59898841999996</v>
      </c>
      <c r="W57" s="240">
        <v>559.52585967000005</v>
      </c>
      <c r="X57" s="240">
        <v>553.95078351999996</v>
      </c>
      <c r="Y57" s="240">
        <v>553.06652310000004</v>
      </c>
      <c r="Z57" s="240">
        <v>577.55568726000001</v>
      </c>
      <c r="AA57" s="240">
        <v>528.15772880999998</v>
      </c>
      <c r="AB57" s="240">
        <v>531.59194578999995</v>
      </c>
      <c r="AC57" s="240">
        <v>583.16779544999997</v>
      </c>
      <c r="AD57" s="240">
        <v>594.87771456999997</v>
      </c>
      <c r="AE57" s="240">
        <v>589.37336118999997</v>
      </c>
      <c r="AF57" s="240">
        <v>626.53409282999996</v>
      </c>
      <c r="AG57" s="240">
        <v>629.47833426</v>
      </c>
      <c r="AH57" s="240">
        <v>622.76292332000003</v>
      </c>
      <c r="AI57" s="240">
        <v>574.88662512999997</v>
      </c>
      <c r="AJ57" s="240">
        <v>583.12775528999998</v>
      </c>
      <c r="AK57" s="240">
        <v>577.96835642999997</v>
      </c>
      <c r="AL57" s="240">
        <v>608.62402248000001</v>
      </c>
      <c r="AM57" s="240">
        <v>550.04599119</v>
      </c>
      <c r="AN57" s="240">
        <v>544.19526714000006</v>
      </c>
      <c r="AO57" s="240">
        <v>604.05505816000004</v>
      </c>
      <c r="AP57" s="240">
        <v>608.65171686999997</v>
      </c>
      <c r="AQ57" s="240">
        <v>604.73781926000004</v>
      </c>
      <c r="AR57" s="240">
        <v>644.90649957000005</v>
      </c>
      <c r="AS57" s="240">
        <v>670.06652106000001</v>
      </c>
      <c r="AT57" s="240">
        <v>691.83738681</v>
      </c>
      <c r="AU57" s="240">
        <v>639.02973123000004</v>
      </c>
      <c r="AV57" s="240">
        <v>575.99310000000003</v>
      </c>
      <c r="AW57" s="240">
        <v>555.22069999999997</v>
      </c>
      <c r="AX57" s="240">
        <v>573.24289999999996</v>
      </c>
      <c r="AY57" s="333">
        <v>520.91780000000006</v>
      </c>
      <c r="AZ57" s="333">
        <v>518.87109999999996</v>
      </c>
      <c r="BA57" s="333">
        <v>579.71500000000003</v>
      </c>
      <c r="BB57" s="333">
        <v>599.1395</v>
      </c>
      <c r="BC57" s="333">
        <v>614.92790000000002</v>
      </c>
      <c r="BD57" s="333">
        <v>662.70730000000003</v>
      </c>
      <c r="BE57" s="333">
        <v>680.45500000000004</v>
      </c>
      <c r="BF57" s="333">
        <v>660.60500000000002</v>
      </c>
      <c r="BG57" s="333">
        <v>605.15049999999997</v>
      </c>
      <c r="BH57" s="333">
        <v>573.9502</v>
      </c>
      <c r="BI57" s="333">
        <v>555.38130000000001</v>
      </c>
      <c r="BJ57" s="333">
        <v>573.88810000000001</v>
      </c>
      <c r="BK57" s="333">
        <v>522.27570000000003</v>
      </c>
      <c r="BL57" s="333">
        <v>524.50409999999999</v>
      </c>
      <c r="BM57" s="333">
        <v>579.28819999999996</v>
      </c>
      <c r="BN57" s="333">
        <v>598.9769</v>
      </c>
      <c r="BO57" s="333">
        <v>614.07669999999996</v>
      </c>
      <c r="BP57" s="333">
        <v>662.94100000000003</v>
      </c>
      <c r="BQ57" s="333">
        <v>682.89390000000003</v>
      </c>
      <c r="BR57" s="333">
        <v>661.35019999999997</v>
      </c>
      <c r="BS57" s="333">
        <v>608.65989999999999</v>
      </c>
      <c r="BT57" s="333">
        <v>578.08209999999997</v>
      </c>
      <c r="BU57" s="333">
        <v>559.86210000000005</v>
      </c>
      <c r="BV57" s="333">
        <v>580.57809999999995</v>
      </c>
    </row>
    <row r="58" spans="1:74" ht="11.1" customHeight="1" x14ac:dyDescent="0.2">
      <c r="A58" s="134"/>
      <c r="B58" s="139" t="s">
        <v>728</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354"/>
      <c r="AZ58" s="354"/>
      <c r="BA58" s="354"/>
      <c r="BB58" s="354"/>
      <c r="BC58" s="354"/>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729</v>
      </c>
      <c r="B59" s="209" t="s">
        <v>1003</v>
      </c>
      <c r="C59" s="240">
        <v>296.61352470999998</v>
      </c>
      <c r="D59" s="240">
        <v>295.44764104000001</v>
      </c>
      <c r="E59" s="240">
        <v>337.61019045</v>
      </c>
      <c r="F59" s="240">
        <v>335.07340183000002</v>
      </c>
      <c r="G59" s="240">
        <v>341.74232281000002</v>
      </c>
      <c r="H59" s="240">
        <v>364.64338113000002</v>
      </c>
      <c r="I59" s="240">
        <v>371.68256065000003</v>
      </c>
      <c r="J59" s="240">
        <v>360.05303987000002</v>
      </c>
      <c r="K59" s="240">
        <v>326.69530789999999</v>
      </c>
      <c r="L59" s="240">
        <v>335.17201274000001</v>
      </c>
      <c r="M59" s="240">
        <v>323.85619682999999</v>
      </c>
      <c r="N59" s="240">
        <v>337.56047747999997</v>
      </c>
      <c r="O59" s="240">
        <v>305.72955576999999</v>
      </c>
      <c r="P59" s="240">
        <v>312.55873007000002</v>
      </c>
      <c r="Q59" s="240">
        <v>345.99424902999999</v>
      </c>
      <c r="R59" s="240">
        <v>345.19639910000001</v>
      </c>
      <c r="S59" s="240">
        <v>348.09641058</v>
      </c>
      <c r="T59" s="240">
        <v>375.04102569999998</v>
      </c>
      <c r="U59" s="240">
        <v>382.90456897000001</v>
      </c>
      <c r="V59" s="240">
        <v>368.30962219000003</v>
      </c>
      <c r="W59" s="240">
        <v>341.55410612999998</v>
      </c>
      <c r="X59" s="240">
        <v>348.81870719</v>
      </c>
      <c r="Y59" s="240">
        <v>336.62670077000001</v>
      </c>
      <c r="Z59" s="240">
        <v>347.55871947999998</v>
      </c>
      <c r="AA59" s="240">
        <v>314.43157406</v>
      </c>
      <c r="AB59" s="240">
        <v>310.64432127999999</v>
      </c>
      <c r="AC59" s="240">
        <v>353.09685035000001</v>
      </c>
      <c r="AD59" s="240">
        <v>351.59398802999999</v>
      </c>
      <c r="AE59" s="240">
        <v>356.66105034999998</v>
      </c>
      <c r="AF59" s="240">
        <v>390.56535657000001</v>
      </c>
      <c r="AG59" s="240">
        <v>390.88783848000003</v>
      </c>
      <c r="AH59" s="240">
        <v>377.87142815999999</v>
      </c>
      <c r="AI59" s="240">
        <v>355.75970187000001</v>
      </c>
      <c r="AJ59" s="240">
        <v>357.64645196999999</v>
      </c>
      <c r="AK59" s="240">
        <v>353.52267737</v>
      </c>
      <c r="AL59" s="240">
        <v>359.64361535</v>
      </c>
      <c r="AM59" s="240">
        <v>328.36488752000002</v>
      </c>
      <c r="AN59" s="240">
        <v>327.68334743000003</v>
      </c>
      <c r="AO59" s="240">
        <v>373.01624706000001</v>
      </c>
      <c r="AP59" s="240">
        <v>374.72123073</v>
      </c>
      <c r="AQ59" s="240">
        <v>380.24907594000001</v>
      </c>
      <c r="AR59" s="240">
        <v>415.12602786999997</v>
      </c>
      <c r="AS59" s="240">
        <v>416.57055326</v>
      </c>
      <c r="AT59" s="240">
        <v>406.85240551999999</v>
      </c>
      <c r="AU59" s="240">
        <v>367.4010735</v>
      </c>
      <c r="AV59" s="240">
        <v>361.37529999999998</v>
      </c>
      <c r="AW59" s="240">
        <v>343.00330000000002</v>
      </c>
      <c r="AX59" s="240">
        <v>345.0652</v>
      </c>
      <c r="AY59" s="333">
        <v>317.11520000000002</v>
      </c>
      <c r="AZ59" s="333">
        <v>315.07400000000001</v>
      </c>
      <c r="BA59" s="333">
        <v>362.67380000000003</v>
      </c>
      <c r="BB59" s="333">
        <v>372.23849999999999</v>
      </c>
      <c r="BC59" s="333">
        <v>385.45069999999998</v>
      </c>
      <c r="BD59" s="333">
        <v>423.12360000000001</v>
      </c>
      <c r="BE59" s="333">
        <v>432.21719999999999</v>
      </c>
      <c r="BF59" s="333">
        <v>411.791</v>
      </c>
      <c r="BG59" s="333">
        <v>377.15600000000001</v>
      </c>
      <c r="BH59" s="333">
        <v>358.90129999999999</v>
      </c>
      <c r="BI59" s="333">
        <v>341.45420000000001</v>
      </c>
      <c r="BJ59" s="333">
        <v>342.26580000000001</v>
      </c>
      <c r="BK59" s="333">
        <v>315.5883</v>
      </c>
      <c r="BL59" s="333">
        <v>315.78019999999998</v>
      </c>
      <c r="BM59" s="333">
        <v>363.6515</v>
      </c>
      <c r="BN59" s="333">
        <v>373.90890000000002</v>
      </c>
      <c r="BO59" s="333">
        <v>387.79309999999998</v>
      </c>
      <c r="BP59" s="333">
        <v>425.10849999999999</v>
      </c>
      <c r="BQ59" s="333">
        <v>433.86660000000001</v>
      </c>
      <c r="BR59" s="333">
        <v>414.98829999999998</v>
      </c>
      <c r="BS59" s="333">
        <v>381.46179999999998</v>
      </c>
      <c r="BT59" s="333">
        <v>364.18180000000001</v>
      </c>
      <c r="BU59" s="333">
        <v>346.6755</v>
      </c>
      <c r="BV59" s="333">
        <v>346.84089999999998</v>
      </c>
    </row>
    <row r="60" spans="1:74" ht="11.1" customHeight="1" x14ac:dyDescent="0.2">
      <c r="A60" s="134"/>
      <c r="B60" s="139" t="s">
        <v>730</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332"/>
      <c r="AZ60" s="332"/>
      <c r="BA60" s="332"/>
      <c r="BB60" s="332"/>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731</v>
      </c>
      <c r="B61" s="209" t="s">
        <v>599</v>
      </c>
      <c r="C61" s="258">
        <v>291.83600000000001</v>
      </c>
      <c r="D61" s="258">
        <v>297.67899999999997</v>
      </c>
      <c r="E61" s="258">
        <v>302.464</v>
      </c>
      <c r="F61" s="258">
        <v>318.33100000000002</v>
      </c>
      <c r="G61" s="258">
        <v>341.947</v>
      </c>
      <c r="H61" s="258">
        <v>342.697</v>
      </c>
      <c r="I61" s="258">
        <v>315.012</v>
      </c>
      <c r="J61" s="258">
        <v>295.60899999999998</v>
      </c>
      <c r="K61" s="258">
        <v>292.39699999999999</v>
      </c>
      <c r="L61" s="258">
        <v>301.46600000000001</v>
      </c>
      <c r="M61" s="258">
        <v>305.88499999999999</v>
      </c>
      <c r="N61" s="258">
        <v>287.17500000000001</v>
      </c>
      <c r="O61" s="258">
        <v>283.15199999999999</v>
      </c>
      <c r="P61" s="258">
        <v>288.62599999999998</v>
      </c>
      <c r="Q61" s="258">
        <v>287.36200000000002</v>
      </c>
      <c r="R61" s="258">
        <v>294.60300000000001</v>
      </c>
      <c r="S61" s="258">
        <v>319.40100000000001</v>
      </c>
      <c r="T61" s="258">
        <v>324.95299999999997</v>
      </c>
      <c r="U61" s="258">
        <v>297.32400000000001</v>
      </c>
      <c r="V61" s="258">
        <v>277.76799999999997</v>
      </c>
      <c r="W61" s="258">
        <v>274.89699999999999</v>
      </c>
      <c r="X61" s="258">
        <v>285.83699999999999</v>
      </c>
      <c r="Y61" s="258">
        <v>294.14299999999997</v>
      </c>
      <c r="Z61" s="258">
        <v>278.65800000000002</v>
      </c>
      <c r="AA61" s="258">
        <v>278.334</v>
      </c>
      <c r="AB61" s="258">
        <v>283.52</v>
      </c>
      <c r="AC61" s="258">
        <v>283.584</v>
      </c>
      <c r="AD61" s="258">
        <v>295.90899999999999</v>
      </c>
      <c r="AE61" s="258">
        <v>309.54000000000002</v>
      </c>
      <c r="AF61" s="258">
        <v>309.67899999999997</v>
      </c>
      <c r="AG61" s="258">
        <v>283.50099999999998</v>
      </c>
      <c r="AH61" s="258">
        <v>268.04000000000002</v>
      </c>
      <c r="AI61" s="258">
        <v>267.45699999999999</v>
      </c>
      <c r="AJ61" s="258">
        <v>270.92200000000003</v>
      </c>
      <c r="AK61" s="258">
        <v>274.76100000000002</v>
      </c>
      <c r="AL61" s="258">
        <v>265.43599999999998</v>
      </c>
      <c r="AM61" s="258">
        <v>269.24099999999999</v>
      </c>
      <c r="AN61" s="258">
        <v>280.517</v>
      </c>
      <c r="AO61" s="258">
        <v>283.58300000000003</v>
      </c>
      <c r="AP61" s="258">
        <v>294.03399999999999</v>
      </c>
      <c r="AQ61" s="258">
        <v>300.60899999999998</v>
      </c>
      <c r="AR61" s="258">
        <v>296.38400000000001</v>
      </c>
      <c r="AS61" s="258">
        <v>276.30799999999999</v>
      </c>
      <c r="AT61" s="258">
        <v>259.35899999999998</v>
      </c>
      <c r="AU61" s="258">
        <v>259.14299999999997</v>
      </c>
      <c r="AV61" s="258">
        <v>267.29700000000003</v>
      </c>
      <c r="AW61" s="258">
        <v>267.97000000000003</v>
      </c>
      <c r="AX61" s="258">
        <v>264.20729999999998</v>
      </c>
      <c r="AY61" s="346">
        <v>270.77980000000002</v>
      </c>
      <c r="AZ61" s="346">
        <v>281.74430000000001</v>
      </c>
      <c r="BA61" s="346">
        <v>291.2561</v>
      </c>
      <c r="BB61" s="346">
        <v>308.34649999999999</v>
      </c>
      <c r="BC61" s="346">
        <v>326.255</v>
      </c>
      <c r="BD61" s="346">
        <v>331.2285</v>
      </c>
      <c r="BE61" s="346">
        <v>316.77120000000002</v>
      </c>
      <c r="BF61" s="346">
        <v>301.56180000000001</v>
      </c>
      <c r="BG61" s="346">
        <v>308.91989999999998</v>
      </c>
      <c r="BH61" s="346">
        <v>311.90289999999999</v>
      </c>
      <c r="BI61" s="346">
        <v>316.05669999999998</v>
      </c>
      <c r="BJ61" s="346">
        <v>299.88589999999999</v>
      </c>
      <c r="BK61" s="346">
        <v>297.995</v>
      </c>
      <c r="BL61" s="346">
        <v>303.22559999999999</v>
      </c>
      <c r="BM61" s="346">
        <v>309.23469999999998</v>
      </c>
      <c r="BN61" s="346">
        <v>325.08760000000001</v>
      </c>
      <c r="BO61" s="346">
        <v>342.46129999999999</v>
      </c>
      <c r="BP61" s="346">
        <v>346.51229999999998</v>
      </c>
      <c r="BQ61" s="346">
        <v>330.15480000000002</v>
      </c>
      <c r="BR61" s="346">
        <v>313.52850000000001</v>
      </c>
      <c r="BS61" s="346">
        <v>320.55439999999999</v>
      </c>
      <c r="BT61" s="346">
        <v>323.32209999999998</v>
      </c>
      <c r="BU61" s="346">
        <v>327.45960000000002</v>
      </c>
      <c r="BV61" s="346">
        <v>310.303</v>
      </c>
    </row>
    <row r="62" spans="1:74" ht="11.1" customHeight="1" x14ac:dyDescent="0.2">
      <c r="A62" s="134"/>
      <c r="B62" s="139" t="s">
        <v>732</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334"/>
      <c r="AZ62" s="334"/>
      <c r="BA62" s="334"/>
      <c r="BB62" s="334"/>
      <c r="BC62" s="334"/>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733</v>
      </c>
      <c r="B63" s="482" t="s">
        <v>600</v>
      </c>
      <c r="C63" s="271">
        <v>0.26056221198000001</v>
      </c>
      <c r="D63" s="271">
        <v>0.26313775509999998</v>
      </c>
      <c r="E63" s="271">
        <v>0.26265437788000001</v>
      </c>
      <c r="F63" s="271">
        <v>0.25745714285999999</v>
      </c>
      <c r="G63" s="271">
        <v>0.26544700460999998</v>
      </c>
      <c r="H63" s="271">
        <v>0.26558095238000001</v>
      </c>
      <c r="I63" s="271">
        <v>0.27088479262999998</v>
      </c>
      <c r="J63" s="271">
        <v>0.27330414746999998</v>
      </c>
      <c r="K63" s="271">
        <v>0.26722857143000001</v>
      </c>
      <c r="L63" s="271">
        <v>0.25998617512</v>
      </c>
      <c r="M63" s="271">
        <v>0.26458095238000001</v>
      </c>
      <c r="N63" s="271">
        <v>0.26270967742000001</v>
      </c>
      <c r="O63" s="271">
        <v>0.26173732718999998</v>
      </c>
      <c r="P63" s="271">
        <v>0.2465</v>
      </c>
      <c r="Q63" s="271">
        <v>0.23292626727999999</v>
      </c>
      <c r="R63" s="271">
        <v>0.23733809523999999</v>
      </c>
      <c r="S63" s="271">
        <v>0.24313364055</v>
      </c>
      <c r="T63" s="271">
        <v>0.24679047619</v>
      </c>
      <c r="U63" s="271">
        <v>0.24851152073999999</v>
      </c>
      <c r="V63" s="271">
        <v>0.24896313364</v>
      </c>
      <c r="W63" s="271">
        <v>0.24551428571</v>
      </c>
      <c r="X63" s="271">
        <v>0.23961751151999999</v>
      </c>
      <c r="Y63" s="271">
        <v>0.22372380952000001</v>
      </c>
      <c r="Z63" s="271">
        <v>0.21460829493</v>
      </c>
      <c r="AA63" s="271">
        <v>0.23306912442</v>
      </c>
      <c r="AB63" s="271">
        <v>0.2419408867</v>
      </c>
      <c r="AC63" s="271">
        <v>0.23995391704999999</v>
      </c>
      <c r="AD63" s="271">
        <v>0.24051428571</v>
      </c>
      <c r="AE63" s="271">
        <v>0.25033179723999999</v>
      </c>
      <c r="AF63" s="271">
        <v>0.25108095238</v>
      </c>
      <c r="AG63" s="271">
        <v>0.24453917050999999</v>
      </c>
      <c r="AH63" s="271">
        <v>0.23815668203000001</v>
      </c>
      <c r="AI63" s="271">
        <v>0.23178571429</v>
      </c>
      <c r="AJ63" s="271">
        <v>0.22693087558</v>
      </c>
      <c r="AK63" s="271">
        <v>0.22875238095</v>
      </c>
      <c r="AL63" s="271">
        <v>0.23537788018</v>
      </c>
      <c r="AM63" s="271">
        <v>0.24443317972</v>
      </c>
      <c r="AN63" s="271">
        <v>0.25045918366999997</v>
      </c>
      <c r="AO63" s="271">
        <v>0.249</v>
      </c>
      <c r="AP63" s="271">
        <v>0.2465952381</v>
      </c>
      <c r="AQ63" s="271">
        <v>0.24871889401</v>
      </c>
      <c r="AR63" s="271">
        <v>0.24690952381</v>
      </c>
      <c r="AS63" s="271">
        <v>0.25118433179999999</v>
      </c>
      <c r="AT63" s="271">
        <v>0.2512718894</v>
      </c>
      <c r="AU63" s="271">
        <v>0.24677142857000001</v>
      </c>
      <c r="AV63" s="271">
        <v>0.24806451613</v>
      </c>
      <c r="AW63" s="271">
        <v>0.24651904761999999</v>
      </c>
      <c r="AX63" s="271">
        <v>0.24054761904999999</v>
      </c>
      <c r="AY63" s="365">
        <v>0.28140690000000002</v>
      </c>
      <c r="AZ63" s="365">
        <v>0.27782269999999998</v>
      </c>
      <c r="BA63" s="365">
        <v>0.28243990000000002</v>
      </c>
      <c r="BB63" s="365">
        <v>0.26362770000000002</v>
      </c>
      <c r="BC63" s="365">
        <v>0.26725589999999999</v>
      </c>
      <c r="BD63" s="365">
        <v>0.25920179999999998</v>
      </c>
      <c r="BE63" s="365">
        <v>0.24971660000000001</v>
      </c>
      <c r="BF63" s="365">
        <v>0.2380805</v>
      </c>
      <c r="BG63" s="365">
        <v>0.2264274</v>
      </c>
      <c r="BH63" s="365">
        <v>0.20333399999999999</v>
      </c>
      <c r="BI63" s="365">
        <v>0.2002941</v>
      </c>
      <c r="BJ63" s="365">
        <v>0.2050342</v>
      </c>
      <c r="BK63" s="365">
        <v>0.25683109999999998</v>
      </c>
      <c r="BL63" s="365">
        <v>0.26196700000000001</v>
      </c>
      <c r="BM63" s="365">
        <v>0.27317999999999998</v>
      </c>
      <c r="BN63" s="365">
        <v>0.25934499999999999</v>
      </c>
      <c r="BO63" s="365">
        <v>0.26665260000000002</v>
      </c>
      <c r="BP63" s="365">
        <v>0.26146180000000002</v>
      </c>
      <c r="BQ63" s="365">
        <v>0.25414769999999998</v>
      </c>
      <c r="BR63" s="365">
        <v>0.2441207</v>
      </c>
      <c r="BS63" s="365">
        <v>0.2335497</v>
      </c>
      <c r="BT63" s="365">
        <v>0.2111266</v>
      </c>
      <c r="BU63" s="365">
        <v>0.20865449999999999</v>
      </c>
      <c r="BV63" s="365">
        <v>0.2139537</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365"/>
      <c r="AZ64" s="365"/>
      <c r="BA64" s="365"/>
      <c r="BB64" s="365"/>
      <c r="BC64" s="365"/>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881</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365"/>
      <c r="AZ65" s="365"/>
      <c r="BA65" s="365"/>
      <c r="BB65" s="365"/>
      <c r="BC65" s="365"/>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973</v>
      </c>
      <c r="B66" s="209" t="s">
        <v>758</v>
      </c>
      <c r="C66" s="258">
        <v>190.95880990000001</v>
      </c>
      <c r="D66" s="258">
        <v>170.87042840000001</v>
      </c>
      <c r="E66" s="258">
        <v>184.50292920000001</v>
      </c>
      <c r="F66" s="258">
        <v>184.8314833</v>
      </c>
      <c r="G66" s="258">
        <v>188.58462539999999</v>
      </c>
      <c r="H66" s="258">
        <v>183.82858859999999</v>
      </c>
      <c r="I66" s="258">
        <v>193.6102247</v>
      </c>
      <c r="J66" s="258">
        <v>192.72133439999999</v>
      </c>
      <c r="K66" s="258">
        <v>186.19446909999999</v>
      </c>
      <c r="L66" s="258">
        <v>197.58446900000001</v>
      </c>
      <c r="M66" s="258">
        <v>187.3705607</v>
      </c>
      <c r="N66" s="258">
        <v>193.65116860000001</v>
      </c>
      <c r="O66" s="258">
        <v>192.29949690000001</v>
      </c>
      <c r="P66" s="258">
        <v>177.12574570000001</v>
      </c>
      <c r="Q66" s="258">
        <v>195.53952129999999</v>
      </c>
      <c r="R66" s="258">
        <v>187.588179</v>
      </c>
      <c r="S66" s="258">
        <v>194.21439459999999</v>
      </c>
      <c r="T66" s="258">
        <v>192.26892799999999</v>
      </c>
      <c r="U66" s="258">
        <v>201.4432941</v>
      </c>
      <c r="V66" s="258">
        <v>198.86945159999999</v>
      </c>
      <c r="W66" s="258">
        <v>187.48404880000001</v>
      </c>
      <c r="X66" s="258">
        <v>193.63250310000001</v>
      </c>
      <c r="Y66" s="258">
        <v>183.9490715</v>
      </c>
      <c r="Z66" s="258">
        <v>194.90140930000001</v>
      </c>
      <c r="AA66" s="258">
        <v>189.70240939999999</v>
      </c>
      <c r="AB66" s="258">
        <v>186.1629044</v>
      </c>
      <c r="AC66" s="258">
        <v>198.33966480000001</v>
      </c>
      <c r="AD66" s="258">
        <v>188.59069700000001</v>
      </c>
      <c r="AE66" s="258">
        <v>192.475201</v>
      </c>
      <c r="AF66" s="258">
        <v>191.84642600000001</v>
      </c>
      <c r="AG66" s="258">
        <v>196.66697919999999</v>
      </c>
      <c r="AH66" s="258">
        <v>203.803698</v>
      </c>
      <c r="AI66" s="258">
        <v>190.689818</v>
      </c>
      <c r="AJ66" s="258">
        <v>196.0844208</v>
      </c>
      <c r="AK66" s="258">
        <v>191.74213259999999</v>
      </c>
      <c r="AL66" s="258">
        <v>201.17308829999999</v>
      </c>
      <c r="AM66" s="258">
        <v>192.30361769999999</v>
      </c>
      <c r="AN66" s="258">
        <v>172.0181757</v>
      </c>
      <c r="AO66" s="258">
        <v>200.66040280000001</v>
      </c>
      <c r="AP66" s="258">
        <v>189.5185553</v>
      </c>
      <c r="AQ66" s="258">
        <v>201.01951260000001</v>
      </c>
      <c r="AR66" s="258">
        <v>197.21772989999999</v>
      </c>
      <c r="AS66" s="258">
        <v>199.69070389999999</v>
      </c>
      <c r="AT66" s="258">
        <v>203.0369719</v>
      </c>
      <c r="AU66" s="258">
        <v>190.54684760000001</v>
      </c>
      <c r="AV66" s="258">
        <v>195.58090000000001</v>
      </c>
      <c r="AW66" s="258">
        <v>191.0994</v>
      </c>
      <c r="AX66" s="258">
        <v>197.89619999999999</v>
      </c>
      <c r="AY66" s="346">
        <v>197.62719999999999</v>
      </c>
      <c r="AZ66" s="346">
        <v>177.50630000000001</v>
      </c>
      <c r="BA66" s="346">
        <v>199.9419</v>
      </c>
      <c r="BB66" s="346">
        <v>191.14080000000001</v>
      </c>
      <c r="BC66" s="346">
        <v>199.91919999999999</v>
      </c>
      <c r="BD66" s="346">
        <v>196.4555</v>
      </c>
      <c r="BE66" s="346">
        <v>204.02719999999999</v>
      </c>
      <c r="BF66" s="346">
        <v>204.57650000000001</v>
      </c>
      <c r="BG66" s="346">
        <v>194.06649999999999</v>
      </c>
      <c r="BH66" s="346">
        <v>200.42609999999999</v>
      </c>
      <c r="BI66" s="346">
        <v>194.1781</v>
      </c>
      <c r="BJ66" s="346">
        <v>200.953</v>
      </c>
      <c r="BK66" s="346">
        <v>197.3434</v>
      </c>
      <c r="BL66" s="346">
        <v>179.19040000000001</v>
      </c>
      <c r="BM66" s="346">
        <v>200.11789999999999</v>
      </c>
      <c r="BN66" s="346">
        <v>192.542</v>
      </c>
      <c r="BO66" s="346">
        <v>200.87479999999999</v>
      </c>
      <c r="BP66" s="346">
        <v>197.47579999999999</v>
      </c>
      <c r="BQ66" s="346">
        <v>205.1344</v>
      </c>
      <c r="BR66" s="346">
        <v>205.93129999999999</v>
      </c>
      <c r="BS66" s="346">
        <v>195.55619999999999</v>
      </c>
      <c r="BT66" s="346">
        <v>202.32509999999999</v>
      </c>
      <c r="BU66" s="346">
        <v>195.48320000000001</v>
      </c>
      <c r="BV66" s="346">
        <v>203.17359999999999</v>
      </c>
    </row>
    <row r="67" spans="1:74" ht="11.1" customHeight="1" x14ac:dyDescent="0.2">
      <c r="A67" s="140" t="s">
        <v>974</v>
      </c>
      <c r="B67" s="209" t="s">
        <v>759</v>
      </c>
      <c r="C67" s="258">
        <v>173.97535020000001</v>
      </c>
      <c r="D67" s="258">
        <v>148.74188330000001</v>
      </c>
      <c r="E67" s="258">
        <v>138.6313686</v>
      </c>
      <c r="F67" s="258">
        <v>106.0549297</v>
      </c>
      <c r="G67" s="258">
        <v>97.774683719999999</v>
      </c>
      <c r="H67" s="258">
        <v>94.250004959999998</v>
      </c>
      <c r="I67" s="258">
        <v>101.62212820000001</v>
      </c>
      <c r="J67" s="258">
        <v>104.4577172</v>
      </c>
      <c r="K67" s="258">
        <v>97.733123559999996</v>
      </c>
      <c r="L67" s="258">
        <v>103.3712543</v>
      </c>
      <c r="M67" s="258">
        <v>127.677148</v>
      </c>
      <c r="N67" s="258">
        <v>145.23652469999999</v>
      </c>
      <c r="O67" s="258">
        <v>169.9309848</v>
      </c>
      <c r="P67" s="258">
        <v>159.60803229999999</v>
      </c>
      <c r="Q67" s="258">
        <v>141.1945407</v>
      </c>
      <c r="R67" s="258">
        <v>109.1725496</v>
      </c>
      <c r="S67" s="258">
        <v>100.922847</v>
      </c>
      <c r="T67" s="258">
        <v>103.27624040000001</v>
      </c>
      <c r="U67" s="258">
        <v>112.4652487</v>
      </c>
      <c r="V67" s="258">
        <v>111.6285776</v>
      </c>
      <c r="W67" s="258">
        <v>103.3450035</v>
      </c>
      <c r="X67" s="258">
        <v>108.02086679999999</v>
      </c>
      <c r="Y67" s="258">
        <v>122.41044119999999</v>
      </c>
      <c r="Z67" s="258">
        <v>141.00863279999999</v>
      </c>
      <c r="AA67" s="258">
        <v>168.65241159999999</v>
      </c>
      <c r="AB67" s="258">
        <v>144.56847099999999</v>
      </c>
      <c r="AC67" s="258">
        <v>128.29199019999999</v>
      </c>
      <c r="AD67" s="258">
        <v>113.4010206</v>
      </c>
      <c r="AE67" s="258">
        <v>106.9669909</v>
      </c>
      <c r="AF67" s="258">
        <v>108.892905</v>
      </c>
      <c r="AG67" s="258">
        <v>119.0853985</v>
      </c>
      <c r="AH67" s="258">
        <v>120.25399059999999</v>
      </c>
      <c r="AI67" s="258">
        <v>105.973949</v>
      </c>
      <c r="AJ67" s="258">
        <v>104.68756980000001</v>
      </c>
      <c r="AK67" s="258">
        <v>117.5257551</v>
      </c>
      <c r="AL67" s="258">
        <v>156.23798540000001</v>
      </c>
      <c r="AM67" s="258">
        <v>157.905901</v>
      </c>
      <c r="AN67" s="258">
        <v>126.54856719999999</v>
      </c>
      <c r="AO67" s="258">
        <v>139.9617422</v>
      </c>
      <c r="AP67" s="258">
        <v>104.57712069999999</v>
      </c>
      <c r="AQ67" s="258">
        <v>103.1247893</v>
      </c>
      <c r="AR67" s="258">
        <v>103.8512455</v>
      </c>
      <c r="AS67" s="258">
        <v>116.43834270000001</v>
      </c>
      <c r="AT67" s="258">
        <v>116.2215649</v>
      </c>
      <c r="AU67" s="258">
        <v>104.71710950000001</v>
      </c>
      <c r="AV67" s="258">
        <v>106.07989999999999</v>
      </c>
      <c r="AW67" s="258">
        <v>125.17189999999999</v>
      </c>
      <c r="AX67" s="258">
        <v>159.87809999999999</v>
      </c>
      <c r="AY67" s="346">
        <v>171.97239999999999</v>
      </c>
      <c r="AZ67" s="346">
        <v>146.3297</v>
      </c>
      <c r="BA67" s="346">
        <v>143.208</v>
      </c>
      <c r="BB67" s="346">
        <v>112.3896</v>
      </c>
      <c r="BC67" s="346">
        <v>110.5359</v>
      </c>
      <c r="BD67" s="346">
        <v>109.34610000000001</v>
      </c>
      <c r="BE67" s="346">
        <v>117.36369999999999</v>
      </c>
      <c r="BF67" s="346">
        <v>117.45269999999999</v>
      </c>
      <c r="BG67" s="346">
        <v>106.20950000000001</v>
      </c>
      <c r="BH67" s="346">
        <v>113.6716</v>
      </c>
      <c r="BI67" s="346">
        <v>128.35910000000001</v>
      </c>
      <c r="BJ67" s="346">
        <v>161.1431</v>
      </c>
      <c r="BK67" s="346">
        <v>174.26349999999999</v>
      </c>
      <c r="BL67" s="346">
        <v>147.82140000000001</v>
      </c>
      <c r="BM67" s="346">
        <v>145.99369999999999</v>
      </c>
      <c r="BN67" s="346">
        <v>114.9389</v>
      </c>
      <c r="BO67" s="346">
        <v>114.15049999999999</v>
      </c>
      <c r="BP67" s="346">
        <v>113.32129999999999</v>
      </c>
      <c r="BQ67" s="346">
        <v>122.0742</v>
      </c>
      <c r="BR67" s="346">
        <v>122.7306</v>
      </c>
      <c r="BS67" s="346">
        <v>111.05410000000001</v>
      </c>
      <c r="BT67" s="346">
        <v>117.9312</v>
      </c>
      <c r="BU67" s="346">
        <v>132.17060000000001</v>
      </c>
      <c r="BV67" s="346">
        <v>164.9384</v>
      </c>
    </row>
    <row r="68" spans="1:74" ht="11.1" customHeight="1" x14ac:dyDescent="0.2">
      <c r="A68" s="140" t="s">
        <v>280</v>
      </c>
      <c r="B68" s="209" t="s">
        <v>989</v>
      </c>
      <c r="C68" s="258">
        <v>166.01410179999999</v>
      </c>
      <c r="D68" s="258">
        <v>152.10491999999999</v>
      </c>
      <c r="E68" s="258">
        <v>145.148867</v>
      </c>
      <c r="F68" s="258">
        <v>118.3081407</v>
      </c>
      <c r="G68" s="258">
        <v>129.29612259999999</v>
      </c>
      <c r="H68" s="258">
        <v>148.4256657</v>
      </c>
      <c r="I68" s="258">
        <v>161.88482300000001</v>
      </c>
      <c r="J68" s="258">
        <v>160.9397768</v>
      </c>
      <c r="K68" s="258">
        <v>138.67312709999999</v>
      </c>
      <c r="L68" s="258">
        <v>124.4187845</v>
      </c>
      <c r="M68" s="258">
        <v>131.17566099999999</v>
      </c>
      <c r="N68" s="258">
        <v>137.15137419999999</v>
      </c>
      <c r="O68" s="258">
        <v>142.55277860000001</v>
      </c>
      <c r="P68" s="258">
        <v>134.03035170000001</v>
      </c>
      <c r="Q68" s="258">
        <v>118.1201765</v>
      </c>
      <c r="R68" s="258">
        <v>98.883772370000003</v>
      </c>
      <c r="S68" s="258">
        <v>114.8594839</v>
      </c>
      <c r="T68" s="258">
        <v>136.6986503</v>
      </c>
      <c r="U68" s="258">
        <v>150.8639416</v>
      </c>
      <c r="V68" s="258">
        <v>145.48483590000001</v>
      </c>
      <c r="W68" s="258">
        <v>128.63966070000001</v>
      </c>
      <c r="X68" s="258">
        <v>108.4622054</v>
      </c>
      <c r="Y68" s="258">
        <v>99.581735339999994</v>
      </c>
      <c r="Z68" s="258">
        <v>102.14643030000001</v>
      </c>
      <c r="AA68" s="258">
        <v>123.4021388</v>
      </c>
      <c r="AB68" s="258">
        <v>102.56211380000001</v>
      </c>
      <c r="AC68" s="258">
        <v>83.131906709999996</v>
      </c>
      <c r="AD68" s="258">
        <v>80.732945900000004</v>
      </c>
      <c r="AE68" s="258">
        <v>91.711305580000001</v>
      </c>
      <c r="AF68" s="258">
        <v>125.1350709</v>
      </c>
      <c r="AG68" s="258">
        <v>145.16731809999999</v>
      </c>
      <c r="AH68" s="258">
        <v>144.27565920000001</v>
      </c>
      <c r="AI68" s="258">
        <v>123.1932243</v>
      </c>
      <c r="AJ68" s="258">
        <v>108.983029</v>
      </c>
      <c r="AK68" s="258">
        <v>97.041758250000001</v>
      </c>
      <c r="AL68" s="258">
        <v>128.4494286</v>
      </c>
      <c r="AM68" s="258">
        <v>125.5046972</v>
      </c>
      <c r="AN68" s="258">
        <v>97.042633280000004</v>
      </c>
      <c r="AO68" s="258">
        <v>98.744403509999998</v>
      </c>
      <c r="AP68" s="258">
        <v>90.209131929999998</v>
      </c>
      <c r="AQ68" s="258">
        <v>102.1881946</v>
      </c>
      <c r="AR68" s="258">
        <v>116.7938164</v>
      </c>
      <c r="AS68" s="258">
        <v>136.8402624</v>
      </c>
      <c r="AT68" s="258">
        <v>130.15415820000001</v>
      </c>
      <c r="AU68" s="258">
        <v>109.3222349</v>
      </c>
      <c r="AV68" s="258">
        <v>99.245840000000001</v>
      </c>
      <c r="AW68" s="258">
        <v>102.06610000000001</v>
      </c>
      <c r="AX68" s="258">
        <v>121.99850000000001</v>
      </c>
      <c r="AY68" s="346">
        <v>120.6241</v>
      </c>
      <c r="AZ68" s="346">
        <v>102.1082</v>
      </c>
      <c r="BA68" s="346">
        <v>97.958029999999994</v>
      </c>
      <c r="BB68" s="346">
        <v>85.867239999999995</v>
      </c>
      <c r="BC68" s="346">
        <v>96.565770000000001</v>
      </c>
      <c r="BD68" s="346">
        <v>111.52500000000001</v>
      </c>
      <c r="BE68" s="346">
        <v>133.37639999999999</v>
      </c>
      <c r="BF68" s="346">
        <v>134.50200000000001</v>
      </c>
      <c r="BG68" s="346">
        <v>107.38549999999999</v>
      </c>
      <c r="BH68" s="346">
        <v>103.2936</v>
      </c>
      <c r="BI68" s="346">
        <v>101.7719</v>
      </c>
      <c r="BJ68" s="346">
        <v>119.7273</v>
      </c>
      <c r="BK68" s="346">
        <v>117.5612</v>
      </c>
      <c r="BL68" s="346">
        <v>98.817729999999997</v>
      </c>
      <c r="BM68" s="346">
        <v>94.848159999999993</v>
      </c>
      <c r="BN68" s="346">
        <v>82.034109999999998</v>
      </c>
      <c r="BO68" s="346">
        <v>92.354470000000006</v>
      </c>
      <c r="BP68" s="346">
        <v>107.3357</v>
      </c>
      <c r="BQ68" s="346">
        <v>128.0017</v>
      </c>
      <c r="BR68" s="346">
        <v>129.864</v>
      </c>
      <c r="BS68" s="346">
        <v>102.5111</v>
      </c>
      <c r="BT68" s="346">
        <v>100.0108</v>
      </c>
      <c r="BU68" s="346">
        <v>97.686300000000003</v>
      </c>
      <c r="BV68" s="346">
        <v>115.5879</v>
      </c>
    </row>
    <row r="69" spans="1:74" ht="11.1" customHeight="1" x14ac:dyDescent="0.2">
      <c r="A69" s="628" t="s">
        <v>1210</v>
      </c>
      <c r="B69" s="648" t="s">
        <v>1209</v>
      </c>
      <c r="C69" s="326">
        <v>531.9291528</v>
      </c>
      <c r="D69" s="326">
        <v>472.60319779999998</v>
      </c>
      <c r="E69" s="326">
        <v>469.26405590000002</v>
      </c>
      <c r="F69" s="326">
        <v>410.14380310000001</v>
      </c>
      <c r="G69" s="326">
        <v>416.63632269999999</v>
      </c>
      <c r="H69" s="326">
        <v>427.45350860000002</v>
      </c>
      <c r="I69" s="326">
        <v>458.09806680000003</v>
      </c>
      <c r="J69" s="326">
        <v>459.0997193</v>
      </c>
      <c r="K69" s="326">
        <v>423.54996899999998</v>
      </c>
      <c r="L69" s="326">
        <v>426.35539879999999</v>
      </c>
      <c r="M69" s="326">
        <v>447.172619</v>
      </c>
      <c r="N69" s="326">
        <v>477.01995849999997</v>
      </c>
      <c r="O69" s="326">
        <v>505.75897859999998</v>
      </c>
      <c r="P69" s="326">
        <v>471.64542349999999</v>
      </c>
      <c r="Q69" s="326">
        <v>455.82995670000003</v>
      </c>
      <c r="R69" s="326">
        <v>396.58874450000002</v>
      </c>
      <c r="S69" s="326">
        <v>410.97244380000001</v>
      </c>
      <c r="T69" s="326">
        <v>433.18806230000001</v>
      </c>
      <c r="U69" s="326">
        <v>465.74820269999998</v>
      </c>
      <c r="V69" s="326">
        <v>456.95858329999999</v>
      </c>
      <c r="W69" s="326">
        <v>420.41295659999997</v>
      </c>
      <c r="X69" s="326">
        <v>411.09129359999997</v>
      </c>
      <c r="Y69" s="326">
        <v>406.8854915</v>
      </c>
      <c r="Z69" s="326">
        <v>439.0321907</v>
      </c>
      <c r="AA69" s="326">
        <v>482.73001219999998</v>
      </c>
      <c r="AB69" s="326">
        <v>434.20376399999998</v>
      </c>
      <c r="AC69" s="326">
        <v>410.73661420000002</v>
      </c>
      <c r="AD69" s="326">
        <v>383.66632720000001</v>
      </c>
      <c r="AE69" s="326">
        <v>392.12654989999999</v>
      </c>
      <c r="AF69" s="326">
        <v>426.81606549999998</v>
      </c>
      <c r="AG69" s="326">
        <v>461.89274820000003</v>
      </c>
      <c r="AH69" s="326">
        <v>469.30640019999998</v>
      </c>
      <c r="AI69" s="326">
        <v>420.79865489999997</v>
      </c>
      <c r="AJ69" s="326">
        <v>410.72807189999997</v>
      </c>
      <c r="AK69" s="326">
        <v>407.25130960000001</v>
      </c>
      <c r="AL69" s="326">
        <v>486.83355460000001</v>
      </c>
      <c r="AM69" s="326">
        <v>476.68993419999998</v>
      </c>
      <c r="AN69" s="326">
        <v>396.49067009999999</v>
      </c>
      <c r="AO69" s="326">
        <v>440.3422668</v>
      </c>
      <c r="AP69" s="326">
        <v>385.24905150000001</v>
      </c>
      <c r="AQ69" s="326">
        <v>407.30821470000001</v>
      </c>
      <c r="AR69" s="326">
        <v>418.8070353</v>
      </c>
      <c r="AS69" s="326">
        <v>453.94502740000001</v>
      </c>
      <c r="AT69" s="326">
        <v>450.38841330000002</v>
      </c>
      <c r="AU69" s="326">
        <v>405.53043550000001</v>
      </c>
      <c r="AV69" s="326">
        <v>401.87970000000001</v>
      </c>
      <c r="AW69" s="326">
        <v>419.279</v>
      </c>
      <c r="AX69" s="326">
        <v>480.74579999999997</v>
      </c>
      <c r="AY69" s="363">
        <v>491.1995</v>
      </c>
      <c r="AZ69" s="363">
        <v>426.82549999999998</v>
      </c>
      <c r="BA69" s="363">
        <v>442.08359999999999</v>
      </c>
      <c r="BB69" s="363">
        <v>390.34190000000001</v>
      </c>
      <c r="BC69" s="363">
        <v>407.99650000000003</v>
      </c>
      <c r="BD69" s="363">
        <v>418.27080000000001</v>
      </c>
      <c r="BE69" s="363">
        <v>455.74299999999999</v>
      </c>
      <c r="BF69" s="363">
        <v>457.50700000000001</v>
      </c>
      <c r="BG69" s="363">
        <v>408.60579999999999</v>
      </c>
      <c r="BH69" s="363">
        <v>418.36439999999999</v>
      </c>
      <c r="BI69" s="363">
        <v>425.2509</v>
      </c>
      <c r="BJ69" s="363">
        <v>482.79640000000001</v>
      </c>
      <c r="BK69" s="363">
        <v>490.1438</v>
      </c>
      <c r="BL69" s="363">
        <v>426.71089999999998</v>
      </c>
      <c r="BM69" s="363">
        <v>441.93549999999999</v>
      </c>
      <c r="BN69" s="363">
        <v>390.45920000000001</v>
      </c>
      <c r="BO69" s="363">
        <v>408.35550000000001</v>
      </c>
      <c r="BP69" s="363">
        <v>419.07709999999997</v>
      </c>
      <c r="BQ69" s="363">
        <v>456.18599999999998</v>
      </c>
      <c r="BR69" s="363">
        <v>459.5016</v>
      </c>
      <c r="BS69" s="363">
        <v>410.06569999999999</v>
      </c>
      <c r="BT69" s="363">
        <v>421.24020000000002</v>
      </c>
      <c r="BU69" s="363">
        <v>426.28179999999998</v>
      </c>
      <c r="BV69" s="363">
        <v>484.673</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271"/>
      <c r="BE70" s="271"/>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800" t="s">
        <v>1016</v>
      </c>
      <c r="C71" s="797"/>
      <c r="D71" s="797"/>
      <c r="E71" s="797"/>
      <c r="F71" s="797"/>
      <c r="G71" s="797"/>
      <c r="H71" s="797"/>
      <c r="I71" s="797"/>
      <c r="J71" s="797"/>
      <c r="K71" s="797"/>
      <c r="L71" s="797"/>
      <c r="M71" s="797"/>
      <c r="N71" s="797"/>
      <c r="O71" s="797"/>
      <c r="P71" s="797"/>
      <c r="Q71" s="797"/>
    </row>
    <row r="72" spans="1:74" ht="12" customHeight="1" x14ac:dyDescent="0.2">
      <c r="A72" s="134"/>
      <c r="B72" s="626" t="s">
        <v>1029</v>
      </c>
      <c r="C72" s="625"/>
      <c r="D72" s="625"/>
      <c r="E72" s="625"/>
      <c r="F72" s="625"/>
      <c r="G72" s="625"/>
      <c r="H72" s="625"/>
      <c r="I72" s="625"/>
      <c r="J72" s="625"/>
      <c r="K72" s="625"/>
      <c r="L72" s="625"/>
      <c r="M72" s="625"/>
      <c r="N72" s="625"/>
      <c r="O72" s="625"/>
      <c r="P72" s="625"/>
      <c r="Q72" s="625"/>
    </row>
    <row r="73" spans="1:74" s="468" customFormat="1" ht="12" customHeight="1" x14ac:dyDescent="0.2">
      <c r="A73" s="467"/>
      <c r="B73" s="850" t="s">
        <v>1105</v>
      </c>
      <c r="C73" s="783"/>
      <c r="D73" s="783"/>
      <c r="E73" s="783"/>
      <c r="F73" s="783"/>
      <c r="G73" s="783"/>
      <c r="H73" s="783"/>
      <c r="I73" s="783"/>
      <c r="J73" s="783"/>
      <c r="K73" s="783"/>
      <c r="L73" s="783"/>
      <c r="M73" s="783"/>
      <c r="N73" s="783"/>
      <c r="O73" s="783"/>
      <c r="P73" s="783"/>
      <c r="Q73" s="783"/>
      <c r="AY73" s="512"/>
      <c r="AZ73" s="512"/>
      <c r="BA73" s="512"/>
      <c r="BB73" s="512"/>
      <c r="BC73" s="512"/>
      <c r="BD73" s="718"/>
      <c r="BE73" s="718"/>
      <c r="BF73" s="718"/>
      <c r="BG73" s="512"/>
      <c r="BH73" s="512"/>
      <c r="BI73" s="512"/>
      <c r="BJ73" s="512"/>
    </row>
    <row r="74" spans="1:74" s="468" customFormat="1" ht="12" customHeight="1" x14ac:dyDescent="0.2">
      <c r="A74" s="467"/>
      <c r="B74" s="851" t="s">
        <v>1</v>
      </c>
      <c r="C74" s="783"/>
      <c r="D74" s="783"/>
      <c r="E74" s="783"/>
      <c r="F74" s="783"/>
      <c r="G74" s="783"/>
      <c r="H74" s="783"/>
      <c r="I74" s="783"/>
      <c r="J74" s="783"/>
      <c r="K74" s="783"/>
      <c r="L74" s="783"/>
      <c r="M74" s="783"/>
      <c r="N74" s="783"/>
      <c r="O74" s="783"/>
      <c r="P74" s="783"/>
      <c r="Q74" s="783"/>
      <c r="AY74" s="512"/>
      <c r="AZ74" s="512"/>
      <c r="BA74" s="512"/>
      <c r="BB74" s="512"/>
      <c r="BC74" s="512"/>
      <c r="BD74" s="718"/>
      <c r="BE74" s="718"/>
      <c r="BF74" s="718"/>
      <c r="BG74" s="512"/>
      <c r="BH74" s="512"/>
      <c r="BI74" s="512"/>
      <c r="BJ74" s="512"/>
    </row>
    <row r="75" spans="1:74" s="468" customFormat="1" ht="12" customHeight="1" x14ac:dyDescent="0.2">
      <c r="A75" s="467"/>
      <c r="B75" s="850" t="s">
        <v>1211</v>
      </c>
      <c r="C75" s="783"/>
      <c r="D75" s="783"/>
      <c r="E75" s="783"/>
      <c r="F75" s="783"/>
      <c r="G75" s="783"/>
      <c r="H75" s="783"/>
      <c r="I75" s="783"/>
      <c r="J75" s="783"/>
      <c r="K75" s="783"/>
      <c r="L75" s="783"/>
      <c r="M75" s="783"/>
      <c r="N75" s="783"/>
      <c r="O75" s="783"/>
      <c r="P75" s="783"/>
      <c r="Q75" s="783"/>
      <c r="AY75" s="512"/>
      <c r="AZ75" s="512"/>
      <c r="BA75" s="512"/>
      <c r="BB75" s="512"/>
      <c r="BC75" s="512"/>
      <c r="BD75" s="718"/>
      <c r="BE75" s="718"/>
      <c r="BF75" s="718"/>
      <c r="BG75" s="512"/>
      <c r="BH75" s="512"/>
      <c r="BI75" s="512"/>
      <c r="BJ75" s="512"/>
    </row>
    <row r="76" spans="1:74" s="468" customFormat="1" ht="12" customHeight="1" x14ac:dyDescent="0.2">
      <c r="A76" s="467"/>
      <c r="B76" s="786" t="s">
        <v>1041</v>
      </c>
      <c r="C76" s="787"/>
      <c r="D76" s="787"/>
      <c r="E76" s="787"/>
      <c r="F76" s="787"/>
      <c r="G76" s="787"/>
      <c r="H76" s="787"/>
      <c r="I76" s="787"/>
      <c r="J76" s="787"/>
      <c r="K76" s="787"/>
      <c r="L76" s="787"/>
      <c r="M76" s="787"/>
      <c r="N76" s="787"/>
      <c r="O76" s="787"/>
      <c r="P76" s="787"/>
      <c r="Q76" s="783"/>
      <c r="AY76" s="512"/>
      <c r="AZ76" s="512"/>
      <c r="BA76" s="512"/>
      <c r="BB76" s="512"/>
      <c r="BC76" s="512"/>
      <c r="BD76" s="718"/>
      <c r="BE76" s="718"/>
      <c r="BF76" s="718"/>
      <c r="BG76" s="512"/>
      <c r="BH76" s="512"/>
      <c r="BI76" s="512"/>
      <c r="BJ76" s="512"/>
    </row>
    <row r="77" spans="1:74" s="468" customFormat="1" ht="12" customHeight="1" x14ac:dyDescent="0.2">
      <c r="A77" s="467"/>
      <c r="B77" s="786" t="s">
        <v>2</v>
      </c>
      <c r="C77" s="787"/>
      <c r="D77" s="787"/>
      <c r="E77" s="787"/>
      <c r="F77" s="787"/>
      <c r="G77" s="787"/>
      <c r="H77" s="787"/>
      <c r="I77" s="787"/>
      <c r="J77" s="787"/>
      <c r="K77" s="787"/>
      <c r="L77" s="787"/>
      <c r="M77" s="787"/>
      <c r="N77" s="787"/>
      <c r="O77" s="787"/>
      <c r="P77" s="787"/>
      <c r="Q77" s="783"/>
      <c r="AY77" s="512"/>
      <c r="AZ77" s="512"/>
      <c r="BA77" s="512"/>
      <c r="BB77" s="512"/>
      <c r="BC77" s="512"/>
      <c r="BD77" s="718"/>
      <c r="BE77" s="718"/>
      <c r="BF77" s="718"/>
      <c r="BG77" s="512"/>
      <c r="BH77" s="512"/>
      <c r="BI77" s="512"/>
      <c r="BJ77" s="512"/>
    </row>
    <row r="78" spans="1:74" s="468" customFormat="1" ht="12" customHeight="1" x14ac:dyDescent="0.2">
      <c r="A78" s="467"/>
      <c r="B78" s="781" t="s">
        <v>3</v>
      </c>
      <c r="C78" s="782"/>
      <c r="D78" s="782"/>
      <c r="E78" s="782"/>
      <c r="F78" s="782"/>
      <c r="G78" s="782"/>
      <c r="H78" s="782"/>
      <c r="I78" s="782"/>
      <c r="J78" s="782"/>
      <c r="K78" s="782"/>
      <c r="L78" s="782"/>
      <c r="M78" s="782"/>
      <c r="N78" s="782"/>
      <c r="O78" s="782"/>
      <c r="P78" s="782"/>
      <c r="Q78" s="783"/>
      <c r="AY78" s="512"/>
      <c r="AZ78" s="512"/>
      <c r="BA78" s="512"/>
      <c r="BB78" s="512"/>
      <c r="BC78" s="512"/>
      <c r="BD78" s="718"/>
      <c r="BE78" s="718"/>
      <c r="BF78" s="718"/>
      <c r="BG78" s="512"/>
      <c r="BH78" s="512"/>
      <c r="BI78" s="512"/>
      <c r="BJ78" s="512"/>
    </row>
    <row r="79" spans="1:74" s="468" customFormat="1" ht="12" customHeight="1" x14ac:dyDescent="0.2">
      <c r="A79" s="467"/>
      <c r="B79" s="781" t="s">
        <v>1045</v>
      </c>
      <c r="C79" s="782"/>
      <c r="D79" s="782"/>
      <c r="E79" s="782"/>
      <c r="F79" s="782"/>
      <c r="G79" s="782"/>
      <c r="H79" s="782"/>
      <c r="I79" s="782"/>
      <c r="J79" s="782"/>
      <c r="K79" s="782"/>
      <c r="L79" s="782"/>
      <c r="M79" s="782"/>
      <c r="N79" s="782"/>
      <c r="O79" s="782"/>
      <c r="P79" s="782"/>
      <c r="Q79" s="783"/>
      <c r="AY79" s="512"/>
      <c r="AZ79" s="512"/>
      <c r="BA79" s="512"/>
      <c r="BB79" s="512"/>
      <c r="BC79" s="512"/>
      <c r="BD79" s="718"/>
      <c r="BE79" s="718"/>
      <c r="BF79" s="718"/>
      <c r="BG79" s="512"/>
      <c r="BH79" s="512"/>
      <c r="BI79" s="512"/>
      <c r="BJ79" s="512"/>
    </row>
    <row r="80" spans="1:74" s="468" customFormat="1" ht="12" customHeight="1" x14ac:dyDescent="0.2">
      <c r="A80" s="467"/>
      <c r="B80" s="784" t="s">
        <v>1362</v>
      </c>
      <c r="C80" s="783"/>
      <c r="D80" s="783"/>
      <c r="E80" s="783"/>
      <c r="F80" s="783"/>
      <c r="G80" s="783"/>
      <c r="H80" s="783"/>
      <c r="I80" s="783"/>
      <c r="J80" s="783"/>
      <c r="K80" s="783"/>
      <c r="L80" s="783"/>
      <c r="M80" s="783"/>
      <c r="N80" s="783"/>
      <c r="O80" s="783"/>
      <c r="P80" s="783"/>
      <c r="Q80" s="783"/>
      <c r="AY80" s="512"/>
      <c r="AZ80" s="512"/>
      <c r="BA80" s="512"/>
      <c r="BB80" s="512"/>
      <c r="BC80" s="512"/>
      <c r="BD80" s="718"/>
      <c r="BE80" s="718"/>
      <c r="BF80" s="718"/>
      <c r="BG80" s="512"/>
      <c r="BH80" s="512"/>
      <c r="BI80" s="512"/>
      <c r="BJ80" s="512"/>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B29" sqref="BB29"/>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52" customWidth="1"/>
    <col min="56" max="58" width="7.42578125" style="168" customWidth="1"/>
    <col min="59" max="62" width="7.42578125" style="352" customWidth="1"/>
    <col min="63" max="74" width="7.42578125" style="164" customWidth="1"/>
    <col min="75" max="16384" width="9.5703125" style="164"/>
  </cols>
  <sheetData>
    <row r="1" spans="1:74" ht="13.35" customHeight="1" x14ac:dyDescent="0.2">
      <c r="A1" s="789" t="s">
        <v>995</v>
      </c>
      <c r="B1" s="852" t="s">
        <v>253</v>
      </c>
      <c r="C1" s="853"/>
      <c r="D1" s="853"/>
      <c r="E1" s="853"/>
      <c r="F1" s="853"/>
      <c r="G1" s="853"/>
      <c r="H1" s="853"/>
      <c r="I1" s="853"/>
      <c r="J1" s="853"/>
      <c r="K1" s="853"/>
      <c r="L1" s="853"/>
      <c r="M1" s="853"/>
      <c r="N1" s="853"/>
      <c r="O1" s="853"/>
      <c r="P1" s="853"/>
      <c r="Q1" s="853"/>
      <c r="R1" s="853"/>
      <c r="S1" s="853"/>
      <c r="T1" s="853"/>
      <c r="U1" s="853"/>
      <c r="V1" s="853"/>
      <c r="W1" s="853"/>
      <c r="X1" s="853"/>
      <c r="Y1" s="853"/>
      <c r="Z1" s="853"/>
      <c r="AA1" s="853"/>
      <c r="AB1" s="853"/>
      <c r="AC1" s="853"/>
      <c r="AD1" s="853"/>
      <c r="AE1" s="853"/>
      <c r="AF1" s="853"/>
      <c r="AG1" s="853"/>
      <c r="AH1" s="853"/>
      <c r="AI1" s="853"/>
      <c r="AJ1" s="853"/>
      <c r="AK1" s="853"/>
      <c r="AL1" s="853"/>
      <c r="AM1" s="163"/>
    </row>
    <row r="2" spans="1:74" s="165" customFormat="1" ht="12.75" x14ac:dyDescent="0.2">
      <c r="A2" s="790"/>
      <c r="B2" s="541" t="str">
        <f>"U.S. Energy Information Administration  |  Short-Term Energy Outlook  - "&amp;Dates!D1</f>
        <v>U.S. Energy Information Administration  |  Short-Term Energy Outlook  - January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0"/>
      <c r="AY2" s="508"/>
      <c r="AZ2" s="508"/>
      <c r="BA2" s="508"/>
      <c r="BB2" s="508"/>
      <c r="BC2" s="508"/>
      <c r="BD2" s="719"/>
      <c r="BE2" s="719"/>
      <c r="BF2" s="719"/>
      <c r="BG2" s="508"/>
      <c r="BH2" s="508"/>
      <c r="BI2" s="508"/>
      <c r="BJ2" s="508"/>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47"/>
      <c r="B5" s="166" t="s">
        <v>1148</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167"/>
      <c r="BE5" s="167"/>
      <c r="BF5" s="167"/>
      <c r="BG5" s="167"/>
      <c r="BH5" s="167"/>
      <c r="BI5" s="167"/>
      <c r="BJ5" s="418"/>
      <c r="BK5" s="418"/>
      <c r="BL5" s="418"/>
      <c r="BM5" s="418"/>
      <c r="BN5" s="418"/>
      <c r="BO5" s="418"/>
      <c r="BP5" s="418"/>
      <c r="BQ5" s="418"/>
      <c r="BR5" s="418"/>
      <c r="BS5" s="418"/>
      <c r="BT5" s="418"/>
      <c r="BU5" s="418"/>
      <c r="BV5" s="418"/>
    </row>
    <row r="6" spans="1:74" ht="11.1" customHeight="1" x14ac:dyDescent="0.2">
      <c r="A6" s="148" t="s">
        <v>884</v>
      </c>
      <c r="B6" s="210" t="s">
        <v>568</v>
      </c>
      <c r="C6" s="240">
        <v>838.86177406000002</v>
      </c>
      <c r="D6" s="240">
        <v>837.87508462000005</v>
      </c>
      <c r="E6" s="240">
        <v>838.05681328000003</v>
      </c>
      <c r="F6" s="240">
        <v>839.68343291999997</v>
      </c>
      <c r="G6" s="240">
        <v>841.99464313999999</v>
      </c>
      <c r="H6" s="240">
        <v>845.26691681</v>
      </c>
      <c r="I6" s="240">
        <v>851.68808257000001</v>
      </c>
      <c r="J6" s="240">
        <v>855.24161167</v>
      </c>
      <c r="K6" s="240">
        <v>858.11533276</v>
      </c>
      <c r="L6" s="240">
        <v>859.78424798000003</v>
      </c>
      <c r="M6" s="240">
        <v>861.69210140999996</v>
      </c>
      <c r="N6" s="240">
        <v>863.31389521000006</v>
      </c>
      <c r="O6" s="240">
        <v>863.54795819000003</v>
      </c>
      <c r="P6" s="240">
        <v>865.42388612000002</v>
      </c>
      <c r="Q6" s="240">
        <v>867.84000780999997</v>
      </c>
      <c r="R6" s="240">
        <v>873.02824441999996</v>
      </c>
      <c r="S6" s="240">
        <v>874.85081276999995</v>
      </c>
      <c r="T6" s="240">
        <v>875.53963404000001</v>
      </c>
      <c r="U6" s="240">
        <v>871.96323443000006</v>
      </c>
      <c r="V6" s="240">
        <v>872.73316681999995</v>
      </c>
      <c r="W6" s="240">
        <v>874.71795744999997</v>
      </c>
      <c r="X6" s="240">
        <v>881.55829729000004</v>
      </c>
      <c r="Y6" s="240">
        <v>883.24228614000003</v>
      </c>
      <c r="Z6" s="240">
        <v>883.41061499</v>
      </c>
      <c r="AA6" s="240">
        <v>878.94350000999998</v>
      </c>
      <c r="AB6" s="240">
        <v>878.42034672</v>
      </c>
      <c r="AC6" s="240">
        <v>878.72137127999997</v>
      </c>
      <c r="AD6" s="240">
        <v>880.47253081999997</v>
      </c>
      <c r="AE6" s="240">
        <v>881.95244327</v>
      </c>
      <c r="AF6" s="240">
        <v>883.78706574</v>
      </c>
      <c r="AG6" s="240">
        <v>888.15444618000004</v>
      </c>
      <c r="AH6" s="240">
        <v>889.06495274999997</v>
      </c>
      <c r="AI6" s="240">
        <v>888.6966334</v>
      </c>
      <c r="AJ6" s="240">
        <v>884.00305547999994</v>
      </c>
      <c r="AK6" s="240">
        <v>883.36190875</v>
      </c>
      <c r="AL6" s="240">
        <v>883.72676056</v>
      </c>
      <c r="AM6" s="240">
        <v>886.32994980000001</v>
      </c>
      <c r="AN6" s="240">
        <v>887.78254454</v>
      </c>
      <c r="AO6" s="240">
        <v>889.31688368000005</v>
      </c>
      <c r="AP6" s="240">
        <v>890.81094474999998</v>
      </c>
      <c r="AQ6" s="240">
        <v>892.60028950000003</v>
      </c>
      <c r="AR6" s="240">
        <v>894.56289546999994</v>
      </c>
      <c r="AS6" s="240">
        <v>897.12716585999999</v>
      </c>
      <c r="AT6" s="240">
        <v>899.11499188000005</v>
      </c>
      <c r="AU6" s="240">
        <v>900.95477672000004</v>
      </c>
      <c r="AV6" s="240">
        <v>902.68249405999995</v>
      </c>
      <c r="AW6" s="240">
        <v>904.19921627999997</v>
      </c>
      <c r="AX6" s="240">
        <v>905.54091706999998</v>
      </c>
      <c r="AY6" s="333">
        <v>906.46220000000005</v>
      </c>
      <c r="AZ6" s="333">
        <v>907.63789999999995</v>
      </c>
      <c r="BA6" s="333">
        <v>908.82259999999997</v>
      </c>
      <c r="BB6" s="333">
        <v>909.952</v>
      </c>
      <c r="BC6" s="333">
        <v>911.20299999999997</v>
      </c>
      <c r="BD6" s="333">
        <v>912.51130000000001</v>
      </c>
      <c r="BE6" s="333">
        <v>913.90359999999998</v>
      </c>
      <c r="BF6" s="333">
        <v>915.30640000000005</v>
      </c>
      <c r="BG6" s="333">
        <v>916.74659999999994</v>
      </c>
      <c r="BH6" s="333">
        <v>918.27369999999996</v>
      </c>
      <c r="BI6" s="333">
        <v>919.75099999999998</v>
      </c>
      <c r="BJ6" s="333">
        <v>921.22839999999997</v>
      </c>
      <c r="BK6" s="333">
        <v>922.6789</v>
      </c>
      <c r="BL6" s="333">
        <v>924.17629999999997</v>
      </c>
      <c r="BM6" s="333">
        <v>925.69370000000004</v>
      </c>
      <c r="BN6" s="333">
        <v>927.20510000000002</v>
      </c>
      <c r="BO6" s="333">
        <v>928.78210000000001</v>
      </c>
      <c r="BP6" s="333">
        <v>930.39880000000005</v>
      </c>
      <c r="BQ6" s="333">
        <v>932.12270000000001</v>
      </c>
      <c r="BR6" s="333">
        <v>933.76790000000005</v>
      </c>
      <c r="BS6" s="333">
        <v>935.40189999999996</v>
      </c>
      <c r="BT6" s="333">
        <v>937.02480000000003</v>
      </c>
      <c r="BU6" s="333">
        <v>938.63649999999996</v>
      </c>
      <c r="BV6" s="333">
        <v>940.23720000000003</v>
      </c>
    </row>
    <row r="7" spans="1:74" ht="11.1" customHeight="1" x14ac:dyDescent="0.2">
      <c r="A7" s="148" t="s">
        <v>885</v>
      </c>
      <c r="B7" s="210" t="s">
        <v>601</v>
      </c>
      <c r="C7" s="240">
        <v>2380.9604508000002</v>
      </c>
      <c r="D7" s="240">
        <v>2379.4687383</v>
      </c>
      <c r="E7" s="240">
        <v>2380.7743436999999</v>
      </c>
      <c r="F7" s="240">
        <v>2386.7981878999999</v>
      </c>
      <c r="G7" s="240">
        <v>2392.2577385999998</v>
      </c>
      <c r="H7" s="240">
        <v>2399.0739165999998</v>
      </c>
      <c r="I7" s="240">
        <v>2409.9430228000001</v>
      </c>
      <c r="J7" s="240">
        <v>2417.4502298000002</v>
      </c>
      <c r="K7" s="240">
        <v>2424.2918383000001</v>
      </c>
      <c r="L7" s="240">
        <v>2432.4976233000002</v>
      </c>
      <c r="M7" s="240">
        <v>2436.4857040000002</v>
      </c>
      <c r="N7" s="240">
        <v>2438.2858551999998</v>
      </c>
      <c r="O7" s="240">
        <v>2430.6280929</v>
      </c>
      <c r="P7" s="240">
        <v>2433.5048732999999</v>
      </c>
      <c r="Q7" s="240">
        <v>2439.6462121999998</v>
      </c>
      <c r="R7" s="240">
        <v>2456.3513809999999</v>
      </c>
      <c r="S7" s="240">
        <v>2463.5473837</v>
      </c>
      <c r="T7" s="240">
        <v>2468.5334914</v>
      </c>
      <c r="U7" s="240">
        <v>2472.2736598000001</v>
      </c>
      <c r="V7" s="240">
        <v>2472.1170109999998</v>
      </c>
      <c r="W7" s="240">
        <v>2469.0275006000002</v>
      </c>
      <c r="X7" s="240">
        <v>2455.6877774</v>
      </c>
      <c r="Y7" s="240">
        <v>2452.2205573000001</v>
      </c>
      <c r="Z7" s="240">
        <v>2451.3084890999999</v>
      </c>
      <c r="AA7" s="240">
        <v>2455.6761753000001</v>
      </c>
      <c r="AB7" s="240">
        <v>2457.8309586999999</v>
      </c>
      <c r="AC7" s="240">
        <v>2460.4974419999999</v>
      </c>
      <c r="AD7" s="240">
        <v>2465.8511238999999</v>
      </c>
      <c r="AE7" s="240">
        <v>2467.9093828999999</v>
      </c>
      <c r="AF7" s="240">
        <v>2468.8477177999998</v>
      </c>
      <c r="AG7" s="240">
        <v>2465.6457190000001</v>
      </c>
      <c r="AH7" s="240">
        <v>2466.6095128000002</v>
      </c>
      <c r="AI7" s="240">
        <v>2468.7186897000001</v>
      </c>
      <c r="AJ7" s="240">
        <v>2473.9626856</v>
      </c>
      <c r="AK7" s="240">
        <v>2476.8705516999999</v>
      </c>
      <c r="AL7" s="240">
        <v>2479.4317239000002</v>
      </c>
      <c r="AM7" s="240">
        <v>2480.3181966000002</v>
      </c>
      <c r="AN7" s="240">
        <v>2483.1819854</v>
      </c>
      <c r="AO7" s="240">
        <v>2486.6950846</v>
      </c>
      <c r="AP7" s="240">
        <v>2490.9406331</v>
      </c>
      <c r="AQ7" s="240">
        <v>2495.6899990000002</v>
      </c>
      <c r="AR7" s="240">
        <v>2501.0263212</v>
      </c>
      <c r="AS7" s="240">
        <v>2508.5654718999999</v>
      </c>
      <c r="AT7" s="240">
        <v>2513.8638025</v>
      </c>
      <c r="AU7" s="240">
        <v>2518.5371850000001</v>
      </c>
      <c r="AV7" s="240">
        <v>2522.3153904000001</v>
      </c>
      <c r="AW7" s="240">
        <v>2525.9415491</v>
      </c>
      <c r="AX7" s="240">
        <v>2529.1454318000001</v>
      </c>
      <c r="AY7" s="333">
        <v>2530.837</v>
      </c>
      <c r="AZ7" s="333">
        <v>2534.0140000000001</v>
      </c>
      <c r="BA7" s="333">
        <v>2537.5859999999998</v>
      </c>
      <c r="BB7" s="333">
        <v>2542.2869999999998</v>
      </c>
      <c r="BC7" s="333">
        <v>2546.098</v>
      </c>
      <c r="BD7" s="333">
        <v>2549.752</v>
      </c>
      <c r="BE7" s="333">
        <v>2552.7460000000001</v>
      </c>
      <c r="BF7" s="333">
        <v>2556.4659999999999</v>
      </c>
      <c r="BG7" s="333">
        <v>2560.4079999999999</v>
      </c>
      <c r="BH7" s="333">
        <v>2565.1909999999998</v>
      </c>
      <c r="BI7" s="333">
        <v>2569.114</v>
      </c>
      <c r="BJ7" s="333">
        <v>2572.797</v>
      </c>
      <c r="BK7" s="333">
        <v>2575.701</v>
      </c>
      <c r="BL7" s="333">
        <v>2579.3029999999999</v>
      </c>
      <c r="BM7" s="333">
        <v>2583.0659999999998</v>
      </c>
      <c r="BN7" s="333">
        <v>2587.1750000000002</v>
      </c>
      <c r="BO7" s="333">
        <v>2591.1219999999998</v>
      </c>
      <c r="BP7" s="333">
        <v>2595.0920000000001</v>
      </c>
      <c r="BQ7" s="333">
        <v>2599.098</v>
      </c>
      <c r="BR7" s="333">
        <v>2603.1019999999999</v>
      </c>
      <c r="BS7" s="333">
        <v>2607.1190000000001</v>
      </c>
      <c r="BT7" s="333">
        <v>2611.1469999999999</v>
      </c>
      <c r="BU7" s="333">
        <v>2615.1869999999999</v>
      </c>
      <c r="BV7" s="333">
        <v>2619.2399999999998</v>
      </c>
    </row>
    <row r="8" spans="1:74" ht="11.1" customHeight="1" x14ac:dyDescent="0.2">
      <c r="A8" s="148" t="s">
        <v>886</v>
      </c>
      <c r="B8" s="210" t="s">
        <v>569</v>
      </c>
      <c r="C8" s="240">
        <v>2185.6907209999999</v>
      </c>
      <c r="D8" s="240">
        <v>2188.0857163999999</v>
      </c>
      <c r="E8" s="240">
        <v>2194.5601329000001</v>
      </c>
      <c r="F8" s="240">
        <v>2211.4739445</v>
      </c>
      <c r="G8" s="240">
        <v>2221.3372227</v>
      </c>
      <c r="H8" s="240">
        <v>2230.5099414000001</v>
      </c>
      <c r="I8" s="240">
        <v>2241.9263943000001</v>
      </c>
      <c r="J8" s="240">
        <v>2247.5172739</v>
      </c>
      <c r="K8" s="240">
        <v>2250.2168738999999</v>
      </c>
      <c r="L8" s="240">
        <v>2245.6572787999999</v>
      </c>
      <c r="M8" s="240">
        <v>2245.8502560000002</v>
      </c>
      <c r="N8" s="240">
        <v>2246.4278899999999</v>
      </c>
      <c r="O8" s="240">
        <v>2246.8672373999998</v>
      </c>
      <c r="P8" s="240">
        <v>2248.6063927999999</v>
      </c>
      <c r="Q8" s="240">
        <v>2251.1224127999999</v>
      </c>
      <c r="R8" s="240">
        <v>2255.1960451</v>
      </c>
      <c r="S8" s="240">
        <v>2258.6802333000001</v>
      </c>
      <c r="T8" s="240">
        <v>2262.3557249999999</v>
      </c>
      <c r="U8" s="240">
        <v>2267.3997724000001</v>
      </c>
      <c r="V8" s="240">
        <v>2270.5749325000002</v>
      </c>
      <c r="W8" s="240">
        <v>2273.0584571999998</v>
      </c>
      <c r="X8" s="240">
        <v>2274.9798787999998</v>
      </c>
      <c r="Y8" s="240">
        <v>2275.9829837000002</v>
      </c>
      <c r="Z8" s="240">
        <v>2276.1973042999998</v>
      </c>
      <c r="AA8" s="240">
        <v>2272.0832733000002</v>
      </c>
      <c r="AB8" s="240">
        <v>2273.3747004000002</v>
      </c>
      <c r="AC8" s="240">
        <v>2276.5320182999999</v>
      </c>
      <c r="AD8" s="240">
        <v>2283.5211770999999</v>
      </c>
      <c r="AE8" s="240">
        <v>2288.9358146</v>
      </c>
      <c r="AF8" s="240">
        <v>2294.7418805000002</v>
      </c>
      <c r="AG8" s="240">
        <v>2302.5698759000002</v>
      </c>
      <c r="AH8" s="240">
        <v>2307.9359232000002</v>
      </c>
      <c r="AI8" s="240">
        <v>2312.4705233</v>
      </c>
      <c r="AJ8" s="240">
        <v>2316.7559117000001</v>
      </c>
      <c r="AK8" s="240">
        <v>2319.1909411000001</v>
      </c>
      <c r="AL8" s="240">
        <v>2320.3578467000002</v>
      </c>
      <c r="AM8" s="240">
        <v>2315.9689555</v>
      </c>
      <c r="AN8" s="240">
        <v>2317.8153685000002</v>
      </c>
      <c r="AO8" s="240">
        <v>2321.6094125999998</v>
      </c>
      <c r="AP8" s="240">
        <v>2329.6977375000001</v>
      </c>
      <c r="AQ8" s="240">
        <v>2335.6270562999998</v>
      </c>
      <c r="AR8" s="240">
        <v>2341.7440188999999</v>
      </c>
      <c r="AS8" s="240">
        <v>2349.4497895</v>
      </c>
      <c r="AT8" s="240">
        <v>2354.8911665000001</v>
      </c>
      <c r="AU8" s="240">
        <v>2359.4693140999998</v>
      </c>
      <c r="AV8" s="240">
        <v>2362.3147632</v>
      </c>
      <c r="AW8" s="240">
        <v>2365.8185539000001</v>
      </c>
      <c r="AX8" s="240">
        <v>2369.1112168999998</v>
      </c>
      <c r="AY8" s="333">
        <v>2371.7559999999999</v>
      </c>
      <c r="AZ8" s="333">
        <v>2374.9540000000002</v>
      </c>
      <c r="BA8" s="333">
        <v>2378.2689999999998</v>
      </c>
      <c r="BB8" s="333">
        <v>2381.913</v>
      </c>
      <c r="BC8" s="333">
        <v>2385.3020000000001</v>
      </c>
      <c r="BD8" s="333">
        <v>2388.6489999999999</v>
      </c>
      <c r="BE8" s="333">
        <v>2391.9209999999998</v>
      </c>
      <c r="BF8" s="333">
        <v>2395.2060000000001</v>
      </c>
      <c r="BG8" s="333">
        <v>2398.473</v>
      </c>
      <c r="BH8" s="333">
        <v>2401.31</v>
      </c>
      <c r="BI8" s="333">
        <v>2404.848</v>
      </c>
      <c r="BJ8" s="333">
        <v>2408.6759999999999</v>
      </c>
      <c r="BK8" s="333">
        <v>2413.328</v>
      </c>
      <c r="BL8" s="333">
        <v>2417.335</v>
      </c>
      <c r="BM8" s="333">
        <v>2421.23</v>
      </c>
      <c r="BN8" s="333">
        <v>2424.7620000000002</v>
      </c>
      <c r="BO8" s="333">
        <v>2428.623</v>
      </c>
      <c r="BP8" s="333">
        <v>2432.5610000000001</v>
      </c>
      <c r="BQ8" s="333">
        <v>2436.7620000000002</v>
      </c>
      <c r="BR8" s="333">
        <v>2440.7139999999999</v>
      </c>
      <c r="BS8" s="333">
        <v>2444.605</v>
      </c>
      <c r="BT8" s="333">
        <v>2448.4340000000002</v>
      </c>
      <c r="BU8" s="333">
        <v>2452.1999999999998</v>
      </c>
      <c r="BV8" s="333">
        <v>2455.9050000000002</v>
      </c>
    </row>
    <row r="9" spans="1:74" ht="11.1" customHeight="1" x14ac:dyDescent="0.2">
      <c r="A9" s="148" t="s">
        <v>887</v>
      </c>
      <c r="B9" s="210" t="s">
        <v>570</v>
      </c>
      <c r="C9" s="240">
        <v>1019.9571347</v>
      </c>
      <c r="D9" s="240">
        <v>1021.6590095</v>
      </c>
      <c r="E9" s="240">
        <v>1025.2030404</v>
      </c>
      <c r="F9" s="240">
        <v>1033.8462085000001</v>
      </c>
      <c r="G9" s="240">
        <v>1038.6318162</v>
      </c>
      <c r="H9" s="240">
        <v>1042.8168444999999</v>
      </c>
      <c r="I9" s="240">
        <v>1046.5663234000001</v>
      </c>
      <c r="J9" s="240">
        <v>1049.4264203</v>
      </c>
      <c r="K9" s="240">
        <v>1051.5621652</v>
      </c>
      <c r="L9" s="240">
        <v>1052.4043408</v>
      </c>
      <c r="M9" s="240">
        <v>1053.5182947000001</v>
      </c>
      <c r="N9" s="240">
        <v>1054.3348096</v>
      </c>
      <c r="O9" s="240">
        <v>1054.003015</v>
      </c>
      <c r="P9" s="240">
        <v>1054.8628045999999</v>
      </c>
      <c r="Q9" s="240">
        <v>1056.0633081000001</v>
      </c>
      <c r="R9" s="240">
        <v>1058.3670913999999</v>
      </c>
      <c r="S9" s="240">
        <v>1059.6770981</v>
      </c>
      <c r="T9" s="240">
        <v>1060.7558939999999</v>
      </c>
      <c r="U9" s="240">
        <v>1061.4471871999999</v>
      </c>
      <c r="V9" s="240">
        <v>1062.1807808999999</v>
      </c>
      <c r="W9" s="240">
        <v>1062.8003831000001</v>
      </c>
      <c r="X9" s="240">
        <v>1064.3853584000001</v>
      </c>
      <c r="Y9" s="240">
        <v>1063.9674539</v>
      </c>
      <c r="Z9" s="240">
        <v>1062.6260342</v>
      </c>
      <c r="AA9" s="240">
        <v>1056.7743419000001</v>
      </c>
      <c r="AB9" s="240">
        <v>1056.2759601</v>
      </c>
      <c r="AC9" s="240">
        <v>1057.5441314</v>
      </c>
      <c r="AD9" s="240">
        <v>1063.4171303999999</v>
      </c>
      <c r="AE9" s="240">
        <v>1066.0897015999999</v>
      </c>
      <c r="AF9" s="240">
        <v>1068.4001195999999</v>
      </c>
      <c r="AG9" s="240">
        <v>1070.2167919999999</v>
      </c>
      <c r="AH9" s="240">
        <v>1071.9015982999999</v>
      </c>
      <c r="AI9" s="240">
        <v>1073.3229458999999</v>
      </c>
      <c r="AJ9" s="240">
        <v>1075.418948</v>
      </c>
      <c r="AK9" s="240">
        <v>1075.6097935</v>
      </c>
      <c r="AL9" s="240">
        <v>1074.8335953999999</v>
      </c>
      <c r="AM9" s="240">
        <v>1070.2776878</v>
      </c>
      <c r="AN9" s="240">
        <v>1069.6769022999999</v>
      </c>
      <c r="AO9" s="240">
        <v>1070.2185727000001</v>
      </c>
      <c r="AP9" s="240">
        <v>1072.6538518</v>
      </c>
      <c r="AQ9" s="240">
        <v>1074.9170697</v>
      </c>
      <c r="AR9" s="240">
        <v>1077.7593790000001</v>
      </c>
      <c r="AS9" s="240">
        <v>1082.6569549999999</v>
      </c>
      <c r="AT9" s="240">
        <v>1085.5503159</v>
      </c>
      <c r="AU9" s="240">
        <v>1087.9156369</v>
      </c>
      <c r="AV9" s="240">
        <v>1089.2984008999999</v>
      </c>
      <c r="AW9" s="240">
        <v>1090.9485298</v>
      </c>
      <c r="AX9" s="240">
        <v>1092.4115065000001</v>
      </c>
      <c r="AY9" s="333">
        <v>1093.329</v>
      </c>
      <c r="AZ9" s="333">
        <v>1094.6859999999999</v>
      </c>
      <c r="BA9" s="333">
        <v>1096.126</v>
      </c>
      <c r="BB9" s="333">
        <v>1097.777</v>
      </c>
      <c r="BC9" s="333">
        <v>1099.2829999999999</v>
      </c>
      <c r="BD9" s="333">
        <v>1100.7750000000001</v>
      </c>
      <c r="BE9" s="333">
        <v>1102.0160000000001</v>
      </c>
      <c r="BF9" s="333">
        <v>1103.652</v>
      </c>
      <c r="BG9" s="333">
        <v>1105.4490000000001</v>
      </c>
      <c r="BH9" s="333">
        <v>1107.682</v>
      </c>
      <c r="BI9" s="333">
        <v>1109.5940000000001</v>
      </c>
      <c r="BJ9" s="333">
        <v>1111.4590000000001</v>
      </c>
      <c r="BK9" s="333">
        <v>1113.193</v>
      </c>
      <c r="BL9" s="333">
        <v>1115.03</v>
      </c>
      <c r="BM9" s="333">
        <v>1116.884</v>
      </c>
      <c r="BN9" s="333">
        <v>1118.693</v>
      </c>
      <c r="BO9" s="333">
        <v>1120.6300000000001</v>
      </c>
      <c r="BP9" s="333">
        <v>1122.6310000000001</v>
      </c>
      <c r="BQ9" s="333">
        <v>1124.826</v>
      </c>
      <c r="BR9" s="333">
        <v>1126.8599999999999</v>
      </c>
      <c r="BS9" s="333">
        <v>1128.8630000000001</v>
      </c>
      <c r="BT9" s="333">
        <v>1130.8330000000001</v>
      </c>
      <c r="BU9" s="333">
        <v>1132.7719999999999</v>
      </c>
      <c r="BV9" s="333">
        <v>1134.6790000000001</v>
      </c>
    </row>
    <row r="10" spans="1:74" ht="11.1" customHeight="1" x14ac:dyDescent="0.2">
      <c r="A10" s="148" t="s">
        <v>888</v>
      </c>
      <c r="B10" s="210" t="s">
        <v>571</v>
      </c>
      <c r="C10" s="240">
        <v>2784.0808750000001</v>
      </c>
      <c r="D10" s="240">
        <v>2786.9634482000001</v>
      </c>
      <c r="E10" s="240">
        <v>2793.1857891</v>
      </c>
      <c r="F10" s="240">
        <v>2807.9501150999999</v>
      </c>
      <c r="G10" s="240">
        <v>2816.9503284000002</v>
      </c>
      <c r="H10" s="240">
        <v>2825.3886462999999</v>
      </c>
      <c r="I10" s="240">
        <v>2834.5983153000002</v>
      </c>
      <c r="J10" s="240">
        <v>2840.9129078999999</v>
      </c>
      <c r="K10" s="240">
        <v>2845.6656702999999</v>
      </c>
      <c r="L10" s="240">
        <v>2843.7401252</v>
      </c>
      <c r="M10" s="240">
        <v>2849.2065856999998</v>
      </c>
      <c r="N10" s="240">
        <v>2856.9485742000002</v>
      </c>
      <c r="O10" s="240">
        <v>2871.2665646</v>
      </c>
      <c r="P10" s="240">
        <v>2880.3342539</v>
      </c>
      <c r="Q10" s="240">
        <v>2888.4521159999999</v>
      </c>
      <c r="R10" s="240">
        <v>2895.0792603</v>
      </c>
      <c r="S10" s="240">
        <v>2901.7031357999999</v>
      </c>
      <c r="T10" s="240">
        <v>2907.7828519</v>
      </c>
      <c r="U10" s="240">
        <v>2912.7102154999998</v>
      </c>
      <c r="V10" s="240">
        <v>2918.1577578000001</v>
      </c>
      <c r="W10" s="240">
        <v>2923.5172855999999</v>
      </c>
      <c r="X10" s="240">
        <v>2930.8777448000001</v>
      </c>
      <c r="Y10" s="240">
        <v>2934.4945342999999</v>
      </c>
      <c r="Z10" s="240">
        <v>2936.4565999000001</v>
      </c>
      <c r="AA10" s="240">
        <v>2932.0373794000002</v>
      </c>
      <c r="AB10" s="240">
        <v>2934.234919</v>
      </c>
      <c r="AC10" s="240">
        <v>2938.3226565</v>
      </c>
      <c r="AD10" s="240">
        <v>2945.7315896999999</v>
      </c>
      <c r="AE10" s="240">
        <v>2952.5264744999999</v>
      </c>
      <c r="AF10" s="240">
        <v>2960.1383086999999</v>
      </c>
      <c r="AG10" s="240">
        <v>2970.4516841999998</v>
      </c>
      <c r="AH10" s="240">
        <v>2978.2839733999999</v>
      </c>
      <c r="AI10" s="240">
        <v>2985.5197681999998</v>
      </c>
      <c r="AJ10" s="240">
        <v>2992.8929576</v>
      </c>
      <c r="AK10" s="240">
        <v>2998.3853466999999</v>
      </c>
      <c r="AL10" s="240">
        <v>3002.7308244999999</v>
      </c>
      <c r="AM10" s="240">
        <v>3002.5874079999999</v>
      </c>
      <c r="AN10" s="240">
        <v>3007.1455504</v>
      </c>
      <c r="AO10" s="240">
        <v>3013.0632688000001</v>
      </c>
      <c r="AP10" s="240">
        <v>3022.1680753999999</v>
      </c>
      <c r="AQ10" s="240">
        <v>3029.4343116</v>
      </c>
      <c r="AR10" s="240">
        <v>3036.6894897000002</v>
      </c>
      <c r="AS10" s="240">
        <v>3044.2281109999999</v>
      </c>
      <c r="AT10" s="240">
        <v>3051.2402966999998</v>
      </c>
      <c r="AU10" s="240">
        <v>3058.0205482000001</v>
      </c>
      <c r="AV10" s="240">
        <v>3064.5296555</v>
      </c>
      <c r="AW10" s="240">
        <v>3070.8754463</v>
      </c>
      <c r="AX10" s="240">
        <v>3077.0187104000001</v>
      </c>
      <c r="AY10" s="333">
        <v>3082.8440000000001</v>
      </c>
      <c r="AZ10" s="333">
        <v>3088.6689999999999</v>
      </c>
      <c r="BA10" s="333">
        <v>3094.377</v>
      </c>
      <c r="BB10" s="333">
        <v>3099.6880000000001</v>
      </c>
      <c r="BC10" s="333">
        <v>3105.375</v>
      </c>
      <c r="BD10" s="333">
        <v>3111.1550000000002</v>
      </c>
      <c r="BE10" s="333">
        <v>3116.7849999999999</v>
      </c>
      <c r="BF10" s="333">
        <v>3122.9380000000001</v>
      </c>
      <c r="BG10" s="333">
        <v>3129.3679999999999</v>
      </c>
      <c r="BH10" s="333">
        <v>3136.261</v>
      </c>
      <c r="BI10" s="333">
        <v>3143.1080000000002</v>
      </c>
      <c r="BJ10" s="333">
        <v>3150.0940000000001</v>
      </c>
      <c r="BK10" s="333">
        <v>3157.7820000000002</v>
      </c>
      <c r="BL10" s="333">
        <v>3164.625</v>
      </c>
      <c r="BM10" s="333">
        <v>3171.1860000000001</v>
      </c>
      <c r="BN10" s="333">
        <v>3177.0390000000002</v>
      </c>
      <c r="BO10" s="333">
        <v>3183.355</v>
      </c>
      <c r="BP10" s="333">
        <v>3189.7089999999998</v>
      </c>
      <c r="BQ10" s="333">
        <v>3196.2669999999998</v>
      </c>
      <c r="BR10" s="333">
        <v>3202.57</v>
      </c>
      <c r="BS10" s="333">
        <v>3208.7849999999999</v>
      </c>
      <c r="BT10" s="333">
        <v>3214.9119999999998</v>
      </c>
      <c r="BU10" s="333">
        <v>3220.951</v>
      </c>
      <c r="BV10" s="333">
        <v>3226.902</v>
      </c>
    </row>
    <row r="11" spans="1:74" ht="11.1" customHeight="1" x14ac:dyDescent="0.2">
      <c r="A11" s="148" t="s">
        <v>889</v>
      </c>
      <c r="B11" s="210" t="s">
        <v>572</v>
      </c>
      <c r="C11" s="240">
        <v>716.64705222999999</v>
      </c>
      <c r="D11" s="240">
        <v>716.76777978999996</v>
      </c>
      <c r="E11" s="240">
        <v>717.90568798000004</v>
      </c>
      <c r="F11" s="240">
        <v>721.90184772999999</v>
      </c>
      <c r="G11" s="240">
        <v>723.69331397999997</v>
      </c>
      <c r="H11" s="240">
        <v>725.12115767</v>
      </c>
      <c r="I11" s="240">
        <v>726.12176366999995</v>
      </c>
      <c r="J11" s="240">
        <v>726.87007357000005</v>
      </c>
      <c r="K11" s="240">
        <v>727.30247225000005</v>
      </c>
      <c r="L11" s="240">
        <v>726.70410128000003</v>
      </c>
      <c r="M11" s="240">
        <v>727.04082132999997</v>
      </c>
      <c r="N11" s="240">
        <v>727.59777398000006</v>
      </c>
      <c r="O11" s="240">
        <v>728.01679644000001</v>
      </c>
      <c r="P11" s="240">
        <v>729.28283638000005</v>
      </c>
      <c r="Q11" s="240">
        <v>731.03773100000001</v>
      </c>
      <c r="R11" s="240">
        <v>734.27561518000005</v>
      </c>
      <c r="S11" s="240">
        <v>736.26261804000001</v>
      </c>
      <c r="T11" s="240">
        <v>737.99287443000003</v>
      </c>
      <c r="U11" s="240">
        <v>739.39982850000001</v>
      </c>
      <c r="V11" s="240">
        <v>740.66650888000004</v>
      </c>
      <c r="W11" s="240">
        <v>741.72635968999998</v>
      </c>
      <c r="X11" s="240">
        <v>742.67066563000003</v>
      </c>
      <c r="Y11" s="240">
        <v>743.24839381000004</v>
      </c>
      <c r="Z11" s="240">
        <v>743.55082890999995</v>
      </c>
      <c r="AA11" s="240">
        <v>742.28514445999997</v>
      </c>
      <c r="AB11" s="240">
        <v>743.00661327</v>
      </c>
      <c r="AC11" s="240">
        <v>744.42240884</v>
      </c>
      <c r="AD11" s="240">
        <v>747.48412697000003</v>
      </c>
      <c r="AE11" s="240">
        <v>749.57487927</v>
      </c>
      <c r="AF11" s="240">
        <v>751.64626152000005</v>
      </c>
      <c r="AG11" s="240">
        <v>754.04565305999995</v>
      </c>
      <c r="AH11" s="240">
        <v>755.81776067999999</v>
      </c>
      <c r="AI11" s="240">
        <v>757.30996373999994</v>
      </c>
      <c r="AJ11" s="240">
        <v>758.50309979999997</v>
      </c>
      <c r="AK11" s="240">
        <v>759.44986553000001</v>
      </c>
      <c r="AL11" s="240">
        <v>760.13109851000002</v>
      </c>
      <c r="AM11" s="240">
        <v>759.46644171000003</v>
      </c>
      <c r="AN11" s="240">
        <v>760.42687694999995</v>
      </c>
      <c r="AO11" s="240">
        <v>761.93204720999995</v>
      </c>
      <c r="AP11" s="240">
        <v>764.57067864999999</v>
      </c>
      <c r="AQ11" s="240">
        <v>766.72377432999997</v>
      </c>
      <c r="AR11" s="240">
        <v>768.98006039999996</v>
      </c>
      <c r="AS11" s="240">
        <v>771.93815193</v>
      </c>
      <c r="AT11" s="240">
        <v>773.95185750999997</v>
      </c>
      <c r="AU11" s="240">
        <v>775.61979217999999</v>
      </c>
      <c r="AV11" s="240">
        <v>776.56003496999995</v>
      </c>
      <c r="AW11" s="240">
        <v>777.82286859999999</v>
      </c>
      <c r="AX11" s="240">
        <v>779.02637206999998</v>
      </c>
      <c r="AY11" s="333">
        <v>780.07</v>
      </c>
      <c r="AZ11" s="333">
        <v>781.23030000000006</v>
      </c>
      <c r="BA11" s="333">
        <v>782.40660000000003</v>
      </c>
      <c r="BB11" s="333">
        <v>783.60400000000004</v>
      </c>
      <c r="BC11" s="333">
        <v>784.80870000000004</v>
      </c>
      <c r="BD11" s="333">
        <v>786.02560000000005</v>
      </c>
      <c r="BE11" s="333">
        <v>787.26379999999995</v>
      </c>
      <c r="BF11" s="333">
        <v>788.49860000000001</v>
      </c>
      <c r="BG11" s="333">
        <v>789.73889999999994</v>
      </c>
      <c r="BH11" s="333">
        <v>790.88679999999999</v>
      </c>
      <c r="BI11" s="333">
        <v>792.21159999999998</v>
      </c>
      <c r="BJ11" s="333">
        <v>793.61530000000005</v>
      </c>
      <c r="BK11" s="333">
        <v>795.24490000000003</v>
      </c>
      <c r="BL11" s="333">
        <v>796.69619999999998</v>
      </c>
      <c r="BM11" s="333">
        <v>798.11620000000005</v>
      </c>
      <c r="BN11" s="333">
        <v>799.40989999999999</v>
      </c>
      <c r="BO11" s="333">
        <v>800.83849999999995</v>
      </c>
      <c r="BP11" s="333">
        <v>802.30690000000004</v>
      </c>
      <c r="BQ11" s="333">
        <v>803.92259999999999</v>
      </c>
      <c r="BR11" s="333">
        <v>805.39030000000002</v>
      </c>
      <c r="BS11" s="333">
        <v>806.81730000000005</v>
      </c>
      <c r="BT11" s="333">
        <v>808.20360000000005</v>
      </c>
      <c r="BU11" s="333">
        <v>809.54920000000004</v>
      </c>
      <c r="BV11" s="333">
        <v>810.85419999999999</v>
      </c>
    </row>
    <row r="12" spans="1:74" ht="11.1" customHeight="1" x14ac:dyDescent="0.2">
      <c r="A12" s="148" t="s">
        <v>890</v>
      </c>
      <c r="B12" s="210" t="s">
        <v>573</v>
      </c>
      <c r="C12" s="240">
        <v>1884.3295636</v>
      </c>
      <c r="D12" s="240">
        <v>1886.0406581</v>
      </c>
      <c r="E12" s="240">
        <v>1892.4254707</v>
      </c>
      <c r="F12" s="240">
        <v>1908.2309025</v>
      </c>
      <c r="G12" s="240">
        <v>1920.4029748999999</v>
      </c>
      <c r="H12" s="240">
        <v>1933.6885892</v>
      </c>
      <c r="I12" s="240">
        <v>1952.8371085000001</v>
      </c>
      <c r="J12" s="240">
        <v>1964.7877844</v>
      </c>
      <c r="K12" s="240">
        <v>1974.28998</v>
      </c>
      <c r="L12" s="240">
        <v>1976.6234234999999</v>
      </c>
      <c r="M12" s="240">
        <v>1984.7688622000001</v>
      </c>
      <c r="N12" s="240">
        <v>1994.0060243</v>
      </c>
      <c r="O12" s="240">
        <v>2011.9178978</v>
      </c>
      <c r="P12" s="240">
        <v>2017.6512657999999</v>
      </c>
      <c r="Q12" s="240">
        <v>2018.7891165000001</v>
      </c>
      <c r="R12" s="240">
        <v>2006.2903341000001</v>
      </c>
      <c r="S12" s="240">
        <v>2005.0179863999999</v>
      </c>
      <c r="T12" s="240">
        <v>2005.9309579999999</v>
      </c>
      <c r="U12" s="240">
        <v>2015.5271676</v>
      </c>
      <c r="V12" s="240">
        <v>2015.9373383</v>
      </c>
      <c r="W12" s="240">
        <v>2013.6593891</v>
      </c>
      <c r="X12" s="240">
        <v>2003.1856823999999</v>
      </c>
      <c r="Y12" s="240">
        <v>1999.6622213999999</v>
      </c>
      <c r="Z12" s="240">
        <v>1997.5813684</v>
      </c>
      <c r="AA12" s="240">
        <v>1998.6340906</v>
      </c>
      <c r="AB12" s="240">
        <v>1998.1702287000001</v>
      </c>
      <c r="AC12" s="240">
        <v>1997.8807495999999</v>
      </c>
      <c r="AD12" s="240">
        <v>1997.3586740999999</v>
      </c>
      <c r="AE12" s="240">
        <v>1997.7231952</v>
      </c>
      <c r="AF12" s="240">
        <v>1998.5673336</v>
      </c>
      <c r="AG12" s="240">
        <v>2001.5336334000001</v>
      </c>
      <c r="AH12" s="240">
        <v>2002.1050983</v>
      </c>
      <c r="AI12" s="240">
        <v>2001.9242724000001</v>
      </c>
      <c r="AJ12" s="240">
        <v>1996.2824002</v>
      </c>
      <c r="AK12" s="240">
        <v>1998.1285591000001</v>
      </c>
      <c r="AL12" s="240">
        <v>2002.7539938</v>
      </c>
      <c r="AM12" s="240">
        <v>2012.8296806000001</v>
      </c>
      <c r="AN12" s="240">
        <v>2021.0104343</v>
      </c>
      <c r="AO12" s="240">
        <v>2029.9672313999999</v>
      </c>
      <c r="AP12" s="240">
        <v>2043.1762707</v>
      </c>
      <c r="AQ12" s="240">
        <v>2051.0780052999999</v>
      </c>
      <c r="AR12" s="240">
        <v>2057.1486341999998</v>
      </c>
      <c r="AS12" s="240">
        <v>2058.2674597999999</v>
      </c>
      <c r="AT12" s="240">
        <v>2063.0164000999998</v>
      </c>
      <c r="AU12" s="240">
        <v>2068.2747576000002</v>
      </c>
      <c r="AV12" s="240">
        <v>2075.0968541000002</v>
      </c>
      <c r="AW12" s="240">
        <v>2080.5833048</v>
      </c>
      <c r="AX12" s="240">
        <v>2085.7884313999998</v>
      </c>
      <c r="AY12" s="333">
        <v>2090.1959999999999</v>
      </c>
      <c r="AZ12" s="333">
        <v>2095.2260000000001</v>
      </c>
      <c r="BA12" s="333">
        <v>2100.3609999999999</v>
      </c>
      <c r="BB12" s="333">
        <v>2105.7539999999999</v>
      </c>
      <c r="BC12" s="333">
        <v>2110.9879999999998</v>
      </c>
      <c r="BD12" s="333">
        <v>2116.2130000000002</v>
      </c>
      <c r="BE12" s="333">
        <v>2121.183</v>
      </c>
      <c r="BF12" s="333">
        <v>2126.578</v>
      </c>
      <c r="BG12" s="333">
        <v>2132.15</v>
      </c>
      <c r="BH12" s="333">
        <v>2138.2130000000002</v>
      </c>
      <c r="BI12" s="333">
        <v>2143.9059999999999</v>
      </c>
      <c r="BJ12" s="333">
        <v>2149.5419999999999</v>
      </c>
      <c r="BK12" s="333">
        <v>2155.1729999999998</v>
      </c>
      <c r="BL12" s="333">
        <v>2160.6570000000002</v>
      </c>
      <c r="BM12" s="333">
        <v>2166.0459999999998</v>
      </c>
      <c r="BN12" s="333">
        <v>2171.2370000000001</v>
      </c>
      <c r="BO12" s="333">
        <v>2176.5120000000002</v>
      </c>
      <c r="BP12" s="333">
        <v>2181.7669999999998</v>
      </c>
      <c r="BQ12" s="333">
        <v>2187.1120000000001</v>
      </c>
      <c r="BR12" s="333">
        <v>2192.2469999999998</v>
      </c>
      <c r="BS12" s="333">
        <v>2197.2809999999999</v>
      </c>
      <c r="BT12" s="333">
        <v>2202.2139999999999</v>
      </c>
      <c r="BU12" s="333">
        <v>2207.047</v>
      </c>
      <c r="BV12" s="333">
        <v>2211.779</v>
      </c>
    </row>
    <row r="13" spans="1:74" ht="11.1" customHeight="1" x14ac:dyDescent="0.2">
      <c r="A13" s="148" t="s">
        <v>891</v>
      </c>
      <c r="B13" s="210" t="s">
        <v>574</v>
      </c>
      <c r="C13" s="240">
        <v>999.08041040000001</v>
      </c>
      <c r="D13" s="240">
        <v>1000.6155858</v>
      </c>
      <c r="E13" s="240">
        <v>1002.8291584999999</v>
      </c>
      <c r="F13" s="240">
        <v>1005.9577458</v>
      </c>
      <c r="G13" s="240">
        <v>1009.3506501000001</v>
      </c>
      <c r="H13" s="240">
        <v>1013.2444887</v>
      </c>
      <c r="I13" s="240">
        <v>1018.6969648</v>
      </c>
      <c r="J13" s="240">
        <v>1022.7993944999999</v>
      </c>
      <c r="K13" s="240">
        <v>1026.609481</v>
      </c>
      <c r="L13" s="240">
        <v>1030.1967233</v>
      </c>
      <c r="M13" s="240">
        <v>1033.3699994000001</v>
      </c>
      <c r="N13" s="240">
        <v>1036.1988082</v>
      </c>
      <c r="O13" s="240">
        <v>1038.6103674999999</v>
      </c>
      <c r="P13" s="240">
        <v>1040.8048283000001</v>
      </c>
      <c r="Q13" s="240">
        <v>1042.7094084</v>
      </c>
      <c r="R13" s="240">
        <v>1044.2166688</v>
      </c>
      <c r="S13" s="240">
        <v>1045.6220667</v>
      </c>
      <c r="T13" s="240">
        <v>1046.8181632000001</v>
      </c>
      <c r="U13" s="240">
        <v>1047.5387298000001</v>
      </c>
      <c r="V13" s="240">
        <v>1048.5158947</v>
      </c>
      <c r="W13" s="240">
        <v>1049.4834295000001</v>
      </c>
      <c r="X13" s="240">
        <v>1050.6673742</v>
      </c>
      <c r="Y13" s="240">
        <v>1051.4461188</v>
      </c>
      <c r="Z13" s="240">
        <v>1052.0457031999999</v>
      </c>
      <c r="AA13" s="240">
        <v>1051.6798695</v>
      </c>
      <c r="AB13" s="240">
        <v>1052.5108270999999</v>
      </c>
      <c r="AC13" s="240">
        <v>1053.7523180000001</v>
      </c>
      <c r="AD13" s="240">
        <v>1054.3933399</v>
      </c>
      <c r="AE13" s="240">
        <v>1057.2141492000001</v>
      </c>
      <c r="AF13" s="240">
        <v>1061.2037436999999</v>
      </c>
      <c r="AG13" s="240">
        <v>1069.6071873000001</v>
      </c>
      <c r="AH13" s="240">
        <v>1073.500554</v>
      </c>
      <c r="AI13" s="240">
        <v>1076.1289078</v>
      </c>
      <c r="AJ13" s="240">
        <v>1075.692832</v>
      </c>
      <c r="AK13" s="240">
        <v>1077.1407224</v>
      </c>
      <c r="AL13" s="240">
        <v>1078.6731625</v>
      </c>
      <c r="AM13" s="240">
        <v>1079.5946942999999</v>
      </c>
      <c r="AN13" s="240">
        <v>1081.8178269</v>
      </c>
      <c r="AO13" s="240">
        <v>1084.6471024</v>
      </c>
      <c r="AP13" s="240">
        <v>1088.7363478</v>
      </c>
      <c r="AQ13" s="240">
        <v>1092.2875389000001</v>
      </c>
      <c r="AR13" s="240">
        <v>1095.9545026999999</v>
      </c>
      <c r="AS13" s="240">
        <v>1100.3831788</v>
      </c>
      <c r="AT13" s="240">
        <v>1103.7972331999999</v>
      </c>
      <c r="AU13" s="240">
        <v>1106.8426056000001</v>
      </c>
      <c r="AV13" s="240">
        <v>1109.1334591</v>
      </c>
      <c r="AW13" s="240">
        <v>1111.730845</v>
      </c>
      <c r="AX13" s="240">
        <v>1114.2489263</v>
      </c>
      <c r="AY13" s="333">
        <v>1116.73</v>
      </c>
      <c r="AZ13" s="333">
        <v>1119.058</v>
      </c>
      <c r="BA13" s="333">
        <v>1121.2750000000001</v>
      </c>
      <c r="BB13" s="333">
        <v>1123.116</v>
      </c>
      <c r="BC13" s="333">
        <v>1125.31</v>
      </c>
      <c r="BD13" s="333">
        <v>1127.5940000000001</v>
      </c>
      <c r="BE13" s="333">
        <v>1129.8140000000001</v>
      </c>
      <c r="BF13" s="333">
        <v>1132.3879999999999</v>
      </c>
      <c r="BG13" s="333">
        <v>1135.164</v>
      </c>
      <c r="BH13" s="333">
        <v>1138.452</v>
      </c>
      <c r="BI13" s="333">
        <v>1141.4010000000001</v>
      </c>
      <c r="BJ13" s="333">
        <v>1144.3209999999999</v>
      </c>
      <c r="BK13" s="333">
        <v>1147.23</v>
      </c>
      <c r="BL13" s="333">
        <v>1150.077</v>
      </c>
      <c r="BM13" s="333">
        <v>1152.8789999999999</v>
      </c>
      <c r="BN13" s="333">
        <v>1155.5989999999999</v>
      </c>
      <c r="BO13" s="333">
        <v>1158.3440000000001</v>
      </c>
      <c r="BP13" s="333">
        <v>1161.0740000000001</v>
      </c>
      <c r="BQ13" s="333">
        <v>1163.837</v>
      </c>
      <c r="BR13" s="333">
        <v>1166.5029999999999</v>
      </c>
      <c r="BS13" s="333">
        <v>1169.1179999999999</v>
      </c>
      <c r="BT13" s="333">
        <v>1171.683</v>
      </c>
      <c r="BU13" s="333">
        <v>1174.1980000000001</v>
      </c>
      <c r="BV13" s="333">
        <v>1176.662</v>
      </c>
    </row>
    <row r="14" spans="1:74" ht="11.1" customHeight="1" x14ac:dyDescent="0.2">
      <c r="A14" s="148" t="s">
        <v>892</v>
      </c>
      <c r="B14" s="210" t="s">
        <v>575</v>
      </c>
      <c r="C14" s="240">
        <v>2831.1836804</v>
      </c>
      <c r="D14" s="240">
        <v>2834.9698438</v>
      </c>
      <c r="E14" s="240">
        <v>2842.8583895000002</v>
      </c>
      <c r="F14" s="240">
        <v>2858.8619036</v>
      </c>
      <c r="G14" s="240">
        <v>2871.9457747000001</v>
      </c>
      <c r="H14" s="240">
        <v>2886.1225886000002</v>
      </c>
      <c r="I14" s="240">
        <v>2908.1834976</v>
      </c>
      <c r="J14" s="240">
        <v>2919.4528331000001</v>
      </c>
      <c r="K14" s="240">
        <v>2926.7217473000001</v>
      </c>
      <c r="L14" s="240">
        <v>2918.5777942999998</v>
      </c>
      <c r="M14" s="240">
        <v>2926.4052004</v>
      </c>
      <c r="N14" s="240">
        <v>2938.7915197000002</v>
      </c>
      <c r="O14" s="240">
        <v>2964.0221867</v>
      </c>
      <c r="P14" s="240">
        <v>2979.3122564</v>
      </c>
      <c r="Q14" s="240">
        <v>2992.9471634000001</v>
      </c>
      <c r="R14" s="240">
        <v>3006.2862790999998</v>
      </c>
      <c r="S14" s="240">
        <v>3015.5913320999998</v>
      </c>
      <c r="T14" s="240">
        <v>3022.2216939</v>
      </c>
      <c r="U14" s="240">
        <v>3022.1269686999999</v>
      </c>
      <c r="V14" s="240">
        <v>3026.4457447</v>
      </c>
      <c r="W14" s="240">
        <v>3031.1276262000001</v>
      </c>
      <c r="X14" s="240">
        <v>3034.2934663000001</v>
      </c>
      <c r="Y14" s="240">
        <v>3041.1109190000002</v>
      </c>
      <c r="Z14" s="240">
        <v>3049.7008374000002</v>
      </c>
      <c r="AA14" s="240">
        <v>3063.2665618000001</v>
      </c>
      <c r="AB14" s="240">
        <v>3072.9989064000001</v>
      </c>
      <c r="AC14" s="240">
        <v>3082.1012114</v>
      </c>
      <c r="AD14" s="240">
        <v>3088.6728877</v>
      </c>
      <c r="AE14" s="240">
        <v>3097.9405554999998</v>
      </c>
      <c r="AF14" s="240">
        <v>3108.0036254000001</v>
      </c>
      <c r="AG14" s="240">
        <v>3120.5161665999999</v>
      </c>
      <c r="AH14" s="240">
        <v>3130.9294894</v>
      </c>
      <c r="AI14" s="240">
        <v>3140.8976627000002</v>
      </c>
      <c r="AJ14" s="240">
        <v>3152.8196441</v>
      </c>
      <c r="AK14" s="240">
        <v>3160.0983001999998</v>
      </c>
      <c r="AL14" s="240">
        <v>3165.1325886</v>
      </c>
      <c r="AM14" s="240">
        <v>3163.213401</v>
      </c>
      <c r="AN14" s="240">
        <v>3167.2907853000002</v>
      </c>
      <c r="AO14" s="240">
        <v>3172.6556331000002</v>
      </c>
      <c r="AP14" s="240">
        <v>3179.3056618999999</v>
      </c>
      <c r="AQ14" s="240">
        <v>3187.2471485999999</v>
      </c>
      <c r="AR14" s="240">
        <v>3196.4778108</v>
      </c>
      <c r="AS14" s="240">
        <v>3209.7154734000001</v>
      </c>
      <c r="AT14" s="240">
        <v>3219.4861175999999</v>
      </c>
      <c r="AU14" s="240">
        <v>3228.5075683999999</v>
      </c>
      <c r="AV14" s="240">
        <v>3236.8828051</v>
      </c>
      <c r="AW14" s="240">
        <v>3244.3286346</v>
      </c>
      <c r="AX14" s="240">
        <v>3250.9480359999998</v>
      </c>
      <c r="AY14" s="333">
        <v>3255.2979999999998</v>
      </c>
      <c r="AZ14" s="333">
        <v>3261.3470000000002</v>
      </c>
      <c r="BA14" s="333">
        <v>3267.6509999999998</v>
      </c>
      <c r="BB14" s="333">
        <v>3274.6709999999998</v>
      </c>
      <c r="BC14" s="333">
        <v>3281.1410000000001</v>
      </c>
      <c r="BD14" s="333">
        <v>3287.5210000000002</v>
      </c>
      <c r="BE14" s="333">
        <v>3293.114</v>
      </c>
      <c r="BF14" s="333">
        <v>3299.837</v>
      </c>
      <c r="BG14" s="333">
        <v>3306.9920000000002</v>
      </c>
      <c r="BH14" s="333">
        <v>3315.1610000000001</v>
      </c>
      <c r="BI14" s="333">
        <v>3322.7469999999998</v>
      </c>
      <c r="BJ14" s="333">
        <v>3330.33</v>
      </c>
      <c r="BK14" s="333">
        <v>3337.4140000000002</v>
      </c>
      <c r="BL14" s="333">
        <v>3345.3629999999998</v>
      </c>
      <c r="BM14" s="333">
        <v>3353.68</v>
      </c>
      <c r="BN14" s="333">
        <v>3363.2460000000001</v>
      </c>
      <c r="BO14" s="333">
        <v>3371.64</v>
      </c>
      <c r="BP14" s="333">
        <v>3379.741</v>
      </c>
      <c r="BQ14" s="333">
        <v>3387.1060000000002</v>
      </c>
      <c r="BR14" s="333">
        <v>3394.9569999999999</v>
      </c>
      <c r="BS14" s="333">
        <v>3402.85</v>
      </c>
      <c r="BT14" s="333">
        <v>3410.7840000000001</v>
      </c>
      <c r="BU14" s="333">
        <v>3418.76</v>
      </c>
      <c r="BV14" s="333">
        <v>3426.777</v>
      </c>
    </row>
    <row r="15" spans="1:74" ht="11.1" customHeight="1" x14ac:dyDescent="0.2">
      <c r="A15" s="148"/>
      <c r="B15" s="168" t="s">
        <v>1224</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345"/>
      <c r="AZ15" s="345"/>
      <c r="BA15" s="345"/>
      <c r="BB15" s="345"/>
      <c r="BC15" s="3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893</v>
      </c>
      <c r="B16" s="210" t="s">
        <v>568</v>
      </c>
      <c r="C16" s="258">
        <v>99.108313375999998</v>
      </c>
      <c r="D16" s="258">
        <v>99.032639176000004</v>
      </c>
      <c r="E16" s="258">
        <v>99.075142084000007</v>
      </c>
      <c r="F16" s="258">
        <v>99.493858068999998</v>
      </c>
      <c r="G16" s="258">
        <v>99.579188220000006</v>
      </c>
      <c r="H16" s="258">
        <v>99.589168505999993</v>
      </c>
      <c r="I16" s="258">
        <v>99.384675868000002</v>
      </c>
      <c r="J16" s="258">
        <v>99.348298716000002</v>
      </c>
      <c r="K16" s="258">
        <v>99.340913991999997</v>
      </c>
      <c r="L16" s="258">
        <v>99.515278300000006</v>
      </c>
      <c r="M16" s="258">
        <v>99.451310980000002</v>
      </c>
      <c r="N16" s="258">
        <v>99.301768637999999</v>
      </c>
      <c r="O16" s="258">
        <v>98.854971594999995</v>
      </c>
      <c r="P16" s="258">
        <v>98.693038960999999</v>
      </c>
      <c r="Q16" s="258">
        <v>98.604291060999998</v>
      </c>
      <c r="R16" s="258">
        <v>98.677410026999993</v>
      </c>
      <c r="S16" s="258">
        <v>98.668519993999993</v>
      </c>
      <c r="T16" s="258">
        <v>98.666303094</v>
      </c>
      <c r="U16" s="258">
        <v>98.747680613</v>
      </c>
      <c r="V16" s="258">
        <v>98.701119016000007</v>
      </c>
      <c r="W16" s="258">
        <v>98.603539589999997</v>
      </c>
      <c r="X16" s="258">
        <v>98.329165317000005</v>
      </c>
      <c r="Y16" s="258">
        <v>98.223882993999993</v>
      </c>
      <c r="Z16" s="258">
        <v>98.161915602999997</v>
      </c>
      <c r="AA16" s="258">
        <v>98.251531168</v>
      </c>
      <c r="AB16" s="258">
        <v>98.194992626000001</v>
      </c>
      <c r="AC16" s="258">
        <v>98.100567999000006</v>
      </c>
      <c r="AD16" s="258">
        <v>97.860445116999998</v>
      </c>
      <c r="AE16" s="258">
        <v>97.771107450000002</v>
      </c>
      <c r="AF16" s="258">
        <v>97.724742828000004</v>
      </c>
      <c r="AG16" s="258">
        <v>97.760637763999995</v>
      </c>
      <c r="AH16" s="258">
        <v>97.770754345</v>
      </c>
      <c r="AI16" s="258">
        <v>97.794379086000006</v>
      </c>
      <c r="AJ16" s="258">
        <v>97.853834707999994</v>
      </c>
      <c r="AK16" s="258">
        <v>97.887733725000004</v>
      </c>
      <c r="AL16" s="258">
        <v>97.918398859999996</v>
      </c>
      <c r="AM16" s="258">
        <v>97.843269427999999</v>
      </c>
      <c r="AN16" s="258">
        <v>97.944387312000003</v>
      </c>
      <c r="AO16" s="258">
        <v>98.119191826999995</v>
      </c>
      <c r="AP16" s="258">
        <v>98.697676036000004</v>
      </c>
      <c r="AQ16" s="258">
        <v>98.772359018000003</v>
      </c>
      <c r="AR16" s="258">
        <v>98.673233836999998</v>
      </c>
      <c r="AS16" s="258">
        <v>97.808655752999996</v>
      </c>
      <c r="AT16" s="258">
        <v>97.805647797000006</v>
      </c>
      <c r="AU16" s="258">
        <v>98.072565230999999</v>
      </c>
      <c r="AV16" s="258">
        <v>99.166362547000006</v>
      </c>
      <c r="AW16" s="258">
        <v>99.555414890999998</v>
      </c>
      <c r="AX16" s="258">
        <v>99.796676754999993</v>
      </c>
      <c r="AY16" s="346">
        <v>99.712180000000004</v>
      </c>
      <c r="AZ16" s="346">
        <v>99.791340000000005</v>
      </c>
      <c r="BA16" s="346">
        <v>99.856179999999995</v>
      </c>
      <c r="BB16" s="346">
        <v>99.898120000000006</v>
      </c>
      <c r="BC16" s="346">
        <v>99.940759999999997</v>
      </c>
      <c r="BD16" s="346">
        <v>99.975530000000006</v>
      </c>
      <c r="BE16" s="346">
        <v>99.92662</v>
      </c>
      <c r="BF16" s="346">
        <v>100.0025</v>
      </c>
      <c r="BG16" s="346">
        <v>100.12730000000001</v>
      </c>
      <c r="BH16" s="346">
        <v>100.3754</v>
      </c>
      <c r="BI16" s="346">
        <v>100.5424</v>
      </c>
      <c r="BJ16" s="346">
        <v>100.7026</v>
      </c>
      <c r="BK16" s="346">
        <v>100.83669999999999</v>
      </c>
      <c r="BL16" s="346">
        <v>100.9978</v>
      </c>
      <c r="BM16" s="346">
        <v>101.1666</v>
      </c>
      <c r="BN16" s="346">
        <v>101.3609</v>
      </c>
      <c r="BO16" s="346">
        <v>101.53189999999999</v>
      </c>
      <c r="BP16" s="346">
        <v>101.6972</v>
      </c>
      <c r="BQ16" s="346">
        <v>101.85120000000001</v>
      </c>
      <c r="BR16" s="346">
        <v>102.00960000000001</v>
      </c>
      <c r="BS16" s="346">
        <v>102.16679999999999</v>
      </c>
      <c r="BT16" s="346">
        <v>102.3227</v>
      </c>
      <c r="BU16" s="346">
        <v>102.4773</v>
      </c>
      <c r="BV16" s="346">
        <v>102.6307</v>
      </c>
    </row>
    <row r="17" spans="1:74" ht="11.1" customHeight="1" x14ac:dyDescent="0.2">
      <c r="A17" s="148" t="s">
        <v>894</v>
      </c>
      <c r="B17" s="210" t="s">
        <v>601</v>
      </c>
      <c r="C17" s="258">
        <v>99.173230813999993</v>
      </c>
      <c r="D17" s="258">
        <v>99.141788262000006</v>
      </c>
      <c r="E17" s="258">
        <v>99.261434921000003</v>
      </c>
      <c r="F17" s="258">
        <v>99.864176809</v>
      </c>
      <c r="G17" s="258">
        <v>100.03699738</v>
      </c>
      <c r="H17" s="258">
        <v>100.11190266</v>
      </c>
      <c r="I17" s="258">
        <v>99.944920116999995</v>
      </c>
      <c r="J17" s="258">
        <v>99.931974187999998</v>
      </c>
      <c r="K17" s="258">
        <v>99.929092350000005</v>
      </c>
      <c r="L17" s="258">
        <v>100.07031409</v>
      </c>
      <c r="M17" s="258">
        <v>99.987030822999998</v>
      </c>
      <c r="N17" s="258">
        <v>99.813282040000004</v>
      </c>
      <c r="O17" s="258">
        <v>99.341219987000002</v>
      </c>
      <c r="P17" s="258">
        <v>99.142425979999999</v>
      </c>
      <c r="Q17" s="258">
        <v>99.009052265999998</v>
      </c>
      <c r="R17" s="258">
        <v>98.984851520000007</v>
      </c>
      <c r="S17" s="258">
        <v>98.949503890000003</v>
      </c>
      <c r="T17" s="258">
        <v>98.946762049</v>
      </c>
      <c r="U17" s="258">
        <v>99.096030033999995</v>
      </c>
      <c r="V17" s="258">
        <v>99.068946742999998</v>
      </c>
      <c r="W17" s="258">
        <v>98.984916214999998</v>
      </c>
      <c r="X17" s="258">
        <v>98.687627805999995</v>
      </c>
      <c r="Y17" s="258">
        <v>98.606935781000004</v>
      </c>
      <c r="Z17" s="258">
        <v>98.586529499999997</v>
      </c>
      <c r="AA17" s="258">
        <v>98.783986967000004</v>
      </c>
      <c r="AB17" s="258">
        <v>98.765968667999999</v>
      </c>
      <c r="AC17" s="258">
        <v>98.690052606999998</v>
      </c>
      <c r="AD17" s="258">
        <v>98.443921203000002</v>
      </c>
      <c r="AE17" s="258">
        <v>98.336447806999999</v>
      </c>
      <c r="AF17" s="258">
        <v>98.255314835999997</v>
      </c>
      <c r="AG17" s="258">
        <v>98.252868911999997</v>
      </c>
      <c r="AH17" s="258">
        <v>98.185156825000007</v>
      </c>
      <c r="AI17" s="258">
        <v>98.104525195999997</v>
      </c>
      <c r="AJ17" s="258">
        <v>97.914199818</v>
      </c>
      <c r="AK17" s="258">
        <v>97.880309763</v>
      </c>
      <c r="AL17" s="258">
        <v>97.906080822999996</v>
      </c>
      <c r="AM17" s="258">
        <v>98.144730581999994</v>
      </c>
      <c r="AN17" s="258">
        <v>98.174910682999993</v>
      </c>
      <c r="AO17" s="258">
        <v>98.149838712000005</v>
      </c>
      <c r="AP17" s="258">
        <v>98.088047157999995</v>
      </c>
      <c r="AQ17" s="258">
        <v>97.938571671999995</v>
      </c>
      <c r="AR17" s="258">
        <v>97.719944745000006</v>
      </c>
      <c r="AS17" s="258">
        <v>96.967001241999995</v>
      </c>
      <c r="AT17" s="258">
        <v>96.958945282000002</v>
      </c>
      <c r="AU17" s="258">
        <v>97.230611732</v>
      </c>
      <c r="AV17" s="258">
        <v>98.326850987</v>
      </c>
      <c r="AW17" s="258">
        <v>98.749324458999993</v>
      </c>
      <c r="AX17" s="258">
        <v>99.042882543999994</v>
      </c>
      <c r="AY17" s="346">
        <v>99.06438</v>
      </c>
      <c r="AZ17" s="346">
        <v>99.207470000000001</v>
      </c>
      <c r="BA17" s="346">
        <v>99.328999999999994</v>
      </c>
      <c r="BB17" s="346">
        <v>99.415000000000006</v>
      </c>
      <c r="BC17" s="346">
        <v>99.503910000000005</v>
      </c>
      <c r="BD17" s="346">
        <v>99.581739999999996</v>
      </c>
      <c r="BE17" s="346">
        <v>99.573920000000001</v>
      </c>
      <c r="BF17" s="346">
        <v>99.685540000000003</v>
      </c>
      <c r="BG17" s="346">
        <v>99.842029999999994</v>
      </c>
      <c r="BH17" s="346">
        <v>100.1182</v>
      </c>
      <c r="BI17" s="346">
        <v>100.3083</v>
      </c>
      <c r="BJ17" s="346">
        <v>100.4871</v>
      </c>
      <c r="BK17" s="346">
        <v>100.633</v>
      </c>
      <c r="BL17" s="346">
        <v>100.80540000000001</v>
      </c>
      <c r="BM17" s="346">
        <v>100.98269999999999</v>
      </c>
      <c r="BN17" s="346">
        <v>101.1778</v>
      </c>
      <c r="BO17" s="346">
        <v>101.3553</v>
      </c>
      <c r="BP17" s="346">
        <v>101.5279</v>
      </c>
      <c r="BQ17" s="346">
        <v>101.69459999999999</v>
      </c>
      <c r="BR17" s="346">
        <v>101.8584</v>
      </c>
      <c r="BS17" s="346">
        <v>102.0183</v>
      </c>
      <c r="BT17" s="346">
        <v>102.1743</v>
      </c>
      <c r="BU17" s="346">
        <v>102.3263</v>
      </c>
      <c r="BV17" s="346">
        <v>102.4743</v>
      </c>
    </row>
    <row r="18" spans="1:74" ht="11.1" customHeight="1" x14ac:dyDescent="0.2">
      <c r="A18" s="148" t="s">
        <v>895</v>
      </c>
      <c r="B18" s="210" t="s">
        <v>569</v>
      </c>
      <c r="C18" s="258">
        <v>102.07442218</v>
      </c>
      <c r="D18" s="258">
        <v>102.28523656</v>
      </c>
      <c r="E18" s="258">
        <v>102.64969536</v>
      </c>
      <c r="F18" s="258">
        <v>103.53512841</v>
      </c>
      <c r="G18" s="258">
        <v>103.93137865999999</v>
      </c>
      <c r="H18" s="258">
        <v>104.20577596</v>
      </c>
      <c r="I18" s="258">
        <v>104.16705854999999</v>
      </c>
      <c r="J18" s="258">
        <v>104.34119624</v>
      </c>
      <c r="K18" s="258">
        <v>104.53692727000001</v>
      </c>
      <c r="L18" s="258">
        <v>104.9619103</v>
      </c>
      <c r="M18" s="258">
        <v>105.04508405</v>
      </c>
      <c r="N18" s="258">
        <v>104.99410717000001</v>
      </c>
      <c r="O18" s="258">
        <v>104.55387396</v>
      </c>
      <c r="P18" s="258">
        <v>104.4259251</v>
      </c>
      <c r="Q18" s="258">
        <v>104.35515488</v>
      </c>
      <c r="R18" s="258">
        <v>104.35420911999999</v>
      </c>
      <c r="S18" s="258">
        <v>104.38831184</v>
      </c>
      <c r="T18" s="258">
        <v>104.47010886</v>
      </c>
      <c r="U18" s="258">
        <v>104.74566176</v>
      </c>
      <c r="V18" s="258">
        <v>104.81330115999999</v>
      </c>
      <c r="W18" s="258">
        <v>104.81908866000001</v>
      </c>
      <c r="X18" s="258">
        <v>104.60406614999999</v>
      </c>
      <c r="Y18" s="258">
        <v>104.60536843</v>
      </c>
      <c r="Z18" s="258">
        <v>104.66403738</v>
      </c>
      <c r="AA18" s="258">
        <v>104.92451427</v>
      </c>
      <c r="AB18" s="258">
        <v>104.98958562999999</v>
      </c>
      <c r="AC18" s="258">
        <v>105.00369273</v>
      </c>
      <c r="AD18" s="258">
        <v>104.87117739999999</v>
      </c>
      <c r="AE18" s="258">
        <v>104.85509956999999</v>
      </c>
      <c r="AF18" s="258">
        <v>104.8598011</v>
      </c>
      <c r="AG18" s="258">
        <v>104.81358444999999</v>
      </c>
      <c r="AH18" s="258">
        <v>104.91361783000001</v>
      </c>
      <c r="AI18" s="258">
        <v>105.08820373</v>
      </c>
      <c r="AJ18" s="258">
        <v>105.47653733999999</v>
      </c>
      <c r="AK18" s="258">
        <v>105.69583184</v>
      </c>
      <c r="AL18" s="258">
        <v>105.88528245000001</v>
      </c>
      <c r="AM18" s="258">
        <v>105.96379715</v>
      </c>
      <c r="AN18" s="258">
        <v>106.15437896</v>
      </c>
      <c r="AO18" s="258">
        <v>106.37593588999999</v>
      </c>
      <c r="AP18" s="258">
        <v>106.90619599</v>
      </c>
      <c r="AQ18" s="258">
        <v>106.98140708</v>
      </c>
      <c r="AR18" s="258">
        <v>106.87929722</v>
      </c>
      <c r="AS18" s="258">
        <v>105.92104598</v>
      </c>
      <c r="AT18" s="258">
        <v>105.97340957</v>
      </c>
      <c r="AU18" s="258">
        <v>106.35756755</v>
      </c>
      <c r="AV18" s="258">
        <v>107.70306485</v>
      </c>
      <c r="AW18" s="258">
        <v>108.27865289</v>
      </c>
      <c r="AX18" s="258">
        <v>108.71387660000001</v>
      </c>
      <c r="AY18" s="346">
        <v>108.8386</v>
      </c>
      <c r="AZ18" s="346">
        <v>109.1207</v>
      </c>
      <c r="BA18" s="346">
        <v>109.39</v>
      </c>
      <c r="BB18" s="346">
        <v>109.6666</v>
      </c>
      <c r="BC18" s="346">
        <v>109.89530000000001</v>
      </c>
      <c r="BD18" s="346">
        <v>110.0963</v>
      </c>
      <c r="BE18" s="346">
        <v>110.24290000000001</v>
      </c>
      <c r="BF18" s="346">
        <v>110.4084</v>
      </c>
      <c r="BG18" s="346">
        <v>110.56610000000001</v>
      </c>
      <c r="BH18" s="346">
        <v>110.63209999999999</v>
      </c>
      <c r="BI18" s="346">
        <v>110.8373</v>
      </c>
      <c r="BJ18" s="346">
        <v>111.09780000000001</v>
      </c>
      <c r="BK18" s="346">
        <v>111.5102</v>
      </c>
      <c r="BL18" s="346">
        <v>111.8087</v>
      </c>
      <c r="BM18" s="346">
        <v>112.0899</v>
      </c>
      <c r="BN18" s="346">
        <v>112.3437</v>
      </c>
      <c r="BO18" s="346">
        <v>112.5981</v>
      </c>
      <c r="BP18" s="346">
        <v>112.8428</v>
      </c>
      <c r="BQ18" s="346">
        <v>113.056</v>
      </c>
      <c r="BR18" s="346">
        <v>113.298</v>
      </c>
      <c r="BS18" s="346">
        <v>113.54689999999999</v>
      </c>
      <c r="BT18" s="346">
        <v>113.8026</v>
      </c>
      <c r="BU18" s="346">
        <v>114.06529999999999</v>
      </c>
      <c r="BV18" s="346">
        <v>114.3348</v>
      </c>
    </row>
    <row r="19" spans="1:74" ht="11.1" customHeight="1" x14ac:dyDescent="0.2">
      <c r="A19" s="148" t="s">
        <v>896</v>
      </c>
      <c r="B19" s="210" t="s">
        <v>570</v>
      </c>
      <c r="C19" s="258">
        <v>101.18384594</v>
      </c>
      <c r="D19" s="258">
        <v>101.28339542000001</v>
      </c>
      <c r="E19" s="258">
        <v>101.53438427</v>
      </c>
      <c r="F19" s="258">
        <v>102.26153146999999</v>
      </c>
      <c r="G19" s="258">
        <v>102.57185981000001</v>
      </c>
      <c r="H19" s="258">
        <v>102.79008829</v>
      </c>
      <c r="I19" s="258">
        <v>102.79658787</v>
      </c>
      <c r="J19" s="258">
        <v>102.92033838</v>
      </c>
      <c r="K19" s="258">
        <v>103.04171078</v>
      </c>
      <c r="L19" s="258">
        <v>103.31475034</v>
      </c>
      <c r="M19" s="258">
        <v>103.31583259</v>
      </c>
      <c r="N19" s="258">
        <v>103.1990028</v>
      </c>
      <c r="O19" s="258">
        <v>102.74880177</v>
      </c>
      <c r="P19" s="258">
        <v>102.55774227000001</v>
      </c>
      <c r="Q19" s="258">
        <v>102.41036511999999</v>
      </c>
      <c r="R19" s="258">
        <v>102.30851643</v>
      </c>
      <c r="S19" s="258">
        <v>102.24711936999999</v>
      </c>
      <c r="T19" s="258">
        <v>102.22802006000001</v>
      </c>
      <c r="U19" s="258">
        <v>102.34458949</v>
      </c>
      <c r="V19" s="258">
        <v>102.34005746</v>
      </c>
      <c r="W19" s="258">
        <v>102.30779493999999</v>
      </c>
      <c r="X19" s="258">
        <v>102.15807879</v>
      </c>
      <c r="Y19" s="258">
        <v>102.13764767000001</v>
      </c>
      <c r="Z19" s="258">
        <v>102.15677843</v>
      </c>
      <c r="AA19" s="258">
        <v>102.34597764999999</v>
      </c>
      <c r="AB19" s="258">
        <v>102.34635222999999</v>
      </c>
      <c r="AC19" s="258">
        <v>102.28840876</v>
      </c>
      <c r="AD19" s="258">
        <v>102.04883289999999</v>
      </c>
      <c r="AE19" s="258">
        <v>101.96673905999999</v>
      </c>
      <c r="AF19" s="258">
        <v>101.91881291</v>
      </c>
      <c r="AG19" s="258">
        <v>101.90739879</v>
      </c>
      <c r="AH19" s="258">
        <v>101.92604976</v>
      </c>
      <c r="AI19" s="258">
        <v>101.97711015</v>
      </c>
      <c r="AJ19" s="258">
        <v>102.12230662</v>
      </c>
      <c r="AK19" s="258">
        <v>102.19189088</v>
      </c>
      <c r="AL19" s="258">
        <v>102.24758959</v>
      </c>
      <c r="AM19" s="258">
        <v>102.14150943999999</v>
      </c>
      <c r="AN19" s="258">
        <v>102.28035701</v>
      </c>
      <c r="AO19" s="258">
        <v>102.51623898</v>
      </c>
      <c r="AP19" s="258">
        <v>103.12308991</v>
      </c>
      <c r="AQ19" s="258">
        <v>103.34758981</v>
      </c>
      <c r="AR19" s="258">
        <v>103.46367322</v>
      </c>
      <c r="AS19" s="258">
        <v>103.05665824</v>
      </c>
      <c r="AT19" s="258">
        <v>103.26692009999999</v>
      </c>
      <c r="AU19" s="258">
        <v>103.67977689999999</v>
      </c>
      <c r="AV19" s="258">
        <v>104.74152196</v>
      </c>
      <c r="AW19" s="258">
        <v>105.22484863</v>
      </c>
      <c r="AX19" s="258">
        <v>105.57605024999999</v>
      </c>
      <c r="AY19" s="346">
        <v>105.6407</v>
      </c>
      <c r="AZ19" s="346">
        <v>105.84350000000001</v>
      </c>
      <c r="BA19" s="346">
        <v>106.0299</v>
      </c>
      <c r="BB19" s="346">
        <v>106.1923</v>
      </c>
      <c r="BC19" s="346">
        <v>106.3518</v>
      </c>
      <c r="BD19" s="346">
        <v>106.50069999999999</v>
      </c>
      <c r="BE19" s="346">
        <v>106.58880000000001</v>
      </c>
      <c r="BF19" s="346">
        <v>106.7543</v>
      </c>
      <c r="BG19" s="346">
        <v>106.94710000000001</v>
      </c>
      <c r="BH19" s="346">
        <v>107.19110000000001</v>
      </c>
      <c r="BI19" s="346">
        <v>107.42010000000001</v>
      </c>
      <c r="BJ19" s="346">
        <v>107.65819999999999</v>
      </c>
      <c r="BK19" s="346">
        <v>107.9063</v>
      </c>
      <c r="BL19" s="346">
        <v>108.1618</v>
      </c>
      <c r="BM19" s="346">
        <v>108.42570000000001</v>
      </c>
      <c r="BN19" s="346">
        <v>108.72880000000001</v>
      </c>
      <c r="BO19" s="346">
        <v>108.986</v>
      </c>
      <c r="BP19" s="346">
        <v>109.22839999999999</v>
      </c>
      <c r="BQ19" s="346">
        <v>109.429</v>
      </c>
      <c r="BR19" s="346">
        <v>109.6617</v>
      </c>
      <c r="BS19" s="346">
        <v>109.8998</v>
      </c>
      <c r="BT19" s="346">
        <v>110.1431</v>
      </c>
      <c r="BU19" s="346">
        <v>110.3917</v>
      </c>
      <c r="BV19" s="346">
        <v>110.6455</v>
      </c>
    </row>
    <row r="20" spans="1:74" ht="11.1" customHeight="1" x14ac:dyDescent="0.2">
      <c r="A20" s="148" t="s">
        <v>897</v>
      </c>
      <c r="B20" s="210" t="s">
        <v>571</v>
      </c>
      <c r="C20" s="258">
        <v>101.07455766</v>
      </c>
      <c r="D20" s="258">
        <v>101.2158216</v>
      </c>
      <c r="E20" s="258">
        <v>101.51565366</v>
      </c>
      <c r="F20" s="258">
        <v>102.31269748</v>
      </c>
      <c r="G20" s="258">
        <v>102.67568306</v>
      </c>
      <c r="H20" s="258">
        <v>102.94325402</v>
      </c>
      <c r="I20" s="258">
        <v>102.96762734000001</v>
      </c>
      <c r="J20" s="258">
        <v>103.15520635</v>
      </c>
      <c r="K20" s="258">
        <v>103.35820802000001</v>
      </c>
      <c r="L20" s="258">
        <v>103.73816201</v>
      </c>
      <c r="M20" s="258">
        <v>103.85086176</v>
      </c>
      <c r="N20" s="258">
        <v>103.85783692</v>
      </c>
      <c r="O20" s="258">
        <v>103.52120442</v>
      </c>
      <c r="P20" s="258">
        <v>103.49514272</v>
      </c>
      <c r="Q20" s="258">
        <v>103.54176875</v>
      </c>
      <c r="R20" s="258">
        <v>103.70191048</v>
      </c>
      <c r="S20" s="258">
        <v>103.86329096999999</v>
      </c>
      <c r="T20" s="258">
        <v>104.06673821</v>
      </c>
      <c r="U20" s="258">
        <v>104.42578413</v>
      </c>
      <c r="V20" s="258">
        <v>104.6282159</v>
      </c>
      <c r="W20" s="258">
        <v>104.78756545</v>
      </c>
      <c r="X20" s="258">
        <v>104.8281748</v>
      </c>
      <c r="Y20" s="258">
        <v>104.95810342</v>
      </c>
      <c r="Z20" s="258">
        <v>105.10169332</v>
      </c>
      <c r="AA20" s="258">
        <v>105.33814652</v>
      </c>
      <c r="AB20" s="258">
        <v>105.44965748</v>
      </c>
      <c r="AC20" s="258">
        <v>105.51542821</v>
      </c>
      <c r="AD20" s="258">
        <v>105.42618471999999</v>
      </c>
      <c r="AE20" s="258">
        <v>105.48243051</v>
      </c>
      <c r="AF20" s="258">
        <v>105.57489158999999</v>
      </c>
      <c r="AG20" s="258">
        <v>105.66072172</v>
      </c>
      <c r="AH20" s="258">
        <v>105.85774803</v>
      </c>
      <c r="AI20" s="258">
        <v>106.12312428</v>
      </c>
      <c r="AJ20" s="258">
        <v>106.65405020999999</v>
      </c>
      <c r="AK20" s="258">
        <v>106.90822657</v>
      </c>
      <c r="AL20" s="258">
        <v>107.08285309</v>
      </c>
      <c r="AM20" s="258">
        <v>106.99061109</v>
      </c>
      <c r="AN20" s="258">
        <v>107.14662692</v>
      </c>
      <c r="AO20" s="258">
        <v>107.36358192</v>
      </c>
      <c r="AP20" s="258">
        <v>107.86313335</v>
      </c>
      <c r="AQ20" s="258">
        <v>108.03572370000001</v>
      </c>
      <c r="AR20" s="258">
        <v>108.10301025</v>
      </c>
      <c r="AS20" s="258">
        <v>107.61202347</v>
      </c>
      <c r="AT20" s="258">
        <v>107.80842955</v>
      </c>
      <c r="AU20" s="258">
        <v>108.23925896999999</v>
      </c>
      <c r="AV20" s="258">
        <v>109.41468482000001</v>
      </c>
      <c r="AW20" s="258">
        <v>109.93173109</v>
      </c>
      <c r="AX20" s="258">
        <v>110.30057088</v>
      </c>
      <c r="AY20" s="346">
        <v>110.3477</v>
      </c>
      <c r="AZ20" s="346">
        <v>110.55029999999999</v>
      </c>
      <c r="BA20" s="346">
        <v>110.7347</v>
      </c>
      <c r="BB20" s="346">
        <v>110.90989999999999</v>
      </c>
      <c r="BC20" s="346">
        <v>111.0517</v>
      </c>
      <c r="BD20" s="346">
        <v>111.16889999999999</v>
      </c>
      <c r="BE20" s="346">
        <v>111.17319999999999</v>
      </c>
      <c r="BF20" s="346">
        <v>111.30719999999999</v>
      </c>
      <c r="BG20" s="346">
        <v>111.4828</v>
      </c>
      <c r="BH20" s="346">
        <v>111.74299999999999</v>
      </c>
      <c r="BI20" s="346">
        <v>111.9693</v>
      </c>
      <c r="BJ20" s="346">
        <v>112.20480000000001</v>
      </c>
      <c r="BK20" s="346">
        <v>112.46469999999999</v>
      </c>
      <c r="BL20" s="346">
        <v>112.7072</v>
      </c>
      <c r="BM20" s="346">
        <v>112.94750000000001</v>
      </c>
      <c r="BN20" s="346">
        <v>113.1956</v>
      </c>
      <c r="BO20" s="346">
        <v>113.42400000000001</v>
      </c>
      <c r="BP20" s="346">
        <v>113.6427</v>
      </c>
      <c r="BQ20" s="346">
        <v>113.83669999999999</v>
      </c>
      <c r="BR20" s="346">
        <v>114.04730000000001</v>
      </c>
      <c r="BS20" s="346">
        <v>114.25960000000001</v>
      </c>
      <c r="BT20" s="346">
        <v>114.4735</v>
      </c>
      <c r="BU20" s="346">
        <v>114.6891</v>
      </c>
      <c r="BV20" s="346">
        <v>114.9062</v>
      </c>
    </row>
    <row r="21" spans="1:74" ht="11.1" customHeight="1" x14ac:dyDescent="0.2">
      <c r="A21" s="148" t="s">
        <v>898</v>
      </c>
      <c r="B21" s="210" t="s">
        <v>572</v>
      </c>
      <c r="C21" s="258">
        <v>102.76344752</v>
      </c>
      <c r="D21" s="258">
        <v>102.89312796</v>
      </c>
      <c r="E21" s="258">
        <v>103.13338071</v>
      </c>
      <c r="F21" s="258">
        <v>103.67766794000001</v>
      </c>
      <c r="G21" s="258">
        <v>103.99396867</v>
      </c>
      <c r="H21" s="258">
        <v>104.27574507</v>
      </c>
      <c r="I21" s="258">
        <v>104.51239819</v>
      </c>
      <c r="J21" s="258">
        <v>104.73307515</v>
      </c>
      <c r="K21" s="258">
        <v>104.927177</v>
      </c>
      <c r="L21" s="258">
        <v>105.19114598</v>
      </c>
      <c r="M21" s="258">
        <v>105.25976593999999</v>
      </c>
      <c r="N21" s="258">
        <v>105.22947910000001</v>
      </c>
      <c r="O21" s="258">
        <v>104.86127904</v>
      </c>
      <c r="P21" s="258">
        <v>104.81243344000001</v>
      </c>
      <c r="Q21" s="258">
        <v>104.84393587</v>
      </c>
      <c r="R21" s="258">
        <v>104.99911824</v>
      </c>
      <c r="S21" s="258">
        <v>105.15881779</v>
      </c>
      <c r="T21" s="258">
        <v>105.36636643</v>
      </c>
      <c r="U21" s="258">
        <v>105.74373267</v>
      </c>
      <c r="V21" s="258">
        <v>105.95550313</v>
      </c>
      <c r="W21" s="258">
        <v>106.12364631</v>
      </c>
      <c r="X21" s="258">
        <v>106.10413088999999</v>
      </c>
      <c r="Y21" s="258">
        <v>106.29304301000001</v>
      </c>
      <c r="Z21" s="258">
        <v>106.54635134</v>
      </c>
      <c r="AA21" s="258">
        <v>107.02540127</v>
      </c>
      <c r="AB21" s="258">
        <v>107.28649299999999</v>
      </c>
      <c r="AC21" s="258">
        <v>107.49097191</v>
      </c>
      <c r="AD21" s="258">
        <v>107.52337993</v>
      </c>
      <c r="AE21" s="258">
        <v>107.70122675</v>
      </c>
      <c r="AF21" s="258">
        <v>107.90905429999999</v>
      </c>
      <c r="AG21" s="258">
        <v>108.2307998</v>
      </c>
      <c r="AH21" s="258">
        <v>108.43563589999999</v>
      </c>
      <c r="AI21" s="258">
        <v>108.60749982999999</v>
      </c>
      <c r="AJ21" s="258">
        <v>108.57850967</v>
      </c>
      <c r="AK21" s="258">
        <v>108.81034067</v>
      </c>
      <c r="AL21" s="258">
        <v>109.13511093</v>
      </c>
      <c r="AM21" s="258">
        <v>109.78817234</v>
      </c>
      <c r="AN21" s="258">
        <v>110.12230717</v>
      </c>
      <c r="AO21" s="258">
        <v>110.37286733000001</v>
      </c>
      <c r="AP21" s="258">
        <v>110.62231920000001</v>
      </c>
      <c r="AQ21" s="258">
        <v>110.64388022999999</v>
      </c>
      <c r="AR21" s="258">
        <v>110.52001679</v>
      </c>
      <c r="AS21" s="258">
        <v>109.63524732</v>
      </c>
      <c r="AT21" s="258">
        <v>109.68214613000001</v>
      </c>
      <c r="AU21" s="258">
        <v>110.04523164</v>
      </c>
      <c r="AV21" s="258">
        <v>111.31487606</v>
      </c>
      <c r="AW21" s="258">
        <v>111.86755586</v>
      </c>
      <c r="AX21" s="258">
        <v>112.29364322000001</v>
      </c>
      <c r="AY21" s="346">
        <v>112.4615</v>
      </c>
      <c r="AZ21" s="346">
        <v>112.73309999999999</v>
      </c>
      <c r="BA21" s="346">
        <v>112.9769</v>
      </c>
      <c r="BB21" s="346">
        <v>113.18389999999999</v>
      </c>
      <c r="BC21" s="346">
        <v>113.3785</v>
      </c>
      <c r="BD21" s="346">
        <v>113.5518</v>
      </c>
      <c r="BE21" s="346">
        <v>113.6345</v>
      </c>
      <c r="BF21" s="346">
        <v>113.8173</v>
      </c>
      <c r="BG21" s="346">
        <v>114.0309</v>
      </c>
      <c r="BH21" s="346">
        <v>114.3086</v>
      </c>
      <c r="BI21" s="346">
        <v>114.5586</v>
      </c>
      <c r="BJ21" s="346">
        <v>114.8143</v>
      </c>
      <c r="BK21" s="346">
        <v>115.0813</v>
      </c>
      <c r="BL21" s="346">
        <v>115.3441</v>
      </c>
      <c r="BM21" s="346">
        <v>115.6084</v>
      </c>
      <c r="BN21" s="346">
        <v>115.8907</v>
      </c>
      <c r="BO21" s="346">
        <v>116.14570000000001</v>
      </c>
      <c r="BP21" s="346">
        <v>116.3899</v>
      </c>
      <c r="BQ21" s="346">
        <v>116.6092</v>
      </c>
      <c r="BR21" s="346">
        <v>116.84229999999999</v>
      </c>
      <c r="BS21" s="346">
        <v>117.0753</v>
      </c>
      <c r="BT21" s="346">
        <v>117.30800000000001</v>
      </c>
      <c r="BU21" s="346">
        <v>117.54040000000001</v>
      </c>
      <c r="BV21" s="346">
        <v>117.7726</v>
      </c>
    </row>
    <row r="22" spans="1:74" ht="11.1" customHeight="1" x14ac:dyDescent="0.2">
      <c r="A22" s="148" t="s">
        <v>899</v>
      </c>
      <c r="B22" s="210" t="s">
        <v>573</v>
      </c>
      <c r="C22" s="258">
        <v>100.51695064</v>
      </c>
      <c r="D22" s="258">
        <v>100.63768854</v>
      </c>
      <c r="E22" s="258">
        <v>100.97117962999999</v>
      </c>
      <c r="F22" s="258">
        <v>101.97097411999999</v>
      </c>
      <c r="G22" s="258">
        <v>102.38980891999999</v>
      </c>
      <c r="H22" s="258">
        <v>102.68123423999999</v>
      </c>
      <c r="I22" s="258">
        <v>102.66255209000001</v>
      </c>
      <c r="J22" s="258">
        <v>102.83618195</v>
      </c>
      <c r="K22" s="258">
        <v>103.01942584</v>
      </c>
      <c r="L22" s="258">
        <v>103.48220234999999</v>
      </c>
      <c r="M22" s="258">
        <v>103.48223534</v>
      </c>
      <c r="N22" s="258">
        <v>103.2894434</v>
      </c>
      <c r="O22" s="258">
        <v>102.69189591</v>
      </c>
      <c r="P22" s="258">
        <v>102.27240209999999</v>
      </c>
      <c r="Q22" s="258">
        <v>101.81903131999999</v>
      </c>
      <c r="R22" s="258">
        <v>101.20687255999999</v>
      </c>
      <c r="S22" s="258">
        <v>100.77943114999999</v>
      </c>
      <c r="T22" s="258">
        <v>100.41179605000001</v>
      </c>
      <c r="U22" s="258">
        <v>100.25777064</v>
      </c>
      <c r="V22" s="258">
        <v>99.894395665000005</v>
      </c>
      <c r="W22" s="258">
        <v>99.475474481000006</v>
      </c>
      <c r="X22" s="258">
        <v>98.823454517000002</v>
      </c>
      <c r="Y22" s="258">
        <v>98.426605352999999</v>
      </c>
      <c r="Z22" s="258">
        <v>98.107374414000006</v>
      </c>
      <c r="AA22" s="258">
        <v>98.024009139</v>
      </c>
      <c r="AB22" s="258">
        <v>97.741329071999999</v>
      </c>
      <c r="AC22" s="258">
        <v>97.417581651999996</v>
      </c>
      <c r="AD22" s="258">
        <v>96.918843404</v>
      </c>
      <c r="AE22" s="258">
        <v>96.613403884999997</v>
      </c>
      <c r="AF22" s="258">
        <v>96.367339619000006</v>
      </c>
      <c r="AG22" s="258">
        <v>96.128350871999999</v>
      </c>
      <c r="AH22" s="258">
        <v>96.040261912999995</v>
      </c>
      <c r="AI22" s="258">
        <v>96.050773007999993</v>
      </c>
      <c r="AJ22" s="258">
        <v>96.097053064999997</v>
      </c>
      <c r="AK22" s="258">
        <v>96.351887585</v>
      </c>
      <c r="AL22" s="258">
        <v>96.752445476000005</v>
      </c>
      <c r="AM22" s="258">
        <v>97.490624057999995</v>
      </c>
      <c r="AN22" s="258">
        <v>98.038705703000005</v>
      </c>
      <c r="AO22" s="258">
        <v>98.58858773</v>
      </c>
      <c r="AP22" s="258">
        <v>99.347207044000001</v>
      </c>
      <c r="AQ22" s="258">
        <v>99.745487155999996</v>
      </c>
      <c r="AR22" s="258">
        <v>99.990364971000005</v>
      </c>
      <c r="AS22" s="258">
        <v>99.620687294999996</v>
      </c>
      <c r="AT22" s="258">
        <v>99.904625412000001</v>
      </c>
      <c r="AU22" s="258">
        <v>100.38102613</v>
      </c>
      <c r="AV22" s="258">
        <v>101.46658071</v>
      </c>
      <c r="AW22" s="258">
        <v>102.01538816999999</v>
      </c>
      <c r="AX22" s="258">
        <v>102.44413978</v>
      </c>
      <c r="AY22" s="346">
        <v>102.6301</v>
      </c>
      <c r="AZ22" s="346">
        <v>102.91079999999999</v>
      </c>
      <c r="BA22" s="346">
        <v>103.1635</v>
      </c>
      <c r="BB22" s="346">
        <v>103.35</v>
      </c>
      <c r="BC22" s="346">
        <v>103.5754</v>
      </c>
      <c r="BD22" s="346">
        <v>103.8015</v>
      </c>
      <c r="BE22" s="346">
        <v>103.9699</v>
      </c>
      <c r="BF22" s="346">
        <v>104.24120000000001</v>
      </c>
      <c r="BG22" s="346">
        <v>104.557</v>
      </c>
      <c r="BH22" s="346">
        <v>105.01949999999999</v>
      </c>
      <c r="BI22" s="346">
        <v>105.3477</v>
      </c>
      <c r="BJ22" s="346">
        <v>105.6437</v>
      </c>
      <c r="BK22" s="346">
        <v>105.85469999999999</v>
      </c>
      <c r="BL22" s="346">
        <v>106.12609999999999</v>
      </c>
      <c r="BM22" s="346">
        <v>106.405</v>
      </c>
      <c r="BN22" s="346">
        <v>106.717</v>
      </c>
      <c r="BO22" s="346">
        <v>106.9919</v>
      </c>
      <c r="BP22" s="346">
        <v>107.2552</v>
      </c>
      <c r="BQ22" s="346">
        <v>107.4927</v>
      </c>
      <c r="BR22" s="346">
        <v>107.7435</v>
      </c>
      <c r="BS22" s="346">
        <v>107.99339999999999</v>
      </c>
      <c r="BT22" s="346">
        <v>108.2424</v>
      </c>
      <c r="BU22" s="346">
        <v>108.4905</v>
      </c>
      <c r="BV22" s="346">
        <v>108.7377</v>
      </c>
    </row>
    <row r="23" spans="1:74" ht="11.1" customHeight="1" x14ac:dyDescent="0.2">
      <c r="A23" s="148" t="s">
        <v>900</v>
      </c>
      <c r="B23" s="210" t="s">
        <v>574</v>
      </c>
      <c r="C23" s="258">
        <v>102.29390737</v>
      </c>
      <c r="D23" s="258">
        <v>102.44502229</v>
      </c>
      <c r="E23" s="258">
        <v>102.68914215</v>
      </c>
      <c r="F23" s="258">
        <v>103.24915138</v>
      </c>
      <c r="G23" s="258">
        <v>103.5121178</v>
      </c>
      <c r="H23" s="258">
        <v>103.70092585</v>
      </c>
      <c r="I23" s="258">
        <v>103.71541653</v>
      </c>
      <c r="J23" s="258">
        <v>103.83102706</v>
      </c>
      <c r="K23" s="258">
        <v>103.94759845999999</v>
      </c>
      <c r="L23" s="258">
        <v>104.15143849</v>
      </c>
      <c r="M23" s="258">
        <v>104.20520079000001</v>
      </c>
      <c r="N23" s="258">
        <v>104.19519312</v>
      </c>
      <c r="O23" s="258">
        <v>103.95409864</v>
      </c>
      <c r="P23" s="258">
        <v>103.94203869</v>
      </c>
      <c r="Q23" s="258">
        <v>103.99169642</v>
      </c>
      <c r="R23" s="258">
        <v>104.12785755</v>
      </c>
      <c r="S23" s="258">
        <v>104.28236135</v>
      </c>
      <c r="T23" s="258">
        <v>104.47999354</v>
      </c>
      <c r="U23" s="258">
        <v>104.81679210999999</v>
      </c>
      <c r="V23" s="258">
        <v>105.02865258</v>
      </c>
      <c r="W23" s="258">
        <v>105.21161295</v>
      </c>
      <c r="X23" s="258">
        <v>105.30827073</v>
      </c>
      <c r="Y23" s="258">
        <v>105.47648275</v>
      </c>
      <c r="Z23" s="258">
        <v>105.65884654</v>
      </c>
      <c r="AA23" s="258">
        <v>105.98118273</v>
      </c>
      <c r="AB23" s="258">
        <v>106.09748455</v>
      </c>
      <c r="AC23" s="258">
        <v>106.13357263</v>
      </c>
      <c r="AD23" s="258">
        <v>105.91836822</v>
      </c>
      <c r="AE23" s="258">
        <v>105.92233792</v>
      </c>
      <c r="AF23" s="258">
        <v>105.97440297</v>
      </c>
      <c r="AG23" s="258">
        <v>106.04784994000001</v>
      </c>
      <c r="AH23" s="258">
        <v>106.21614076</v>
      </c>
      <c r="AI23" s="258">
        <v>106.452562</v>
      </c>
      <c r="AJ23" s="258">
        <v>106.81646302</v>
      </c>
      <c r="AK23" s="258">
        <v>107.14463307</v>
      </c>
      <c r="AL23" s="258">
        <v>107.49642152</v>
      </c>
      <c r="AM23" s="258">
        <v>107.95422891</v>
      </c>
      <c r="AN23" s="258">
        <v>108.29145373</v>
      </c>
      <c r="AO23" s="258">
        <v>108.59049653</v>
      </c>
      <c r="AP23" s="258">
        <v>108.9638971</v>
      </c>
      <c r="AQ23" s="258">
        <v>109.10217102999999</v>
      </c>
      <c r="AR23" s="258">
        <v>109.11785809</v>
      </c>
      <c r="AS23" s="258">
        <v>108.4995344</v>
      </c>
      <c r="AT23" s="258">
        <v>108.65361568</v>
      </c>
      <c r="AU23" s="258">
        <v>109.06867801999999</v>
      </c>
      <c r="AV23" s="258">
        <v>110.28935183999999</v>
      </c>
      <c r="AW23" s="258">
        <v>110.81790349000001</v>
      </c>
      <c r="AX23" s="258">
        <v>111.1989634</v>
      </c>
      <c r="AY23" s="346">
        <v>111.2354</v>
      </c>
      <c r="AZ23" s="346">
        <v>111.4693</v>
      </c>
      <c r="BA23" s="346">
        <v>111.70359999999999</v>
      </c>
      <c r="BB23" s="346">
        <v>111.97620000000001</v>
      </c>
      <c r="BC23" s="346">
        <v>112.1829</v>
      </c>
      <c r="BD23" s="346">
        <v>112.36150000000001</v>
      </c>
      <c r="BE23" s="346">
        <v>112.4335</v>
      </c>
      <c r="BF23" s="346">
        <v>112.61490000000001</v>
      </c>
      <c r="BG23" s="346">
        <v>112.82729999999999</v>
      </c>
      <c r="BH23" s="346">
        <v>113.0993</v>
      </c>
      <c r="BI23" s="346">
        <v>113.3519</v>
      </c>
      <c r="BJ23" s="346">
        <v>113.6139</v>
      </c>
      <c r="BK23" s="346">
        <v>113.8999</v>
      </c>
      <c r="BL23" s="346">
        <v>114.1694</v>
      </c>
      <c r="BM23" s="346">
        <v>114.4371</v>
      </c>
      <c r="BN23" s="346">
        <v>114.70910000000001</v>
      </c>
      <c r="BO23" s="346">
        <v>114.9687</v>
      </c>
      <c r="BP23" s="346">
        <v>115.22190000000001</v>
      </c>
      <c r="BQ23" s="346">
        <v>115.4537</v>
      </c>
      <c r="BR23" s="346">
        <v>115.7055</v>
      </c>
      <c r="BS23" s="346">
        <v>115.9622</v>
      </c>
      <c r="BT23" s="346">
        <v>116.2239</v>
      </c>
      <c r="BU23" s="346">
        <v>116.4905</v>
      </c>
      <c r="BV23" s="346">
        <v>116.7621</v>
      </c>
    </row>
    <row r="24" spans="1:74" ht="11.1" customHeight="1" x14ac:dyDescent="0.2">
      <c r="A24" s="148" t="s">
        <v>901</v>
      </c>
      <c r="B24" s="210" t="s">
        <v>575</v>
      </c>
      <c r="C24" s="258">
        <v>101.29200898000001</v>
      </c>
      <c r="D24" s="258">
        <v>101.37562659</v>
      </c>
      <c r="E24" s="258">
        <v>101.58503580999999</v>
      </c>
      <c r="F24" s="258">
        <v>102.18410194000001</v>
      </c>
      <c r="G24" s="258">
        <v>102.44719542999999</v>
      </c>
      <c r="H24" s="258">
        <v>102.63818156000001</v>
      </c>
      <c r="I24" s="258">
        <v>102.63086807000001</v>
      </c>
      <c r="J24" s="258">
        <v>102.77228371</v>
      </c>
      <c r="K24" s="258">
        <v>102.93623621</v>
      </c>
      <c r="L24" s="258">
        <v>103.30436976999999</v>
      </c>
      <c r="M24" s="258">
        <v>103.37716284</v>
      </c>
      <c r="N24" s="258">
        <v>103.33625962000001</v>
      </c>
      <c r="O24" s="258">
        <v>102.92776902999999</v>
      </c>
      <c r="P24" s="258">
        <v>102.84989154</v>
      </c>
      <c r="Q24" s="258">
        <v>102.84873607999999</v>
      </c>
      <c r="R24" s="258">
        <v>102.96210406</v>
      </c>
      <c r="S24" s="258">
        <v>103.08604157000001</v>
      </c>
      <c r="T24" s="258">
        <v>103.25835003</v>
      </c>
      <c r="U24" s="258">
        <v>103.67029298999999</v>
      </c>
      <c r="V24" s="258">
        <v>103.79589568999999</v>
      </c>
      <c r="W24" s="258">
        <v>103.82642168</v>
      </c>
      <c r="X24" s="258">
        <v>103.55160572</v>
      </c>
      <c r="Y24" s="258">
        <v>103.54967721</v>
      </c>
      <c r="Z24" s="258">
        <v>103.61037093</v>
      </c>
      <c r="AA24" s="258">
        <v>103.90675204</v>
      </c>
      <c r="AB24" s="258">
        <v>103.96289131</v>
      </c>
      <c r="AC24" s="258">
        <v>103.9518539</v>
      </c>
      <c r="AD24" s="258">
        <v>103.81236918</v>
      </c>
      <c r="AE24" s="258">
        <v>103.71293143</v>
      </c>
      <c r="AF24" s="258">
        <v>103.59227</v>
      </c>
      <c r="AG24" s="258">
        <v>103.31004532</v>
      </c>
      <c r="AH24" s="258">
        <v>103.25219122</v>
      </c>
      <c r="AI24" s="258">
        <v>103.27836813</v>
      </c>
      <c r="AJ24" s="258">
        <v>103.53535131</v>
      </c>
      <c r="AK24" s="258">
        <v>103.61950877</v>
      </c>
      <c r="AL24" s="258">
        <v>103.67761577</v>
      </c>
      <c r="AM24" s="258">
        <v>103.60802939</v>
      </c>
      <c r="AN24" s="258">
        <v>103.69026768000001</v>
      </c>
      <c r="AO24" s="258">
        <v>103.82268773</v>
      </c>
      <c r="AP24" s="258">
        <v>104.17994141</v>
      </c>
      <c r="AQ24" s="258">
        <v>104.28173603</v>
      </c>
      <c r="AR24" s="258">
        <v>104.30272347</v>
      </c>
      <c r="AS24" s="258">
        <v>103.82003236</v>
      </c>
      <c r="AT24" s="258">
        <v>103.99655898</v>
      </c>
      <c r="AU24" s="258">
        <v>104.40943197</v>
      </c>
      <c r="AV24" s="258">
        <v>105.56980799999999</v>
      </c>
      <c r="AW24" s="258">
        <v>106.0720062</v>
      </c>
      <c r="AX24" s="258">
        <v>106.42718327</v>
      </c>
      <c r="AY24" s="346">
        <v>106.42489999999999</v>
      </c>
      <c r="AZ24" s="346">
        <v>106.6439</v>
      </c>
      <c r="BA24" s="346">
        <v>106.8737</v>
      </c>
      <c r="BB24" s="346">
        <v>107.1658</v>
      </c>
      <c r="BC24" s="346">
        <v>107.37869999999999</v>
      </c>
      <c r="BD24" s="346">
        <v>107.5638</v>
      </c>
      <c r="BE24" s="346">
        <v>107.6255</v>
      </c>
      <c r="BF24" s="346">
        <v>107.8267</v>
      </c>
      <c r="BG24" s="346">
        <v>108.0718</v>
      </c>
      <c r="BH24" s="346">
        <v>108.44750000000001</v>
      </c>
      <c r="BI24" s="346">
        <v>108.7153</v>
      </c>
      <c r="BJ24" s="346">
        <v>108.962</v>
      </c>
      <c r="BK24" s="346">
        <v>109.1481</v>
      </c>
      <c r="BL24" s="346">
        <v>109.38209999999999</v>
      </c>
      <c r="BM24" s="346">
        <v>109.6246</v>
      </c>
      <c r="BN24" s="346">
        <v>109.8981</v>
      </c>
      <c r="BO24" s="346">
        <v>110.1407</v>
      </c>
      <c r="BP24" s="346">
        <v>110.375</v>
      </c>
      <c r="BQ24" s="346">
        <v>110.5929</v>
      </c>
      <c r="BR24" s="346">
        <v>110.8163</v>
      </c>
      <c r="BS24" s="346">
        <v>111.0371</v>
      </c>
      <c r="BT24" s="346">
        <v>111.2555</v>
      </c>
      <c r="BU24" s="346">
        <v>111.4714</v>
      </c>
      <c r="BV24" s="346">
        <v>111.6848</v>
      </c>
    </row>
    <row r="25" spans="1:74" ht="11.1" customHeight="1" x14ac:dyDescent="0.2">
      <c r="A25" s="148"/>
      <c r="B25" s="168" t="s">
        <v>1149</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347"/>
      <c r="AZ25" s="347"/>
      <c r="BA25" s="347"/>
      <c r="BB25" s="347"/>
      <c r="BC25" s="347"/>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902</v>
      </c>
      <c r="B26" s="210" t="s">
        <v>568</v>
      </c>
      <c r="C26" s="240">
        <v>718.99277487999996</v>
      </c>
      <c r="D26" s="240">
        <v>719.69432842000003</v>
      </c>
      <c r="E26" s="240">
        <v>720.77877024999998</v>
      </c>
      <c r="F26" s="240">
        <v>722.18285552999998</v>
      </c>
      <c r="G26" s="240">
        <v>724.08050760000003</v>
      </c>
      <c r="H26" s="240">
        <v>726.40848161999998</v>
      </c>
      <c r="I26" s="240">
        <v>729.00599819000001</v>
      </c>
      <c r="J26" s="240">
        <v>732.31520063999994</v>
      </c>
      <c r="K26" s="240">
        <v>736.17530956999997</v>
      </c>
      <c r="L26" s="240">
        <v>742.10095014000001</v>
      </c>
      <c r="M26" s="240">
        <v>745.92690316999995</v>
      </c>
      <c r="N26" s="240">
        <v>749.16779382000004</v>
      </c>
      <c r="O26" s="240">
        <v>750.99324477000005</v>
      </c>
      <c r="P26" s="240">
        <v>753.68679364000002</v>
      </c>
      <c r="Q26" s="240">
        <v>756.41806312000006</v>
      </c>
      <c r="R26" s="240">
        <v>760.27404996999996</v>
      </c>
      <c r="S26" s="240">
        <v>762.26551308000001</v>
      </c>
      <c r="T26" s="240">
        <v>763.47944923</v>
      </c>
      <c r="U26" s="240">
        <v>761.62117820000003</v>
      </c>
      <c r="V26" s="240">
        <v>763.00107059000004</v>
      </c>
      <c r="W26" s="240">
        <v>765.32444616999999</v>
      </c>
      <c r="X26" s="240">
        <v>771.93419631999996</v>
      </c>
      <c r="Y26" s="240">
        <v>773.63736978999998</v>
      </c>
      <c r="Z26" s="240">
        <v>773.77685795000002</v>
      </c>
      <c r="AA26" s="240">
        <v>768.91675024000006</v>
      </c>
      <c r="AB26" s="240">
        <v>768.50580067999999</v>
      </c>
      <c r="AC26" s="240">
        <v>769.10809871000004</v>
      </c>
      <c r="AD26" s="240">
        <v>772.29396233</v>
      </c>
      <c r="AE26" s="240">
        <v>773.74501705</v>
      </c>
      <c r="AF26" s="240">
        <v>775.03158087999998</v>
      </c>
      <c r="AG26" s="240">
        <v>778.05650356000001</v>
      </c>
      <c r="AH26" s="240">
        <v>777.58694828</v>
      </c>
      <c r="AI26" s="240">
        <v>775.52576480000005</v>
      </c>
      <c r="AJ26" s="240">
        <v>766.99368042000003</v>
      </c>
      <c r="AK26" s="240">
        <v>765.40869504</v>
      </c>
      <c r="AL26" s="240">
        <v>765.89153596000006</v>
      </c>
      <c r="AM26" s="240">
        <v>771.76423179000005</v>
      </c>
      <c r="AN26" s="240">
        <v>773.89120389000004</v>
      </c>
      <c r="AO26" s="240">
        <v>775.59448083999996</v>
      </c>
      <c r="AP26" s="240">
        <v>776.58169118000001</v>
      </c>
      <c r="AQ26" s="240">
        <v>777.65685645999997</v>
      </c>
      <c r="AR26" s="240">
        <v>778.52760520000004</v>
      </c>
      <c r="AS26" s="240">
        <v>778.81431585999997</v>
      </c>
      <c r="AT26" s="240">
        <v>779.56094770000004</v>
      </c>
      <c r="AU26" s="240">
        <v>780.38787916000001</v>
      </c>
      <c r="AV26" s="240">
        <v>781.07576232999998</v>
      </c>
      <c r="AW26" s="240">
        <v>782.22780397999998</v>
      </c>
      <c r="AX26" s="240">
        <v>783.62465619</v>
      </c>
      <c r="AY26" s="333">
        <v>785.64679999999998</v>
      </c>
      <c r="AZ26" s="333">
        <v>787.24789999999996</v>
      </c>
      <c r="BA26" s="333">
        <v>788.80849999999998</v>
      </c>
      <c r="BB26" s="333">
        <v>790.35919999999999</v>
      </c>
      <c r="BC26" s="333">
        <v>791.81560000000002</v>
      </c>
      <c r="BD26" s="333">
        <v>793.20839999999998</v>
      </c>
      <c r="BE26" s="333">
        <v>794.39390000000003</v>
      </c>
      <c r="BF26" s="333">
        <v>795.76710000000003</v>
      </c>
      <c r="BG26" s="333">
        <v>797.18449999999996</v>
      </c>
      <c r="BH26" s="333">
        <v>798.35789999999997</v>
      </c>
      <c r="BI26" s="333">
        <v>800.0797</v>
      </c>
      <c r="BJ26" s="333">
        <v>802.06169999999997</v>
      </c>
      <c r="BK26" s="333">
        <v>804.87890000000004</v>
      </c>
      <c r="BL26" s="333">
        <v>806.95</v>
      </c>
      <c r="BM26" s="333">
        <v>808.85</v>
      </c>
      <c r="BN26" s="333">
        <v>810.32330000000002</v>
      </c>
      <c r="BO26" s="333">
        <v>812.0729</v>
      </c>
      <c r="BP26" s="333">
        <v>813.84310000000005</v>
      </c>
      <c r="BQ26" s="333">
        <v>815.61320000000001</v>
      </c>
      <c r="BR26" s="333">
        <v>817.44050000000004</v>
      </c>
      <c r="BS26" s="333">
        <v>819.30409999999995</v>
      </c>
      <c r="BT26" s="333">
        <v>821.20399999999995</v>
      </c>
      <c r="BU26" s="333">
        <v>823.14020000000005</v>
      </c>
      <c r="BV26" s="333">
        <v>825.11279999999999</v>
      </c>
    </row>
    <row r="27" spans="1:74" ht="11.1" customHeight="1" x14ac:dyDescent="0.2">
      <c r="A27" s="148" t="s">
        <v>903</v>
      </c>
      <c r="B27" s="210" t="s">
        <v>601</v>
      </c>
      <c r="C27" s="240">
        <v>1841.9335378999999</v>
      </c>
      <c r="D27" s="240">
        <v>1843.5506384</v>
      </c>
      <c r="E27" s="240">
        <v>1845.7213311999999</v>
      </c>
      <c r="F27" s="240">
        <v>1847.4741577</v>
      </c>
      <c r="G27" s="240">
        <v>1851.4806291</v>
      </c>
      <c r="H27" s="240">
        <v>1856.7692869</v>
      </c>
      <c r="I27" s="240">
        <v>1863.7070928000001</v>
      </c>
      <c r="J27" s="240">
        <v>1871.2849020000001</v>
      </c>
      <c r="K27" s="240">
        <v>1879.8696763</v>
      </c>
      <c r="L27" s="240">
        <v>1892.0118391000001</v>
      </c>
      <c r="M27" s="240">
        <v>1900.6977257000001</v>
      </c>
      <c r="N27" s="240">
        <v>1908.4777597</v>
      </c>
      <c r="O27" s="240">
        <v>1913.9352524000001</v>
      </c>
      <c r="P27" s="240">
        <v>1920.9660976</v>
      </c>
      <c r="Q27" s="240">
        <v>1928.1536066000001</v>
      </c>
      <c r="R27" s="240">
        <v>1937.6298291999999</v>
      </c>
      <c r="S27" s="240">
        <v>1943.5316286</v>
      </c>
      <c r="T27" s="240">
        <v>1947.9910545</v>
      </c>
      <c r="U27" s="240">
        <v>1948.6148713</v>
      </c>
      <c r="V27" s="240">
        <v>1951.9844771</v>
      </c>
      <c r="W27" s="240">
        <v>1955.7066362</v>
      </c>
      <c r="X27" s="240">
        <v>1963.1795176000001</v>
      </c>
      <c r="Y27" s="240">
        <v>1965.0581566999999</v>
      </c>
      <c r="Z27" s="240">
        <v>1964.7407224000001</v>
      </c>
      <c r="AA27" s="240">
        <v>1957.2158904999999</v>
      </c>
      <c r="AB27" s="240">
        <v>1956.2648025999999</v>
      </c>
      <c r="AC27" s="240">
        <v>1956.8761347</v>
      </c>
      <c r="AD27" s="240">
        <v>1961.7058211999999</v>
      </c>
      <c r="AE27" s="240">
        <v>1963.4500419000001</v>
      </c>
      <c r="AF27" s="240">
        <v>1964.7647314999999</v>
      </c>
      <c r="AG27" s="240">
        <v>1967.0412961</v>
      </c>
      <c r="AH27" s="240">
        <v>1966.4533689</v>
      </c>
      <c r="AI27" s="240">
        <v>1964.3923560000001</v>
      </c>
      <c r="AJ27" s="240">
        <v>1956.1642629999999</v>
      </c>
      <c r="AK27" s="240">
        <v>1954.6775746000001</v>
      </c>
      <c r="AL27" s="240">
        <v>1955.2382963</v>
      </c>
      <c r="AM27" s="240">
        <v>1960.2130675000001</v>
      </c>
      <c r="AN27" s="240">
        <v>1963.0936299</v>
      </c>
      <c r="AO27" s="240">
        <v>1966.2466228999999</v>
      </c>
      <c r="AP27" s="240">
        <v>1970.4723475000001</v>
      </c>
      <c r="AQ27" s="240">
        <v>1973.5699758000001</v>
      </c>
      <c r="AR27" s="240">
        <v>1976.3398089</v>
      </c>
      <c r="AS27" s="240">
        <v>1978.5560504</v>
      </c>
      <c r="AT27" s="240">
        <v>1980.8396405000001</v>
      </c>
      <c r="AU27" s="240">
        <v>1982.9647826999999</v>
      </c>
      <c r="AV27" s="240">
        <v>1983.9374066</v>
      </c>
      <c r="AW27" s="240">
        <v>1986.4912058</v>
      </c>
      <c r="AX27" s="240">
        <v>1989.63211</v>
      </c>
      <c r="AY27" s="333">
        <v>1994.193</v>
      </c>
      <c r="AZ27" s="333">
        <v>1997.883</v>
      </c>
      <c r="BA27" s="333">
        <v>2001.537</v>
      </c>
      <c r="BB27" s="333">
        <v>2005.3620000000001</v>
      </c>
      <c r="BC27" s="333">
        <v>2008.7829999999999</v>
      </c>
      <c r="BD27" s="333">
        <v>2012.01</v>
      </c>
      <c r="BE27" s="333">
        <v>2014.7260000000001</v>
      </c>
      <c r="BF27" s="333">
        <v>2017.799</v>
      </c>
      <c r="BG27" s="333">
        <v>2020.914</v>
      </c>
      <c r="BH27" s="333">
        <v>2023.181</v>
      </c>
      <c r="BI27" s="333">
        <v>2027.047</v>
      </c>
      <c r="BJ27" s="333">
        <v>2031.624</v>
      </c>
      <c r="BK27" s="333">
        <v>2038.5319999999999</v>
      </c>
      <c r="BL27" s="333">
        <v>2043.3119999999999</v>
      </c>
      <c r="BM27" s="333">
        <v>2047.585</v>
      </c>
      <c r="BN27" s="333">
        <v>2050.5079999999998</v>
      </c>
      <c r="BO27" s="333">
        <v>2054.4</v>
      </c>
      <c r="BP27" s="333">
        <v>2058.4169999999999</v>
      </c>
      <c r="BQ27" s="333">
        <v>2062.6219999999998</v>
      </c>
      <c r="BR27" s="333">
        <v>2066.8440000000001</v>
      </c>
      <c r="BS27" s="333">
        <v>2071.1469999999999</v>
      </c>
      <c r="BT27" s="333">
        <v>2075.5279999999998</v>
      </c>
      <c r="BU27" s="333">
        <v>2079.9899999999998</v>
      </c>
      <c r="BV27" s="333">
        <v>2084.5309999999999</v>
      </c>
    </row>
    <row r="28" spans="1:74" ht="11.1" customHeight="1" x14ac:dyDescent="0.2">
      <c r="A28" s="148" t="s">
        <v>904</v>
      </c>
      <c r="B28" s="210" t="s">
        <v>569</v>
      </c>
      <c r="C28" s="240">
        <v>1960.5346554</v>
      </c>
      <c r="D28" s="240">
        <v>1966.5054253000001</v>
      </c>
      <c r="E28" s="240">
        <v>1972.7451008</v>
      </c>
      <c r="F28" s="240">
        <v>1979.9706349999999</v>
      </c>
      <c r="G28" s="240">
        <v>1986.2104072</v>
      </c>
      <c r="H28" s="240">
        <v>1992.1813705</v>
      </c>
      <c r="I28" s="240">
        <v>1995.7788934</v>
      </c>
      <c r="J28" s="240">
        <v>2002.7907123</v>
      </c>
      <c r="K28" s="240">
        <v>2011.1121959</v>
      </c>
      <c r="L28" s="240">
        <v>2023.6494799</v>
      </c>
      <c r="M28" s="240">
        <v>2032.410691</v>
      </c>
      <c r="N28" s="240">
        <v>2040.3019650000001</v>
      </c>
      <c r="O28" s="240">
        <v>2046.8492045</v>
      </c>
      <c r="P28" s="240">
        <v>2053.3561774</v>
      </c>
      <c r="Q28" s="240">
        <v>2059.3487860999999</v>
      </c>
      <c r="R28" s="240">
        <v>2065.1152828999998</v>
      </c>
      <c r="S28" s="240">
        <v>2069.8629744</v>
      </c>
      <c r="T28" s="240">
        <v>2073.8801128999999</v>
      </c>
      <c r="U28" s="240">
        <v>2073.9284701000001</v>
      </c>
      <c r="V28" s="240">
        <v>2078.9131732999999</v>
      </c>
      <c r="W28" s="240">
        <v>2085.5959945</v>
      </c>
      <c r="X28" s="240">
        <v>2101.815959</v>
      </c>
      <c r="Y28" s="240">
        <v>2106.0157471000002</v>
      </c>
      <c r="Z28" s="240">
        <v>2106.0343843000001</v>
      </c>
      <c r="AA28" s="240">
        <v>2092.8323682999999</v>
      </c>
      <c r="AB28" s="240">
        <v>2091.2683301000002</v>
      </c>
      <c r="AC28" s="240">
        <v>2092.3027674999998</v>
      </c>
      <c r="AD28" s="240">
        <v>2100.1694048999998</v>
      </c>
      <c r="AE28" s="240">
        <v>2103.2255003</v>
      </c>
      <c r="AF28" s="240">
        <v>2105.7047781000001</v>
      </c>
      <c r="AG28" s="240">
        <v>2109.6343591</v>
      </c>
      <c r="AH28" s="240">
        <v>2109.4396611000002</v>
      </c>
      <c r="AI28" s="240">
        <v>2107.1478049000002</v>
      </c>
      <c r="AJ28" s="240">
        <v>2096.0861925999998</v>
      </c>
      <c r="AK28" s="240">
        <v>2094.6044683999999</v>
      </c>
      <c r="AL28" s="240">
        <v>2096.0300344000002</v>
      </c>
      <c r="AM28" s="240">
        <v>2104.7157717999999</v>
      </c>
      <c r="AN28" s="240">
        <v>2108.6912573</v>
      </c>
      <c r="AO28" s="240">
        <v>2112.3093721</v>
      </c>
      <c r="AP28" s="240">
        <v>2115.6573474000002</v>
      </c>
      <c r="AQ28" s="240">
        <v>2118.4952975000001</v>
      </c>
      <c r="AR28" s="240">
        <v>2120.9104533999998</v>
      </c>
      <c r="AS28" s="240">
        <v>2122.1762705000001</v>
      </c>
      <c r="AT28" s="240">
        <v>2124.290747</v>
      </c>
      <c r="AU28" s="240">
        <v>2126.5273379999999</v>
      </c>
      <c r="AV28" s="240">
        <v>2128.0270423000002</v>
      </c>
      <c r="AW28" s="240">
        <v>2131.1521134999998</v>
      </c>
      <c r="AX28" s="240">
        <v>2135.0435502999999</v>
      </c>
      <c r="AY28" s="333">
        <v>2140.846</v>
      </c>
      <c r="AZ28" s="333">
        <v>2145.4119999999998</v>
      </c>
      <c r="BA28" s="333">
        <v>2149.8850000000002</v>
      </c>
      <c r="BB28" s="333">
        <v>2154.386</v>
      </c>
      <c r="BC28" s="333">
        <v>2158.5839999999998</v>
      </c>
      <c r="BD28" s="333">
        <v>2162.5990000000002</v>
      </c>
      <c r="BE28" s="333">
        <v>2166.3110000000001</v>
      </c>
      <c r="BF28" s="333">
        <v>2170.0500000000002</v>
      </c>
      <c r="BG28" s="333">
        <v>2173.6970000000001</v>
      </c>
      <c r="BH28" s="333">
        <v>2175.9699999999998</v>
      </c>
      <c r="BI28" s="333">
        <v>2180.393</v>
      </c>
      <c r="BJ28" s="333">
        <v>2185.6849999999999</v>
      </c>
      <c r="BK28" s="333">
        <v>2193.7489999999998</v>
      </c>
      <c r="BL28" s="333">
        <v>2199.35</v>
      </c>
      <c r="BM28" s="333">
        <v>2204.3919999999998</v>
      </c>
      <c r="BN28" s="333">
        <v>2208.0219999999999</v>
      </c>
      <c r="BO28" s="333">
        <v>2212.5830000000001</v>
      </c>
      <c r="BP28" s="333">
        <v>2217.2240000000002</v>
      </c>
      <c r="BQ28" s="333">
        <v>2221.8310000000001</v>
      </c>
      <c r="BR28" s="333">
        <v>2226.7139999999999</v>
      </c>
      <c r="BS28" s="333">
        <v>2231.761</v>
      </c>
      <c r="BT28" s="333">
        <v>2236.9720000000002</v>
      </c>
      <c r="BU28" s="333">
        <v>2242.346</v>
      </c>
      <c r="BV28" s="333">
        <v>2247.8850000000002</v>
      </c>
    </row>
    <row r="29" spans="1:74" ht="11.1" customHeight="1" x14ac:dyDescent="0.2">
      <c r="A29" s="148" t="s">
        <v>905</v>
      </c>
      <c r="B29" s="210" t="s">
        <v>570</v>
      </c>
      <c r="C29" s="240">
        <v>939.79303125000001</v>
      </c>
      <c r="D29" s="240">
        <v>942.99115219999999</v>
      </c>
      <c r="E29" s="240">
        <v>946.85186976</v>
      </c>
      <c r="F29" s="240">
        <v>953.24649661000001</v>
      </c>
      <c r="G29" s="240">
        <v>957.02892282000005</v>
      </c>
      <c r="H29" s="240">
        <v>960.07046108999998</v>
      </c>
      <c r="I29" s="240">
        <v>960.48018591000005</v>
      </c>
      <c r="J29" s="240">
        <v>963.45814244999997</v>
      </c>
      <c r="K29" s="240">
        <v>967.11340519999999</v>
      </c>
      <c r="L29" s="240">
        <v>973.39449921999994</v>
      </c>
      <c r="M29" s="240">
        <v>976.94298058000004</v>
      </c>
      <c r="N29" s="240">
        <v>979.70737434</v>
      </c>
      <c r="O29" s="240">
        <v>980.92059535999999</v>
      </c>
      <c r="P29" s="240">
        <v>982.69212779999998</v>
      </c>
      <c r="Q29" s="240">
        <v>984.25488653000002</v>
      </c>
      <c r="R29" s="240">
        <v>985.56793640000001</v>
      </c>
      <c r="S29" s="240">
        <v>986.74384900999996</v>
      </c>
      <c r="T29" s="240">
        <v>987.74168924000003</v>
      </c>
      <c r="U29" s="240">
        <v>987.78738344999999</v>
      </c>
      <c r="V29" s="240">
        <v>989.00963415000001</v>
      </c>
      <c r="W29" s="240">
        <v>990.63436768999998</v>
      </c>
      <c r="X29" s="240">
        <v>995.06517351000002</v>
      </c>
      <c r="Y29" s="240">
        <v>995.69218066999997</v>
      </c>
      <c r="Z29" s="240">
        <v>994.91897859999995</v>
      </c>
      <c r="AA29" s="240">
        <v>989.05390980000004</v>
      </c>
      <c r="AB29" s="240">
        <v>988.24903240000003</v>
      </c>
      <c r="AC29" s="240">
        <v>988.81268890000001</v>
      </c>
      <c r="AD29" s="240">
        <v>993.36403202999998</v>
      </c>
      <c r="AE29" s="240">
        <v>994.70039178000002</v>
      </c>
      <c r="AF29" s="240">
        <v>995.44092088000002</v>
      </c>
      <c r="AG29" s="240">
        <v>995.96099286000003</v>
      </c>
      <c r="AH29" s="240">
        <v>995.22833049999997</v>
      </c>
      <c r="AI29" s="240">
        <v>993.61830732999999</v>
      </c>
      <c r="AJ29" s="240">
        <v>988.19509998000001</v>
      </c>
      <c r="AK29" s="240">
        <v>987.03222272999994</v>
      </c>
      <c r="AL29" s="240">
        <v>987.19385220000004</v>
      </c>
      <c r="AM29" s="240">
        <v>990.78001430999996</v>
      </c>
      <c r="AN29" s="240">
        <v>992.01563780000004</v>
      </c>
      <c r="AO29" s="240">
        <v>993.00074858999994</v>
      </c>
      <c r="AP29" s="240">
        <v>993.35561747999998</v>
      </c>
      <c r="AQ29" s="240">
        <v>994.12449975000004</v>
      </c>
      <c r="AR29" s="240">
        <v>994.92766619999998</v>
      </c>
      <c r="AS29" s="240">
        <v>995.43196175000003</v>
      </c>
      <c r="AT29" s="240">
        <v>996.55356287999996</v>
      </c>
      <c r="AU29" s="240">
        <v>997.9593145</v>
      </c>
      <c r="AV29" s="240">
        <v>999.74543788999995</v>
      </c>
      <c r="AW29" s="240">
        <v>1001.6473246</v>
      </c>
      <c r="AX29" s="240">
        <v>1003.7611957</v>
      </c>
      <c r="AY29" s="333">
        <v>1006.277</v>
      </c>
      <c r="AZ29" s="333">
        <v>1008.672</v>
      </c>
      <c r="BA29" s="333">
        <v>1011.1369999999999</v>
      </c>
      <c r="BB29" s="333">
        <v>1013.873</v>
      </c>
      <c r="BC29" s="333">
        <v>1016.325</v>
      </c>
      <c r="BD29" s="333">
        <v>1018.6950000000001</v>
      </c>
      <c r="BE29" s="333">
        <v>1020.88</v>
      </c>
      <c r="BF29" s="333">
        <v>1023.164</v>
      </c>
      <c r="BG29" s="333">
        <v>1025.444</v>
      </c>
      <c r="BH29" s="333">
        <v>1027.212</v>
      </c>
      <c r="BI29" s="333">
        <v>1029.865</v>
      </c>
      <c r="BJ29" s="333">
        <v>1032.895</v>
      </c>
      <c r="BK29" s="333">
        <v>1037.038</v>
      </c>
      <c r="BL29" s="333">
        <v>1040.2719999999999</v>
      </c>
      <c r="BM29" s="333">
        <v>1043.3320000000001</v>
      </c>
      <c r="BN29" s="333">
        <v>1046.011</v>
      </c>
      <c r="BO29" s="333">
        <v>1048.877</v>
      </c>
      <c r="BP29" s="333">
        <v>1051.723</v>
      </c>
      <c r="BQ29" s="333">
        <v>1054.4649999999999</v>
      </c>
      <c r="BR29" s="333">
        <v>1057.3330000000001</v>
      </c>
      <c r="BS29" s="333">
        <v>1060.2439999999999</v>
      </c>
      <c r="BT29" s="333">
        <v>1063.1969999999999</v>
      </c>
      <c r="BU29" s="333">
        <v>1066.192</v>
      </c>
      <c r="BV29" s="333">
        <v>1069.23</v>
      </c>
    </row>
    <row r="30" spans="1:74" ht="11.1" customHeight="1" x14ac:dyDescent="0.2">
      <c r="A30" s="148" t="s">
        <v>906</v>
      </c>
      <c r="B30" s="210" t="s">
        <v>571</v>
      </c>
      <c r="C30" s="240">
        <v>2482.6985454999999</v>
      </c>
      <c r="D30" s="240">
        <v>2494.8445233000002</v>
      </c>
      <c r="E30" s="240">
        <v>2506.0709176999999</v>
      </c>
      <c r="F30" s="240">
        <v>2515.4612422999999</v>
      </c>
      <c r="G30" s="240">
        <v>2525.5358347000001</v>
      </c>
      <c r="H30" s="240">
        <v>2535.3782084999998</v>
      </c>
      <c r="I30" s="240">
        <v>2542.7865302999999</v>
      </c>
      <c r="J30" s="240">
        <v>2553.8158419000001</v>
      </c>
      <c r="K30" s="240">
        <v>2566.26431</v>
      </c>
      <c r="L30" s="240">
        <v>2580.1419243</v>
      </c>
      <c r="M30" s="240">
        <v>2595.4212130999999</v>
      </c>
      <c r="N30" s="240">
        <v>2612.1121661000002</v>
      </c>
      <c r="O30" s="240">
        <v>2635.7006166000001</v>
      </c>
      <c r="P30" s="240">
        <v>2651.1005230999999</v>
      </c>
      <c r="Q30" s="240">
        <v>2663.7977188999998</v>
      </c>
      <c r="R30" s="240">
        <v>2672.6149475000002</v>
      </c>
      <c r="S30" s="240">
        <v>2680.7896642000001</v>
      </c>
      <c r="T30" s="240">
        <v>2687.1446126000001</v>
      </c>
      <c r="U30" s="240">
        <v>2687.0765488000002</v>
      </c>
      <c r="V30" s="240">
        <v>2693.2443933999998</v>
      </c>
      <c r="W30" s="240">
        <v>2701.0449024999998</v>
      </c>
      <c r="X30" s="240">
        <v>2716.5240649000002</v>
      </c>
      <c r="Y30" s="240">
        <v>2723.0554115999998</v>
      </c>
      <c r="Z30" s="240">
        <v>2726.6849312999998</v>
      </c>
      <c r="AA30" s="240">
        <v>2721.8232871999999</v>
      </c>
      <c r="AB30" s="240">
        <v>2723.8411556999999</v>
      </c>
      <c r="AC30" s="240">
        <v>2727.1491998000001</v>
      </c>
      <c r="AD30" s="240">
        <v>2733.6565291000002</v>
      </c>
      <c r="AE30" s="240">
        <v>2738.1130925000002</v>
      </c>
      <c r="AF30" s="240">
        <v>2742.4279996</v>
      </c>
      <c r="AG30" s="240">
        <v>2749.3893785</v>
      </c>
      <c r="AH30" s="240">
        <v>2751.3298765999998</v>
      </c>
      <c r="AI30" s="240">
        <v>2751.0376222999998</v>
      </c>
      <c r="AJ30" s="240">
        <v>2739.9495579999998</v>
      </c>
      <c r="AK30" s="240">
        <v>2741.6140915999999</v>
      </c>
      <c r="AL30" s="240">
        <v>2747.4681657000001</v>
      </c>
      <c r="AM30" s="240">
        <v>2764.8027545999998</v>
      </c>
      <c r="AN30" s="240">
        <v>2773.5676788000001</v>
      </c>
      <c r="AO30" s="240">
        <v>2781.0539128999999</v>
      </c>
      <c r="AP30" s="240">
        <v>2787.5094806000002</v>
      </c>
      <c r="AQ30" s="240">
        <v>2792.2523160999999</v>
      </c>
      <c r="AR30" s="240">
        <v>2795.5304434</v>
      </c>
      <c r="AS30" s="240">
        <v>2793.8128185</v>
      </c>
      <c r="AT30" s="240">
        <v>2796.8098122000001</v>
      </c>
      <c r="AU30" s="240">
        <v>2800.9903806000002</v>
      </c>
      <c r="AV30" s="240">
        <v>2806.6212765</v>
      </c>
      <c r="AW30" s="240">
        <v>2812.9689296000001</v>
      </c>
      <c r="AX30" s="240">
        <v>2820.3000928000001</v>
      </c>
      <c r="AY30" s="333">
        <v>2830.5140000000001</v>
      </c>
      <c r="AZ30" s="333">
        <v>2838.3879999999999</v>
      </c>
      <c r="BA30" s="333">
        <v>2845.82</v>
      </c>
      <c r="BB30" s="333">
        <v>2852.373</v>
      </c>
      <c r="BC30" s="333">
        <v>2859.252</v>
      </c>
      <c r="BD30" s="333">
        <v>2866.0169999999998</v>
      </c>
      <c r="BE30" s="333">
        <v>2872.46</v>
      </c>
      <c r="BF30" s="333">
        <v>2879.1570000000002</v>
      </c>
      <c r="BG30" s="333">
        <v>2885.8980000000001</v>
      </c>
      <c r="BH30" s="333">
        <v>2891.1950000000002</v>
      </c>
      <c r="BI30" s="333">
        <v>2899.1419999999998</v>
      </c>
      <c r="BJ30" s="333">
        <v>2908.25</v>
      </c>
      <c r="BK30" s="333">
        <v>2921.1889999999999</v>
      </c>
      <c r="BL30" s="333">
        <v>2930.6179999999999</v>
      </c>
      <c r="BM30" s="333">
        <v>2939.2069999999999</v>
      </c>
      <c r="BN30" s="333">
        <v>2945.663</v>
      </c>
      <c r="BO30" s="333">
        <v>2953.5410000000002</v>
      </c>
      <c r="BP30" s="333">
        <v>2961.549</v>
      </c>
      <c r="BQ30" s="333">
        <v>2969.7179999999998</v>
      </c>
      <c r="BR30" s="333">
        <v>2977.9609999999998</v>
      </c>
      <c r="BS30" s="333">
        <v>2986.308</v>
      </c>
      <c r="BT30" s="333">
        <v>2994.76</v>
      </c>
      <c r="BU30" s="333">
        <v>3003.3180000000002</v>
      </c>
      <c r="BV30" s="333">
        <v>3011.9810000000002</v>
      </c>
    </row>
    <row r="31" spans="1:74" ht="11.1" customHeight="1" x14ac:dyDescent="0.2">
      <c r="A31" s="148" t="s">
        <v>907</v>
      </c>
      <c r="B31" s="210" t="s">
        <v>572</v>
      </c>
      <c r="C31" s="240">
        <v>719.88573627000005</v>
      </c>
      <c r="D31" s="240">
        <v>722.72502510000004</v>
      </c>
      <c r="E31" s="240">
        <v>725.51549250000005</v>
      </c>
      <c r="F31" s="240">
        <v>728.63261107999995</v>
      </c>
      <c r="G31" s="240">
        <v>731.04383117999998</v>
      </c>
      <c r="H31" s="240">
        <v>733.12462541000002</v>
      </c>
      <c r="I31" s="240">
        <v>733.67848034999997</v>
      </c>
      <c r="J31" s="240">
        <v>735.99580789000004</v>
      </c>
      <c r="K31" s="240">
        <v>738.88009462000002</v>
      </c>
      <c r="L31" s="240">
        <v>743.40370744999996</v>
      </c>
      <c r="M31" s="240">
        <v>746.61763737000001</v>
      </c>
      <c r="N31" s="240">
        <v>749.59425128999999</v>
      </c>
      <c r="O31" s="240">
        <v>752.17910243999995</v>
      </c>
      <c r="P31" s="240">
        <v>754.79691944000001</v>
      </c>
      <c r="Q31" s="240">
        <v>757.29325552</v>
      </c>
      <c r="R31" s="240">
        <v>760.10419841999999</v>
      </c>
      <c r="S31" s="240">
        <v>762.03050685000005</v>
      </c>
      <c r="T31" s="240">
        <v>763.50826856000003</v>
      </c>
      <c r="U31" s="240">
        <v>763.26098626999999</v>
      </c>
      <c r="V31" s="240">
        <v>764.79902747999995</v>
      </c>
      <c r="W31" s="240">
        <v>766.84589490999997</v>
      </c>
      <c r="X31" s="240">
        <v>771.4762379</v>
      </c>
      <c r="Y31" s="240">
        <v>772.98477077999996</v>
      </c>
      <c r="Z31" s="240">
        <v>773.44614289000003</v>
      </c>
      <c r="AA31" s="240">
        <v>770.75093898</v>
      </c>
      <c r="AB31" s="240">
        <v>770.70005098000001</v>
      </c>
      <c r="AC31" s="240">
        <v>771.18406362999997</v>
      </c>
      <c r="AD31" s="240">
        <v>772.87179327000001</v>
      </c>
      <c r="AE31" s="240">
        <v>773.92399499999999</v>
      </c>
      <c r="AF31" s="240">
        <v>775.00948514000004</v>
      </c>
      <c r="AG31" s="240">
        <v>777.31526358999997</v>
      </c>
      <c r="AH31" s="240">
        <v>777.57708064999997</v>
      </c>
      <c r="AI31" s="240">
        <v>776.98193620999996</v>
      </c>
      <c r="AJ31" s="240">
        <v>772.96231141999999</v>
      </c>
      <c r="AK31" s="240">
        <v>772.57888312</v>
      </c>
      <c r="AL31" s="240">
        <v>773.26413247000005</v>
      </c>
      <c r="AM31" s="240">
        <v>776.59356902000002</v>
      </c>
      <c r="AN31" s="240">
        <v>778.23454149999998</v>
      </c>
      <c r="AO31" s="240">
        <v>779.76255945000003</v>
      </c>
      <c r="AP31" s="240">
        <v>781.34147107000001</v>
      </c>
      <c r="AQ31" s="240">
        <v>782.52069385000004</v>
      </c>
      <c r="AR31" s="240">
        <v>783.46407598999997</v>
      </c>
      <c r="AS31" s="240">
        <v>783.72181771999999</v>
      </c>
      <c r="AT31" s="240">
        <v>784.53086838000002</v>
      </c>
      <c r="AU31" s="240">
        <v>785.44142820000002</v>
      </c>
      <c r="AV31" s="240">
        <v>786.15846627999997</v>
      </c>
      <c r="AW31" s="240">
        <v>787.49331761999997</v>
      </c>
      <c r="AX31" s="240">
        <v>789.15095130999998</v>
      </c>
      <c r="AY31" s="333">
        <v>791.68510000000003</v>
      </c>
      <c r="AZ31" s="333">
        <v>793.57299999999998</v>
      </c>
      <c r="BA31" s="333">
        <v>795.36839999999995</v>
      </c>
      <c r="BB31" s="333">
        <v>796.99599999999998</v>
      </c>
      <c r="BC31" s="333">
        <v>798.66279999999995</v>
      </c>
      <c r="BD31" s="333">
        <v>800.29359999999997</v>
      </c>
      <c r="BE31" s="333">
        <v>801.846</v>
      </c>
      <c r="BF31" s="333">
        <v>803.43619999999999</v>
      </c>
      <c r="BG31" s="333">
        <v>805.02200000000005</v>
      </c>
      <c r="BH31" s="333">
        <v>806.14170000000001</v>
      </c>
      <c r="BI31" s="333">
        <v>808.06470000000002</v>
      </c>
      <c r="BJ31" s="333">
        <v>810.32950000000005</v>
      </c>
      <c r="BK31" s="333">
        <v>813.74590000000001</v>
      </c>
      <c r="BL31" s="333">
        <v>816.08680000000004</v>
      </c>
      <c r="BM31" s="333">
        <v>818.16210000000001</v>
      </c>
      <c r="BN31" s="333">
        <v>819.56820000000005</v>
      </c>
      <c r="BO31" s="333">
        <v>821.41489999999999</v>
      </c>
      <c r="BP31" s="333">
        <v>823.29870000000005</v>
      </c>
      <c r="BQ31" s="333">
        <v>825.21550000000002</v>
      </c>
      <c r="BR31" s="333">
        <v>827.17660000000001</v>
      </c>
      <c r="BS31" s="333">
        <v>829.17780000000005</v>
      </c>
      <c r="BT31" s="333">
        <v>831.21910000000003</v>
      </c>
      <c r="BU31" s="333">
        <v>833.30070000000001</v>
      </c>
      <c r="BV31" s="333">
        <v>835.42229999999995</v>
      </c>
    </row>
    <row r="32" spans="1:74" ht="11.1" customHeight="1" x14ac:dyDescent="0.2">
      <c r="A32" s="148" t="s">
        <v>908</v>
      </c>
      <c r="B32" s="210" t="s">
        <v>573</v>
      </c>
      <c r="C32" s="240">
        <v>1624.2633046000001</v>
      </c>
      <c r="D32" s="240">
        <v>1636.1691479000001</v>
      </c>
      <c r="E32" s="240">
        <v>1646.3005682</v>
      </c>
      <c r="F32" s="240">
        <v>1653.0285389999999</v>
      </c>
      <c r="G32" s="240">
        <v>1660.8328830999999</v>
      </c>
      <c r="H32" s="240">
        <v>1668.0845741000001</v>
      </c>
      <c r="I32" s="240">
        <v>1673.8163133</v>
      </c>
      <c r="J32" s="240">
        <v>1680.6881719999999</v>
      </c>
      <c r="K32" s="240">
        <v>1687.7328514000001</v>
      </c>
      <c r="L32" s="240">
        <v>1696.67428</v>
      </c>
      <c r="M32" s="240">
        <v>1702.7716548999999</v>
      </c>
      <c r="N32" s="240">
        <v>1707.7489043999999</v>
      </c>
      <c r="O32" s="240">
        <v>1712.2622117999999</v>
      </c>
      <c r="P32" s="240">
        <v>1714.507073</v>
      </c>
      <c r="Q32" s="240">
        <v>1715.1396715000001</v>
      </c>
      <c r="R32" s="240">
        <v>1711.5060719999999</v>
      </c>
      <c r="S32" s="240">
        <v>1710.9045960000001</v>
      </c>
      <c r="T32" s="240">
        <v>1710.6813084</v>
      </c>
      <c r="U32" s="240">
        <v>1711.4674616</v>
      </c>
      <c r="V32" s="240">
        <v>1711.5271115</v>
      </c>
      <c r="W32" s="240">
        <v>1711.4915106000001</v>
      </c>
      <c r="X32" s="240">
        <v>1713.5972796999999</v>
      </c>
      <c r="Y32" s="240">
        <v>1711.6937114</v>
      </c>
      <c r="Z32" s="240">
        <v>1708.0174265999999</v>
      </c>
      <c r="AA32" s="240">
        <v>1697.3195507</v>
      </c>
      <c r="AB32" s="240">
        <v>1694.0344886</v>
      </c>
      <c r="AC32" s="240">
        <v>1692.9133658999999</v>
      </c>
      <c r="AD32" s="240">
        <v>1697.4335013</v>
      </c>
      <c r="AE32" s="240">
        <v>1698.0322679999999</v>
      </c>
      <c r="AF32" s="240">
        <v>1698.1869847999999</v>
      </c>
      <c r="AG32" s="240">
        <v>1699.3815924</v>
      </c>
      <c r="AH32" s="240">
        <v>1697.5352539999999</v>
      </c>
      <c r="AI32" s="240">
        <v>1694.1319102</v>
      </c>
      <c r="AJ32" s="240">
        <v>1681.8403707</v>
      </c>
      <c r="AK32" s="240">
        <v>1680.8214091</v>
      </c>
      <c r="AL32" s="240">
        <v>1683.7438348999999</v>
      </c>
      <c r="AM32" s="240">
        <v>1697.7259623</v>
      </c>
      <c r="AN32" s="240">
        <v>1703.1924273</v>
      </c>
      <c r="AO32" s="240">
        <v>1707.2615441999999</v>
      </c>
      <c r="AP32" s="240">
        <v>1708.5252872000001</v>
      </c>
      <c r="AQ32" s="240">
        <v>1710.8557269999999</v>
      </c>
      <c r="AR32" s="240">
        <v>1712.8448381000001</v>
      </c>
      <c r="AS32" s="240">
        <v>1713.2566134000001</v>
      </c>
      <c r="AT32" s="240">
        <v>1715.4900717999999</v>
      </c>
      <c r="AU32" s="240">
        <v>1718.3092064</v>
      </c>
      <c r="AV32" s="240">
        <v>1721.7259317999999</v>
      </c>
      <c r="AW32" s="240">
        <v>1725.7074829999999</v>
      </c>
      <c r="AX32" s="240">
        <v>1730.2657744999999</v>
      </c>
      <c r="AY32" s="333">
        <v>1736.3040000000001</v>
      </c>
      <c r="AZ32" s="333">
        <v>1741.338</v>
      </c>
      <c r="BA32" s="333">
        <v>1746.2719999999999</v>
      </c>
      <c r="BB32" s="333">
        <v>1751.13</v>
      </c>
      <c r="BC32" s="333">
        <v>1755.8440000000001</v>
      </c>
      <c r="BD32" s="333">
        <v>1760.4390000000001</v>
      </c>
      <c r="BE32" s="333">
        <v>1764.6769999999999</v>
      </c>
      <c r="BF32" s="333">
        <v>1769.212</v>
      </c>
      <c r="BG32" s="333">
        <v>1773.806</v>
      </c>
      <c r="BH32" s="333">
        <v>1777.7090000000001</v>
      </c>
      <c r="BI32" s="333">
        <v>1782.9849999999999</v>
      </c>
      <c r="BJ32" s="333">
        <v>1788.883</v>
      </c>
      <c r="BK32" s="333">
        <v>1796.838</v>
      </c>
      <c r="BL32" s="333">
        <v>1802.9059999999999</v>
      </c>
      <c r="BM32" s="333">
        <v>1808.52</v>
      </c>
      <c r="BN32" s="333">
        <v>1812.9739999999999</v>
      </c>
      <c r="BO32" s="333">
        <v>1818.213</v>
      </c>
      <c r="BP32" s="333">
        <v>1823.5309999999999</v>
      </c>
      <c r="BQ32" s="333">
        <v>1828.809</v>
      </c>
      <c r="BR32" s="333">
        <v>1834.3689999999999</v>
      </c>
      <c r="BS32" s="333">
        <v>1840.0940000000001</v>
      </c>
      <c r="BT32" s="333">
        <v>1845.9849999999999</v>
      </c>
      <c r="BU32" s="333">
        <v>1852.04</v>
      </c>
      <c r="BV32" s="333">
        <v>1858.261</v>
      </c>
    </row>
    <row r="33" spans="1:74" s="163" customFormat="1" ht="11.1" customHeight="1" x14ac:dyDescent="0.2">
      <c r="A33" s="148" t="s">
        <v>909</v>
      </c>
      <c r="B33" s="210" t="s">
        <v>574</v>
      </c>
      <c r="C33" s="240">
        <v>877.73448920999999</v>
      </c>
      <c r="D33" s="240">
        <v>882.58393652999996</v>
      </c>
      <c r="E33" s="240">
        <v>886.79822816000001</v>
      </c>
      <c r="F33" s="240">
        <v>889.53412906000005</v>
      </c>
      <c r="G33" s="240">
        <v>893.11053560000005</v>
      </c>
      <c r="H33" s="240">
        <v>896.68421273000001</v>
      </c>
      <c r="I33" s="240">
        <v>899.20105106999995</v>
      </c>
      <c r="J33" s="240">
        <v>903.55985142999998</v>
      </c>
      <c r="K33" s="240">
        <v>908.70650440999998</v>
      </c>
      <c r="L33" s="240">
        <v>915.98693297</v>
      </c>
      <c r="M33" s="240">
        <v>921.69984900999998</v>
      </c>
      <c r="N33" s="240">
        <v>927.19117547999997</v>
      </c>
      <c r="O33" s="240">
        <v>932.99557286000004</v>
      </c>
      <c r="P33" s="240">
        <v>937.64272482000001</v>
      </c>
      <c r="Q33" s="240">
        <v>941.66729183999996</v>
      </c>
      <c r="R33" s="240">
        <v>945.46767818000001</v>
      </c>
      <c r="S33" s="240">
        <v>947.94827213999997</v>
      </c>
      <c r="T33" s="240">
        <v>949.50747798999998</v>
      </c>
      <c r="U33" s="240">
        <v>947.92469854000001</v>
      </c>
      <c r="V33" s="240">
        <v>949.30657600999996</v>
      </c>
      <c r="W33" s="240">
        <v>951.43251323000004</v>
      </c>
      <c r="X33" s="240">
        <v>956.57110381999996</v>
      </c>
      <c r="Y33" s="240">
        <v>958.48371531999999</v>
      </c>
      <c r="Z33" s="240">
        <v>959.43894135000005</v>
      </c>
      <c r="AA33" s="240">
        <v>957.33563517000005</v>
      </c>
      <c r="AB33" s="240">
        <v>957.95195031000003</v>
      </c>
      <c r="AC33" s="240">
        <v>959.18674003000001</v>
      </c>
      <c r="AD33" s="240">
        <v>961.54593833000001</v>
      </c>
      <c r="AE33" s="240">
        <v>963.63822673000004</v>
      </c>
      <c r="AF33" s="240">
        <v>965.96953920999999</v>
      </c>
      <c r="AG33" s="240">
        <v>971.15191285000003</v>
      </c>
      <c r="AH33" s="240">
        <v>972.0022457</v>
      </c>
      <c r="AI33" s="240">
        <v>971.13257484999997</v>
      </c>
      <c r="AJ33" s="240">
        <v>963.26835295000001</v>
      </c>
      <c r="AK33" s="240">
        <v>962.91458516</v>
      </c>
      <c r="AL33" s="240">
        <v>964.79672415000005</v>
      </c>
      <c r="AM33" s="240">
        <v>972.72445864999997</v>
      </c>
      <c r="AN33" s="240">
        <v>976.22114466999994</v>
      </c>
      <c r="AO33" s="240">
        <v>979.09647092</v>
      </c>
      <c r="AP33" s="240">
        <v>981.15189167999995</v>
      </c>
      <c r="AQ33" s="240">
        <v>982.93340770999998</v>
      </c>
      <c r="AR33" s="240">
        <v>984.24247329000002</v>
      </c>
      <c r="AS33" s="240">
        <v>983.91325300999995</v>
      </c>
      <c r="AT33" s="240">
        <v>985.15179421000005</v>
      </c>
      <c r="AU33" s="240">
        <v>986.79226151</v>
      </c>
      <c r="AV33" s="240">
        <v>988.94702515999995</v>
      </c>
      <c r="AW33" s="240">
        <v>991.30706693000002</v>
      </c>
      <c r="AX33" s="240">
        <v>993.98475709000002</v>
      </c>
      <c r="AY33" s="333">
        <v>997.49400000000003</v>
      </c>
      <c r="AZ33" s="333">
        <v>1000.422</v>
      </c>
      <c r="BA33" s="333">
        <v>1003.2809999999999</v>
      </c>
      <c r="BB33" s="333">
        <v>1006.079</v>
      </c>
      <c r="BC33" s="333">
        <v>1008.799</v>
      </c>
      <c r="BD33" s="333">
        <v>1011.447</v>
      </c>
      <c r="BE33" s="333">
        <v>1013.851</v>
      </c>
      <c r="BF33" s="333">
        <v>1016.4829999999999</v>
      </c>
      <c r="BG33" s="333">
        <v>1019.171</v>
      </c>
      <c r="BH33" s="333">
        <v>1021.534</v>
      </c>
      <c r="BI33" s="333">
        <v>1024.6189999999999</v>
      </c>
      <c r="BJ33" s="333">
        <v>1028.0450000000001</v>
      </c>
      <c r="BK33" s="333">
        <v>1032.6210000000001</v>
      </c>
      <c r="BL33" s="333">
        <v>1036.1220000000001</v>
      </c>
      <c r="BM33" s="333">
        <v>1039.3579999999999</v>
      </c>
      <c r="BN33" s="333">
        <v>1041.924</v>
      </c>
      <c r="BO33" s="333">
        <v>1044.932</v>
      </c>
      <c r="BP33" s="333">
        <v>1047.9770000000001</v>
      </c>
      <c r="BQ33" s="333">
        <v>1051.0250000000001</v>
      </c>
      <c r="BR33" s="333">
        <v>1054.172</v>
      </c>
      <c r="BS33" s="333">
        <v>1057.383</v>
      </c>
      <c r="BT33" s="333">
        <v>1060.6579999999999</v>
      </c>
      <c r="BU33" s="333">
        <v>1063.9970000000001</v>
      </c>
      <c r="BV33" s="333">
        <v>1067.4000000000001</v>
      </c>
    </row>
    <row r="34" spans="1:74" s="163" customFormat="1" ht="11.1" customHeight="1" x14ac:dyDescent="0.2">
      <c r="A34" s="148" t="s">
        <v>910</v>
      </c>
      <c r="B34" s="210" t="s">
        <v>575</v>
      </c>
      <c r="C34" s="240">
        <v>2100.3997860999998</v>
      </c>
      <c r="D34" s="240">
        <v>2109.2276241</v>
      </c>
      <c r="E34" s="240">
        <v>2118.4670737000001</v>
      </c>
      <c r="F34" s="240">
        <v>2127.5273834999998</v>
      </c>
      <c r="G34" s="240">
        <v>2138.0331193000002</v>
      </c>
      <c r="H34" s="240">
        <v>2149.3935301000001</v>
      </c>
      <c r="I34" s="240">
        <v>2162.5283755</v>
      </c>
      <c r="J34" s="240">
        <v>2174.9083160999999</v>
      </c>
      <c r="K34" s="240">
        <v>2187.4531118999998</v>
      </c>
      <c r="L34" s="240">
        <v>2198.6816967</v>
      </c>
      <c r="M34" s="240">
        <v>2212.6670021</v>
      </c>
      <c r="N34" s="240">
        <v>2227.9279620000002</v>
      </c>
      <c r="O34" s="240">
        <v>2247.3247796999999</v>
      </c>
      <c r="P34" s="240">
        <v>2262.9918962000002</v>
      </c>
      <c r="Q34" s="240">
        <v>2277.7895149000001</v>
      </c>
      <c r="R34" s="240">
        <v>2294.9040396999999</v>
      </c>
      <c r="S34" s="240">
        <v>2305.5728595999999</v>
      </c>
      <c r="T34" s="240">
        <v>2312.9823786000002</v>
      </c>
      <c r="U34" s="240">
        <v>2310.5775391000002</v>
      </c>
      <c r="V34" s="240">
        <v>2316.3847494000001</v>
      </c>
      <c r="W34" s="240">
        <v>2323.8489518000001</v>
      </c>
      <c r="X34" s="240">
        <v>2338.1939972</v>
      </c>
      <c r="Y34" s="240">
        <v>2345.0542961000001</v>
      </c>
      <c r="Z34" s="240">
        <v>2349.6536993</v>
      </c>
      <c r="AA34" s="240">
        <v>2347.5938265999998</v>
      </c>
      <c r="AB34" s="240">
        <v>2350.9702234000001</v>
      </c>
      <c r="AC34" s="240">
        <v>2355.3845096</v>
      </c>
      <c r="AD34" s="240">
        <v>2363.2781614999999</v>
      </c>
      <c r="AE34" s="240">
        <v>2367.9371191999999</v>
      </c>
      <c r="AF34" s="240">
        <v>2371.8028588000002</v>
      </c>
      <c r="AG34" s="240">
        <v>2374.6176710999998</v>
      </c>
      <c r="AH34" s="240">
        <v>2377.0902569999998</v>
      </c>
      <c r="AI34" s="240">
        <v>2378.9629073000001</v>
      </c>
      <c r="AJ34" s="240">
        <v>2377.7018434000001</v>
      </c>
      <c r="AK34" s="240">
        <v>2380.2749558999999</v>
      </c>
      <c r="AL34" s="240">
        <v>2384.1484663000001</v>
      </c>
      <c r="AM34" s="240">
        <v>2391.8063522000002</v>
      </c>
      <c r="AN34" s="240">
        <v>2396.4176757</v>
      </c>
      <c r="AO34" s="240">
        <v>2400.466414</v>
      </c>
      <c r="AP34" s="240">
        <v>2403.2132158999998</v>
      </c>
      <c r="AQ34" s="240">
        <v>2406.6912977000002</v>
      </c>
      <c r="AR34" s="240">
        <v>2410.1613081999999</v>
      </c>
      <c r="AS34" s="240">
        <v>2413.2661889999999</v>
      </c>
      <c r="AT34" s="240">
        <v>2416.9878502000001</v>
      </c>
      <c r="AU34" s="240">
        <v>2420.9692335999998</v>
      </c>
      <c r="AV34" s="240">
        <v>2424.6195075000001</v>
      </c>
      <c r="AW34" s="240">
        <v>2429.5634592000001</v>
      </c>
      <c r="AX34" s="240">
        <v>2435.2102570000002</v>
      </c>
      <c r="AY34" s="333">
        <v>2442.6579999999999</v>
      </c>
      <c r="AZ34" s="333">
        <v>2448.8870000000002</v>
      </c>
      <c r="BA34" s="333">
        <v>2454.9949999999999</v>
      </c>
      <c r="BB34" s="333">
        <v>2461.0590000000002</v>
      </c>
      <c r="BC34" s="333">
        <v>2466.8679999999999</v>
      </c>
      <c r="BD34" s="333">
        <v>2472.4969999999998</v>
      </c>
      <c r="BE34" s="333">
        <v>2477.4839999999999</v>
      </c>
      <c r="BF34" s="333">
        <v>2483.1030000000001</v>
      </c>
      <c r="BG34" s="333">
        <v>2488.8910000000001</v>
      </c>
      <c r="BH34" s="333">
        <v>2494.1889999999999</v>
      </c>
      <c r="BI34" s="333">
        <v>2500.8069999999998</v>
      </c>
      <c r="BJ34" s="333">
        <v>2508.087</v>
      </c>
      <c r="BK34" s="333">
        <v>2517.3939999999998</v>
      </c>
      <c r="BL34" s="333">
        <v>2524.973</v>
      </c>
      <c r="BM34" s="333">
        <v>2532.19</v>
      </c>
      <c r="BN34" s="333">
        <v>2538.5680000000002</v>
      </c>
      <c r="BO34" s="333">
        <v>2545.4169999999999</v>
      </c>
      <c r="BP34" s="333">
        <v>2552.259</v>
      </c>
      <c r="BQ34" s="333">
        <v>2558.9470000000001</v>
      </c>
      <c r="BR34" s="333">
        <v>2565.89</v>
      </c>
      <c r="BS34" s="333">
        <v>2572.9389999999999</v>
      </c>
      <c r="BT34" s="333">
        <v>2580.0940000000001</v>
      </c>
      <c r="BU34" s="333">
        <v>2587.3539999999998</v>
      </c>
      <c r="BV34" s="333">
        <v>2594.721</v>
      </c>
    </row>
    <row r="35" spans="1:74" s="163" customFormat="1" ht="11.1" customHeight="1" x14ac:dyDescent="0.2">
      <c r="A35" s="148"/>
      <c r="B35" s="168" t="s">
        <v>39</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348"/>
      <c r="AZ35" s="348"/>
      <c r="BA35" s="348"/>
      <c r="BB35" s="348"/>
      <c r="BC35" s="348"/>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911</v>
      </c>
      <c r="B36" s="210" t="s">
        <v>568</v>
      </c>
      <c r="C36" s="240">
        <v>5788.0767594999998</v>
      </c>
      <c r="D36" s="240">
        <v>5790.8024081000003</v>
      </c>
      <c r="E36" s="240">
        <v>5794.6929811</v>
      </c>
      <c r="F36" s="240">
        <v>5800.0205268999998</v>
      </c>
      <c r="G36" s="240">
        <v>5805.5692182000003</v>
      </c>
      <c r="H36" s="240">
        <v>5809.7512585000004</v>
      </c>
      <c r="I36" s="240">
        <v>5811.4487153</v>
      </c>
      <c r="J36" s="240">
        <v>5811.4231114000004</v>
      </c>
      <c r="K36" s="240">
        <v>5810.9058335999998</v>
      </c>
      <c r="L36" s="240">
        <v>5810.8808660000004</v>
      </c>
      <c r="M36" s="240">
        <v>5811.3425814000002</v>
      </c>
      <c r="N36" s="240">
        <v>5812.0379495999996</v>
      </c>
      <c r="O36" s="240">
        <v>5812.711174</v>
      </c>
      <c r="P36" s="240">
        <v>5813.0953913000003</v>
      </c>
      <c r="Q36" s="240">
        <v>5812.9209719</v>
      </c>
      <c r="R36" s="240">
        <v>5812.1500464999999</v>
      </c>
      <c r="S36" s="240">
        <v>5811.6717884</v>
      </c>
      <c r="T36" s="240">
        <v>5812.6071315999998</v>
      </c>
      <c r="U36" s="240">
        <v>5815.7112943000002</v>
      </c>
      <c r="V36" s="240">
        <v>5820.2766319000002</v>
      </c>
      <c r="W36" s="240">
        <v>5825.2297839000003</v>
      </c>
      <c r="X36" s="240">
        <v>5829.7257302999997</v>
      </c>
      <c r="Y36" s="240">
        <v>5833.8328119999996</v>
      </c>
      <c r="Z36" s="240">
        <v>5837.8477100999999</v>
      </c>
      <c r="AA36" s="240">
        <v>5841.9317938000004</v>
      </c>
      <c r="AB36" s="240">
        <v>5845.7051836000001</v>
      </c>
      <c r="AC36" s="240">
        <v>5848.6526881</v>
      </c>
      <c r="AD36" s="240">
        <v>5850.3577784999998</v>
      </c>
      <c r="AE36" s="240">
        <v>5850.7985779000001</v>
      </c>
      <c r="AF36" s="240">
        <v>5850.0518725000002</v>
      </c>
      <c r="AG36" s="240">
        <v>5848.2829093999999</v>
      </c>
      <c r="AH36" s="240">
        <v>5846.0107810999998</v>
      </c>
      <c r="AI36" s="240">
        <v>5843.8430415000003</v>
      </c>
      <c r="AJ36" s="240">
        <v>5842.2186361000004</v>
      </c>
      <c r="AK36" s="240">
        <v>5840.9020776999996</v>
      </c>
      <c r="AL36" s="240">
        <v>5839.4892710000004</v>
      </c>
      <c r="AM36" s="240">
        <v>5837.7501298999996</v>
      </c>
      <c r="AN36" s="240">
        <v>5836.1506061999999</v>
      </c>
      <c r="AO36" s="240">
        <v>5835.3306608000003</v>
      </c>
      <c r="AP36" s="240">
        <v>5835.8752314000003</v>
      </c>
      <c r="AQ36" s="240">
        <v>5838.1491613999997</v>
      </c>
      <c r="AR36" s="240">
        <v>5842.4622705000002</v>
      </c>
      <c r="AS36" s="240">
        <v>5848.7771364999999</v>
      </c>
      <c r="AT36" s="240">
        <v>5855.6673692000004</v>
      </c>
      <c r="AU36" s="240">
        <v>5861.3593360000004</v>
      </c>
      <c r="AV36" s="240">
        <v>5864.6173349999999</v>
      </c>
      <c r="AW36" s="240">
        <v>5866.3573859999997</v>
      </c>
      <c r="AX36" s="240">
        <v>5868.0334393000003</v>
      </c>
      <c r="AY36" s="333">
        <v>5870.7579999999998</v>
      </c>
      <c r="AZ36" s="333">
        <v>5874.2759999999998</v>
      </c>
      <c r="BA36" s="333">
        <v>5877.991</v>
      </c>
      <c r="BB36" s="333">
        <v>5881.424</v>
      </c>
      <c r="BC36" s="333">
        <v>5884.5690000000004</v>
      </c>
      <c r="BD36" s="333">
        <v>5887.5349999999999</v>
      </c>
      <c r="BE36" s="333">
        <v>5890.4350000000004</v>
      </c>
      <c r="BF36" s="333">
        <v>5893.3829999999998</v>
      </c>
      <c r="BG36" s="333">
        <v>5896.4989999999998</v>
      </c>
      <c r="BH36" s="333">
        <v>5899.8829999999998</v>
      </c>
      <c r="BI36" s="333">
        <v>5903.5619999999999</v>
      </c>
      <c r="BJ36" s="333">
        <v>5907.5469999999996</v>
      </c>
      <c r="BK36" s="333">
        <v>5911.81</v>
      </c>
      <c r="BL36" s="333">
        <v>5916.1639999999998</v>
      </c>
      <c r="BM36" s="333">
        <v>5920.3819999999996</v>
      </c>
      <c r="BN36" s="333">
        <v>5924.3029999999999</v>
      </c>
      <c r="BO36" s="333">
        <v>5928.0309999999999</v>
      </c>
      <c r="BP36" s="333">
        <v>5931.7380000000003</v>
      </c>
      <c r="BQ36" s="333">
        <v>5935.5410000000002</v>
      </c>
      <c r="BR36" s="333">
        <v>5939.3549999999996</v>
      </c>
      <c r="BS36" s="333">
        <v>5943.0420000000004</v>
      </c>
      <c r="BT36" s="333">
        <v>5946.5010000000002</v>
      </c>
      <c r="BU36" s="333">
        <v>5949.7839999999997</v>
      </c>
      <c r="BV36" s="333">
        <v>5952.9780000000001</v>
      </c>
    </row>
    <row r="37" spans="1:74" s="163" customFormat="1" ht="11.1" customHeight="1" x14ac:dyDescent="0.2">
      <c r="A37" s="148" t="s">
        <v>912</v>
      </c>
      <c r="B37" s="210" t="s">
        <v>601</v>
      </c>
      <c r="C37" s="240">
        <v>15891.821843</v>
      </c>
      <c r="D37" s="240">
        <v>15897.781365000001</v>
      </c>
      <c r="E37" s="240">
        <v>15906.873917999999</v>
      </c>
      <c r="F37" s="240">
        <v>15919.86066</v>
      </c>
      <c r="G37" s="240">
        <v>15933.518661</v>
      </c>
      <c r="H37" s="240">
        <v>15943.62897</v>
      </c>
      <c r="I37" s="240">
        <v>15947.219292</v>
      </c>
      <c r="J37" s="240">
        <v>15946.303943000001</v>
      </c>
      <c r="K37" s="240">
        <v>15944.143897</v>
      </c>
      <c r="L37" s="240">
        <v>15943.325618999999</v>
      </c>
      <c r="M37" s="240">
        <v>15943.737555</v>
      </c>
      <c r="N37" s="240">
        <v>15944.593645999999</v>
      </c>
      <c r="O37" s="240">
        <v>15945.196362000001</v>
      </c>
      <c r="P37" s="240">
        <v>15945.202294999999</v>
      </c>
      <c r="Q37" s="240">
        <v>15944.356565</v>
      </c>
      <c r="R37" s="240">
        <v>15942.651398</v>
      </c>
      <c r="S37" s="240">
        <v>15941.067440000001</v>
      </c>
      <c r="T37" s="240">
        <v>15940.832444</v>
      </c>
      <c r="U37" s="240">
        <v>15942.781997</v>
      </c>
      <c r="V37" s="240">
        <v>15946.18304</v>
      </c>
      <c r="W37" s="240">
        <v>15949.910351</v>
      </c>
      <c r="X37" s="240">
        <v>15953.102412</v>
      </c>
      <c r="Y37" s="240">
        <v>15955.952525000001</v>
      </c>
      <c r="Z37" s="240">
        <v>15958.9177</v>
      </c>
      <c r="AA37" s="240">
        <v>15962.078788999999</v>
      </c>
      <c r="AB37" s="240">
        <v>15964.012022999999</v>
      </c>
      <c r="AC37" s="240">
        <v>15962.917479</v>
      </c>
      <c r="AD37" s="240">
        <v>15957.653618</v>
      </c>
      <c r="AE37" s="240">
        <v>15949.712444000001</v>
      </c>
      <c r="AF37" s="240">
        <v>15941.244348</v>
      </c>
      <c r="AG37" s="240">
        <v>15933.943846</v>
      </c>
      <c r="AH37" s="240">
        <v>15927.681963999999</v>
      </c>
      <c r="AI37" s="240">
        <v>15921.873857</v>
      </c>
      <c r="AJ37" s="240">
        <v>15916.036103</v>
      </c>
      <c r="AK37" s="240">
        <v>15910.090976</v>
      </c>
      <c r="AL37" s="240">
        <v>15904.062180000001</v>
      </c>
      <c r="AM37" s="240">
        <v>15898.116612</v>
      </c>
      <c r="AN37" s="240">
        <v>15892.993973000001</v>
      </c>
      <c r="AO37" s="240">
        <v>15889.577163</v>
      </c>
      <c r="AP37" s="240">
        <v>15888.883705</v>
      </c>
      <c r="AQ37" s="240">
        <v>15892.46962</v>
      </c>
      <c r="AR37" s="240">
        <v>15902.025552999999</v>
      </c>
      <c r="AS37" s="240">
        <v>15918.046983</v>
      </c>
      <c r="AT37" s="240">
        <v>15936.248722</v>
      </c>
      <c r="AU37" s="240">
        <v>15951.150419</v>
      </c>
      <c r="AV37" s="240">
        <v>15958.895327</v>
      </c>
      <c r="AW37" s="240">
        <v>15962.121134000001</v>
      </c>
      <c r="AX37" s="240">
        <v>15965.089135</v>
      </c>
      <c r="AY37" s="333">
        <v>15971.06</v>
      </c>
      <c r="AZ37" s="333">
        <v>15979.31</v>
      </c>
      <c r="BA37" s="333">
        <v>15988.1</v>
      </c>
      <c r="BB37" s="333">
        <v>15996.08</v>
      </c>
      <c r="BC37" s="333">
        <v>16003.35</v>
      </c>
      <c r="BD37" s="333">
        <v>16010.38</v>
      </c>
      <c r="BE37" s="333">
        <v>16017.6</v>
      </c>
      <c r="BF37" s="333">
        <v>16025.12</v>
      </c>
      <c r="BG37" s="333">
        <v>16032.99</v>
      </c>
      <c r="BH37" s="333">
        <v>16041.29</v>
      </c>
      <c r="BI37" s="333">
        <v>16050.08</v>
      </c>
      <c r="BJ37" s="333">
        <v>16059.42</v>
      </c>
      <c r="BK37" s="333">
        <v>16069.3</v>
      </c>
      <c r="BL37" s="333">
        <v>16079.29</v>
      </c>
      <c r="BM37" s="333">
        <v>16088.9</v>
      </c>
      <c r="BN37" s="333">
        <v>16097.75</v>
      </c>
      <c r="BO37" s="333">
        <v>16106.13</v>
      </c>
      <c r="BP37" s="333">
        <v>16114.47</v>
      </c>
      <c r="BQ37" s="333">
        <v>16123.07</v>
      </c>
      <c r="BR37" s="333">
        <v>16131.83</v>
      </c>
      <c r="BS37" s="333">
        <v>16140.56</v>
      </c>
      <c r="BT37" s="333">
        <v>16149.1</v>
      </c>
      <c r="BU37" s="333">
        <v>16157.46</v>
      </c>
      <c r="BV37" s="333">
        <v>16165.75</v>
      </c>
    </row>
    <row r="38" spans="1:74" s="163" customFormat="1" ht="11.1" customHeight="1" x14ac:dyDescent="0.2">
      <c r="A38" s="148" t="s">
        <v>913</v>
      </c>
      <c r="B38" s="210" t="s">
        <v>569</v>
      </c>
      <c r="C38" s="240">
        <v>18538.765499000001</v>
      </c>
      <c r="D38" s="240">
        <v>18540.783641000002</v>
      </c>
      <c r="E38" s="240">
        <v>18544.848719000001</v>
      </c>
      <c r="F38" s="240">
        <v>18551.835823000001</v>
      </c>
      <c r="G38" s="240">
        <v>18561.208289999999</v>
      </c>
      <c r="H38" s="240">
        <v>18572.076514</v>
      </c>
      <c r="I38" s="240">
        <v>18583.652554</v>
      </c>
      <c r="J38" s="240">
        <v>18595.555109000001</v>
      </c>
      <c r="K38" s="240">
        <v>18607.504538000001</v>
      </c>
      <c r="L38" s="240">
        <v>18619.297887000001</v>
      </c>
      <c r="M38" s="240">
        <v>18631.038930999999</v>
      </c>
      <c r="N38" s="240">
        <v>18642.908132</v>
      </c>
      <c r="O38" s="240">
        <v>18654.955276000001</v>
      </c>
      <c r="P38" s="240">
        <v>18666.707460000001</v>
      </c>
      <c r="Q38" s="240">
        <v>18677.561107000001</v>
      </c>
      <c r="R38" s="240">
        <v>18687.272292000001</v>
      </c>
      <c r="S38" s="240">
        <v>18697.035703000001</v>
      </c>
      <c r="T38" s="240">
        <v>18708.405677999999</v>
      </c>
      <c r="U38" s="240">
        <v>18722.453496999999</v>
      </c>
      <c r="V38" s="240">
        <v>18738.318190999998</v>
      </c>
      <c r="W38" s="240">
        <v>18754.655731999999</v>
      </c>
      <c r="X38" s="240">
        <v>18770.412433000001</v>
      </c>
      <c r="Y38" s="240">
        <v>18785.695970000001</v>
      </c>
      <c r="Z38" s="240">
        <v>18800.904364000002</v>
      </c>
      <c r="AA38" s="240">
        <v>18816.112141000001</v>
      </c>
      <c r="AB38" s="240">
        <v>18830.099859000002</v>
      </c>
      <c r="AC38" s="240">
        <v>18841.324584999998</v>
      </c>
      <c r="AD38" s="240">
        <v>18848.556466000002</v>
      </c>
      <c r="AE38" s="240">
        <v>18851.817967999999</v>
      </c>
      <c r="AF38" s="240">
        <v>18851.444640999998</v>
      </c>
      <c r="AG38" s="240">
        <v>18847.9398</v>
      </c>
      <c r="AH38" s="240">
        <v>18842.477833000001</v>
      </c>
      <c r="AI38" s="240">
        <v>18836.400897</v>
      </c>
      <c r="AJ38" s="240">
        <v>18830.803714999998</v>
      </c>
      <c r="AK38" s="240">
        <v>18825.791284999999</v>
      </c>
      <c r="AL38" s="240">
        <v>18821.221172000001</v>
      </c>
      <c r="AM38" s="240">
        <v>18817.034159999999</v>
      </c>
      <c r="AN38" s="240">
        <v>18813.503909999999</v>
      </c>
      <c r="AO38" s="240">
        <v>18810.987302000001</v>
      </c>
      <c r="AP38" s="240">
        <v>18810.230228</v>
      </c>
      <c r="AQ38" s="240">
        <v>18813.534639000001</v>
      </c>
      <c r="AR38" s="240">
        <v>18823.591498000002</v>
      </c>
      <c r="AS38" s="240">
        <v>18841.555274999999</v>
      </c>
      <c r="AT38" s="240">
        <v>18862.434471</v>
      </c>
      <c r="AU38" s="240">
        <v>18879.701090999999</v>
      </c>
      <c r="AV38" s="240">
        <v>18888.739522</v>
      </c>
      <c r="AW38" s="240">
        <v>18892.583659</v>
      </c>
      <c r="AX38" s="240">
        <v>18896.179776000001</v>
      </c>
      <c r="AY38" s="333">
        <v>18903.38</v>
      </c>
      <c r="AZ38" s="333">
        <v>18913.64</v>
      </c>
      <c r="BA38" s="333">
        <v>18925.34</v>
      </c>
      <c r="BB38" s="333">
        <v>18937.09</v>
      </c>
      <c r="BC38" s="333">
        <v>18948.5</v>
      </c>
      <c r="BD38" s="333">
        <v>18959.46</v>
      </c>
      <c r="BE38" s="333">
        <v>18969.91</v>
      </c>
      <c r="BF38" s="333">
        <v>18980.22</v>
      </c>
      <c r="BG38" s="333">
        <v>18990.8</v>
      </c>
      <c r="BH38" s="333">
        <v>19001.98</v>
      </c>
      <c r="BI38" s="333">
        <v>19013.61</v>
      </c>
      <c r="BJ38" s="333">
        <v>19025.400000000001</v>
      </c>
      <c r="BK38" s="333">
        <v>19037.12</v>
      </c>
      <c r="BL38" s="333">
        <v>19048.75</v>
      </c>
      <c r="BM38" s="333">
        <v>19060.3</v>
      </c>
      <c r="BN38" s="333">
        <v>19071.82</v>
      </c>
      <c r="BO38" s="333">
        <v>19083.400000000001</v>
      </c>
      <c r="BP38" s="333">
        <v>19095.150000000001</v>
      </c>
      <c r="BQ38" s="333">
        <v>19107.13</v>
      </c>
      <c r="BR38" s="333">
        <v>19119.25</v>
      </c>
      <c r="BS38" s="333">
        <v>19131.349999999999</v>
      </c>
      <c r="BT38" s="333">
        <v>19143.34</v>
      </c>
      <c r="BU38" s="333">
        <v>19155.22</v>
      </c>
      <c r="BV38" s="333">
        <v>19167.05</v>
      </c>
    </row>
    <row r="39" spans="1:74" s="163" customFormat="1" ht="11.1" customHeight="1" x14ac:dyDescent="0.2">
      <c r="A39" s="148" t="s">
        <v>914</v>
      </c>
      <c r="B39" s="210" t="s">
        <v>570</v>
      </c>
      <c r="C39" s="240">
        <v>8380.1596719000008</v>
      </c>
      <c r="D39" s="240">
        <v>8381.2496357</v>
      </c>
      <c r="E39" s="240">
        <v>8383.1082714999993</v>
      </c>
      <c r="F39" s="240">
        <v>8386.1139344999992</v>
      </c>
      <c r="G39" s="240">
        <v>8390.3731912000003</v>
      </c>
      <c r="H39" s="240">
        <v>8395.9246609999991</v>
      </c>
      <c r="I39" s="240">
        <v>8402.7084362999994</v>
      </c>
      <c r="J39" s="240">
        <v>8410.2705003999999</v>
      </c>
      <c r="K39" s="240">
        <v>8418.0583093999994</v>
      </c>
      <c r="L39" s="240">
        <v>8425.6282028000005</v>
      </c>
      <c r="M39" s="240">
        <v>8432.9720524999993</v>
      </c>
      <c r="N39" s="240">
        <v>8440.1906134000001</v>
      </c>
      <c r="O39" s="240">
        <v>8447.3805432999998</v>
      </c>
      <c r="P39" s="240">
        <v>8454.6221107000001</v>
      </c>
      <c r="Q39" s="240">
        <v>8461.9914867000007</v>
      </c>
      <c r="R39" s="240">
        <v>8469.4332345000003</v>
      </c>
      <c r="S39" s="240">
        <v>8476.3654853999997</v>
      </c>
      <c r="T39" s="240">
        <v>8482.0747625000004</v>
      </c>
      <c r="U39" s="240">
        <v>8486.0979117000006</v>
      </c>
      <c r="V39" s="240">
        <v>8488.9730682000009</v>
      </c>
      <c r="W39" s="240">
        <v>8491.4886898999994</v>
      </c>
      <c r="X39" s="240">
        <v>8494.2892542999998</v>
      </c>
      <c r="Y39" s="240">
        <v>8497.4433183000001</v>
      </c>
      <c r="Z39" s="240">
        <v>8500.8754582000001</v>
      </c>
      <c r="AA39" s="240">
        <v>8504.3442491999995</v>
      </c>
      <c r="AB39" s="240">
        <v>8506.9442601999999</v>
      </c>
      <c r="AC39" s="240">
        <v>8507.6040582999995</v>
      </c>
      <c r="AD39" s="240">
        <v>8505.7493379999996</v>
      </c>
      <c r="AE39" s="240">
        <v>8502.7943008000002</v>
      </c>
      <c r="AF39" s="240">
        <v>8500.6502751000007</v>
      </c>
      <c r="AG39" s="240">
        <v>8500.7087862999997</v>
      </c>
      <c r="AH39" s="240">
        <v>8502.2821468000002</v>
      </c>
      <c r="AI39" s="240">
        <v>8504.1628658999998</v>
      </c>
      <c r="AJ39" s="240">
        <v>8505.4349469000008</v>
      </c>
      <c r="AK39" s="240">
        <v>8506.3483682999995</v>
      </c>
      <c r="AL39" s="240">
        <v>8507.4446023</v>
      </c>
      <c r="AM39" s="240">
        <v>8509.1566837999999</v>
      </c>
      <c r="AN39" s="240">
        <v>8511.4838983000009</v>
      </c>
      <c r="AO39" s="240">
        <v>8514.3170938000003</v>
      </c>
      <c r="AP39" s="240">
        <v>8517.7846165999999</v>
      </c>
      <c r="AQ39" s="240">
        <v>8522.964806</v>
      </c>
      <c r="AR39" s="240">
        <v>8531.1734999</v>
      </c>
      <c r="AS39" s="240">
        <v>8543.0187982999996</v>
      </c>
      <c r="AT39" s="240">
        <v>8556.2778515000009</v>
      </c>
      <c r="AU39" s="240">
        <v>8568.0200719999993</v>
      </c>
      <c r="AV39" s="240">
        <v>8576.1826467999999</v>
      </c>
      <c r="AW39" s="240">
        <v>8582.1738595000006</v>
      </c>
      <c r="AX39" s="240">
        <v>8588.2697681999998</v>
      </c>
      <c r="AY39" s="333">
        <v>8596.2209999999995</v>
      </c>
      <c r="AZ39" s="333">
        <v>8605.6759999999995</v>
      </c>
      <c r="BA39" s="333">
        <v>8615.7569999999996</v>
      </c>
      <c r="BB39" s="333">
        <v>8625.7090000000007</v>
      </c>
      <c r="BC39" s="333">
        <v>8635.2559999999994</v>
      </c>
      <c r="BD39" s="333">
        <v>8644.2440000000006</v>
      </c>
      <c r="BE39" s="333">
        <v>8652.598</v>
      </c>
      <c r="BF39" s="333">
        <v>8660.5640000000003</v>
      </c>
      <c r="BG39" s="333">
        <v>8668.4650000000001</v>
      </c>
      <c r="BH39" s="333">
        <v>8676.5669999999991</v>
      </c>
      <c r="BI39" s="333">
        <v>8684.8989999999994</v>
      </c>
      <c r="BJ39" s="333">
        <v>8693.4290000000001</v>
      </c>
      <c r="BK39" s="333">
        <v>8702.1110000000008</v>
      </c>
      <c r="BL39" s="333">
        <v>8710.8310000000001</v>
      </c>
      <c r="BM39" s="333">
        <v>8719.4619999999995</v>
      </c>
      <c r="BN39" s="333">
        <v>8727.9110000000001</v>
      </c>
      <c r="BO39" s="333">
        <v>8736.2360000000008</v>
      </c>
      <c r="BP39" s="333">
        <v>8744.5310000000009</v>
      </c>
      <c r="BQ39" s="333">
        <v>8752.8610000000008</v>
      </c>
      <c r="BR39" s="333">
        <v>8761.18</v>
      </c>
      <c r="BS39" s="333">
        <v>8769.4120000000003</v>
      </c>
      <c r="BT39" s="333">
        <v>8777.5030000000006</v>
      </c>
      <c r="BU39" s="333">
        <v>8785.4860000000008</v>
      </c>
      <c r="BV39" s="333">
        <v>8793.4140000000007</v>
      </c>
    </row>
    <row r="40" spans="1:74" s="163" customFormat="1" ht="11.1" customHeight="1" x14ac:dyDescent="0.2">
      <c r="A40" s="148" t="s">
        <v>915</v>
      </c>
      <c r="B40" s="210" t="s">
        <v>571</v>
      </c>
      <c r="C40" s="240">
        <v>24211.388031999999</v>
      </c>
      <c r="D40" s="240">
        <v>24232.085673000001</v>
      </c>
      <c r="E40" s="240">
        <v>24255.511779</v>
      </c>
      <c r="F40" s="240">
        <v>24282.569001</v>
      </c>
      <c r="G40" s="240">
        <v>24312.703380999999</v>
      </c>
      <c r="H40" s="240">
        <v>24344.996812000001</v>
      </c>
      <c r="I40" s="240">
        <v>24378.598700999999</v>
      </c>
      <c r="J40" s="240">
        <v>24412.928521999998</v>
      </c>
      <c r="K40" s="240">
        <v>24447.473265000001</v>
      </c>
      <c r="L40" s="240">
        <v>24481.821326000001</v>
      </c>
      <c r="M40" s="240">
        <v>24515.966736999999</v>
      </c>
      <c r="N40" s="240">
        <v>24550.004937000002</v>
      </c>
      <c r="O40" s="240">
        <v>24584.001619999999</v>
      </c>
      <c r="P40" s="240">
        <v>24617.903509</v>
      </c>
      <c r="Q40" s="240">
        <v>24651.627581000001</v>
      </c>
      <c r="R40" s="240">
        <v>24684.994202000002</v>
      </c>
      <c r="S40" s="240">
        <v>24717.437288000001</v>
      </c>
      <c r="T40" s="240">
        <v>24748.294142999999</v>
      </c>
      <c r="U40" s="240">
        <v>24777.159004000001</v>
      </c>
      <c r="V40" s="240">
        <v>24804.653837000002</v>
      </c>
      <c r="W40" s="240">
        <v>24831.657544000002</v>
      </c>
      <c r="X40" s="240">
        <v>24858.921582999999</v>
      </c>
      <c r="Y40" s="240">
        <v>24886.687641</v>
      </c>
      <c r="Z40" s="240">
        <v>24915.069963999998</v>
      </c>
      <c r="AA40" s="240">
        <v>24943.654849999999</v>
      </c>
      <c r="AB40" s="240">
        <v>24969.916803</v>
      </c>
      <c r="AC40" s="240">
        <v>24990.802380000001</v>
      </c>
      <c r="AD40" s="240">
        <v>25004.579619</v>
      </c>
      <c r="AE40" s="240">
        <v>25014.802490999999</v>
      </c>
      <c r="AF40" s="240">
        <v>25026.346452000002</v>
      </c>
      <c r="AG40" s="240">
        <v>25042.805623</v>
      </c>
      <c r="AH40" s="240">
        <v>25062.648799999999</v>
      </c>
      <c r="AI40" s="240">
        <v>25083.063446</v>
      </c>
      <c r="AJ40" s="240">
        <v>25101.867211000001</v>
      </c>
      <c r="AK40" s="240">
        <v>25119.398494000001</v>
      </c>
      <c r="AL40" s="240">
        <v>25136.625881</v>
      </c>
      <c r="AM40" s="240">
        <v>25154.432226000001</v>
      </c>
      <c r="AN40" s="240">
        <v>25173.357462</v>
      </c>
      <c r="AO40" s="240">
        <v>25193.855791999998</v>
      </c>
      <c r="AP40" s="240">
        <v>25216.995974000001</v>
      </c>
      <c r="AQ40" s="240">
        <v>25246.304982000001</v>
      </c>
      <c r="AR40" s="240">
        <v>25285.924348</v>
      </c>
      <c r="AS40" s="240">
        <v>25337.677971000001</v>
      </c>
      <c r="AT40" s="240">
        <v>25394.119222000001</v>
      </c>
      <c r="AU40" s="240">
        <v>25445.483840000001</v>
      </c>
      <c r="AV40" s="240">
        <v>25484.787238000001</v>
      </c>
      <c r="AW40" s="240">
        <v>25516.163532999999</v>
      </c>
      <c r="AX40" s="240">
        <v>25546.526512</v>
      </c>
      <c r="AY40" s="333">
        <v>25581.22</v>
      </c>
      <c r="AZ40" s="333">
        <v>25619.33</v>
      </c>
      <c r="BA40" s="333">
        <v>25658.36</v>
      </c>
      <c r="BB40" s="333">
        <v>25696.29</v>
      </c>
      <c r="BC40" s="333">
        <v>25732.91</v>
      </c>
      <c r="BD40" s="333">
        <v>25768.48</v>
      </c>
      <c r="BE40" s="333">
        <v>25803.29</v>
      </c>
      <c r="BF40" s="333">
        <v>25837.71</v>
      </c>
      <c r="BG40" s="333">
        <v>25872.15</v>
      </c>
      <c r="BH40" s="333">
        <v>25906.98</v>
      </c>
      <c r="BI40" s="333">
        <v>25942.49</v>
      </c>
      <c r="BJ40" s="333">
        <v>25978.94</v>
      </c>
      <c r="BK40" s="333">
        <v>26016.38</v>
      </c>
      <c r="BL40" s="333">
        <v>26054.1</v>
      </c>
      <c r="BM40" s="333">
        <v>26091.16</v>
      </c>
      <c r="BN40" s="333">
        <v>26126.87</v>
      </c>
      <c r="BO40" s="333">
        <v>26161.48</v>
      </c>
      <c r="BP40" s="333">
        <v>26195.45</v>
      </c>
      <c r="BQ40" s="333">
        <v>26229.19</v>
      </c>
      <c r="BR40" s="333">
        <v>26262.74</v>
      </c>
      <c r="BS40" s="333">
        <v>26296.080000000002</v>
      </c>
      <c r="BT40" s="333">
        <v>26329.200000000001</v>
      </c>
      <c r="BU40" s="333">
        <v>26362.17</v>
      </c>
      <c r="BV40" s="333">
        <v>26395.06</v>
      </c>
    </row>
    <row r="41" spans="1:74" s="163" customFormat="1" ht="11.1" customHeight="1" x14ac:dyDescent="0.2">
      <c r="A41" s="148" t="s">
        <v>916</v>
      </c>
      <c r="B41" s="210" t="s">
        <v>572</v>
      </c>
      <c r="C41" s="240">
        <v>7465.5295211000002</v>
      </c>
      <c r="D41" s="240">
        <v>7469.0784777999997</v>
      </c>
      <c r="E41" s="240">
        <v>7473.7019296999997</v>
      </c>
      <c r="F41" s="240">
        <v>7479.7058820000002</v>
      </c>
      <c r="G41" s="240">
        <v>7486.4229476</v>
      </c>
      <c r="H41" s="240">
        <v>7492.9423911000003</v>
      </c>
      <c r="I41" s="240">
        <v>7498.5828890000003</v>
      </c>
      <c r="J41" s="240">
        <v>7503.5807659000002</v>
      </c>
      <c r="K41" s="240">
        <v>7508.4017580999998</v>
      </c>
      <c r="L41" s="240">
        <v>7513.4150307999998</v>
      </c>
      <c r="M41" s="240">
        <v>7518.6034657999999</v>
      </c>
      <c r="N41" s="240">
        <v>7523.8533734000002</v>
      </c>
      <c r="O41" s="240">
        <v>7529.0573009</v>
      </c>
      <c r="P41" s="240">
        <v>7534.1327418000001</v>
      </c>
      <c r="Q41" s="240">
        <v>7539.0034260000002</v>
      </c>
      <c r="R41" s="240">
        <v>7543.6298825000003</v>
      </c>
      <c r="S41" s="240">
        <v>7548.1198359999999</v>
      </c>
      <c r="T41" s="240">
        <v>7552.6178098999999</v>
      </c>
      <c r="U41" s="240">
        <v>7557.2303431</v>
      </c>
      <c r="V41" s="240">
        <v>7561.9120365999997</v>
      </c>
      <c r="W41" s="240">
        <v>7566.5795065000002</v>
      </c>
      <c r="X41" s="240">
        <v>7571.1814833999997</v>
      </c>
      <c r="Y41" s="240">
        <v>7575.7951548999999</v>
      </c>
      <c r="Z41" s="240">
        <v>7580.5298227000003</v>
      </c>
      <c r="AA41" s="240">
        <v>7585.3306401999998</v>
      </c>
      <c r="AB41" s="240">
        <v>7589.4861669000002</v>
      </c>
      <c r="AC41" s="240">
        <v>7592.1208139</v>
      </c>
      <c r="AD41" s="240">
        <v>7592.7056026</v>
      </c>
      <c r="AE41" s="240">
        <v>7592.0979967000003</v>
      </c>
      <c r="AF41" s="240">
        <v>7591.5020702000002</v>
      </c>
      <c r="AG41" s="240">
        <v>7591.8309367000002</v>
      </c>
      <c r="AH41" s="240">
        <v>7592.8338667999997</v>
      </c>
      <c r="AI41" s="240">
        <v>7593.9691708</v>
      </c>
      <c r="AJ41" s="240">
        <v>7594.8163734</v>
      </c>
      <c r="AK41" s="240">
        <v>7595.4398577000002</v>
      </c>
      <c r="AL41" s="240">
        <v>7596.0252215</v>
      </c>
      <c r="AM41" s="240">
        <v>7596.7580733000004</v>
      </c>
      <c r="AN41" s="240">
        <v>7597.8240634000003</v>
      </c>
      <c r="AO41" s="240">
        <v>7599.4088529000001</v>
      </c>
      <c r="AP41" s="240">
        <v>7601.8425295999996</v>
      </c>
      <c r="AQ41" s="240">
        <v>7606.0328872</v>
      </c>
      <c r="AR41" s="240">
        <v>7613.0321461000003</v>
      </c>
      <c r="AS41" s="240">
        <v>7623.2729589999999</v>
      </c>
      <c r="AT41" s="240">
        <v>7634.709707</v>
      </c>
      <c r="AU41" s="240">
        <v>7644.6772035000004</v>
      </c>
      <c r="AV41" s="240">
        <v>7651.2991659999998</v>
      </c>
      <c r="AW41" s="240">
        <v>7655.8549295000003</v>
      </c>
      <c r="AX41" s="240">
        <v>7660.4127331999998</v>
      </c>
      <c r="AY41" s="333">
        <v>7666.5569999999998</v>
      </c>
      <c r="AZ41" s="333">
        <v>7673.9369999999999</v>
      </c>
      <c r="BA41" s="333">
        <v>7681.7169999999996</v>
      </c>
      <c r="BB41" s="333">
        <v>7689.2209999999995</v>
      </c>
      <c r="BC41" s="333">
        <v>7696.4009999999998</v>
      </c>
      <c r="BD41" s="333">
        <v>7703.3689999999997</v>
      </c>
      <c r="BE41" s="333">
        <v>7710.2190000000001</v>
      </c>
      <c r="BF41" s="333">
        <v>7716.9840000000004</v>
      </c>
      <c r="BG41" s="333">
        <v>7723.6809999999996</v>
      </c>
      <c r="BH41" s="333">
        <v>7730.357</v>
      </c>
      <c r="BI41" s="333">
        <v>7737.1719999999996</v>
      </c>
      <c r="BJ41" s="333">
        <v>7744.3159999999998</v>
      </c>
      <c r="BK41" s="333">
        <v>7751.9030000000002</v>
      </c>
      <c r="BL41" s="333">
        <v>7759.7349999999997</v>
      </c>
      <c r="BM41" s="333">
        <v>7767.5410000000002</v>
      </c>
      <c r="BN41" s="333">
        <v>7775.1120000000001</v>
      </c>
      <c r="BO41" s="333">
        <v>7782.5010000000002</v>
      </c>
      <c r="BP41" s="333">
        <v>7789.8239999999996</v>
      </c>
      <c r="BQ41" s="333">
        <v>7797.1689999999999</v>
      </c>
      <c r="BR41" s="333">
        <v>7804.5060000000003</v>
      </c>
      <c r="BS41" s="333">
        <v>7811.7749999999996</v>
      </c>
      <c r="BT41" s="333">
        <v>7818.9359999999997</v>
      </c>
      <c r="BU41" s="333">
        <v>7826.0129999999999</v>
      </c>
      <c r="BV41" s="333">
        <v>7833.0479999999998</v>
      </c>
    </row>
    <row r="42" spans="1:74" s="163" customFormat="1" ht="11.1" customHeight="1" x14ac:dyDescent="0.2">
      <c r="A42" s="148" t="s">
        <v>917</v>
      </c>
      <c r="B42" s="210" t="s">
        <v>573</v>
      </c>
      <c r="C42" s="240">
        <v>14064.911778</v>
      </c>
      <c r="D42" s="240">
        <v>14078.47955</v>
      </c>
      <c r="E42" s="240">
        <v>14093.806946999999</v>
      </c>
      <c r="F42" s="240">
        <v>14111.525154000001</v>
      </c>
      <c r="G42" s="240">
        <v>14130.858086</v>
      </c>
      <c r="H42" s="240">
        <v>14150.677836999999</v>
      </c>
      <c r="I42" s="240">
        <v>14170.091603000001</v>
      </c>
      <c r="J42" s="240">
        <v>14189.14698</v>
      </c>
      <c r="K42" s="240">
        <v>14208.126662000001</v>
      </c>
      <c r="L42" s="240">
        <v>14227.245386000001</v>
      </c>
      <c r="M42" s="240">
        <v>14246.446061000001</v>
      </c>
      <c r="N42" s="240">
        <v>14265.603637</v>
      </c>
      <c r="O42" s="240">
        <v>14284.629428</v>
      </c>
      <c r="P42" s="240">
        <v>14303.580185999999</v>
      </c>
      <c r="Q42" s="240">
        <v>14322.549027999999</v>
      </c>
      <c r="R42" s="240">
        <v>14341.485275999999</v>
      </c>
      <c r="S42" s="240">
        <v>14359.763086000001</v>
      </c>
      <c r="T42" s="240">
        <v>14376.612822999999</v>
      </c>
      <c r="U42" s="240">
        <v>14391.540208</v>
      </c>
      <c r="V42" s="240">
        <v>14405.152391</v>
      </c>
      <c r="W42" s="240">
        <v>14418.331878000001</v>
      </c>
      <c r="X42" s="240">
        <v>14431.811723000001</v>
      </c>
      <c r="Y42" s="240">
        <v>14445.727172000001</v>
      </c>
      <c r="Z42" s="240">
        <v>14460.064017000001</v>
      </c>
      <c r="AA42" s="240">
        <v>14474.506746999999</v>
      </c>
      <c r="AB42" s="240">
        <v>14487.534634</v>
      </c>
      <c r="AC42" s="240">
        <v>14497.325645999999</v>
      </c>
      <c r="AD42" s="240">
        <v>14502.880574999999</v>
      </c>
      <c r="AE42" s="240">
        <v>14506.491513000001</v>
      </c>
      <c r="AF42" s="240">
        <v>14511.273375999999</v>
      </c>
      <c r="AG42" s="240">
        <v>14519.495311999999</v>
      </c>
      <c r="AH42" s="240">
        <v>14530.043411000001</v>
      </c>
      <c r="AI42" s="240">
        <v>14540.957995000001</v>
      </c>
      <c r="AJ42" s="240">
        <v>14550.715903</v>
      </c>
      <c r="AK42" s="240">
        <v>14559.540046</v>
      </c>
      <c r="AL42" s="240">
        <v>14568.089851000001</v>
      </c>
      <c r="AM42" s="240">
        <v>14576.996646</v>
      </c>
      <c r="AN42" s="240">
        <v>14586.779359</v>
      </c>
      <c r="AO42" s="240">
        <v>14597.928821</v>
      </c>
      <c r="AP42" s="240">
        <v>14611.137366000001</v>
      </c>
      <c r="AQ42" s="240">
        <v>14627.90336</v>
      </c>
      <c r="AR42" s="240">
        <v>14649.926675999999</v>
      </c>
      <c r="AS42" s="240">
        <v>14677.784847999999</v>
      </c>
      <c r="AT42" s="240">
        <v>14707.566074</v>
      </c>
      <c r="AU42" s="240">
        <v>14734.236212</v>
      </c>
      <c r="AV42" s="240">
        <v>14754.245559000001</v>
      </c>
      <c r="AW42" s="240">
        <v>14769.982148999999</v>
      </c>
      <c r="AX42" s="240">
        <v>14785.318449</v>
      </c>
      <c r="AY42" s="333">
        <v>14803.24</v>
      </c>
      <c r="AZ42" s="333">
        <v>14823.21</v>
      </c>
      <c r="BA42" s="333">
        <v>14843.79</v>
      </c>
      <c r="BB42" s="333">
        <v>14863.85</v>
      </c>
      <c r="BC42" s="333">
        <v>14883.48</v>
      </c>
      <c r="BD42" s="333">
        <v>14903.03</v>
      </c>
      <c r="BE42" s="333">
        <v>14922.84</v>
      </c>
      <c r="BF42" s="333">
        <v>14943.03</v>
      </c>
      <c r="BG42" s="333">
        <v>14963.69</v>
      </c>
      <c r="BH42" s="333">
        <v>14984.86</v>
      </c>
      <c r="BI42" s="333">
        <v>15006.47</v>
      </c>
      <c r="BJ42" s="333">
        <v>15028.41</v>
      </c>
      <c r="BK42" s="333">
        <v>15050.54</v>
      </c>
      <c r="BL42" s="333">
        <v>15072.68</v>
      </c>
      <c r="BM42" s="333">
        <v>15094.6</v>
      </c>
      <c r="BN42" s="333">
        <v>15116.17</v>
      </c>
      <c r="BO42" s="333">
        <v>15137.48</v>
      </c>
      <c r="BP42" s="333">
        <v>15158.71</v>
      </c>
      <c r="BQ42" s="333">
        <v>15179.97</v>
      </c>
      <c r="BR42" s="333">
        <v>15201.23</v>
      </c>
      <c r="BS42" s="333">
        <v>15222.39</v>
      </c>
      <c r="BT42" s="333">
        <v>15243.4</v>
      </c>
      <c r="BU42" s="333">
        <v>15264.28</v>
      </c>
      <c r="BV42" s="333">
        <v>15285.1</v>
      </c>
    </row>
    <row r="43" spans="1:74" s="163" customFormat="1" ht="11.1" customHeight="1" x14ac:dyDescent="0.2">
      <c r="A43" s="148" t="s">
        <v>918</v>
      </c>
      <c r="B43" s="210" t="s">
        <v>574</v>
      </c>
      <c r="C43" s="240">
        <v>8622.5493853000007</v>
      </c>
      <c r="D43" s="240">
        <v>8632.5246169999991</v>
      </c>
      <c r="E43" s="240">
        <v>8643.7978880999999</v>
      </c>
      <c r="F43" s="240">
        <v>8656.6739550999991</v>
      </c>
      <c r="G43" s="240">
        <v>8670.3222495999999</v>
      </c>
      <c r="H43" s="240">
        <v>8683.6283722999997</v>
      </c>
      <c r="I43" s="240">
        <v>8695.7643329000002</v>
      </c>
      <c r="J43" s="240">
        <v>8707.0477764000007</v>
      </c>
      <c r="K43" s="240">
        <v>8718.0827568000004</v>
      </c>
      <c r="L43" s="240">
        <v>8729.3554065000008</v>
      </c>
      <c r="M43" s="240">
        <v>8740.8801712999993</v>
      </c>
      <c r="N43" s="240">
        <v>8752.5535753999993</v>
      </c>
      <c r="O43" s="240">
        <v>8764.2449730000008</v>
      </c>
      <c r="P43" s="240">
        <v>8775.7150378999995</v>
      </c>
      <c r="Q43" s="240">
        <v>8786.6972741000009</v>
      </c>
      <c r="R43" s="240">
        <v>8797.1111048999992</v>
      </c>
      <c r="S43" s="240">
        <v>8807.6196313</v>
      </c>
      <c r="T43" s="240">
        <v>8819.0718739999993</v>
      </c>
      <c r="U43" s="240">
        <v>8832.0462172000007</v>
      </c>
      <c r="V43" s="240">
        <v>8846.0384998999998</v>
      </c>
      <c r="W43" s="240">
        <v>8860.2739246000001</v>
      </c>
      <c r="X43" s="240">
        <v>8874.1565363999998</v>
      </c>
      <c r="Y43" s="240">
        <v>8887.8057494000004</v>
      </c>
      <c r="Z43" s="240">
        <v>8901.5198204999997</v>
      </c>
      <c r="AA43" s="240">
        <v>8915.3751831999998</v>
      </c>
      <c r="AB43" s="240">
        <v>8928.5609789999999</v>
      </c>
      <c r="AC43" s="240">
        <v>8940.0445261999994</v>
      </c>
      <c r="AD43" s="240">
        <v>8949.1723399999992</v>
      </c>
      <c r="AE43" s="240">
        <v>8956.8077226000005</v>
      </c>
      <c r="AF43" s="240">
        <v>8964.1931729999997</v>
      </c>
      <c r="AG43" s="240">
        <v>8972.3027290999999</v>
      </c>
      <c r="AH43" s="240">
        <v>8981.0365844999997</v>
      </c>
      <c r="AI43" s="240">
        <v>8990.0264716000001</v>
      </c>
      <c r="AJ43" s="240">
        <v>8998.9543622000001</v>
      </c>
      <c r="AK43" s="240">
        <v>9007.7031853000008</v>
      </c>
      <c r="AL43" s="240">
        <v>9016.2061092999993</v>
      </c>
      <c r="AM43" s="240">
        <v>9024.4799449000002</v>
      </c>
      <c r="AN43" s="240">
        <v>9032.8760724000003</v>
      </c>
      <c r="AO43" s="240">
        <v>9041.8295144999993</v>
      </c>
      <c r="AP43" s="240">
        <v>9051.8970616000006</v>
      </c>
      <c r="AQ43" s="240">
        <v>9064.1225744999992</v>
      </c>
      <c r="AR43" s="240">
        <v>9079.6716818000004</v>
      </c>
      <c r="AS43" s="240">
        <v>9098.9999284000005</v>
      </c>
      <c r="AT43" s="240">
        <v>9119.7225259000006</v>
      </c>
      <c r="AU43" s="240">
        <v>9138.7446020000007</v>
      </c>
      <c r="AV43" s="240">
        <v>9153.8866369999996</v>
      </c>
      <c r="AW43" s="240">
        <v>9166.6305214999993</v>
      </c>
      <c r="AX43" s="240">
        <v>9179.3734980000008</v>
      </c>
      <c r="AY43" s="333">
        <v>9193.9519999999993</v>
      </c>
      <c r="AZ43" s="333">
        <v>9209.9560000000001</v>
      </c>
      <c r="BA43" s="333">
        <v>9226.4169999999995</v>
      </c>
      <c r="BB43" s="333">
        <v>9242.5439999999999</v>
      </c>
      <c r="BC43" s="333">
        <v>9258.2659999999996</v>
      </c>
      <c r="BD43" s="333">
        <v>9273.6949999999997</v>
      </c>
      <c r="BE43" s="333">
        <v>9288.9339999999993</v>
      </c>
      <c r="BF43" s="333">
        <v>9304.0789999999997</v>
      </c>
      <c r="BG43" s="333">
        <v>9319.2189999999991</v>
      </c>
      <c r="BH43" s="333">
        <v>9334.4380000000001</v>
      </c>
      <c r="BI43" s="333">
        <v>9349.8040000000001</v>
      </c>
      <c r="BJ43" s="333">
        <v>9365.3809999999994</v>
      </c>
      <c r="BK43" s="333">
        <v>9381.1849999999995</v>
      </c>
      <c r="BL43" s="333">
        <v>9397.0580000000009</v>
      </c>
      <c r="BM43" s="333">
        <v>9412.7929999999997</v>
      </c>
      <c r="BN43" s="333">
        <v>9428.2379999999994</v>
      </c>
      <c r="BO43" s="333">
        <v>9443.4369999999999</v>
      </c>
      <c r="BP43" s="333">
        <v>9458.4879999999994</v>
      </c>
      <c r="BQ43" s="333">
        <v>9473.4719999999998</v>
      </c>
      <c r="BR43" s="333">
        <v>9488.4060000000009</v>
      </c>
      <c r="BS43" s="333">
        <v>9503.2929999999997</v>
      </c>
      <c r="BT43" s="333">
        <v>9518.1370000000006</v>
      </c>
      <c r="BU43" s="333">
        <v>9532.9509999999991</v>
      </c>
      <c r="BV43" s="333">
        <v>9547.7489999999998</v>
      </c>
    </row>
    <row r="44" spans="1:74" s="163" customFormat="1" ht="11.1" customHeight="1" x14ac:dyDescent="0.2">
      <c r="A44" s="148" t="s">
        <v>919</v>
      </c>
      <c r="B44" s="210" t="s">
        <v>575</v>
      </c>
      <c r="C44" s="240">
        <v>18137.506410999998</v>
      </c>
      <c r="D44" s="240">
        <v>18149.496719999999</v>
      </c>
      <c r="E44" s="240">
        <v>18163.530203999999</v>
      </c>
      <c r="F44" s="240">
        <v>18180.391168999999</v>
      </c>
      <c r="G44" s="240">
        <v>18199.554822999999</v>
      </c>
      <c r="H44" s="240">
        <v>18220.169102</v>
      </c>
      <c r="I44" s="240">
        <v>18241.483067000001</v>
      </c>
      <c r="J44" s="240">
        <v>18263.150280999998</v>
      </c>
      <c r="K44" s="240">
        <v>18284.925429999999</v>
      </c>
      <c r="L44" s="240">
        <v>18306.609785000001</v>
      </c>
      <c r="M44" s="240">
        <v>18328.190951</v>
      </c>
      <c r="N44" s="240">
        <v>18349.703116000001</v>
      </c>
      <c r="O44" s="240">
        <v>18371.166316999999</v>
      </c>
      <c r="P44" s="240">
        <v>18392.543979999999</v>
      </c>
      <c r="Q44" s="240">
        <v>18413.785380000001</v>
      </c>
      <c r="R44" s="240">
        <v>18434.764432</v>
      </c>
      <c r="S44" s="240">
        <v>18455.053604000001</v>
      </c>
      <c r="T44" s="240">
        <v>18474.150001000002</v>
      </c>
      <c r="U44" s="240">
        <v>18491.746494999999</v>
      </c>
      <c r="V44" s="240">
        <v>18508.319016000001</v>
      </c>
      <c r="W44" s="240">
        <v>18524.539256</v>
      </c>
      <c r="X44" s="240">
        <v>18540.972783000001</v>
      </c>
      <c r="Y44" s="240">
        <v>18557.760655999999</v>
      </c>
      <c r="Z44" s="240">
        <v>18574.937809999999</v>
      </c>
      <c r="AA44" s="240">
        <v>18592.184850000001</v>
      </c>
      <c r="AB44" s="240">
        <v>18607.765073999999</v>
      </c>
      <c r="AC44" s="240">
        <v>18619.587453</v>
      </c>
      <c r="AD44" s="240">
        <v>18626.401570999999</v>
      </c>
      <c r="AE44" s="240">
        <v>18630.319467000001</v>
      </c>
      <c r="AF44" s="240">
        <v>18634.293793000001</v>
      </c>
      <c r="AG44" s="240">
        <v>18640.605733</v>
      </c>
      <c r="AH44" s="240">
        <v>18648.850605</v>
      </c>
      <c r="AI44" s="240">
        <v>18657.952255</v>
      </c>
      <c r="AJ44" s="240">
        <v>18667.008582999999</v>
      </c>
      <c r="AK44" s="240">
        <v>18675.813686000001</v>
      </c>
      <c r="AL44" s="240">
        <v>18684.335713</v>
      </c>
      <c r="AM44" s="240">
        <v>18692.758358999999</v>
      </c>
      <c r="AN44" s="240">
        <v>18702.127514</v>
      </c>
      <c r="AO44" s="240">
        <v>18713.704614999999</v>
      </c>
      <c r="AP44" s="240">
        <v>18728.773181</v>
      </c>
      <c r="AQ44" s="240">
        <v>18748.705059</v>
      </c>
      <c r="AR44" s="240">
        <v>18774.894177999999</v>
      </c>
      <c r="AS44" s="240">
        <v>18807.520118</v>
      </c>
      <c r="AT44" s="240">
        <v>18841.905064999999</v>
      </c>
      <c r="AU44" s="240">
        <v>18872.156854000001</v>
      </c>
      <c r="AV44" s="240">
        <v>18894.177609999999</v>
      </c>
      <c r="AW44" s="240">
        <v>18911.046612999999</v>
      </c>
      <c r="AX44" s="240">
        <v>18927.637429999999</v>
      </c>
      <c r="AY44" s="333">
        <v>18947.669999999998</v>
      </c>
      <c r="AZ44" s="333">
        <v>18970.29</v>
      </c>
      <c r="BA44" s="333">
        <v>18993.45</v>
      </c>
      <c r="BB44" s="333">
        <v>19015.580000000002</v>
      </c>
      <c r="BC44" s="333">
        <v>19036.86</v>
      </c>
      <c r="BD44" s="333">
        <v>19057.89</v>
      </c>
      <c r="BE44" s="333">
        <v>19079.12</v>
      </c>
      <c r="BF44" s="333">
        <v>19100.349999999999</v>
      </c>
      <c r="BG44" s="333">
        <v>19121.2</v>
      </c>
      <c r="BH44" s="333">
        <v>19141.490000000002</v>
      </c>
      <c r="BI44" s="333">
        <v>19161.740000000002</v>
      </c>
      <c r="BJ44" s="333">
        <v>19182.66</v>
      </c>
      <c r="BK44" s="333">
        <v>19204.7</v>
      </c>
      <c r="BL44" s="333">
        <v>19227.169999999998</v>
      </c>
      <c r="BM44" s="333">
        <v>19249.13</v>
      </c>
      <c r="BN44" s="333">
        <v>19269.900000000001</v>
      </c>
      <c r="BO44" s="333">
        <v>19289.88</v>
      </c>
      <c r="BP44" s="333">
        <v>19309.72</v>
      </c>
      <c r="BQ44" s="333">
        <v>19329.919999999998</v>
      </c>
      <c r="BR44" s="333">
        <v>19350.28</v>
      </c>
      <c r="BS44" s="333">
        <v>19370.45</v>
      </c>
      <c r="BT44" s="333">
        <v>19390.14</v>
      </c>
      <c r="BU44" s="333">
        <v>19409.46</v>
      </c>
      <c r="BV44" s="333">
        <v>19428.59</v>
      </c>
    </row>
    <row r="45" spans="1:74" s="163" customFormat="1" ht="11.1" customHeight="1" x14ac:dyDescent="0.2">
      <c r="A45" s="148"/>
      <c r="B45" s="168" t="s">
        <v>920</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349"/>
      <c r="AZ45" s="349"/>
      <c r="BA45" s="349"/>
      <c r="BB45" s="349"/>
      <c r="BC45" s="349"/>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921</v>
      </c>
      <c r="B46" s="210" t="s">
        <v>568</v>
      </c>
      <c r="C46" s="258">
        <v>7.0486591016000002</v>
      </c>
      <c r="D46" s="258">
        <v>7.0572071877999996</v>
      </c>
      <c r="E46" s="258">
        <v>7.0672528577999998</v>
      </c>
      <c r="F46" s="258">
        <v>7.0826397400000003</v>
      </c>
      <c r="G46" s="258">
        <v>7.0927978562999998</v>
      </c>
      <c r="H46" s="258">
        <v>7.1015708350000004</v>
      </c>
      <c r="I46" s="258">
        <v>7.1051856054</v>
      </c>
      <c r="J46" s="258">
        <v>7.1140181122000001</v>
      </c>
      <c r="K46" s="258">
        <v>7.1242952845999996</v>
      </c>
      <c r="L46" s="258">
        <v>7.1409135003999999</v>
      </c>
      <c r="M46" s="258">
        <v>7.1504077207999996</v>
      </c>
      <c r="N46" s="258">
        <v>7.1576743237000002</v>
      </c>
      <c r="O46" s="258">
        <v>7.1554127813999999</v>
      </c>
      <c r="P46" s="258">
        <v>7.1636995446</v>
      </c>
      <c r="Q46" s="258">
        <v>7.1752340857999997</v>
      </c>
      <c r="R46" s="258">
        <v>7.1993973803999998</v>
      </c>
      <c r="S46" s="258">
        <v>7.2103917461</v>
      </c>
      <c r="T46" s="258">
        <v>7.2175981582000004</v>
      </c>
      <c r="U46" s="258">
        <v>7.2140470852999998</v>
      </c>
      <c r="V46" s="258">
        <v>7.2189047390000001</v>
      </c>
      <c r="W46" s="258">
        <v>7.2252015876</v>
      </c>
      <c r="X46" s="258">
        <v>7.2333829633000004</v>
      </c>
      <c r="Y46" s="258">
        <v>7.2422242031000001</v>
      </c>
      <c r="Z46" s="258">
        <v>7.2521706391</v>
      </c>
      <c r="AA46" s="258">
        <v>7.2682556624999997</v>
      </c>
      <c r="AB46" s="258">
        <v>7.2766374471999997</v>
      </c>
      <c r="AC46" s="258">
        <v>7.2823493843999998</v>
      </c>
      <c r="AD46" s="258">
        <v>7.2780750588999998</v>
      </c>
      <c r="AE46" s="258">
        <v>7.2839346127000004</v>
      </c>
      <c r="AF46" s="258">
        <v>7.2926116303999997</v>
      </c>
      <c r="AG46" s="258">
        <v>7.3122119516000001</v>
      </c>
      <c r="AH46" s="258">
        <v>7.3204445177000004</v>
      </c>
      <c r="AI46" s="258">
        <v>7.3254151682000002</v>
      </c>
      <c r="AJ46" s="258">
        <v>7.3185816399999997</v>
      </c>
      <c r="AK46" s="258">
        <v>7.3234351566000004</v>
      </c>
      <c r="AL46" s="258">
        <v>7.3314334548</v>
      </c>
      <c r="AM46" s="258">
        <v>7.3489173769000002</v>
      </c>
      <c r="AN46" s="258">
        <v>7.3584496066999998</v>
      </c>
      <c r="AO46" s="258">
        <v>7.3663709863999998</v>
      </c>
      <c r="AP46" s="258">
        <v>7.3700312962999996</v>
      </c>
      <c r="AQ46" s="258">
        <v>7.3767186407000001</v>
      </c>
      <c r="AR46" s="258">
        <v>7.3837827998999996</v>
      </c>
      <c r="AS46" s="258">
        <v>7.3928212403</v>
      </c>
      <c r="AT46" s="258">
        <v>7.3994409292999999</v>
      </c>
      <c r="AU46" s="258">
        <v>7.4052393335</v>
      </c>
      <c r="AV46" s="258">
        <v>7.4089418677000003</v>
      </c>
      <c r="AW46" s="258">
        <v>7.4140536406999997</v>
      </c>
      <c r="AX46" s="258">
        <v>7.4193000674</v>
      </c>
      <c r="AY46" s="346">
        <v>7.4252849999999997</v>
      </c>
      <c r="AZ46" s="346">
        <v>7.4303480000000004</v>
      </c>
      <c r="BA46" s="346">
        <v>7.435092</v>
      </c>
      <c r="BB46" s="346">
        <v>7.4388680000000003</v>
      </c>
      <c r="BC46" s="346">
        <v>7.4434639999999996</v>
      </c>
      <c r="BD46" s="346">
        <v>7.4482309999999998</v>
      </c>
      <c r="BE46" s="346">
        <v>7.4529779999999999</v>
      </c>
      <c r="BF46" s="346">
        <v>7.4582259999999998</v>
      </c>
      <c r="BG46" s="346">
        <v>7.4637859999999998</v>
      </c>
      <c r="BH46" s="346">
        <v>7.4701219999999999</v>
      </c>
      <c r="BI46" s="346">
        <v>7.4759570000000002</v>
      </c>
      <c r="BJ46" s="346">
        <v>7.4817549999999997</v>
      </c>
      <c r="BK46" s="346">
        <v>7.4880750000000003</v>
      </c>
      <c r="BL46" s="346">
        <v>7.4933820000000004</v>
      </c>
      <c r="BM46" s="346">
        <v>7.4982340000000001</v>
      </c>
      <c r="BN46" s="346">
        <v>7.5030659999999996</v>
      </c>
      <c r="BO46" s="346">
        <v>7.5066810000000004</v>
      </c>
      <c r="BP46" s="346">
        <v>7.5095150000000004</v>
      </c>
      <c r="BQ46" s="346">
        <v>7.5107650000000001</v>
      </c>
      <c r="BR46" s="346">
        <v>7.5126369999999998</v>
      </c>
      <c r="BS46" s="346">
        <v>7.514329</v>
      </c>
      <c r="BT46" s="346">
        <v>7.5158399999999999</v>
      </c>
      <c r="BU46" s="346">
        <v>7.5171710000000003</v>
      </c>
      <c r="BV46" s="346">
        <v>7.5183220000000004</v>
      </c>
    </row>
    <row r="47" spans="1:74" s="163" customFormat="1" ht="11.1" customHeight="1" x14ac:dyDescent="0.2">
      <c r="A47" s="148" t="s">
        <v>922</v>
      </c>
      <c r="B47" s="210" t="s">
        <v>601</v>
      </c>
      <c r="C47" s="258">
        <v>18.629164120999999</v>
      </c>
      <c r="D47" s="258">
        <v>18.645430639000001</v>
      </c>
      <c r="E47" s="258">
        <v>18.670323674999999</v>
      </c>
      <c r="F47" s="258">
        <v>18.720053632999999</v>
      </c>
      <c r="G47" s="258">
        <v>18.750041907</v>
      </c>
      <c r="H47" s="258">
        <v>18.776498899</v>
      </c>
      <c r="I47" s="258">
        <v>18.795157927999998</v>
      </c>
      <c r="J47" s="258">
        <v>18.817752367000001</v>
      </c>
      <c r="K47" s="258">
        <v>18.840015533999999</v>
      </c>
      <c r="L47" s="258">
        <v>18.864450038000001</v>
      </c>
      <c r="M47" s="258">
        <v>18.884173708999999</v>
      </c>
      <c r="N47" s="258">
        <v>18.901689155</v>
      </c>
      <c r="O47" s="258">
        <v>18.911076406999999</v>
      </c>
      <c r="P47" s="258">
        <v>18.928615377</v>
      </c>
      <c r="Q47" s="258">
        <v>18.948386097</v>
      </c>
      <c r="R47" s="258">
        <v>18.973976514</v>
      </c>
      <c r="S47" s="258">
        <v>18.995519775999998</v>
      </c>
      <c r="T47" s="258">
        <v>19.016603828000001</v>
      </c>
      <c r="U47" s="258">
        <v>19.034851724999999</v>
      </c>
      <c r="V47" s="258">
        <v>19.056800068000001</v>
      </c>
      <c r="W47" s="258">
        <v>19.080071910000001</v>
      </c>
      <c r="X47" s="258">
        <v>19.107782266000001</v>
      </c>
      <c r="Y47" s="258">
        <v>19.131364849000001</v>
      </c>
      <c r="Z47" s="258">
        <v>19.153934671999998</v>
      </c>
      <c r="AA47" s="258">
        <v>19.177283942999999</v>
      </c>
      <c r="AB47" s="258">
        <v>19.196484089999998</v>
      </c>
      <c r="AC47" s="258">
        <v>19.213327320000001</v>
      </c>
      <c r="AD47" s="258">
        <v>19.217083043999999</v>
      </c>
      <c r="AE47" s="258">
        <v>19.237260384999999</v>
      </c>
      <c r="AF47" s="258">
        <v>19.263128754</v>
      </c>
      <c r="AG47" s="258">
        <v>19.311492027</v>
      </c>
      <c r="AH47" s="258">
        <v>19.336139540000001</v>
      </c>
      <c r="AI47" s="258">
        <v>19.353875172999999</v>
      </c>
      <c r="AJ47" s="258">
        <v>19.348345820999999</v>
      </c>
      <c r="AK47" s="258">
        <v>19.364522518000001</v>
      </c>
      <c r="AL47" s="258">
        <v>19.386052161999999</v>
      </c>
      <c r="AM47" s="258">
        <v>19.428256145999999</v>
      </c>
      <c r="AN47" s="258">
        <v>19.449000637000001</v>
      </c>
      <c r="AO47" s="258">
        <v>19.463607029999999</v>
      </c>
      <c r="AP47" s="258">
        <v>19.457079222000001</v>
      </c>
      <c r="AQ47" s="258">
        <v>19.470656492</v>
      </c>
      <c r="AR47" s="258">
        <v>19.489342739000001</v>
      </c>
      <c r="AS47" s="258">
        <v>19.526532453000002</v>
      </c>
      <c r="AT47" s="258">
        <v>19.545390785999999</v>
      </c>
      <c r="AU47" s="258">
        <v>19.559312228</v>
      </c>
      <c r="AV47" s="258">
        <v>19.559310504999999</v>
      </c>
      <c r="AW47" s="258">
        <v>19.570097872000002</v>
      </c>
      <c r="AX47" s="258">
        <v>19.582688054999998</v>
      </c>
      <c r="AY47" s="346">
        <v>19.600729999999999</v>
      </c>
      <c r="AZ47" s="346">
        <v>19.614190000000001</v>
      </c>
      <c r="BA47" s="346">
        <v>19.626709999999999</v>
      </c>
      <c r="BB47" s="346">
        <v>19.636050000000001</v>
      </c>
      <c r="BC47" s="346">
        <v>19.64838</v>
      </c>
      <c r="BD47" s="346">
        <v>19.661470000000001</v>
      </c>
      <c r="BE47" s="346">
        <v>19.675850000000001</v>
      </c>
      <c r="BF47" s="346">
        <v>19.69003</v>
      </c>
      <c r="BG47" s="346">
        <v>19.704560000000001</v>
      </c>
      <c r="BH47" s="346">
        <v>19.72034</v>
      </c>
      <c r="BI47" s="346">
        <v>19.73489</v>
      </c>
      <c r="BJ47" s="346">
        <v>19.749110000000002</v>
      </c>
      <c r="BK47" s="346">
        <v>19.764769999999999</v>
      </c>
      <c r="BL47" s="346">
        <v>19.777010000000001</v>
      </c>
      <c r="BM47" s="346">
        <v>19.787579999999998</v>
      </c>
      <c r="BN47" s="346">
        <v>19.79654</v>
      </c>
      <c r="BO47" s="346">
        <v>19.80377</v>
      </c>
      <c r="BP47" s="346">
        <v>19.8093</v>
      </c>
      <c r="BQ47" s="346">
        <v>19.811450000000001</v>
      </c>
      <c r="BR47" s="346">
        <v>19.814859999999999</v>
      </c>
      <c r="BS47" s="346">
        <v>19.81784</v>
      </c>
      <c r="BT47" s="346">
        <v>19.820399999999999</v>
      </c>
      <c r="BU47" s="346">
        <v>19.82253</v>
      </c>
      <c r="BV47" s="346">
        <v>19.82423</v>
      </c>
    </row>
    <row r="48" spans="1:74" s="163" customFormat="1" ht="11.1" customHeight="1" x14ac:dyDescent="0.2">
      <c r="A48" s="148" t="s">
        <v>923</v>
      </c>
      <c r="B48" s="210" t="s">
        <v>569</v>
      </c>
      <c r="C48" s="258">
        <v>20.980567463</v>
      </c>
      <c r="D48" s="258">
        <v>21.002349286000001</v>
      </c>
      <c r="E48" s="258">
        <v>21.031099181999998</v>
      </c>
      <c r="F48" s="258">
        <v>21.081185891000001</v>
      </c>
      <c r="G48" s="258">
        <v>21.113095377</v>
      </c>
      <c r="H48" s="258">
        <v>21.141196382</v>
      </c>
      <c r="I48" s="258">
        <v>21.156597858000001</v>
      </c>
      <c r="J48" s="258">
        <v>21.183750183000001</v>
      </c>
      <c r="K48" s="258">
        <v>21.213762309</v>
      </c>
      <c r="L48" s="258">
        <v>21.255391806999999</v>
      </c>
      <c r="M48" s="258">
        <v>21.284555358999999</v>
      </c>
      <c r="N48" s="258">
        <v>21.310010535</v>
      </c>
      <c r="O48" s="258">
        <v>21.320730271999999</v>
      </c>
      <c r="P48" s="258">
        <v>21.347038992000002</v>
      </c>
      <c r="Q48" s="258">
        <v>21.377909633000002</v>
      </c>
      <c r="R48" s="258">
        <v>21.427025209</v>
      </c>
      <c r="S48" s="258">
        <v>21.456757429</v>
      </c>
      <c r="T48" s="258">
        <v>21.480789305999998</v>
      </c>
      <c r="U48" s="258">
        <v>21.48950344</v>
      </c>
      <c r="V48" s="258">
        <v>21.509347686000002</v>
      </c>
      <c r="W48" s="258">
        <v>21.530704642</v>
      </c>
      <c r="X48" s="258">
        <v>21.552030813999998</v>
      </c>
      <c r="Y48" s="258">
        <v>21.577570811000001</v>
      </c>
      <c r="Z48" s="258">
        <v>21.605781140000001</v>
      </c>
      <c r="AA48" s="258">
        <v>21.649565658</v>
      </c>
      <c r="AB48" s="258">
        <v>21.673438753999999</v>
      </c>
      <c r="AC48" s="258">
        <v>21.690304287</v>
      </c>
      <c r="AD48" s="258">
        <v>21.682657057</v>
      </c>
      <c r="AE48" s="258">
        <v>21.698636364999999</v>
      </c>
      <c r="AF48" s="258">
        <v>21.720737010000001</v>
      </c>
      <c r="AG48" s="258">
        <v>21.762670027999999</v>
      </c>
      <c r="AH48" s="258">
        <v>21.786730070000001</v>
      </c>
      <c r="AI48" s="258">
        <v>21.806628174</v>
      </c>
      <c r="AJ48" s="258">
        <v>21.816423801999999</v>
      </c>
      <c r="AK48" s="258">
        <v>21.832453429000001</v>
      </c>
      <c r="AL48" s="258">
        <v>21.848776517000001</v>
      </c>
      <c r="AM48" s="258">
        <v>21.866417596000002</v>
      </c>
      <c r="AN48" s="258">
        <v>21.882559213</v>
      </c>
      <c r="AO48" s="258">
        <v>21.898225894999999</v>
      </c>
      <c r="AP48" s="258">
        <v>21.915153109999999</v>
      </c>
      <c r="AQ48" s="258">
        <v>21.928568323</v>
      </c>
      <c r="AR48" s="258">
        <v>21.940207002000001</v>
      </c>
      <c r="AS48" s="258">
        <v>21.943048572999999</v>
      </c>
      <c r="AT48" s="258">
        <v>21.956399612999999</v>
      </c>
      <c r="AU48" s="258">
        <v>21.973239548999999</v>
      </c>
      <c r="AV48" s="258">
        <v>21.998844535</v>
      </c>
      <c r="AW48" s="258">
        <v>22.018705145999999</v>
      </c>
      <c r="AX48" s="258">
        <v>22.038097534999999</v>
      </c>
      <c r="AY48" s="346">
        <v>22.055289999999999</v>
      </c>
      <c r="AZ48" s="346">
        <v>22.075040000000001</v>
      </c>
      <c r="BA48" s="346">
        <v>22.09563</v>
      </c>
      <c r="BB48" s="346">
        <v>22.117809999999999</v>
      </c>
      <c r="BC48" s="346">
        <v>22.139489999999999</v>
      </c>
      <c r="BD48" s="346">
        <v>22.16142</v>
      </c>
      <c r="BE48" s="346">
        <v>22.18779</v>
      </c>
      <c r="BF48" s="346">
        <v>22.20711</v>
      </c>
      <c r="BG48" s="346">
        <v>22.223559999999999</v>
      </c>
      <c r="BH48" s="346">
        <v>22.229800000000001</v>
      </c>
      <c r="BI48" s="346">
        <v>22.246009999999998</v>
      </c>
      <c r="BJ48" s="346">
        <v>22.26484</v>
      </c>
      <c r="BK48" s="346">
        <v>22.29317</v>
      </c>
      <c r="BL48" s="346">
        <v>22.312110000000001</v>
      </c>
      <c r="BM48" s="346">
        <v>22.328530000000001</v>
      </c>
      <c r="BN48" s="346">
        <v>22.34159</v>
      </c>
      <c r="BO48" s="346">
        <v>22.353590000000001</v>
      </c>
      <c r="BP48" s="346">
        <v>22.363689999999998</v>
      </c>
      <c r="BQ48" s="346">
        <v>22.369700000000002</v>
      </c>
      <c r="BR48" s="346">
        <v>22.377680000000002</v>
      </c>
      <c r="BS48" s="346">
        <v>22.385429999999999</v>
      </c>
      <c r="BT48" s="346">
        <v>22.392949999999999</v>
      </c>
      <c r="BU48" s="346">
        <v>22.400230000000001</v>
      </c>
      <c r="BV48" s="346">
        <v>22.40729</v>
      </c>
    </row>
    <row r="49" spans="1:74" s="163" customFormat="1" ht="11.1" customHeight="1" x14ac:dyDescent="0.2">
      <c r="A49" s="148" t="s">
        <v>924</v>
      </c>
      <c r="B49" s="210" t="s">
        <v>570</v>
      </c>
      <c r="C49" s="258">
        <v>10.255159820999999</v>
      </c>
      <c r="D49" s="258">
        <v>10.263609451000001</v>
      </c>
      <c r="E49" s="258">
        <v>10.275153086</v>
      </c>
      <c r="F49" s="258">
        <v>10.294457356000001</v>
      </c>
      <c r="G49" s="258">
        <v>10.308689032</v>
      </c>
      <c r="H49" s="258">
        <v>10.322514741999999</v>
      </c>
      <c r="I49" s="258">
        <v>10.337024454</v>
      </c>
      <c r="J49" s="258">
        <v>10.349220755999999</v>
      </c>
      <c r="K49" s="258">
        <v>10.360193618</v>
      </c>
      <c r="L49" s="258">
        <v>10.365651993</v>
      </c>
      <c r="M49" s="258">
        <v>10.377396256000001</v>
      </c>
      <c r="N49" s="258">
        <v>10.391135361</v>
      </c>
      <c r="O49" s="258">
        <v>10.411946644</v>
      </c>
      <c r="P49" s="258">
        <v>10.425867432</v>
      </c>
      <c r="Q49" s="258">
        <v>10.437975059999999</v>
      </c>
      <c r="R49" s="258">
        <v>10.448885834</v>
      </c>
      <c r="S49" s="258">
        <v>10.456904914000001</v>
      </c>
      <c r="T49" s="258">
        <v>10.462648607</v>
      </c>
      <c r="U49" s="258">
        <v>10.460550978000001</v>
      </c>
      <c r="V49" s="258">
        <v>10.465918344</v>
      </c>
      <c r="W49" s="258">
        <v>10.473184771</v>
      </c>
      <c r="X49" s="258">
        <v>10.484997419000001</v>
      </c>
      <c r="Y49" s="258">
        <v>10.494076599</v>
      </c>
      <c r="Z49" s="258">
        <v>10.50306947</v>
      </c>
      <c r="AA49" s="258">
        <v>10.512740150000001</v>
      </c>
      <c r="AB49" s="258">
        <v>10.520987315999999</v>
      </c>
      <c r="AC49" s="258">
        <v>10.528575083</v>
      </c>
      <c r="AD49" s="258">
        <v>10.532196559000001</v>
      </c>
      <c r="AE49" s="258">
        <v>10.540945703</v>
      </c>
      <c r="AF49" s="258">
        <v>10.55151562</v>
      </c>
      <c r="AG49" s="258">
        <v>10.567591299</v>
      </c>
      <c r="AH49" s="258">
        <v>10.579039022</v>
      </c>
      <c r="AI49" s="258">
        <v>10.589543779</v>
      </c>
      <c r="AJ49" s="258">
        <v>10.598950371000001</v>
      </c>
      <c r="AK49" s="258">
        <v>10.607685591999999</v>
      </c>
      <c r="AL49" s="258">
        <v>10.615594244</v>
      </c>
      <c r="AM49" s="258">
        <v>10.618432562000001</v>
      </c>
      <c r="AN49" s="258">
        <v>10.6278709</v>
      </c>
      <c r="AO49" s="258">
        <v>10.639665492000001</v>
      </c>
      <c r="AP49" s="258">
        <v>10.659340206</v>
      </c>
      <c r="AQ49" s="258">
        <v>10.671704407</v>
      </c>
      <c r="AR49" s="258">
        <v>10.682281962999999</v>
      </c>
      <c r="AS49" s="258">
        <v>10.687941947000001</v>
      </c>
      <c r="AT49" s="258">
        <v>10.697294406999999</v>
      </c>
      <c r="AU49" s="258">
        <v>10.707208418</v>
      </c>
      <c r="AV49" s="258">
        <v>10.719341476</v>
      </c>
      <c r="AW49" s="258">
        <v>10.729135464000001</v>
      </c>
      <c r="AX49" s="258">
        <v>10.738247877999999</v>
      </c>
      <c r="AY49" s="346">
        <v>10.745369999999999</v>
      </c>
      <c r="AZ49" s="346">
        <v>10.754099999999999</v>
      </c>
      <c r="BA49" s="346">
        <v>10.76313</v>
      </c>
      <c r="BB49" s="346">
        <v>10.77229</v>
      </c>
      <c r="BC49" s="346">
        <v>10.782030000000001</v>
      </c>
      <c r="BD49" s="346">
        <v>10.79218</v>
      </c>
      <c r="BE49" s="346">
        <v>10.803660000000001</v>
      </c>
      <c r="BF49" s="346">
        <v>10.813980000000001</v>
      </c>
      <c r="BG49" s="346">
        <v>10.82405</v>
      </c>
      <c r="BH49" s="346">
        <v>10.83337</v>
      </c>
      <c r="BI49" s="346">
        <v>10.843299999999999</v>
      </c>
      <c r="BJ49" s="346">
        <v>10.85333</v>
      </c>
      <c r="BK49" s="346">
        <v>10.864649999999999</v>
      </c>
      <c r="BL49" s="346">
        <v>10.874029999999999</v>
      </c>
      <c r="BM49" s="346">
        <v>10.882630000000001</v>
      </c>
      <c r="BN49" s="346">
        <v>10.89059</v>
      </c>
      <c r="BO49" s="346">
        <v>10.89756</v>
      </c>
      <c r="BP49" s="346">
        <v>10.90366</v>
      </c>
      <c r="BQ49" s="346">
        <v>10.907769999999999</v>
      </c>
      <c r="BR49" s="346">
        <v>10.913</v>
      </c>
      <c r="BS49" s="346">
        <v>10.918229999999999</v>
      </c>
      <c r="BT49" s="346">
        <v>10.923439999999999</v>
      </c>
      <c r="BU49" s="346">
        <v>10.92863</v>
      </c>
      <c r="BV49" s="346">
        <v>10.933820000000001</v>
      </c>
    </row>
    <row r="50" spans="1:74" s="163" customFormat="1" ht="11.1" customHeight="1" x14ac:dyDescent="0.2">
      <c r="A50" s="148" t="s">
        <v>925</v>
      </c>
      <c r="B50" s="210" t="s">
        <v>571</v>
      </c>
      <c r="C50" s="258">
        <v>26.006265750000001</v>
      </c>
      <c r="D50" s="258">
        <v>26.048809599999998</v>
      </c>
      <c r="E50" s="258">
        <v>26.102036907999999</v>
      </c>
      <c r="F50" s="258">
        <v>26.185777289000001</v>
      </c>
      <c r="G50" s="258">
        <v>26.245499298999999</v>
      </c>
      <c r="H50" s="258">
        <v>26.301032553999999</v>
      </c>
      <c r="I50" s="258">
        <v>26.345538601000001</v>
      </c>
      <c r="J50" s="258">
        <v>26.397823188</v>
      </c>
      <c r="K50" s="258">
        <v>26.451047860999999</v>
      </c>
      <c r="L50" s="258">
        <v>26.503987529</v>
      </c>
      <c r="M50" s="258">
        <v>26.560011193000001</v>
      </c>
      <c r="N50" s="258">
        <v>26.617893762000001</v>
      </c>
      <c r="O50" s="258">
        <v>26.682188235000002</v>
      </c>
      <c r="P50" s="258">
        <v>26.740373864999999</v>
      </c>
      <c r="Q50" s="258">
        <v>26.797003651000001</v>
      </c>
      <c r="R50" s="258">
        <v>26.847350913</v>
      </c>
      <c r="S50" s="258">
        <v>26.904414019000001</v>
      </c>
      <c r="T50" s="258">
        <v>26.963466291</v>
      </c>
      <c r="U50" s="258">
        <v>27.024237216</v>
      </c>
      <c r="V50" s="258">
        <v>27.087470703000001</v>
      </c>
      <c r="W50" s="258">
        <v>27.152896239</v>
      </c>
      <c r="X50" s="258">
        <v>27.232956119000001</v>
      </c>
      <c r="Y50" s="258">
        <v>27.293434034000001</v>
      </c>
      <c r="Z50" s="258">
        <v>27.346772276999999</v>
      </c>
      <c r="AA50" s="258">
        <v>27.381297807999999</v>
      </c>
      <c r="AB50" s="258">
        <v>27.429111489</v>
      </c>
      <c r="AC50" s="258">
        <v>27.478540279000001</v>
      </c>
      <c r="AD50" s="258">
        <v>27.529282149</v>
      </c>
      <c r="AE50" s="258">
        <v>27.582167679000001</v>
      </c>
      <c r="AF50" s="258">
        <v>27.636894839</v>
      </c>
      <c r="AG50" s="258">
        <v>27.702467578</v>
      </c>
      <c r="AH50" s="258">
        <v>27.754125039000002</v>
      </c>
      <c r="AI50" s="258">
        <v>27.800871169000001</v>
      </c>
      <c r="AJ50" s="258">
        <v>27.834800431000001</v>
      </c>
      <c r="AK50" s="258">
        <v>27.877653053</v>
      </c>
      <c r="AL50" s="258">
        <v>27.921523498999999</v>
      </c>
      <c r="AM50" s="258">
        <v>27.972560721000001</v>
      </c>
      <c r="AN50" s="258">
        <v>28.013855098000001</v>
      </c>
      <c r="AO50" s="258">
        <v>28.051555582999999</v>
      </c>
      <c r="AP50" s="258">
        <v>28.080383098999999</v>
      </c>
      <c r="AQ50" s="258">
        <v>28.114855108</v>
      </c>
      <c r="AR50" s="258">
        <v>28.149692534</v>
      </c>
      <c r="AS50" s="258">
        <v>28.180100854999999</v>
      </c>
      <c r="AT50" s="258">
        <v>28.219265003</v>
      </c>
      <c r="AU50" s="258">
        <v>28.262390456999999</v>
      </c>
      <c r="AV50" s="258">
        <v>28.318911408000002</v>
      </c>
      <c r="AW50" s="258">
        <v>28.362883832000001</v>
      </c>
      <c r="AX50" s="258">
        <v>28.403741918000001</v>
      </c>
      <c r="AY50" s="346">
        <v>28.438410000000001</v>
      </c>
      <c r="AZ50" s="346">
        <v>28.475349999999999</v>
      </c>
      <c r="BA50" s="346">
        <v>28.511479999999999</v>
      </c>
      <c r="BB50" s="346">
        <v>28.543240000000001</v>
      </c>
      <c r="BC50" s="346">
        <v>28.58042</v>
      </c>
      <c r="BD50" s="346">
        <v>28.619479999999999</v>
      </c>
      <c r="BE50" s="346">
        <v>28.662680000000002</v>
      </c>
      <c r="BF50" s="346">
        <v>28.703749999999999</v>
      </c>
      <c r="BG50" s="346">
        <v>28.744969999999999</v>
      </c>
      <c r="BH50" s="346">
        <v>28.786480000000001</v>
      </c>
      <c r="BI50" s="346">
        <v>28.8279</v>
      </c>
      <c r="BJ50" s="346">
        <v>28.86936</v>
      </c>
      <c r="BK50" s="346">
        <v>28.91563</v>
      </c>
      <c r="BL50" s="346">
        <v>28.953620000000001</v>
      </c>
      <c r="BM50" s="346">
        <v>28.98809</v>
      </c>
      <c r="BN50" s="346">
        <v>29.018889999999999</v>
      </c>
      <c r="BO50" s="346">
        <v>29.046420000000001</v>
      </c>
      <c r="BP50" s="346">
        <v>29.070530000000002</v>
      </c>
      <c r="BQ50" s="346">
        <v>29.087319999999998</v>
      </c>
      <c r="BR50" s="346">
        <v>29.107530000000001</v>
      </c>
      <c r="BS50" s="346">
        <v>29.127269999999999</v>
      </c>
      <c r="BT50" s="346">
        <v>29.146529999999998</v>
      </c>
      <c r="BU50" s="346">
        <v>29.165310000000002</v>
      </c>
      <c r="BV50" s="346">
        <v>29.183610000000002</v>
      </c>
    </row>
    <row r="51" spans="1:74" s="163" customFormat="1" ht="11.1" customHeight="1" x14ac:dyDescent="0.2">
      <c r="A51" s="148" t="s">
        <v>926</v>
      </c>
      <c r="B51" s="210" t="s">
        <v>572</v>
      </c>
      <c r="C51" s="258">
        <v>7.6278069807</v>
      </c>
      <c r="D51" s="258">
        <v>7.6351801771999996</v>
      </c>
      <c r="E51" s="258">
        <v>7.6442093734999998</v>
      </c>
      <c r="F51" s="258">
        <v>7.6559163153999998</v>
      </c>
      <c r="G51" s="258">
        <v>7.6674912018999999</v>
      </c>
      <c r="H51" s="258">
        <v>7.6799557787000001</v>
      </c>
      <c r="I51" s="258">
        <v>7.6951298474999996</v>
      </c>
      <c r="J51" s="258">
        <v>7.7080089538000003</v>
      </c>
      <c r="K51" s="258">
        <v>7.7204128991000003</v>
      </c>
      <c r="L51" s="258">
        <v>7.7334317306999996</v>
      </c>
      <c r="M51" s="258">
        <v>7.7440678188999996</v>
      </c>
      <c r="N51" s="258">
        <v>7.7534112109000004</v>
      </c>
      <c r="O51" s="258">
        <v>7.7572284798000002</v>
      </c>
      <c r="P51" s="258">
        <v>7.7671615493999999</v>
      </c>
      <c r="Q51" s="258">
        <v>7.7789769928999997</v>
      </c>
      <c r="R51" s="258">
        <v>7.7958230192000002</v>
      </c>
      <c r="S51" s="258">
        <v>7.8090420536999998</v>
      </c>
      <c r="T51" s="258">
        <v>7.8217823053000002</v>
      </c>
      <c r="U51" s="258">
        <v>7.8323465268000003</v>
      </c>
      <c r="V51" s="258">
        <v>7.8454021479999998</v>
      </c>
      <c r="W51" s="258">
        <v>7.8592519217000003</v>
      </c>
      <c r="X51" s="258">
        <v>7.8757185443999997</v>
      </c>
      <c r="Y51" s="258">
        <v>7.8897896007000003</v>
      </c>
      <c r="Z51" s="258">
        <v>7.903287787</v>
      </c>
      <c r="AA51" s="258">
        <v>7.9182365387999996</v>
      </c>
      <c r="AB51" s="258">
        <v>7.9290714088999996</v>
      </c>
      <c r="AC51" s="258">
        <v>7.9378158326000001</v>
      </c>
      <c r="AD51" s="258">
        <v>7.9385435923000003</v>
      </c>
      <c r="AE51" s="258">
        <v>7.9475517865</v>
      </c>
      <c r="AF51" s="258">
        <v>7.9589141975000004</v>
      </c>
      <c r="AG51" s="258">
        <v>7.9783659732999999</v>
      </c>
      <c r="AH51" s="258">
        <v>7.9901354569</v>
      </c>
      <c r="AI51" s="258">
        <v>7.9999577965000004</v>
      </c>
      <c r="AJ51" s="258">
        <v>8.0037097103000008</v>
      </c>
      <c r="AK51" s="258">
        <v>8.0127302227000001</v>
      </c>
      <c r="AL51" s="258">
        <v>8.0228960520000001</v>
      </c>
      <c r="AM51" s="258">
        <v>8.0373499461000009</v>
      </c>
      <c r="AN51" s="258">
        <v>8.0474493484000007</v>
      </c>
      <c r="AO51" s="258">
        <v>8.0563370069999998</v>
      </c>
      <c r="AP51" s="258">
        <v>8.0628721537000008</v>
      </c>
      <c r="AQ51" s="258">
        <v>8.0701919002999993</v>
      </c>
      <c r="AR51" s="258">
        <v>8.077155479</v>
      </c>
      <c r="AS51" s="258">
        <v>8.0821383515999994</v>
      </c>
      <c r="AT51" s="258">
        <v>8.089607998</v>
      </c>
      <c r="AU51" s="258">
        <v>8.0979398801000002</v>
      </c>
      <c r="AV51" s="258">
        <v>8.1084598888000006</v>
      </c>
      <c r="AW51" s="258">
        <v>8.1175218240000007</v>
      </c>
      <c r="AX51" s="258">
        <v>8.1264515765999992</v>
      </c>
      <c r="AY51" s="346">
        <v>8.1349319999999992</v>
      </c>
      <c r="AZ51" s="346">
        <v>8.1438349999999993</v>
      </c>
      <c r="BA51" s="346">
        <v>8.152844</v>
      </c>
      <c r="BB51" s="346">
        <v>8.1616660000000003</v>
      </c>
      <c r="BC51" s="346">
        <v>8.1711069999999992</v>
      </c>
      <c r="BD51" s="346">
        <v>8.1808739999999993</v>
      </c>
      <c r="BE51" s="346">
        <v>8.1923150000000007</v>
      </c>
      <c r="BF51" s="346">
        <v>8.2017240000000005</v>
      </c>
      <c r="BG51" s="346">
        <v>8.2104490000000006</v>
      </c>
      <c r="BH51" s="346">
        <v>8.2170620000000003</v>
      </c>
      <c r="BI51" s="346">
        <v>8.2254900000000006</v>
      </c>
      <c r="BJ51" s="346">
        <v>8.2343050000000009</v>
      </c>
      <c r="BK51" s="346">
        <v>8.2451279999999993</v>
      </c>
      <c r="BL51" s="346">
        <v>8.253501</v>
      </c>
      <c r="BM51" s="346">
        <v>8.2610440000000001</v>
      </c>
      <c r="BN51" s="346">
        <v>8.2677700000000005</v>
      </c>
      <c r="BO51" s="346">
        <v>8.2736459999999994</v>
      </c>
      <c r="BP51" s="346">
        <v>8.2786840000000002</v>
      </c>
      <c r="BQ51" s="346">
        <v>8.2819929999999999</v>
      </c>
      <c r="BR51" s="346">
        <v>8.2860209999999999</v>
      </c>
      <c r="BS51" s="346">
        <v>8.2898790000000009</v>
      </c>
      <c r="BT51" s="346">
        <v>8.2935669999999995</v>
      </c>
      <c r="BU51" s="346">
        <v>8.2970839999999999</v>
      </c>
      <c r="BV51" s="346">
        <v>8.3004300000000004</v>
      </c>
    </row>
    <row r="52" spans="1:74" s="163" customFormat="1" ht="11.1" customHeight="1" x14ac:dyDescent="0.2">
      <c r="A52" s="148" t="s">
        <v>927</v>
      </c>
      <c r="B52" s="210" t="s">
        <v>573</v>
      </c>
      <c r="C52" s="258">
        <v>16.128677968000002</v>
      </c>
      <c r="D52" s="258">
        <v>16.162838255</v>
      </c>
      <c r="E52" s="258">
        <v>16.201493528</v>
      </c>
      <c r="F52" s="258">
        <v>16.252331377000001</v>
      </c>
      <c r="G52" s="258">
        <v>16.294210932999999</v>
      </c>
      <c r="H52" s="258">
        <v>16.334819784</v>
      </c>
      <c r="I52" s="258">
        <v>16.370171918</v>
      </c>
      <c r="J52" s="258">
        <v>16.411228867999998</v>
      </c>
      <c r="K52" s="258">
        <v>16.454004622999999</v>
      </c>
      <c r="L52" s="258">
        <v>16.510897549999999</v>
      </c>
      <c r="M52" s="258">
        <v>16.547812135000001</v>
      </c>
      <c r="N52" s="258">
        <v>16.577146747</v>
      </c>
      <c r="O52" s="258">
        <v>16.593575015999999</v>
      </c>
      <c r="P52" s="258">
        <v>16.611744458</v>
      </c>
      <c r="Q52" s="258">
        <v>16.626328704999999</v>
      </c>
      <c r="R52" s="258">
        <v>16.629257118000002</v>
      </c>
      <c r="S52" s="258">
        <v>16.642723950000001</v>
      </c>
      <c r="T52" s="258">
        <v>16.658658564</v>
      </c>
      <c r="U52" s="258">
        <v>16.683555081000002</v>
      </c>
      <c r="V52" s="258">
        <v>16.699554668000001</v>
      </c>
      <c r="W52" s="258">
        <v>16.713151447000001</v>
      </c>
      <c r="X52" s="258">
        <v>16.722739606000001</v>
      </c>
      <c r="Y52" s="258">
        <v>16.732735125000001</v>
      </c>
      <c r="Z52" s="258">
        <v>16.741532193000001</v>
      </c>
      <c r="AA52" s="258">
        <v>16.748082612000001</v>
      </c>
      <c r="AB52" s="258">
        <v>16.755268924999999</v>
      </c>
      <c r="AC52" s="258">
        <v>16.762042934</v>
      </c>
      <c r="AD52" s="258">
        <v>16.763584094999999</v>
      </c>
      <c r="AE52" s="258">
        <v>16.773148904999999</v>
      </c>
      <c r="AF52" s="258">
        <v>16.785916820000001</v>
      </c>
      <c r="AG52" s="258">
        <v>16.802906187000001</v>
      </c>
      <c r="AH52" s="258">
        <v>16.821316551999999</v>
      </c>
      <c r="AI52" s="258">
        <v>16.842166260999999</v>
      </c>
      <c r="AJ52" s="258">
        <v>16.864478041999998</v>
      </c>
      <c r="AK52" s="258">
        <v>16.890939397</v>
      </c>
      <c r="AL52" s="258">
        <v>16.920573052000002</v>
      </c>
      <c r="AM52" s="258">
        <v>16.957787523</v>
      </c>
      <c r="AN52" s="258">
        <v>16.990459392999998</v>
      </c>
      <c r="AO52" s="258">
        <v>17.022997178000001</v>
      </c>
      <c r="AP52" s="258">
        <v>17.060914620999998</v>
      </c>
      <c r="AQ52" s="258">
        <v>17.089048926</v>
      </c>
      <c r="AR52" s="258">
        <v>17.112913835000001</v>
      </c>
      <c r="AS52" s="258">
        <v>17.122775503</v>
      </c>
      <c r="AT52" s="258">
        <v>17.145402010000002</v>
      </c>
      <c r="AU52" s="258">
        <v>17.171059506999999</v>
      </c>
      <c r="AV52" s="258">
        <v>17.204298261999998</v>
      </c>
      <c r="AW52" s="258">
        <v>17.232605041999999</v>
      </c>
      <c r="AX52" s="258">
        <v>17.260530114000002</v>
      </c>
      <c r="AY52" s="346">
        <v>17.287759999999999</v>
      </c>
      <c r="AZ52" s="346">
        <v>17.315159999999999</v>
      </c>
      <c r="BA52" s="346">
        <v>17.342410000000001</v>
      </c>
      <c r="BB52" s="346">
        <v>17.368690000000001</v>
      </c>
      <c r="BC52" s="346">
        <v>17.39629</v>
      </c>
      <c r="BD52" s="346">
        <v>17.42437</v>
      </c>
      <c r="BE52" s="346">
        <v>17.453060000000001</v>
      </c>
      <c r="BF52" s="346">
        <v>17.481999999999999</v>
      </c>
      <c r="BG52" s="346">
        <v>17.511310000000002</v>
      </c>
      <c r="BH52" s="346">
        <v>17.542280000000002</v>
      </c>
      <c r="BI52" s="346">
        <v>17.571380000000001</v>
      </c>
      <c r="BJ52" s="346">
        <v>17.599889999999998</v>
      </c>
      <c r="BK52" s="346">
        <v>17.628710000000002</v>
      </c>
      <c r="BL52" s="346">
        <v>17.655390000000001</v>
      </c>
      <c r="BM52" s="346">
        <v>17.68083</v>
      </c>
      <c r="BN52" s="346">
        <v>17.70571</v>
      </c>
      <c r="BO52" s="346">
        <v>17.72814</v>
      </c>
      <c r="BP52" s="346">
        <v>17.748809999999999</v>
      </c>
      <c r="BQ52" s="346">
        <v>17.76557</v>
      </c>
      <c r="BR52" s="346">
        <v>17.78434</v>
      </c>
      <c r="BS52" s="346">
        <v>17.802969999999998</v>
      </c>
      <c r="BT52" s="346">
        <v>17.821459999999998</v>
      </c>
      <c r="BU52" s="346">
        <v>17.83981</v>
      </c>
      <c r="BV52" s="346">
        <v>17.85801</v>
      </c>
    </row>
    <row r="53" spans="1:74" s="163" customFormat="1" ht="11.1" customHeight="1" x14ac:dyDescent="0.2">
      <c r="A53" s="148" t="s">
        <v>928</v>
      </c>
      <c r="B53" s="210" t="s">
        <v>574</v>
      </c>
      <c r="C53" s="258">
        <v>9.6407073263999994</v>
      </c>
      <c r="D53" s="258">
        <v>9.6600435095999995</v>
      </c>
      <c r="E53" s="258">
        <v>9.6803990287000001</v>
      </c>
      <c r="F53" s="258">
        <v>9.7029121828000005</v>
      </c>
      <c r="G53" s="258">
        <v>9.7244526495999999</v>
      </c>
      <c r="H53" s="258">
        <v>9.7461587282999993</v>
      </c>
      <c r="I53" s="258">
        <v>9.7674244626999993</v>
      </c>
      <c r="J53" s="258">
        <v>9.7899162317999995</v>
      </c>
      <c r="K53" s="258">
        <v>9.8130280796000005</v>
      </c>
      <c r="L53" s="258">
        <v>9.8355506732000002</v>
      </c>
      <c r="M53" s="258">
        <v>9.8608096782000008</v>
      </c>
      <c r="N53" s="258">
        <v>9.8875957616000001</v>
      </c>
      <c r="O53" s="258">
        <v>9.9234432089000002</v>
      </c>
      <c r="P53" s="258">
        <v>9.9476327351999991</v>
      </c>
      <c r="Q53" s="258">
        <v>9.9676986259000007</v>
      </c>
      <c r="R53" s="258">
        <v>9.9773011708000006</v>
      </c>
      <c r="S53" s="258">
        <v>9.9938745728999994</v>
      </c>
      <c r="T53" s="258">
        <v>10.011079122</v>
      </c>
      <c r="U53" s="258">
        <v>10.027340721</v>
      </c>
      <c r="V53" s="258">
        <v>10.046988137</v>
      </c>
      <c r="W53" s="258">
        <v>10.068447273</v>
      </c>
      <c r="X53" s="258">
        <v>10.095863409</v>
      </c>
      <c r="Y53" s="258">
        <v>10.117837026</v>
      </c>
      <c r="Z53" s="258">
        <v>10.138513402999999</v>
      </c>
      <c r="AA53" s="258">
        <v>10.156760517</v>
      </c>
      <c r="AB53" s="258">
        <v>10.175691434000001</v>
      </c>
      <c r="AC53" s="258">
        <v>10.194174131</v>
      </c>
      <c r="AD53" s="258">
        <v>10.207426436</v>
      </c>
      <c r="AE53" s="258">
        <v>10.228599318000001</v>
      </c>
      <c r="AF53" s="258">
        <v>10.252910607</v>
      </c>
      <c r="AG53" s="258">
        <v>10.289854217</v>
      </c>
      <c r="AH53" s="258">
        <v>10.313321883</v>
      </c>
      <c r="AI53" s="258">
        <v>10.332807517999999</v>
      </c>
      <c r="AJ53" s="258">
        <v>10.344161539</v>
      </c>
      <c r="AK53" s="258">
        <v>10.358795303000001</v>
      </c>
      <c r="AL53" s="258">
        <v>10.372559225</v>
      </c>
      <c r="AM53" s="258">
        <v>10.382801300000001</v>
      </c>
      <c r="AN53" s="258">
        <v>10.396814543</v>
      </c>
      <c r="AO53" s="258">
        <v>10.411946947000001</v>
      </c>
      <c r="AP53" s="258">
        <v>10.431760321000001</v>
      </c>
      <c r="AQ53" s="258">
        <v>10.446459694</v>
      </c>
      <c r="AR53" s="258">
        <v>10.459606874</v>
      </c>
      <c r="AS53" s="258">
        <v>10.466552154</v>
      </c>
      <c r="AT53" s="258">
        <v>10.480082226</v>
      </c>
      <c r="AU53" s="258">
        <v>10.495547382</v>
      </c>
      <c r="AV53" s="258">
        <v>10.515242263999999</v>
      </c>
      <c r="AW53" s="258">
        <v>10.532856611</v>
      </c>
      <c r="AX53" s="258">
        <v>10.550685061999999</v>
      </c>
      <c r="AY53" s="346">
        <v>10.56973</v>
      </c>
      <c r="AZ53" s="346">
        <v>10.58724</v>
      </c>
      <c r="BA53" s="346">
        <v>10.604200000000001</v>
      </c>
      <c r="BB53" s="346">
        <v>10.61899</v>
      </c>
      <c r="BC53" s="346">
        <v>10.636089999999999</v>
      </c>
      <c r="BD53" s="346">
        <v>10.65387</v>
      </c>
      <c r="BE53" s="346">
        <v>10.672980000000001</v>
      </c>
      <c r="BF53" s="346">
        <v>10.69162</v>
      </c>
      <c r="BG53" s="346">
        <v>10.710430000000001</v>
      </c>
      <c r="BH53" s="346">
        <v>10.73011</v>
      </c>
      <c r="BI53" s="346">
        <v>10.74877</v>
      </c>
      <c r="BJ53" s="346">
        <v>10.76709</v>
      </c>
      <c r="BK53" s="346">
        <v>10.785920000000001</v>
      </c>
      <c r="BL53" s="346">
        <v>10.80292</v>
      </c>
      <c r="BM53" s="346">
        <v>10.81894</v>
      </c>
      <c r="BN53" s="346">
        <v>10.834350000000001</v>
      </c>
      <c r="BO53" s="346">
        <v>10.84815</v>
      </c>
      <c r="BP53" s="346">
        <v>10.860709999999999</v>
      </c>
      <c r="BQ53" s="346">
        <v>10.870480000000001</v>
      </c>
      <c r="BR53" s="346">
        <v>10.881690000000001</v>
      </c>
      <c r="BS53" s="346">
        <v>10.892810000000001</v>
      </c>
      <c r="BT53" s="346">
        <v>10.90382</v>
      </c>
      <c r="BU53" s="346">
        <v>10.91474</v>
      </c>
      <c r="BV53" s="346">
        <v>10.925560000000001</v>
      </c>
    </row>
    <row r="54" spans="1:74" s="163" customFormat="1" ht="11.1" customHeight="1" x14ac:dyDescent="0.2">
      <c r="A54" s="149" t="s">
        <v>929</v>
      </c>
      <c r="B54" s="211" t="s">
        <v>575</v>
      </c>
      <c r="C54" s="69">
        <v>20.984048602000001</v>
      </c>
      <c r="D54" s="69">
        <v>21.027828757999998</v>
      </c>
      <c r="E54" s="69">
        <v>21.069875974999999</v>
      </c>
      <c r="F54" s="69">
        <v>21.103537452000001</v>
      </c>
      <c r="G54" s="69">
        <v>21.147108391</v>
      </c>
      <c r="H54" s="69">
        <v>21.193935993</v>
      </c>
      <c r="I54" s="69">
        <v>21.248372716999999</v>
      </c>
      <c r="J54" s="69">
        <v>21.298449296000001</v>
      </c>
      <c r="K54" s="69">
        <v>21.348518192</v>
      </c>
      <c r="L54" s="69">
        <v>21.396068737</v>
      </c>
      <c r="M54" s="69">
        <v>21.448005264999999</v>
      </c>
      <c r="N54" s="69">
        <v>21.501817108000001</v>
      </c>
      <c r="O54" s="69">
        <v>21.560935484000002</v>
      </c>
      <c r="P54" s="69">
        <v>21.615924544999999</v>
      </c>
      <c r="Q54" s="69">
        <v>21.670215509999998</v>
      </c>
      <c r="R54" s="69">
        <v>21.720515019</v>
      </c>
      <c r="S54" s="69">
        <v>21.775879807999999</v>
      </c>
      <c r="T54" s="69">
        <v>21.833016519000001</v>
      </c>
      <c r="U54" s="69">
        <v>21.897284084999999</v>
      </c>
      <c r="V54" s="69">
        <v>21.953945440999998</v>
      </c>
      <c r="W54" s="69">
        <v>22.008359518999999</v>
      </c>
      <c r="X54" s="69">
        <v>22.061093476</v>
      </c>
      <c r="Y54" s="69">
        <v>22.110587632000001</v>
      </c>
      <c r="Z54" s="69">
        <v>22.157409143999999</v>
      </c>
      <c r="AA54" s="69">
        <v>22.193978786999999</v>
      </c>
      <c r="AB54" s="69">
        <v>22.241139427</v>
      </c>
      <c r="AC54" s="69">
        <v>22.291311838999999</v>
      </c>
      <c r="AD54" s="69">
        <v>22.355804985999999</v>
      </c>
      <c r="AE54" s="69">
        <v>22.403519221</v>
      </c>
      <c r="AF54" s="69">
        <v>22.445763506999999</v>
      </c>
      <c r="AG54" s="69">
        <v>22.472362107999999</v>
      </c>
      <c r="AH54" s="69">
        <v>22.511298296</v>
      </c>
      <c r="AI54" s="69">
        <v>22.552396336000001</v>
      </c>
      <c r="AJ54" s="69">
        <v>22.609837577</v>
      </c>
      <c r="AK54" s="69">
        <v>22.644623309</v>
      </c>
      <c r="AL54" s="69">
        <v>22.670934881000001</v>
      </c>
      <c r="AM54" s="69">
        <v>22.673577127000001</v>
      </c>
      <c r="AN54" s="69">
        <v>22.694336754999998</v>
      </c>
      <c r="AO54" s="69">
        <v>22.718018599000001</v>
      </c>
      <c r="AP54" s="69">
        <v>22.744318576000001</v>
      </c>
      <c r="AQ54" s="69">
        <v>22.774072912000001</v>
      </c>
      <c r="AR54" s="69">
        <v>22.806977527000001</v>
      </c>
      <c r="AS54" s="69">
        <v>22.850705910999999</v>
      </c>
      <c r="AT54" s="69">
        <v>22.884155961000001</v>
      </c>
      <c r="AU54" s="69">
        <v>22.915001169</v>
      </c>
      <c r="AV54" s="69">
        <v>22.939839337999999</v>
      </c>
      <c r="AW54" s="69">
        <v>22.968026512000002</v>
      </c>
      <c r="AX54" s="69">
        <v>22.996160491000001</v>
      </c>
      <c r="AY54" s="350">
        <v>23.025269999999999</v>
      </c>
      <c r="AZ54" s="350">
        <v>23.052530000000001</v>
      </c>
      <c r="BA54" s="350">
        <v>23.078949999999999</v>
      </c>
      <c r="BB54" s="350">
        <v>23.102080000000001</v>
      </c>
      <c r="BC54" s="350">
        <v>23.128699999999998</v>
      </c>
      <c r="BD54" s="350">
        <v>23.15634</v>
      </c>
      <c r="BE54" s="350">
        <v>23.185269999999999</v>
      </c>
      <c r="BF54" s="350">
        <v>23.214739999999999</v>
      </c>
      <c r="BG54" s="350">
        <v>23.24502</v>
      </c>
      <c r="BH54" s="350">
        <v>23.277940000000001</v>
      </c>
      <c r="BI54" s="350">
        <v>23.308489999999999</v>
      </c>
      <c r="BJ54" s="350">
        <v>23.338509999999999</v>
      </c>
      <c r="BK54" s="350">
        <v>23.36918</v>
      </c>
      <c r="BL54" s="350">
        <v>23.397210000000001</v>
      </c>
      <c r="BM54" s="350">
        <v>23.4238</v>
      </c>
      <c r="BN54" s="350">
        <v>23.45035</v>
      </c>
      <c r="BO54" s="350">
        <v>23.473020000000002</v>
      </c>
      <c r="BP54" s="350">
        <v>23.493210000000001</v>
      </c>
      <c r="BQ54" s="350">
        <v>23.507950000000001</v>
      </c>
      <c r="BR54" s="350">
        <v>23.525400000000001</v>
      </c>
      <c r="BS54" s="350">
        <v>23.542590000000001</v>
      </c>
      <c r="BT54" s="350">
        <v>23.559529999999999</v>
      </c>
      <c r="BU54" s="350">
        <v>23.57621</v>
      </c>
      <c r="BV54" s="350">
        <v>23.59263</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720"/>
      <c r="BE55" s="720"/>
      <c r="BF55" s="720"/>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800" t="s">
        <v>1016</v>
      </c>
      <c r="C56" s="797"/>
      <c r="D56" s="797"/>
      <c r="E56" s="797"/>
      <c r="F56" s="797"/>
      <c r="G56" s="797"/>
      <c r="H56" s="797"/>
      <c r="I56" s="797"/>
      <c r="J56" s="797"/>
      <c r="K56" s="797"/>
      <c r="L56" s="797"/>
      <c r="M56" s="797"/>
      <c r="N56" s="797"/>
      <c r="O56" s="797"/>
      <c r="P56" s="797"/>
      <c r="Q56" s="797"/>
      <c r="AY56" s="509"/>
      <c r="AZ56" s="509"/>
      <c r="BA56" s="509"/>
      <c r="BB56" s="509"/>
      <c r="BC56" s="509"/>
      <c r="BD56" s="721"/>
      <c r="BE56" s="721"/>
      <c r="BF56" s="721"/>
      <c r="BG56" s="509"/>
      <c r="BH56" s="509"/>
      <c r="BI56" s="509"/>
      <c r="BJ56" s="509"/>
    </row>
    <row r="57" spans="1:74" s="470" customFormat="1" ht="12" customHeight="1" x14ac:dyDescent="0.2">
      <c r="A57" s="469"/>
      <c r="B57" s="786" t="s">
        <v>1041</v>
      </c>
      <c r="C57" s="787"/>
      <c r="D57" s="787"/>
      <c r="E57" s="787"/>
      <c r="F57" s="787"/>
      <c r="G57" s="787"/>
      <c r="H57" s="787"/>
      <c r="I57" s="787"/>
      <c r="J57" s="787"/>
      <c r="K57" s="787"/>
      <c r="L57" s="787"/>
      <c r="M57" s="787"/>
      <c r="N57" s="787"/>
      <c r="O57" s="787"/>
      <c r="P57" s="787"/>
      <c r="Q57" s="783"/>
      <c r="AY57" s="510"/>
      <c r="AZ57" s="510"/>
      <c r="BA57" s="510"/>
      <c r="BB57" s="510"/>
      <c r="BC57" s="510"/>
      <c r="BD57" s="722"/>
      <c r="BE57" s="722"/>
      <c r="BF57" s="722"/>
      <c r="BG57" s="510"/>
      <c r="BH57" s="510"/>
      <c r="BI57" s="510"/>
      <c r="BJ57" s="510"/>
    </row>
    <row r="58" spans="1:74" s="470" customFormat="1" ht="12" customHeight="1" x14ac:dyDescent="0.2">
      <c r="A58" s="469"/>
      <c r="B58" s="781" t="s">
        <v>1078</v>
      </c>
      <c r="C58" s="787"/>
      <c r="D58" s="787"/>
      <c r="E58" s="787"/>
      <c r="F58" s="787"/>
      <c r="G58" s="787"/>
      <c r="H58" s="787"/>
      <c r="I58" s="787"/>
      <c r="J58" s="787"/>
      <c r="K58" s="787"/>
      <c r="L58" s="787"/>
      <c r="M58" s="787"/>
      <c r="N58" s="787"/>
      <c r="O58" s="787"/>
      <c r="P58" s="787"/>
      <c r="Q58" s="783"/>
      <c r="AY58" s="510"/>
      <c r="AZ58" s="510"/>
      <c r="BA58" s="510"/>
      <c r="BB58" s="510"/>
      <c r="BC58" s="510"/>
      <c r="BD58" s="722"/>
      <c r="BE58" s="722"/>
      <c r="BF58" s="722"/>
      <c r="BG58" s="510"/>
      <c r="BH58" s="510"/>
      <c r="BI58" s="510"/>
      <c r="BJ58" s="510"/>
    </row>
    <row r="59" spans="1:74" s="471" customFormat="1" ht="12" customHeight="1" x14ac:dyDescent="0.2">
      <c r="A59" s="469"/>
      <c r="B59" s="825" t="s">
        <v>1079</v>
      </c>
      <c r="C59" s="783"/>
      <c r="D59" s="783"/>
      <c r="E59" s="783"/>
      <c r="F59" s="783"/>
      <c r="G59" s="783"/>
      <c r="H59" s="783"/>
      <c r="I59" s="783"/>
      <c r="J59" s="783"/>
      <c r="K59" s="783"/>
      <c r="L59" s="783"/>
      <c r="M59" s="783"/>
      <c r="N59" s="783"/>
      <c r="O59" s="783"/>
      <c r="P59" s="783"/>
      <c r="Q59" s="783"/>
      <c r="AY59" s="511"/>
      <c r="AZ59" s="511"/>
      <c r="BA59" s="511"/>
      <c r="BB59" s="511"/>
      <c r="BC59" s="511"/>
      <c r="BD59" s="723"/>
      <c r="BE59" s="723"/>
      <c r="BF59" s="723"/>
      <c r="BG59" s="511"/>
      <c r="BH59" s="511"/>
      <c r="BI59" s="511"/>
      <c r="BJ59" s="511"/>
    </row>
    <row r="60" spans="1:74" s="470" customFormat="1" ht="12" customHeight="1" x14ac:dyDescent="0.2">
      <c r="A60" s="469"/>
      <c r="B60" s="786" t="s">
        <v>4</v>
      </c>
      <c r="C60" s="787"/>
      <c r="D60" s="787"/>
      <c r="E60" s="787"/>
      <c r="F60" s="787"/>
      <c r="G60" s="787"/>
      <c r="H60" s="787"/>
      <c r="I60" s="787"/>
      <c r="J60" s="787"/>
      <c r="K60" s="787"/>
      <c r="L60" s="787"/>
      <c r="M60" s="787"/>
      <c r="N60" s="787"/>
      <c r="O60" s="787"/>
      <c r="P60" s="787"/>
      <c r="Q60" s="783"/>
      <c r="AY60" s="510"/>
      <c r="AZ60" s="510"/>
      <c r="BA60" s="510"/>
      <c r="BB60" s="510"/>
      <c r="BC60" s="510"/>
      <c r="BD60" s="722"/>
      <c r="BE60" s="722"/>
      <c r="BF60" s="722"/>
      <c r="BG60" s="510"/>
      <c r="BH60" s="510"/>
      <c r="BI60" s="510"/>
      <c r="BJ60" s="510"/>
    </row>
    <row r="61" spans="1:74" s="470" customFormat="1" ht="12" customHeight="1" x14ac:dyDescent="0.2">
      <c r="A61" s="469"/>
      <c r="B61" s="781" t="s">
        <v>1045</v>
      </c>
      <c r="C61" s="782"/>
      <c r="D61" s="782"/>
      <c r="E61" s="782"/>
      <c r="F61" s="782"/>
      <c r="G61" s="782"/>
      <c r="H61" s="782"/>
      <c r="I61" s="782"/>
      <c r="J61" s="782"/>
      <c r="K61" s="782"/>
      <c r="L61" s="782"/>
      <c r="M61" s="782"/>
      <c r="N61" s="782"/>
      <c r="O61" s="782"/>
      <c r="P61" s="782"/>
      <c r="Q61" s="783"/>
      <c r="AY61" s="510"/>
      <c r="AZ61" s="510"/>
      <c r="BA61" s="510"/>
      <c r="BB61" s="510"/>
      <c r="BC61" s="510"/>
      <c r="BD61" s="722"/>
      <c r="BE61" s="722"/>
      <c r="BF61" s="722"/>
      <c r="BG61" s="510"/>
      <c r="BH61" s="510"/>
      <c r="BI61" s="510"/>
      <c r="BJ61" s="510"/>
    </row>
    <row r="62" spans="1:74" s="470" customFormat="1" ht="12" customHeight="1" x14ac:dyDescent="0.2">
      <c r="A62" s="436"/>
      <c r="B62" s="803" t="s">
        <v>1363</v>
      </c>
      <c r="C62" s="783"/>
      <c r="D62" s="783"/>
      <c r="E62" s="783"/>
      <c r="F62" s="783"/>
      <c r="G62" s="783"/>
      <c r="H62" s="783"/>
      <c r="I62" s="783"/>
      <c r="J62" s="783"/>
      <c r="K62" s="783"/>
      <c r="L62" s="783"/>
      <c r="M62" s="783"/>
      <c r="N62" s="783"/>
      <c r="O62" s="783"/>
      <c r="P62" s="783"/>
      <c r="Q62" s="783"/>
      <c r="AY62" s="510"/>
      <c r="AZ62" s="510"/>
      <c r="BA62" s="510"/>
      <c r="BB62" s="510"/>
      <c r="BC62" s="510"/>
      <c r="BD62" s="722"/>
      <c r="BE62" s="722"/>
      <c r="BF62" s="722"/>
      <c r="BG62" s="510"/>
      <c r="BH62" s="510"/>
      <c r="BI62" s="510"/>
      <c r="BJ62" s="510"/>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X5" activePane="bottomRight" state="frozen"/>
      <selection activeCell="BF63" sqref="BF63"/>
      <selection pane="topRight" activeCell="BF63" sqref="BF63"/>
      <selection pane="bottomLeft" activeCell="BF63" sqref="BF63"/>
      <selection pane="bottomRight" activeCell="AY15" sqref="AY15"/>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4" customWidth="1"/>
    <col min="56" max="58" width="6.5703125" style="725" customWidth="1"/>
    <col min="59" max="62" width="6.5703125" style="344" customWidth="1"/>
    <col min="63" max="74" width="6.5703125" style="191" customWidth="1"/>
    <col min="75" max="16384" width="9.5703125" style="191"/>
  </cols>
  <sheetData>
    <row r="1" spans="1:74" ht="13.35" customHeight="1" x14ac:dyDescent="0.2">
      <c r="A1" s="789" t="s">
        <v>995</v>
      </c>
      <c r="B1" s="854" t="s">
        <v>254</v>
      </c>
      <c r="C1" s="855"/>
      <c r="D1" s="855"/>
      <c r="E1" s="855"/>
      <c r="F1" s="855"/>
      <c r="G1" s="855"/>
      <c r="H1" s="855"/>
      <c r="I1" s="855"/>
      <c r="J1" s="855"/>
      <c r="K1" s="855"/>
      <c r="L1" s="855"/>
      <c r="M1" s="855"/>
      <c r="N1" s="855"/>
      <c r="O1" s="855"/>
      <c r="P1" s="855"/>
      <c r="Q1" s="855"/>
      <c r="R1" s="855"/>
      <c r="S1" s="855"/>
      <c r="T1" s="855"/>
      <c r="U1" s="855"/>
      <c r="V1" s="855"/>
      <c r="W1" s="855"/>
      <c r="X1" s="855"/>
      <c r="Y1" s="855"/>
      <c r="Z1" s="855"/>
      <c r="AA1" s="855"/>
      <c r="AB1" s="855"/>
      <c r="AC1" s="855"/>
      <c r="AD1" s="855"/>
      <c r="AE1" s="855"/>
      <c r="AF1" s="855"/>
      <c r="AG1" s="855"/>
      <c r="AH1" s="855"/>
      <c r="AI1" s="855"/>
      <c r="AJ1" s="855"/>
      <c r="AK1" s="855"/>
      <c r="AL1" s="855"/>
      <c r="AM1" s="197"/>
    </row>
    <row r="2" spans="1:74" s="192" customFormat="1" ht="13.35" customHeight="1" x14ac:dyDescent="0.2">
      <c r="A2" s="790"/>
      <c r="B2" s="541" t="str">
        <f>"U.S. Energy Information Administration  |  Short-Term Energy Outlook  - "&amp;Dates!D1</f>
        <v>U.S. Energy Information Administration  |  Short-Term Energy Outlook  - January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99"/>
      <c r="AY2" s="504"/>
      <c r="AZ2" s="504"/>
      <c r="BA2" s="504"/>
      <c r="BB2" s="504"/>
      <c r="BC2" s="504"/>
      <c r="BD2" s="726"/>
      <c r="BE2" s="726"/>
      <c r="BF2" s="726"/>
      <c r="BG2" s="504"/>
      <c r="BH2" s="504"/>
      <c r="BI2" s="504"/>
      <c r="BJ2" s="504"/>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ht="11.25"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8"/>
      <c r="B5" s="193" t="s">
        <v>167</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24"/>
      <c r="BC5" s="500"/>
      <c r="BD5" s="194"/>
      <c r="BE5" s="194"/>
      <c r="BF5" s="194"/>
      <c r="BG5" s="194"/>
      <c r="BH5" s="194"/>
      <c r="BI5" s="194"/>
      <c r="BJ5" s="500"/>
      <c r="BK5" s="417"/>
      <c r="BL5" s="417"/>
      <c r="BM5" s="417"/>
      <c r="BN5" s="417"/>
      <c r="BO5" s="417"/>
      <c r="BP5" s="417"/>
      <c r="BQ5" s="417"/>
      <c r="BR5" s="417"/>
      <c r="BS5" s="417"/>
      <c r="BT5" s="417"/>
      <c r="BU5" s="417"/>
      <c r="BV5" s="417"/>
    </row>
    <row r="6" spans="1:74" ht="11.1" customHeight="1" x14ac:dyDescent="0.2">
      <c r="A6" s="9" t="s">
        <v>69</v>
      </c>
      <c r="B6" s="212" t="s">
        <v>568</v>
      </c>
      <c r="C6" s="275">
        <v>1303.7629833999999</v>
      </c>
      <c r="D6" s="275">
        <v>1141.935101</v>
      </c>
      <c r="E6" s="275">
        <v>1117.4116004</v>
      </c>
      <c r="F6" s="275">
        <v>582.61092584999994</v>
      </c>
      <c r="G6" s="275">
        <v>254.25895611999999</v>
      </c>
      <c r="H6" s="275">
        <v>46.260455587000003</v>
      </c>
      <c r="I6" s="275">
        <v>4.2631023568000002</v>
      </c>
      <c r="J6" s="275">
        <v>32.277120668000002</v>
      </c>
      <c r="K6" s="275">
        <v>110.16879152999999</v>
      </c>
      <c r="L6" s="275">
        <v>358.25920903000002</v>
      </c>
      <c r="M6" s="275">
        <v>785.10066926000002</v>
      </c>
      <c r="N6" s="275">
        <v>940.96969315000001</v>
      </c>
      <c r="O6" s="275">
        <v>1335.9863323</v>
      </c>
      <c r="P6" s="275">
        <v>1412.1659649999999</v>
      </c>
      <c r="Q6" s="275">
        <v>1101.3015453999999</v>
      </c>
      <c r="R6" s="275">
        <v>588.07572322999999</v>
      </c>
      <c r="S6" s="275">
        <v>147.56760298</v>
      </c>
      <c r="T6" s="275">
        <v>84.087894730000002</v>
      </c>
      <c r="U6" s="275">
        <v>7.0081969358</v>
      </c>
      <c r="V6" s="275">
        <v>7.8641285984999998</v>
      </c>
      <c r="W6" s="275">
        <v>43.188354556999997</v>
      </c>
      <c r="X6" s="275">
        <v>458.33017947000002</v>
      </c>
      <c r="Y6" s="275">
        <v>610.09603269000002</v>
      </c>
      <c r="Z6" s="275">
        <v>725.82398040999999</v>
      </c>
      <c r="AA6" s="275">
        <v>1126.5535316</v>
      </c>
      <c r="AB6" s="275">
        <v>956.63266398999997</v>
      </c>
      <c r="AC6" s="275">
        <v>754.61740669000005</v>
      </c>
      <c r="AD6" s="275">
        <v>603.96939544999998</v>
      </c>
      <c r="AE6" s="275">
        <v>250.95719589000001</v>
      </c>
      <c r="AF6" s="275">
        <v>44.614713068</v>
      </c>
      <c r="AG6" s="275">
        <v>3.5973560675999998</v>
      </c>
      <c r="AH6" s="275">
        <v>4.8947342671999996</v>
      </c>
      <c r="AI6" s="275">
        <v>66.657642502000002</v>
      </c>
      <c r="AJ6" s="275">
        <v>388.51245446000001</v>
      </c>
      <c r="AK6" s="275">
        <v>672.10952177000001</v>
      </c>
      <c r="AL6" s="275">
        <v>1052.5510509999999</v>
      </c>
      <c r="AM6" s="275">
        <v>1037.2936448999999</v>
      </c>
      <c r="AN6" s="275">
        <v>905.90340499000001</v>
      </c>
      <c r="AO6" s="275">
        <v>1039.1084503</v>
      </c>
      <c r="AP6" s="275">
        <v>452.47525479000001</v>
      </c>
      <c r="AQ6" s="275">
        <v>306.49906405000002</v>
      </c>
      <c r="AR6" s="275">
        <v>44.627242789999997</v>
      </c>
      <c r="AS6" s="275">
        <v>8.6770904112</v>
      </c>
      <c r="AT6" s="275">
        <v>26.524364881</v>
      </c>
      <c r="AU6" s="275">
        <v>57.012232230000002</v>
      </c>
      <c r="AV6" s="275">
        <v>236.70679755</v>
      </c>
      <c r="AW6" s="275">
        <v>744.38475020999999</v>
      </c>
      <c r="AX6" s="275">
        <v>1174.1055213</v>
      </c>
      <c r="AY6" s="338">
        <v>1242.8533099000001</v>
      </c>
      <c r="AZ6" s="338">
        <v>1037.666189</v>
      </c>
      <c r="BA6" s="338">
        <v>916.02820348</v>
      </c>
      <c r="BB6" s="338">
        <v>561.91696292999995</v>
      </c>
      <c r="BC6" s="338">
        <v>266.79127920000002</v>
      </c>
      <c r="BD6" s="338">
        <v>48.155550028</v>
      </c>
      <c r="BE6" s="338">
        <v>7.2557817663000002</v>
      </c>
      <c r="BF6" s="338">
        <v>16.603446806000001</v>
      </c>
      <c r="BG6" s="338">
        <v>107.24967755999999</v>
      </c>
      <c r="BH6" s="338">
        <v>425.03644972000001</v>
      </c>
      <c r="BI6" s="338">
        <v>695.7022604</v>
      </c>
      <c r="BJ6" s="338">
        <v>1044.5054623000001</v>
      </c>
      <c r="BK6" s="338">
        <v>1213.7701076000001</v>
      </c>
      <c r="BL6" s="338">
        <v>1015.547296</v>
      </c>
      <c r="BM6" s="338">
        <v>898.51211222999996</v>
      </c>
      <c r="BN6" s="338">
        <v>561.93452717000002</v>
      </c>
      <c r="BO6" s="338">
        <v>266.80266640999997</v>
      </c>
      <c r="BP6" s="338">
        <v>48.158042586999997</v>
      </c>
      <c r="BQ6" s="338">
        <v>7.2539551433999998</v>
      </c>
      <c r="BR6" s="338">
        <v>16.602822299</v>
      </c>
      <c r="BS6" s="338">
        <v>107.25410706</v>
      </c>
      <c r="BT6" s="338">
        <v>425.04810558999998</v>
      </c>
      <c r="BU6" s="338">
        <v>695.70898982000006</v>
      </c>
      <c r="BV6" s="338">
        <v>1044.5111852</v>
      </c>
    </row>
    <row r="7" spans="1:74" ht="11.1" customHeight="1" x14ac:dyDescent="0.2">
      <c r="A7" s="9" t="s">
        <v>71</v>
      </c>
      <c r="B7" s="212" t="s">
        <v>601</v>
      </c>
      <c r="C7" s="275">
        <v>1305.5054259000001</v>
      </c>
      <c r="D7" s="275">
        <v>1104.2655789</v>
      </c>
      <c r="E7" s="275">
        <v>1026.7563875000001</v>
      </c>
      <c r="F7" s="275">
        <v>504.97538178999997</v>
      </c>
      <c r="G7" s="275">
        <v>179.11414513</v>
      </c>
      <c r="H7" s="275">
        <v>19.839737205999999</v>
      </c>
      <c r="I7" s="275">
        <v>6.5853775250000002</v>
      </c>
      <c r="J7" s="275">
        <v>19.479284707000001</v>
      </c>
      <c r="K7" s="275">
        <v>73.952520379000006</v>
      </c>
      <c r="L7" s="275">
        <v>311.42695091000002</v>
      </c>
      <c r="M7" s="275">
        <v>757.5713409</v>
      </c>
      <c r="N7" s="275">
        <v>896.66726220999999</v>
      </c>
      <c r="O7" s="275">
        <v>1259.5203332000001</v>
      </c>
      <c r="P7" s="275">
        <v>1318.4201753</v>
      </c>
      <c r="Q7" s="275">
        <v>1002.1451661999999</v>
      </c>
      <c r="R7" s="275">
        <v>481.08177925000001</v>
      </c>
      <c r="S7" s="275">
        <v>99.730166515999997</v>
      </c>
      <c r="T7" s="275">
        <v>29.674044650999999</v>
      </c>
      <c r="U7" s="275">
        <v>4.3987191068999998</v>
      </c>
      <c r="V7" s="275">
        <v>8.7701593486</v>
      </c>
      <c r="W7" s="275">
        <v>26.830274173999999</v>
      </c>
      <c r="X7" s="275">
        <v>391.40063872000002</v>
      </c>
      <c r="Y7" s="275">
        <v>529.41452388000005</v>
      </c>
      <c r="Z7" s="275">
        <v>625.54785230000005</v>
      </c>
      <c r="AA7" s="275">
        <v>1119.5453433</v>
      </c>
      <c r="AB7" s="275">
        <v>901.12297403000002</v>
      </c>
      <c r="AC7" s="275">
        <v>644.26435412000001</v>
      </c>
      <c r="AD7" s="275">
        <v>515.64075459000003</v>
      </c>
      <c r="AE7" s="275">
        <v>213.94607672000001</v>
      </c>
      <c r="AF7" s="275">
        <v>21.909135479</v>
      </c>
      <c r="AG7" s="275">
        <v>0.78429891627000003</v>
      </c>
      <c r="AH7" s="275">
        <v>1.2603548757</v>
      </c>
      <c r="AI7" s="275">
        <v>37.613813571000001</v>
      </c>
      <c r="AJ7" s="275">
        <v>316.80193664000001</v>
      </c>
      <c r="AK7" s="275">
        <v>608.56689062999999</v>
      </c>
      <c r="AL7" s="275">
        <v>975.46619424000005</v>
      </c>
      <c r="AM7" s="275">
        <v>971.48979678000001</v>
      </c>
      <c r="AN7" s="275">
        <v>778.98092763</v>
      </c>
      <c r="AO7" s="275">
        <v>907.89689410999995</v>
      </c>
      <c r="AP7" s="275">
        <v>342.21993031</v>
      </c>
      <c r="AQ7" s="275">
        <v>234.96063949000001</v>
      </c>
      <c r="AR7" s="275">
        <v>24.921800484999999</v>
      </c>
      <c r="AS7" s="275">
        <v>3.3041867145000001</v>
      </c>
      <c r="AT7" s="275">
        <v>17.852835992999999</v>
      </c>
      <c r="AU7" s="275">
        <v>52.553167311000003</v>
      </c>
      <c r="AV7" s="275">
        <v>214.53673377000001</v>
      </c>
      <c r="AW7" s="275">
        <v>702.71745742999997</v>
      </c>
      <c r="AX7" s="275">
        <v>1062.1160236999999</v>
      </c>
      <c r="AY7" s="338">
        <v>1157.9890820999999</v>
      </c>
      <c r="AZ7" s="338">
        <v>970.40272885000002</v>
      </c>
      <c r="BA7" s="338">
        <v>832.85179264999999</v>
      </c>
      <c r="BB7" s="338">
        <v>476.13838681999999</v>
      </c>
      <c r="BC7" s="338">
        <v>205.04004255999999</v>
      </c>
      <c r="BD7" s="338">
        <v>25.871595706000001</v>
      </c>
      <c r="BE7" s="338">
        <v>3.3513349434999999</v>
      </c>
      <c r="BF7" s="338">
        <v>9.5780155270999998</v>
      </c>
      <c r="BG7" s="338">
        <v>79.565631749999994</v>
      </c>
      <c r="BH7" s="338">
        <v>368.28219776999998</v>
      </c>
      <c r="BI7" s="338">
        <v>640.50183130000005</v>
      </c>
      <c r="BJ7" s="338">
        <v>980.76409018000004</v>
      </c>
      <c r="BK7" s="338">
        <v>1136.152163</v>
      </c>
      <c r="BL7" s="338">
        <v>956.91784544999996</v>
      </c>
      <c r="BM7" s="338">
        <v>830.59233672000005</v>
      </c>
      <c r="BN7" s="338">
        <v>476.11550491999998</v>
      </c>
      <c r="BO7" s="338">
        <v>205.02216343000001</v>
      </c>
      <c r="BP7" s="338">
        <v>25.865740517999999</v>
      </c>
      <c r="BQ7" s="338">
        <v>3.3505541511999999</v>
      </c>
      <c r="BR7" s="338">
        <v>9.5759287830000002</v>
      </c>
      <c r="BS7" s="338">
        <v>79.555551378999994</v>
      </c>
      <c r="BT7" s="338">
        <v>368.26622952999998</v>
      </c>
      <c r="BU7" s="338">
        <v>640.48333722999996</v>
      </c>
      <c r="BV7" s="338">
        <v>980.74229275000005</v>
      </c>
    </row>
    <row r="8" spans="1:74" ht="11.1" customHeight="1" x14ac:dyDescent="0.2">
      <c r="A8" s="9" t="s">
        <v>72</v>
      </c>
      <c r="B8" s="212" t="s">
        <v>569</v>
      </c>
      <c r="C8" s="275">
        <v>1518.0890793999999</v>
      </c>
      <c r="D8" s="275">
        <v>1322.6002139</v>
      </c>
      <c r="E8" s="275">
        <v>1094.3354297000001</v>
      </c>
      <c r="F8" s="275">
        <v>495.99468497999999</v>
      </c>
      <c r="G8" s="275">
        <v>204.77024759</v>
      </c>
      <c r="H8" s="275">
        <v>27.035178541000001</v>
      </c>
      <c r="I8" s="275">
        <v>29.391444488000001</v>
      </c>
      <c r="J8" s="275">
        <v>19.466635782000001</v>
      </c>
      <c r="K8" s="275">
        <v>119.56094215</v>
      </c>
      <c r="L8" s="275">
        <v>418.22821991000001</v>
      </c>
      <c r="M8" s="275">
        <v>936.66940078000005</v>
      </c>
      <c r="N8" s="275">
        <v>1009.5003994</v>
      </c>
      <c r="O8" s="275">
        <v>1333.8543328999999</v>
      </c>
      <c r="P8" s="275">
        <v>1404.7651088</v>
      </c>
      <c r="Q8" s="275">
        <v>951.33734179999999</v>
      </c>
      <c r="R8" s="275">
        <v>454.42952716999997</v>
      </c>
      <c r="S8" s="275">
        <v>158.79994748999999</v>
      </c>
      <c r="T8" s="275">
        <v>44.605776065999997</v>
      </c>
      <c r="U8" s="275">
        <v>11.616877944000001</v>
      </c>
      <c r="V8" s="275">
        <v>24.355101380000001</v>
      </c>
      <c r="W8" s="275">
        <v>38.701817147</v>
      </c>
      <c r="X8" s="275">
        <v>365.36684642</v>
      </c>
      <c r="Y8" s="275">
        <v>603.13827328000002</v>
      </c>
      <c r="Z8" s="275">
        <v>774.72529661999999</v>
      </c>
      <c r="AA8" s="275">
        <v>1240.4704850000001</v>
      </c>
      <c r="AB8" s="275">
        <v>957.44991275999996</v>
      </c>
      <c r="AC8" s="275">
        <v>669.27062204000003</v>
      </c>
      <c r="AD8" s="275">
        <v>506.37800799000001</v>
      </c>
      <c r="AE8" s="275">
        <v>221.58910947999999</v>
      </c>
      <c r="AF8" s="275">
        <v>25.179667595000002</v>
      </c>
      <c r="AG8" s="275">
        <v>2.4566116250999999</v>
      </c>
      <c r="AH8" s="275">
        <v>5.0097260154000001</v>
      </c>
      <c r="AI8" s="275">
        <v>40.469392560999999</v>
      </c>
      <c r="AJ8" s="275">
        <v>284.98777790000003</v>
      </c>
      <c r="AK8" s="275">
        <v>581.85633777999999</v>
      </c>
      <c r="AL8" s="275">
        <v>1165.7711947</v>
      </c>
      <c r="AM8" s="275">
        <v>1081.5813373000001</v>
      </c>
      <c r="AN8" s="275">
        <v>774.96645457</v>
      </c>
      <c r="AO8" s="275">
        <v>835.29157555999996</v>
      </c>
      <c r="AP8" s="275">
        <v>349.91874358000001</v>
      </c>
      <c r="AQ8" s="275">
        <v>250.55604975</v>
      </c>
      <c r="AR8" s="275">
        <v>27.868745372999999</v>
      </c>
      <c r="AS8" s="275">
        <v>6.8353416532000004</v>
      </c>
      <c r="AT8" s="275">
        <v>34.579097500000003</v>
      </c>
      <c r="AU8" s="275">
        <v>64.931853411000006</v>
      </c>
      <c r="AV8" s="275">
        <v>292.25306399999999</v>
      </c>
      <c r="AW8" s="275">
        <v>772.64818456</v>
      </c>
      <c r="AX8" s="275">
        <v>1172.9405045000001</v>
      </c>
      <c r="AY8" s="338">
        <v>1279.8384196</v>
      </c>
      <c r="AZ8" s="338">
        <v>1049.6889593000001</v>
      </c>
      <c r="BA8" s="338">
        <v>857.84736723000003</v>
      </c>
      <c r="BB8" s="338">
        <v>476.80137839999998</v>
      </c>
      <c r="BC8" s="338">
        <v>224.52646152</v>
      </c>
      <c r="BD8" s="338">
        <v>39.028583408000003</v>
      </c>
      <c r="BE8" s="338">
        <v>8.3820125951000009</v>
      </c>
      <c r="BF8" s="338">
        <v>22.080207999999999</v>
      </c>
      <c r="BG8" s="338">
        <v>103.59144997999999</v>
      </c>
      <c r="BH8" s="338">
        <v>399.62469701999999</v>
      </c>
      <c r="BI8" s="338">
        <v>715.43992933000004</v>
      </c>
      <c r="BJ8" s="338">
        <v>1110.6752079</v>
      </c>
      <c r="BK8" s="338">
        <v>1250.2283848</v>
      </c>
      <c r="BL8" s="338">
        <v>1038.7875584000001</v>
      </c>
      <c r="BM8" s="338">
        <v>856.21660082999995</v>
      </c>
      <c r="BN8" s="338">
        <v>476.83021702999997</v>
      </c>
      <c r="BO8" s="338">
        <v>224.546583</v>
      </c>
      <c r="BP8" s="338">
        <v>39.038121042</v>
      </c>
      <c r="BQ8" s="338">
        <v>8.3857765580999999</v>
      </c>
      <c r="BR8" s="338">
        <v>22.086071971999999</v>
      </c>
      <c r="BS8" s="338">
        <v>103.60880732</v>
      </c>
      <c r="BT8" s="338">
        <v>399.65033997</v>
      </c>
      <c r="BU8" s="338">
        <v>715.46580366000001</v>
      </c>
      <c r="BV8" s="338">
        <v>1110.7004122999999</v>
      </c>
    </row>
    <row r="9" spans="1:74" ht="11.1" customHeight="1" x14ac:dyDescent="0.2">
      <c r="A9" s="9" t="s">
        <v>73</v>
      </c>
      <c r="B9" s="212" t="s">
        <v>570</v>
      </c>
      <c r="C9" s="275">
        <v>1483.64948</v>
      </c>
      <c r="D9" s="275">
        <v>1347.4833097000001</v>
      </c>
      <c r="E9" s="275">
        <v>1031.3657748000001</v>
      </c>
      <c r="F9" s="275">
        <v>512.28444538999997</v>
      </c>
      <c r="G9" s="275">
        <v>199.98140666</v>
      </c>
      <c r="H9" s="275">
        <v>40.518093878999998</v>
      </c>
      <c r="I9" s="275">
        <v>29.576554117000001</v>
      </c>
      <c r="J9" s="275">
        <v>20.947649951999999</v>
      </c>
      <c r="K9" s="275">
        <v>126.05056387</v>
      </c>
      <c r="L9" s="275">
        <v>388.81844804999997</v>
      </c>
      <c r="M9" s="275">
        <v>1021.0336526</v>
      </c>
      <c r="N9" s="275">
        <v>1102.3649757999999</v>
      </c>
      <c r="O9" s="275">
        <v>1266.6301386</v>
      </c>
      <c r="P9" s="275">
        <v>1305.5011345</v>
      </c>
      <c r="Q9" s="275">
        <v>802.44538731</v>
      </c>
      <c r="R9" s="275">
        <v>398.65093865</v>
      </c>
      <c r="S9" s="275">
        <v>214.85702891</v>
      </c>
      <c r="T9" s="275">
        <v>39.537542756000001</v>
      </c>
      <c r="U9" s="275">
        <v>12.290797969</v>
      </c>
      <c r="V9" s="275">
        <v>32.994207090000003</v>
      </c>
      <c r="W9" s="275">
        <v>49.664152293000001</v>
      </c>
      <c r="X9" s="275">
        <v>355.36210755000002</v>
      </c>
      <c r="Y9" s="275">
        <v>650.19517552000002</v>
      </c>
      <c r="Z9" s="275">
        <v>960.35509776000004</v>
      </c>
      <c r="AA9" s="275">
        <v>1303.1026813000001</v>
      </c>
      <c r="AB9" s="275">
        <v>936.49794165000003</v>
      </c>
      <c r="AC9" s="275">
        <v>653.72210445999997</v>
      </c>
      <c r="AD9" s="275">
        <v>424.48152277999998</v>
      </c>
      <c r="AE9" s="275">
        <v>207.38172653999999</v>
      </c>
      <c r="AF9" s="275">
        <v>27.426870331</v>
      </c>
      <c r="AG9" s="275">
        <v>10.952323931</v>
      </c>
      <c r="AH9" s="275">
        <v>16.579847101999999</v>
      </c>
      <c r="AI9" s="275">
        <v>75.272392439000001</v>
      </c>
      <c r="AJ9" s="275">
        <v>304.05389303999999</v>
      </c>
      <c r="AK9" s="275">
        <v>568.62140291000003</v>
      </c>
      <c r="AL9" s="275">
        <v>1257.2765789</v>
      </c>
      <c r="AM9" s="275">
        <v>1211.2145164000001</v>
      </c>
      <c r="AN9" s="275">
        <v>817.21125850999999</v>
      </c>
      <c r="AO9" s="275">
        <v>782.59785657999998</v>
      </c>
      <c r="AP9" s="275">
        <v>400.58373753000001</v>
      </c>
      <c r="AQ9" s="275">
        <v>224.44082168</v>
      </c>
      <c r="AR9" s="275">
        <v>36.831316086999998</v>
      </c>
      <c r="AS9" s="275">
        <v>9.7415577511000002</v>
      </c>
      <c r="AT9" s="275">
        <v>49.462875711999999</v>
      </c>
      <c r="AU9" s="275">
        <v>77.809854161000004</v>
      </c>
      <c r="AV9" s="275">
        <v>362.30546967999999</v>
      </c>
      <c r="AW9" s="275">
        <v>803.03257157999997</v>
      </c>
      <c r="AX9" s="275">
        <v>1202.3383916</v>
      </c>
      <c r="AY9" s="338">
        <v>1349.4765646999999</v>
      </c>
      <c r="AZ9" s="338">
        <v>1077.0098446</v>
      </c>
      <c r="BA9" s="338">
        <v>849.62472947000003</v>
      </c>
      <c r="BB9" s="338">
        <v>455.36433813000002</v>
      </c>
      <c r="BC9" s="338">
        <v>201.24305014000001</v>
      </c>
      <c r="BD9" s="338">
        <v>45.610558904000001</v>
      </c>
      <c r="BE9" s="338">
        <v>14.295955039000001</v>
      </c>
      <c r="BF9" s="338">
        <v>25.562705758</v>
      </c>
      <c r="BG9" s="338">
        <v>120.86695908</v>
      </c>
      <c r="BH9" s="338">
        <v>408.13445030000003</v>
      </c>
      <c r="BI9" s="338">
        <v>779.83169470999997</v>
      </c>
      <c r="BJ9" s="338">
        <v>1208.9095123</v>
      </c>
      <c r="BK9" s="338">
        <v>1313.8379336</v>
      </c>
      <c r="BL9" s="338">
        <v>1062.3204935000001</v>
      </c>
      <c r="BM9" s="338">
        <v>843.60969224999997</v>
      </c>
      <c r="BN9" s="338">
        <v>455.54878909000001</v>
      </c>
      <c r="BO9" s="338">
        <v>201.35960218</v>
      </c>
      <c r="BP9" s="338">
        <v>45.658856810000003</v>
      </c>
      <c r="BQ9" s="338">
        <v>14.312765062</v>
      </c>
      <c r="BR9" s="338">
        <v>25.583462254000001</v>
      </c>
      <c r="BS9" s="338">
        <v>120.94516778000001</v>
      </c>
      <c r="BT9" s="338">
        <v>408.29231793000002</v>
      </c>
      <c r="BU9" s="338">
        <v>780.04179157999999</v>
      </c>
      <c r="BV9" s="338">
        <v>1209.1528676</v>
      </c>
    </row>
    <row r="10" spans="1:74" ht="11.1" customHeight="1" x14ac:dyDescent="0.2">
      <c r="A10" s="9" t="s">
        <v>350</v>
      </c>
      <c r="B10" s="212" t="s">
        <v>602</v>
      </c>
      <c r="C10" s="275">
        <v>758.26199821</v>
      </c>
      <c r="D10" s="275">
        <v>491.99722147</v>
      </c>
      <c r="E10" s="275">
        <v>459.65719161999999</v>
      </c>
      <c r="F10" s="275">
        <v>156.72212987</v>
      </c>
      <c r="G10" s="275">
        <v>36.486242955999998</v>
      </c>
      <c r="H10" s="275">
        <v>0.80944310957999999</v>
      </c>
      <c r="I10" s="275">
        <v>0.58717680234000003</v>
      </c>
      <c r="J10" s="275">
        <v>1.4554853994000001</v>
      </c>
      <c r="K10" s="275">
        <v>11.479168196</v>
      </c>
      <c r="L10" s="275">
        <v>117.53540832</v>
      </c>
      <c r="M10" s="275">
        <v>439.9919898</v>
      </c>
      <c r="N10" s="275">
        <v>477.20392747</v>
      </c>
      <c r="O10" s="275">
        <v>643.29643358999999</v>
      </c>
      <c r="P10" s="275">
        <v>666.12431298000001</v>
      </c>
      <c r="Q10" s="275">
        <v>357.49351375999998</v>
      </c>
      <c r="R10" s="275">
        <v>131.40249195000001</v>
      </c>
      <c r="S10" s="275">
        <v>22.124470324000001</v>
      </c>
      <c r="T10" s="275">
        <v>0.74057223864999999</v>
      </c>
      <c r="U10" s="275">
        <v>5.8103672928999997E-2</v>
      </c>
      <c r="V10" s="275">
        <v>0.39330457153999998</v>
      </c>
      <c r="W10" s="275">
        <v>7.8430105535000001</v>
      </c>
      <c r="X10" s="275">
        <v>142.94191973</v>
      </c>
      <c r="Y10" s="275">
        <v>236.64936341000001</v>
      </c>
      <c r="Z10" s="275">
        <v>278.71553411000002</v>
      </c>
      <c r="AA10" s="275">
        <v>659.50540522999995</v>
      </c>
      <c r="AB10" s="275">
        <v>482.32672709000002</v>
      </c>
      <c r="AC10" s="275">
        <v>239.39628533000001</v>
      </c>
      <c r="AD10" s="275">
        <v>151.49032624</v>
      </c>
      <c r="AE10" s="275">
        <v>58.291583070000001</v>
      </c>
      <c r="AF10" s="275">
        <v>0.97353058113000002</v>
      </c>
      <c r="AG10" s="275">
        <v>2.8566588556999999E-2</v>
      </c>
      <c r="AH10" s="275">
        <v>0</v>
      </c>
      <c r="AI10" s="275">
        <v>2.4400529957999999</v>
      </c>
      <c r="AJ10" s="275">
        <v>91.168537485000002</v>
      </c>
      <c r="AK10" s="275">
        <v>289.25651149999999</v>
      </c>
      <c r="AL10" s="275">
        <v>479.41236479999998</v>
      </c>
      <c r="AM10" s="275">
        <v>476.64965138000002</v>
      </c>
      <c r="AN10" s="275">
        <v>323.53839547000001</v>
      </c>
      <c r="AO10" s="275">
        <v>347.79019574</v>
      </c>
      <c r="AP10" s="275">
        <v>75.749988947999995</v>
      </c>
      <c r="AQ10" s="275">
        <v>46.527822270000001</v>
      </c>
      <c r="AR10" s="275">
        <v>2.3452309535000002</v>
      </c>
      <c r="AS10" s="275">
        <v>5.6251662032000001E-2</v>
      </c>
      <c r="AT10" s="275">
        <v>0.58910342085</v>
      </c>
      <c r="AU10" s="275">
        <v>14.208144588</v>
      </c>
      <c r="AV10" s="275">
        <v>88.843189054000007</v>
      </c>
      <c r="AW10" s="275">
        <v>321.30165591999997</v>
      </c>
      <c r="AX10" s="275">
        <v>528.56267789000003</v>
      </c>
      <c r="AY10" s="338">
        <v>610.69289552999999</v>
      </c>
      <c r="AZ10" s="338">
        <v>471.13060366000002</v>
      </c>
      <c r="BA10" s="338">
        <v>349.59426418999999</v>
      </c>
      <c r="BB10" s="338">
        <v>149.49883195000001</v>
      </c>
      <c r="BC10" s="338">
        <v>45.270115273000002</v>
      </c>
      <c r="BD10" s="338">
        <v>1.7340312148999999</v>
      </c>
      <c r="BE10" s="338">
        <v>8.3222067868999994E-2</v>
      </c>
      <c r="BF10" s="338">
        <v>0.32407807114999998</v>
      </c>
      <c r="BG10" s="338">
        <v>14.910108776</v>
      </c>
      <c r="BH10" s="338">
        <v>135.98296675</v>
      </c>
      <c r="BI10" s="338">
        <v>310.82207311000002</v>
      </c>
      <c r="BJ10" s="338">
        <v>534.13012960000003</v>
      </c>
      <c r="BK10" s="338">
        <v>609.27933308000001</v>
      </c>
      <c r="BL10" s="338">
        <v>472.46079682999999</v>
      </c>
      <c r="BM10" s="338">
        <v>354.99294904999999</v>
      </c>
      <c r="BN10" s="338">
        <v>149.10901582</v>
      </c>
      <c r="BO10" s="338">
        <v>45.123537294999998</v>
      </c>
      <c r="BP10" s="338">
        <v>1.7252206497</v>
      </c>
      <c r="BQ10" s="338">
        <v>8.2270746152000002E-2</v>
      </c>
      <c r="BR10" s="338">
        <v>0.32146673803999998</v>
      </c>
      <c r="BS10" s="338">
        <v>14.856228973</v>
      </c>
      <c r="BT10" s="338">
        <v>135.67694521000001</v>
      </c>
      <c r="BU10" s="338">
        <v>310.30140001000001</v>
      </c>
      <c r="BV10" s="338">
        <v>533.40522328999998</v>
      </c>
    </row>
    <row r="11" spans="1:74" ht="11.1" customHeight="1" x14ac:dyDescent="0.2">
      <c r="A11" s="9" t="s">
        <v>74</v>
      </c>
      <c r="B11" s="212" t="s">
        <v>572</v>
      </c>
      <c r="C11" s="275">
        <v>1014.7593813</v>
      </c>
      <c r="D11" s="275">
        <v>690.21589935999998</v>
      </c>
      <c r="E11" s="275">
        <v>564.89821997000001</v>
      </c>
      <c r="F11" s="275">
        <v>181.57528708999999</v>
      </c>
      <c r="G11" s="275">
        <v>48.670440548999998</v>
      </c>
      <c r="H11" s="275">
        <v>0.70439162062000005</v>
      </c>
      <c r="I11" s="275">
        <v>0.70433367300000005</v>
      </c>
      <c r="J11" s="275">
        <v>0</v>
      </c>
      <c r="K11" s="275">
        <v>17.180625886000001</v>
      </c>
      <c r="L11" s="275">
        <v>161.78729544999999</v>
      </c>
      <c r="M11" s="275">
        <v>625.65080029000001</v>
      </c>
      <c r="N11" s="275">
        <v>627.08962856999995</v>
      </c>
      <c r="O11" s="275">
        <v>835.51176708000003</v>
      </c>
      <c r="P11" s="275">
        <v>863.81642295999995</v>
      </c>
      <c r="Q11" s="275">
        <v>444.77730601000002</v>
      </c>
      <c r="R11" s="275">
        <v>146.56844049</v>
      </c>
      <c r="S11" s="275">
        <v>37.064445734000003</v>
      </c>
      <c r="T11" s="275">
        <v>0.70362885647999995</v>
      </c>
      <c r="U11" s="275">
        <v>0</v>
      </c>
      <c r="V11" s="275">
        <v>1.1724509356999999</v>
      </c>
      <c r="W11" s="275">
        <v>13.181809259</v>
      </c>
      <c r="X11" s="275">
        <v>164.41089027000001</v>
      </c>
      <c r="Y11" s="275">
        <v>313.09977902000003</v>
      </c>
      <c r="Z11" s="275">
        <v>401.61792341</v>
      </c>
      <c r="AA11" s="275">
        <v>856.69574971999998</v>
      </c>
      <c r="AB11" s="275">
        <v>572.58822151000004</v>
      </c>
      <c r="AC11" s="275">
        <v>323.61996004000002</v>
      </c>
      <c r="AD11" s="275">
        <v>162.77332464</v>
      </c>
      <c r="AE11" s="275">
        <v>71.517746578000001</v>
      </c>
      <c r="AF11" s="275">
        <v>0.23423804068000001</v>
      </c>
      <c r="AG11" s="275">
        <v>0</v>
      </c>
      <c r="AH11" s="275">
        <v>0</v>
      </c>
      <c r="AI11" s="275">
        <v>5.0366713500999998</v>
      </c>
      <c r="AJ11" s="275">
        <v>89.531921569999994</v>
      </c>
      <c r="AK11" s="275">
        <v>340.00225083999999</v>
      </c>
      <c r="AL11" s="275">
        <v>672.20399421000002</v>
      </c>
      <c r="AM11" s="275">
        <v>578.91891396999995</v>
      </c>
      <c r="AN11" s="275">
        <v>409.21669138999999</v>
      </c>
      <c r="AO11" s="275">
        <v>387.02351695999999</v>
      </c>
      <c r="AP11" s="275">
        <v>93.671381709000002</v>
      </c>
      <c r="AQ11" s="275">
        <v>56.709902896000003</v>
      </c>
      <c r="AR11" s="275">
        <v>3.3979860519999998</v>
      </c>
      <c r="AS11" s="275">
        <v>0</v>
      </c>
      <c r="AT11" s="275">
        <v>0.70187823409000005</v>
      </c>
      <c r="AU11" s="275">
        <v>23.816091740000001</v>
      </c>
      <c r="AV11" s="275">
        <v>148.00669307999999</v>
      </c>
      <c r="AW11" s="275">
        <v>406.12428147999998</v>
      </c>
      <c r="AX11" s="275">
        <v>726.34596458999999</v>
      </c>
      <c r="AY11" s="338">
        <v>792.51982898999995</v>
      </c>
      <c r="AZ11" s="338">
        <v>603.49485832000005</v>
      </c>
      <c r="BA11" s="338">
        <v>436.24111914999997</v>
      </c>
      <c r="BB11" s="338">
        <v>186.41354243000001</v>
      </c>
      <c r="BC11" s="338">
        <v>55.844089199000003</v>
      </c>
      <c r="BD11" s="338">
        <v>2.1107315374</v>
      </c>
      <c r="BE11" s="338">
        <v>0</v>
      </c>
      <c r="BF11" s="338">
        <v>0.46761233418999998</v>
      </c>
      <c r="BG11" s="338">
        <v>21.965387684</v>
      </c>
      <c r="BH11" s="338">
        <v>182.96010486</v>
      </c>
      <c r="BI11" s="338">
        <v>419.15354336000001</v>
      </c>
      <c r="BJ11" s="338">
        <v>705.19527998000001</v>
      </c>
      <c r="BK11" s="338">
        <v>787.30050066000001</v>
      </c>
      <c r="BL11" s="338">
        <v>602.02765287</v>
      </c>
      <c r="BM11" s="338">
        <v>442.35805169999998</v>
      </c>
      <c r="BN11" s="338">
        <v>186.5099865</v>
      </c>
      <c r="BO11" s="338">
        <v>55.888248251999997</v>
      </c>
      <c r="BP11" s="338">
        <v>2.1122169040999998</v>
      </c>
      <c r="BQ11" s="338">
        <v>0</v>
      </c>
      <c r="BR11" s="338">
        <v>0.46745629963000002</v>
      </c>
      <c r="BS11" s="338">
        <v>21.982942046000002</v>
      </c>
      <c r="BT11" s="338">
        <v>183.04973430000001</v>
      </c>
      <c r="BU11" s="338">
        <v>419.28129532999998</v>
      </c>
      <c r="BV11" s="338">
        <v>705.36499626</v>
      </c>
    </row>
    <row r="12" spans="1:74" ht="11.1" customHeight="1" x14ac:dyDescent="0.2">
      <c r="A12" s="9" t="s">
        <v>75</v>
      </c>
      <c r="B12" s="212" t="s">
        <v>573</v>
      </c>
      <c r="C12" s="275">
        <v>650.27848845999995</v>
      </c>
      <c r="D12" s="275">
        <v>478.31003370000002</v>
      </c>
      <c r="E12" s="275">
        <v>351.01544210999998</v>
      </c>
      <c r="F12" s="275">
        <v>80.852328455000006</v>
      </c>
      <c r="G12" s="275">
        <v>10.692495162</v>
      </c>
      <c r="H12" s="275">
        <v>7.7120115091000002E-2</v>
      </c>
      <c r="I12" s="275">
        <v>7.7053615478999998E-2</v>
      </c>
      <c r="J12" s="275">
        <v>7.6986226022000004E-2</v>
      </c>
      <c r="K12" s="275">
        <v>3.6200903370000002</v>
      </c>
      <c r="L12" s="275">
        <v>37.176855873000001</v>
      </c>
      <c r="M12" s="275">
        <v>389.74819464000001</v>
      </c>
      <c r="N12" s="275">
        <v>421.04616577000002</v>
      </c>
      <c r="O12" s="275">
        <v>622.92315214999996</v>
      </c>
      <c r="P12" s="275">
        <v>497.78905974000003</v>
      </c>
      <c r="Q12" s="275">
        <v>278.05986490999999</v>
      </c>
      <c r="R12" s="275">
        <v>55.238228182</v>
      </c>
      <c r="S12" s="275">
        <v>14.312084840000001</v>
      </c>
      <c r="T12" s="275">
        <v>0</v>
      </c>
      <c r="U12" s="275">
        <v>0</v>
      </c>
      <c r="V12" s="275">
        <v>0.42873232654999999</v>
      </c>
      <c r="W12" s="275">
        <v>1.2329390790000001</v>
      </c>
      <c r="X12" s="275">
        <v>41.692499583</v>
      </c>
      <c r="Y12" s="275">
        <v>217.93444814</v>
      </c>
      <c r="Z12" s="275">
        <v>357.66905333</v>
      </c>
      <c r="AA12" s="275">
        <v>565.4820823</v>
      </c>
      <c r="AB12" s="275">
        <v>310.11893939999999</v>
      </c>
      <c r="AC12" s="275">
        <v>178.90181838000001</v>
      </c>
      <c r="AD12" s="275">
        <v>60.833524140000002</v>
      </c>
      <c r="AE12" s="275">
        <v>17.084235840000002</v>
      </c>
      <c r="AF12" s="275">
        <v>0</v>
      </c>
      <c r="AG12" s="275">
        <v>0</v>
      </c>
      <c r="AH12" s="275">
        <v>7.5576684421000004E-2</v>
      </c>
      <c r="AI12" s="275">
        <v>1.2703049668999999</v>
      </c>
      <c r="AJ12" s="275">
        <v>21.890693893000002</v>
      </c>
      <c r="AK12" s="275">
        <v>154.79947978000001</v>
      </c>
      <c r="AL12" s="275">
        <v>444.4193075</v>
      </c>
      <c r="AM12" s="275">
        <v>417.29200701000002</v>
      </c>
      <c r="AN12" s="275">
        <v>208.05220946</v>
      </c>
      <c r="AO12" s="275">
        <v>146.25914900999999</v>
      </c>
      <c r="AP12" s="275">
        <v>51.640515207999997</v>
      </c>
      <c r="AQ12" s="275">
        <v>13.806282569</v>
      </c>
      <c r="AR12" s="275">
        <v>0.1501141413</v>
      </c>
      <c r="AS12" s="275">
        <v>0</v>
      </c>
      <c r="AT12" s="275">
        <v>0.49687132553000002</v>
      </c>
      <c r="AU12" s="275">
        <v>3.1601952972</v>
      </c>
      <c r="AV12" s="275">
        <v>59.183185727000001</v>
      </c>
      <c r="AW12" s="275">
        <v>176.4896612</v>
      </c>
      <c r="AX12" s="275">
        <v>493.98888031000001</v>
      </c>
      <c r="AY12" s="338">
        <v>515.30067698000005</v>
      </c>
      <c r="AZ12" s="338">
        <v>370.66821255999997</v>
      </c>
      <c r="BA12" s="338">
        <v>228.87034258</v>
      </c>
      <c r="BB12" s="338">
        <v>65.657878221999994</v>
      </c>
      <c r="BC12" s="338">
        <v>7.3337870697999996</v>
      </c>
      <c r="BD12" s="338">
        <v>0.24687529963999999</v>
      </c>
      <c r="BE12" s="338">
        <v>0</v>
      </c>
      <c r="BF12" s="338">
        <v>0.24657798592999999</v>
      </c>
      <c r="BG12" s="338">
        <v>4.1777834193999999</v>
      </c>
      <c r="BH12" s="338">
        <v>60.312878617000003</v>
      </c>
      <c r="BI12" s="338">
        <v>239.62301531</v>
      </c>
      <c r="BJ12" s="338">
        <v>482.59066352000002</v>
      </c>
      <c r="BK12" s="338">
        <v>518.13762898000004</v>
      </c>
      <c r="BL12" s="338">
        <v>365.99240821000001</v>
      </c>
      <c r="BM12" s="338">
        <v>229.72923840000001</v>
      </c>
      <c r="BN12" s="338">
        <v>65.525685499000005</v>
      </c>
      <c r="BO12" s="338">
        <v>7.2974270427999999</v>
      </c>
      <c r="BP12" s="338">
        <v>0.24513860734000001</v>
      </c>
      <c r="BQ12" s="338">
        <v>0</v>
      </c>
      <c r="BR12" s="338">
        <v>0.24486066615999999</v>
      </c>
      <c r="BS12" s="338">
        <v>4.1571362681000004</v>
      </c>
      <c r="BT12" s="338">
        <v>60.184868233000003</v>
      </c>
      <c r="BU12" s="338">
        <v>239.39471047000001</v>
      </c>
      <c r="BV12" s="338">
        <v>482.27986614000002</v>
      </c>
    </row>
    <row r="13" spans="1:74" ht="11.1" customHeight="1" x14ac:dyDescent="0.2">
      <c r="A13" s="9" t="s">
        <v>76</v>
      </c>
      <c r="B13" s="212" t="s">
        <v>574</v>
      </c>
      <c r="C13" s="275">
        <v>834.45947808000005</v>
      </c>
      <c r="D13" s="275">
        <v>704.93453892000002</v>
      </c>
      <c r="E13" s="275">
        <v>583.14588317000005</v>
      </c>
      <c r="F13" s="275">
        <v>405.03178229000002</v>
      </c>
      <c r="G13" s="275">
        <v>218.20057598</v>
      </c>
      <c r="H13" s="275">
        <v>86.128119310000002</v>
      </c>
      <c r="I13" s="275">
        <v>11.202827406000001</v>
      </c>
      <c r="J13" s="275">
        <v>37.369236837000003</v>
      </c>
      <c r="K13" s="275">
        <v>100.61622727</v>
      </c>
      <c r="L13" s="275">
        <v>273.09614010000001</v>
      </c>
      <c r="M13" s="275">
        <v>653.87968019000004</v>
      </c>
      <c r="N13" s="275">
        <v>837.01892103</v>
      </c>
      <c r="O13" s="275">
        <v>818.21197919999997</v>
      </c>
      <c r="P13" s="275">
        <v>600.54589031</v>
      </c>
      <c r="Q13" s="275">
        <v>483.84381760999997</v>
      </c>
      <c r="R13" s="275">
        <v>396.20253847999999</v>
      </c>
      <c r="S13" s="275">
        <v>267.69727549999999</v>
      </c>
      <c r="T13" s="275">
        <v>41.615463361000003</v>
      </c>
      <c r="U13" s="275">
        <v>23.971461080000001</v>
      </c>
      <c r="V13" s="275">
        <v>20.552528840000001</v>
      </c>
      <c r="W13" s="275">
        <v>78.021921457000005</v>
      </c>
      <c r="X13" s="275">
        <v>247.36860953999999</v>
      </c>
      <c r="Y13" s="275">
        <v>686.72444184999995</v>
      </c>
      <c r="Z13" s="275">
        <v>937.01970484000003</v>
      </c>
      <c r="AA13" s="275">
        <v>918.15170685999999</v>
      </c>
      <c r="AB13" s="275">
        <v>619.50224887000002</v>
      </c>
      <c r="AC13" s="275">
        <v>543.24808511000003</v>
      </c>
      <c r="AD13" s="275">
        <v>381.29749714000002</v>
      </c>
      <c r="AE13" s="275">
        <v>254.29820875999999</v>
      </c>
      <c r="AF13" s="275">
        <v>42.197281314999998</v>
      </c>
      <c r="AG13" s="275">
        <v>14.648232711</v>
      </c>
      <c r="AH13" s="275">
        <v>30.536017742999999</v>
      </c>
      <c r="AI13" s="275">
        <v>114.8603404</v>
      </c>
      <c r="AJ13" s="275">
        <v>264.17467603</v>
      </c>
      <c r="AK13" s="275">
        <v>512.06291983000006</v>
      </c>
      <c r="AL13" s="275">
        <v>926.85296412000002</v>
      </c>
      <c r="AM13" s="275">
        <v>962.19707313000004</v>
      </c>
      <c r="AN13" s="275">
        <v>626.93484533000003</v>
      </c>
      <c r="AO13" s="275">
        <v>467.86412121000001</v>
      </c>
      <c r="AP13" s="275">
        <v>404.25764723999998</v>
      </c>
      <c r="AQ13" s="275">
        <v>234.11080944</v>
      </c>
      <c r="AR13" s="275">
        <v>58.285581890000003</v>
      </c>
      <c r="AS13" s="275">
        <v>6.6754740574999998</v>
      </c>
      <c r="AT13" s="275">
        <v>27.127885810999999</v>
      </c>
      <c r="AU13" s="275">
        <v>119.92475818</v>
      </c>
      <c r="AV13" s="275">
        <v>356.87535424999999</v>
      </c>
      <c r="AW13" s="275">
        <v>486.01823732999998</v>
      </c>
      <c r="AX13" s="275">
        <v>808.10477584</v>
      </c>
      <c r="AY13" s="338">
        <v>878.02900853000006</v>
      </c>
      <c r="AZ13" s="338">
        <v>712.51793382000005</v>
      </c>
      <c r="BA13" s="338">
        <v>594.06170225999995</v>
      </c>
      <c r="BB13" s="338">
        <v>394.16598017000001</v>
      </c>
      <c r="BC13" s="338">
        <v>205.78723307000001</v>
      </c>
      <c r="BD13" s="338">
        <v>75.215793286999997</v>
      </c>
      <c r="BE13" s="338">
        <v>14.699943987999999</v>
      </c>
      <c r="BF13" s="338">
        <v>20.118592196000002</v>
      </c>
      <c r="BG13" s="338">
        <v>111.38172552</v>
      </c>
      <c r="BH13" s="338">
        <v>325.29578707000002</v>
      </c>
      <c r="BI13" s="338">
        <v>615.60953495000001</v>
      </c>
      <c r="BJ13" s="338">
        <v>892.88886656</v>
      </c>
      <c r="BK13" s="338">
        <v>879.31028947000004</v>
      </c>
      <c r="BL13" s="338">
        <v>714.11974740000005</v>
      </c>
      <c r="BM13" s="338">
        <v>599.54575078000005</v>
      </c>
      <c r="BN13" s="338">
        <v>394.00304378999999</v>
      </c>
      <c r="BO13" s="338">
        <v>205.69058799000001</v>
      </c>
      <c r="BP13" s="338">
        <v>75.171590046000006</v>
      </c>
      <c r="BQ13" s="338">
        <v>14.670484157000001</v>
      </c>
      <c r="BR13" s="338">
        <v>20.091494266000002</v>
      </c>
      <c r="BS13" s="338">
        <v>111.3060974</v>
      </c>
      <c r="BT13" s="338">
        <v>325.10589334999997</v>
      </c>
      <c r="BU13" s="338">
        <v>615.35366969999995</v>
      </c>
      <c r="BV13" s="338">
        <v>892.60863289999998</v>
      </c>
    </row>
    <row r="14" spans="1:74" ht="11.1" customHeight="1" x14ac:dyDescent="0.2">
      <c r="A14" s="9" t="s">
        <v>77</v>
      </c>
      <c r="B14" s="212" t="s">
        <v>575</v>
      </c>
      <c r="C14" s="275">
        <v>437.83233037999997</v>
      </c>
      <c r="D14" s="275">
        <v>448.92931327000002</v>
      </c>
      <c r="E14" s="275">
        <v>374.66328915999998</v>
      </c>
      <c r="F14" s="275">
        <v>276.11211387999998</v>
      </c>
      <c r="G14" s="275">
        <v>131.79124898000001</v>
      </c>
      <c r="H14" s="275">
        <v>62.228629859999998</v>
      </c>
      <c r="I14" s="275">
        <v>9.3362741434000007</v>
      </c>
      <c r="J14" s="275">
        <v>10.639131283999999</v>
      </c>
      <c r="K14" s="275">
        <v>36.901021399999998</v>
      </c>
      <c r="L14" s="275">
        <v>122.23548857999999</v>
      </c>
      <c r="M14" s="275">
        <v>353.34001282000003</v>
      </c>
      <c r="N14" s="275">
        <v>511.02891218000002</v>
      </c>
      <c r="O14" s="275">
        <v>470.38970474000001</v>
      </c>
      <c r="P14" s="275">
        <v>334.32331427999998</v>
      </c>
      <c r="Q14" s="275">
        <v>284.75494040000001</v>
      </c>
      <c r="R14" s="275">
        <v>294.53089390999997</v>
      </c>
      <c r="S14" s="275">
        <v>208.43127806999999</v>
      </c>
      <c r="T14" s="275">
        <v>26.157902110999999</v>
      </c>
      <c r="U14" s="275">
        <v>7.8648607923</v>
      </c>
      <c r="V14" s="275">
        <v>12.761614445999999</v>
      </c>
      <c r="W14" s="275">
        <v>57.561966867999999</v>
      </c>
      <c r="X14" s="275">
        <v>111.90183046999999</v>
      </c>
      <c r="Y14" s="275">
        <v>470.70962932999998</v>
      </c>
      <c r="Z14" s="275">
        <v>619.39930232999995</v>
      </c>
      <c r="AA14" s="275">
        <v>569.32047221000005</v>
      </c>
      <c r="AB14" s="275">
        <v>341.83785784999998</v>
      </c>
      <c r="AC14" s="275">
        <v>396.30839485000001</v>
      </c>
      <c r="AD14" s="275">
        <v>242.93184296000001</v>
      </c>
      <c r="AE14" s="275">
        <v>180.89167909</v>
      </c>
      <c r="AF14" s="275">
        <v>44.338462964000001</v>
      </c>
      <c r="AG14" s="275">
        <v>19.939655284000001</v>
      </c>
      <c r="AH14" s="275">
        <v>11.794002738</v>
      </c>
      <c r="AI14" s="275">
        <v>65.981351744999998</v>
      </c>
      <c r="AJ14" s="275">
        <v>201.72428262</v>
      </c>
      <c r="AK14" s="275">
        <v>331.95019265000002</v>
      </c>
      <c r="AL14" s="275">
        <v>628.40290318999996</v>
      </c>
      <c r="AM14" s="275">
        <v>668.65923033000001</v>
      </c>
      <c r="AN14" s="275">
        <v>500.05997560999998</v>
      </c>
      <c r="AO14" s="275">
        <v>393.47667984999998</v>
      </c>
      <c r="AP14" s="275">
        <v>310.19664667000001</v>
      </c>
      <c r="AQ14" s="275">
        <v>171.27183858999999</v>
      </c>
      <c r="AR14" s="275">
        <v>50.896690868999997</v>
      </c>
      <c r="AS14" s="275">
        <v>14.404929745</v>
      </c>
      <c r="AT14" s="275">
        <v>8.8543310960999992</v>
      </c>
      <c r="AU14" s="275">
        <v>45.303171460000002</v>
      </c>
      <c r="AV14" s="275">
        <v>176.21610991</v>
      </c>
      <c r="AW14" s="275">
        <v>352.44361485000002</v>
      </c>
      <c r="AX14" s="275">
        <v>464.76458957</v>
      </c>
      <c r="AY14" s="338">
        <v>595.44327296999995</v>
      </c>
      <c r="AZ14" s="338">
        <v>495.09981800000003</v>
      </c>
      <c r="BA14" s="338">
        <v>456.77441898000001</v>
      </c>
      <c r="BB14" s="338">
        <v>338.29286180000003</v>
      </c>
      <c r="BC14" s="338">
        <v>191.2614639</v>
      </c>
      <c r="BD14" s="338">
        <v>74.941677521000003</v>
      </c>
      <c r="BE14" s="338">
        <v>19.5819261</v>
      </c>
      <c r="BF14" s="338">
        <v>22.486275445</v>
      </c>
      <c r="BG14" s="338">
        <v>56.004178715000002</v>
      </c>
      <c r="BH14" s="338">
        <v>200.29923808000001</v>
      </c>
      <c r="BI14" s="338">
        <v>418.22199368000003</v>
      </c>
      <c r="BJ14" s="338">
        <v>603.12797992000003</v>
      </c>
      <c r="BK14" s="338">
        <v>586.65651792999995</v>
      </c>
      <c r="BL14" s="338">
        <v>488.76306005999999</v>
      </c>
      <c r="BM14" s="338">
        <v>452.59851428000002</v>
      </c>
      <c r="BN14" s="338">
        <v>338.52182352</v>
      </c>
      <c r="BO14" s="338">
        <v>191.44267482000001</v>
      </c>
      <c r="BP14" s="338">
        <v>75.060708681999998</v>
      </c>
      <c r="BQ14" s="338">
        <v>19.631051802999998</v>
      </c>
      <c r="BR14" s="338">
        <v>22.518553318999999</v>
      </c>
      <c r="BS14" s="338">
        <v>56.095403001000001</v>
      </c>
      <c r="BT14" s="338">
        <v>200.51585779999999</v>
      </c>
      <c r="BU14" s="338">
        <v>418.47201165000001</v>
      </c>
      <c r="BV14" s="338">
        <v>603.39950638000005</v>
      </c>
    </row>
    <row r="15" spans="1:74" ht="11.1" customHeight="1" x14ac:dyDescent="0.2">
      <c r="A15" s="9" t="s">
        <v>701</v>
      </c>
      <c r="B15" s="212" t="s">
        <v>603</v>
      </c>
      <c r="C15" s="275">
        <v>969.82016534000002</v>
      </c>
      <c r="D15" s="275">
        <v>798.67572002999998</v>
      </c>
      <c r="E15" s="275">
        <v>682.96748921999995</v>
      </c>
      <c r="F15" s="275">
        <v>324.70906425999999</v>
      </c>
      <c r="G15" s="275">
        <v>126.87201429</v>
      </c>
      <c r="H15" s="275">
        <v>27.951888454999999</v>
      </c>
      <c r="I15" s="275">
        <v>9.8088147146000004</v>
      </c>
      <c r="J15" s="275">
        <v>12.995471041</v>
      </c>
      <c r="K15" s="275">
        <v>57.513653286999997</v>
      </c>
      <c r="L15" s="275">
        <v>220.59112349</v>
      </c>
      <c r="M15" s="275">
        <v>614.21565668999995</v>
      </c>
      <c r="N15" s="275">
        <v>705.57518682</v>
      </c>
      <c r="O15" s="275">
        <v>890.19211803999997</v>
      </c>
      <c r="P15" s="275">
        <v>866.97930857999995</v>
      </c>
      <c r="Q15" s="275">
        <v>583.76682206999999</v>
      </c>
      <c r="R15" s="275">
        <v>299.83930319000001</v>
      </c>
      <c r="S15" s="275">
        <v>118.77955657</v>
      </c>
      <c r="T15" s="275">
        <v>24.281539995999999</v>
      </c>
      <c r="U15" s="275">
        <v>6.4388352104999997</v>
      </c>
      <c r="V15" s="275">
        <v>10.989762015</v>
      </c>
      <c r="W15" s="275">
        <v>31.916679592000001</v>
      </c>
      <c r="X15" s="275">
        <v>227.18459283000001</v>
      </c>
      <c r="Y15" s="275">
        <v>445.29726104000002</v>
      </c>
      <c r="Z15" s="275">
        <v>581.39804042000003</v>
      </c>
      <c r="AA15" s="275">
        <v>870.93072423000001</v>
      </c>
      <c r="AB15" s="275">
        <v>627.94403418000002</v>
      </c>
      <c r="AC15" s="275">
        <v>449.97791866</v>
      </c>
      <c r="AD15" s="275">
        <v>309.67224205000002</v>
      </c>
      <c r="AE15" s="275">
        <v>150.70776484999999</v>
      </c>
      <c r="AF15" s="275">
        <v>20.853570204</v>
      </c>
      <c r="AG15" s="275">
        <v>5.6851384541999996</v>
      </c>
      <c r="AH15" s="275">
        <v>6.3907337650000002</v>
      </c>
      <c r="AI15" s="275">
        <v>38.850103607999998</v>
      </c>
      <c r="AJ15" s="275">
        <v>197.81156601000001</v>
      </c>
      <c r="AK15" s="275">
        <v>418.01956867000001</v>
      </c>
      <c r="AL15" s="275">
        <v>783.312094</v>
      </c>
      <c r="AM15" s="275">
        <v>766.75733028000002</v>
      </c>
      <c r="AN15" s="275">
        <v>547.74303310000005</v>
      </c>
      <c r="AO15" s="275">
        <v>543.26884657000005</v>
      </c>
      <c r="AP15" s="275">
        <v>248.42363288000001</v>
      </c>
      <c r="AQ15" s="275">
        <v>154.27631865999999</v>
      </c>
      <c r="AR15" s="275">
        <v>24.968162540000002</v>
      </c>
      <c r="AS15" s="275">
        <v>5.2998513944000001</v>
      </c>
      <c r="AT15" s="275">
        <v>15.362525452</v>
      </c>
      <c r="AU15" s="275">
        <v>44.639089296999998</v>
      </c>
      <c r="AV15" s="275">
        <v>192.67705197000001</v>
      </c>
      <c r="AW15" s="275">
        <v>489.62690279999998</v>
      </c>
      <c r="AX15" s="275">
        <v>779.58885674999999</v>
      </c>
      <c r="AY15" s="338">
        <v>869.17798443000004</v>
      </c>
      <c r="AZ15" s="338">
        <v>699.7897696</v>
      </c>
      <c r="BA15" s="338">
        <v>567.87053641</v>
      </c>
      <c r="BB15" s="338">
        <v>317.38176738999999</v>
      </c>
      <c r="BC15" s="338">
        <v>143.21072355000001</v>
      </c>
      <c r="BD15" s="338">
        <v>32.426499440999997</v>
      </c>
      <c r="BE15" s="338">
        <v>7.2113141934999998</v>
      </c>
      <c r="BF15" s="338">
        <v>12.099198184</v>
      </c>
      <c r="BG15" s="338">
        <v>59.877032645</v>
      </c>
      <c r="BH15" s="338">
        <v>251.85919208000001</v>
      </c>
      <c r="BI15" s="338">
        <v>496.07885442999998</v>
      </c>
      <c r="BJ15" s="338">
        <v>781.49842434000004</v>
      </c>
      <c r="BK15" s="338">
        <v>855.84143559999995</v>
      </c>
      <c r="BL15" s="338">
        <v>692.26459197999998</v>
      </c>
      <c r="BM15" s="338">
        <v>566.54737093999995</v>
      </c>
      <c r="BN15" s="338">
        <v>316.8139281</v>
      </c>
      <c r="BO15" s="338">
        <v>142.97645632000001</v>
      </c>
      <c r="BP15" s="338">
        <v>32.437128006000002</v>
      </c>
      <c r="BQ15" s="338">
        <v>7.2188300621000003</v>
      </c>
      <c r="BR15" s="338">
        <v>12.089186093</v>
      </c>
      <c r="BS15" s="338">
        <v>59.780875860000002</v>
      </c>
      <c r="BT15" s="338">
        <v>251.40727301000001</v>
      </c>
      <c r="BU15" s="338">
        <v>495.41711533</v>
      </c>
      <c r="BV15" s="338">
        <v>780.54644258999997</v>
      </c>
    </row>
    <row r="16" spans="1:74" ht="11.1" customHeight="1" x14ac:dyDescent="0.2">
      <c r="A16" s="9"/>
      <c r="B16" s="193" t="s">
        <v>168</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339"/>
      <c r="AZ16" s="339"/>
      <c r="BA16" s="339"/>
      <c r="BB16" s="339"/>
      <c r="BC16" s="339"/>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147</v>
      </c>
      <c r="B17" s="212" t="s">
        <v>568</v>
      </c>
      <c r="C17" s="275">
        <v>1222.2249356</v>
      </c>
      <c r="D17" s="275">
        <v>1038.7266081</v>
      </c>
      <c r="E17" s="275">
        <v>891.56268694000005</v>
      </c>
      <c r="F17" s="275">
        <v>529.06044138000004</v>
      </c>
      <c r="G17" s="275">
        <v>257.21731964000003</v>
      </c>
      <c r="H17" s="275">
        <v>50.100169162999997</v>
      </c>
      <c r="I17" s="275">
        <v>6.9983450767999997</v>
      </c>
      <c r="J17" s="275">
        <v>18.090334969000001</v>
      </c>
      <c r="K17" s="275">
        <v>109.27546619</v>
      </c>
      <c r="L17" s="275">
        <v>416.05285042000003</v>
      </c>
      <c r="M17" s="275">
        <v>700.88118666000003</v>
      </c>
      <c r="N17" s="275">
        <v>1050.2841308</v>
      </c>
      <c r="O17" s="275">
        <v>1204.0787766999999</v>
      </c>
      <c r="P17" s="275">
        <v>1047.4775262000001</v>
      </c>
      <c r="Q17" s="275">
        <v>914.76633192999998</v>
      </c>
      <c r="R17" s="275">
        <v>531.89765755999997</v>
      </c>
      <c r="S17" s="275">
        <v>260.02447311999998</v>
      </c>
      <c r="T17" s="275">
        <v>46.512029216999998</v>
      </c>
      <c r="U17" s="275">
        <v>5.9075661297000002</v>
      </c>
      <c r="V17" s="275">
        <v>19.348811446999999</v>
      </c>
      <c r="W17" s="275">
        <v>109.32804557</v>
      </c>
      <c r="X17" s="275">
        <v>405.98859984000001</v>
      </c>
      <c r="Y17" s="275">
        <v>706.15584479999995</v>
      </c>
      <c r="Z17" s="275">
        <v>1035.6423554999999</v>
      </c>
      <c r="AA17" s="275">
        <v>1206.8424511000001</v>
      </c>
      <c r="AB17" s="275">
        <v>1084.9806298999999</v>
      </c>
      <c r="AC17" s="275">
        <v>920.61945159000004</v>
      </c>
      <c r="AD17" s="275">
        <v>538.78088777000005</v>
      </c>
      <c r="AE17" s="275">
        <v>232.72857450999999</v>
      </c>
      <c r="AF17" s="275">
        <v>52.648472978999997</v>
      </c>
      <c r="AG17" s="275">
        <v>6.2330901906999996</v>
      </c>
      <c r="AH17" s="275">
        <v>19.474258093</v>
      </c>
      <c r="AI17" s="275">
        <v>107.04600831</v>
      </c>
      <c r="AJ17" s="275">
        <v>411.91474111000002</v>
      </c>
      <c r="AK17" s="275">
        <v>698.95460450999997</v>
      </c>
      <c r="AL17" s="275">
        <v>994.44503903999998</v>
      </c>
      <c r="AM17" s="275">
        <v>1219.2012798000001</v>
      </c>
      <c r="AN17" s="275">
        <v>1077.3290500000001</v>
      </c>
      <c r="AO17" s="275">
        <v>904.20065270999999</v>
      </c>
      <c r="AP17" s="275">
        <v>547.14350938999996</v>
      </c>
      <c r="AQ17" s="275">
        <v>230.16626524</v>
      </c>
      <c r="AR17" s="275">
        <v>53.306441270999997</v>
      </c>
      <c r="AS17" s="275">
        <v>6.4427413885</v>
      </c>
      <c r="AT17" s="275">
        <v>17.173753326</v>
      </c>
      <c r="AU17" s="275">
        <v>98.655465351000004</v>
      </c>
      <c r="AV17" s="275">
        <v>404.58578453000001</v>
      </c>
      <c r="AW17" s="275">
        <v>707.88475726000001</v>
      </c>
      <c r="AX17" s="275">
        <v>1012.5243046000001</v>
      </c>
      <c r="AY17" s="338">
        <v>1212.165</v>
      </c>
      <c r="AZ17" s="338">
        <v>1047.6790000000001</v>
      </c>
      <c r="BA17" s="338">
        <v>911.74990000000003</v>
      </c>
      <c r="BB17" s="338">
        <v>527.23090000000002</v>
      </c>
      <c r="BC17" s="338">
        <v>237.77340000000001</v>
      </c>
      <c r="BD17" s="338">
        <v>52.839449999999999</v>
      </c>
      <c r="BE17" s="338">
        <v>6.2081629999999999</v>
      </c>
      <c r="BF17" s="338">
        <v>17.917899999999999</v>
      </c>
      <c r="BG17" s="338">
        <v>95.044290000000004</v>
      </c>
      <c r="BH17" s="338">
        <v>399.73660000000001</v>
      </c>
      <c r="BI17" s="338">
        <v>703.62840000000006</v>
      </c>
      <c r="BJ17" s="338">
        <v>1016.04</v>
      </c>
      <c r="BK17" s="338">
        <v>1222.5530000000001</v>
      </c>
      <c r="BL17" s="338">
        <v>1049.0999999999999</v>
      </c>
      <c r="BM17" s="338">
        <v>908.45770000000005</v>
      </c>
      <c r="BN17" s="338">
        <v>531.60760000000005</v>
      </c>
      <c r="BO17" s="338">
        <v>231.18520000000001</v>
      </c>
      <c r="BP17" s="338">
        <v>54.540439999999997</v>
      </c>
      <c r="BQ17" s="338">
        <v>6.5808169999999997</v>
      </c>
      <c r="BR17" s="338">
        <v>15.994120000000001</v>
      </c>
      <c r="BS17" s="338">
        <v>94.507630000000006</v>
      </c>
      <c r="BT17" s="338">
        <v>393.45920000000001</v>
      </c>
      <c r="BU17" s="338">
        <v>697.88199999999995</v>
      </c>
      <c r="BV17" s="338">
        <v>1015.559</v>
      </c>
    </row>
    <row r="18" spans="1:74" ht="11.1" customHeight="1" x14ac:dyDescent="0.2">
      <c r="A18" s="9" t="s">
        <v>148</v>
      </c>
      <c r="B18" s="212" t="s">
        <v>601</v>
      </c>
      <c r="C18" s="275">
        <v>1128.0792194999999</v>
      </c>
      <c r="D18" s="275">
        <v>976.24758061</v>
      </c>
      <c r="E18" s="275">
        <v>801.69885173</v>
      </c>
      <c r="F18" s="275">
        <v>446.58242274000003</v>
      </c>
      <c r="G18" s="275">
        <v>189.98991113</v>
      </c>
      <c r="H18" s="275">
        <v>23.298403744000002</v>
      </c>
      <c r="I18" s="275">
        <v>4.0280599076000003</v>
      </c>
      <c r="J18" s="275">
        <v>10.115849426</v>
      </c>
      <c r="K18" s="275">
        <v>73.941542725000005</v>
      </c>
      <c r="L18" s="275">
        <v>359.40768624999998</v>
      </c>
      <c r="M18" s="275">
        <v>646.63304420999998</v>
      </c>
      <c r="N18" s="275">
        <v>977.26715263999995</v>
      </c>
      <c r="O18" s="275">
        <v>1122.0835987</v>
      </c>
      <c r="P18" s="275">
        <v>986.62551757999995</v>
      </c>
      <c r="Q18" s="275">
        <v>827.20596049999995</v>
      </c>
      <c r="R18" s="275">
        <v>450.13000162999998</v>
      </c>
      <c r="S18" s="275">
        <v>195.49093883</v>
      </c>
      <c r="T18" s="275">
        <v>20.951946240000002</v>
      </c>
      <c r="U18" s="275">
        <v>3.9322276426</v>
      </c>
      <c r="V18" s="275">
        <v>10.516835402</v>
      </c>
      <c r="W18" s="275">
        <v>75.331002268000006</v>
      </c>
      <c r="X18" s="275">
        <v>350.42913564999998</v>
      </c>
      <c r="Y18" s="275">
        <v>659.40741345000004</v>
      </c>
      <c r="Z18" s="275">
        <v>966.56995549999999</v>
      </c>
      <c r="AA18" s="275">
        <v>1128.9959544999999</v>
      </c>
      <c r="AB18" s="275">
        <v>1023.2808783</v>
      </c>
      <c r="AC18" s="275">
        <v>831.03287227999999</v>
      </c>
      <c r="AD18" s="275">
        <v>454.58936075000003</v>
      </c>
      <c r="AE18" s="275">
        <v>173.19788338000001</v>
      </c>
      <c r="AF18" s="275">
        <v>23.338934616</v>
      </c>
      <c r="AG18" s="275">
        <v>4.2936036126000001</v>
      </c>
      <c r="AH18" s="275">
        <v>11.15836386</v>
      </c>
      <c r="AI18" s="275">
        <v>74.357081846</v>
      </c>
      <c r="AJ18" s="275">
        <v>355.55837733999999</v>
      </c>
      <c r="AK18" s="275">
        <v>652.24772105</v>
      </c>
      <c r="AL18" s="275">
        <v>919.28372220000006</v>
      </c>
      <c r="AM18" s="275">
        <v>1150.9634908</v>
      </c>
      <c r="AN18" s="275">
        <v>1018.5196778</v>
      </c>
      <c r="AO18" s="275">
        <v>813.37043704999996</v>
      </c>
      <c r="AP18" s="275">
        <v>463.96549728000002</v>
      </c>
      <c r="AQ18" s="275">
        <v>174.15495686</v>
      </c>
      <c r="AR18" s="275">
        <v>22.862319162999999</v>
      </c>
      <c r="AS18" s="275">
        <v>4.2935367858999998</v>
      </c>
      <c r="AT18" s="275">
        <v>10.402964403</v>
      </c>
      <c r="AU18" s="275">
        <v>66.276444686000005</v>
      </c>
      <c r="AV18" s="275">
        <v>345.1169261</v>
      </c>
      <c r="AW18" s="275">
        <v>658.71214881000003</v>
      </c>
      <c r="AX18" s="275">
        <v>937.10128484999996</v>
      </c>
      <c r="AY18" s="338">
        <v>1148.4590000000001</v>
      </c>
      <c r="AZ18" s="338">
        <v>979.77650000000006</v>
      </c>
      <c r="BA18" s="338">
        <v>818.88810000000001</v>
      </c>
      <c r="BB18" s="338">
        <v>441.47120000000001</v>
      </c>
      <c r="BC18" s="338">
        <v>181.13749999999999</v>
      </c>
      <c r="BD18" s="338">
        <v>23.55922</v>
      </c>
      <c r="BE18" s="338">
        <v>3.7603789999999999</v>
      </c>
      <c r="BF18" s="338">
        <v>11.46317</v>
      </c>
      <c r="BG18" s="338">
        <v>66.052180000000007</v>
      </c>
      <c r="BH18" s="338">
        <v>346.93509999999998</v>
      </c>
      <c r="BI18" s="338">
        <v>657.16330000000005</v>
      </c>
      <c r="BJ18" s="338">
        <v>942.80100000000004</v>
      </c>
      <c r="BK18" s="338">
        <v>1159.9169999999999</v>
      </c>
      <c r="BL18" s="338">
        <v>980.90859999999998</v>
      </c>
      <c r="BM18" s="338">
        <v>817.35509999999999</v>
      </c>
      <c r="BN18" s="338">
        <v>448.70949999999999</v>
      </c>
      <c r="BO18" s="338">
        <v>172.1163</v>
      </c>
      <c r="BP18" s="338">
        <v>25.12575</v>
      </c>
      <c r="BQ18" s="338">
        <v>3.7814760000000001</v>
      </c>
      <c r="BR18" s="338">
        <v>10.134510000000001</v>
      </c>
      <c r="BS18" s="338">
        <v>67.364710000000002</v>
      </c>
      <c r="BT18" s="338">
        <v>340.2568</v>
      </c>
      <c r="BU18" s="338">
        <v>650.13890000000004</v>
      </c>
      <c r="BV18" s="338">
        <v>942.3365</v>
      </c>
    </row>
    <row r="19" spans="1:74" ht="11.1" customHeight="1" x14ac:dyDescent="0.2">
      <c r="A19" s="9" t="s">
        <v>149</v>
      </c>
      <c r="B19" s="212" t="s">
        <v>569</v>
      </c>
      <c r="C19" s="275">
        <v>1235.2004425</v>
      </c>
      <c r="D19" s="275">
        <v>1070.6650714</v>
      </c>
      <c r="E19" s="275">
        <v>811.38141785000005</v>
      </c>
      <c r="F19" s="275">
        <v>453.34676100000001</v>
      </c>
      <c r="G19" s="275">
        <v>204.55144028000001</v>
      </c>
      <c r="H19" s="275">
        <v>32.847255635000003</v>
      </c>
      <c r="I19" s="275">
        <v>8.5285118568999998</v>
      </c>
      <c r="J19" s="275">
        <v>19.53929085</v>
      </c>
      <c r="K19" s="275">
        <v>91.755494253999998</v>
      </c>
      <c r="L19" s="275">
        <v>400.84354060999999</v>
      </c>
      <c r="M19" s="275">
        <v>714.96990778999998</v>
      </c>
      <c r="N19" s="275">
        <v>1127.8022559000001</v>
      </c>
      <c r="O19" s="275">
        <v>1248.6523083</v>
      </c>
      <c r="P19" s="275">
        <v>1097.4150003</v>
      </c>
      <c r="Q19" s="275">
        <v>846.46525316999998</v>
      </c>
      <c r="R19" s="275">
        <v>458.47172882000001</v>
      </c>
      <c r="S19" s="275">
        <v>206.54653149000001</v>
      </c>
      <c r="T19" s="275">
        <v>29.833456718000001</v>
      </c>
      <c r="U19" s="275">
        <v>9.9543135963000005</v>
      </c>
      <c r="V19" s="275">
        <v>16.063419562</v>
      </c>
      <c r="W19" s="275">
        <v>97.276219486000002</v>
      </c>
      <c r="X19" s="275">
        <v>404.01546282999999</v>
      </c>
      <c r="Y19" s="275">
        <v>742.60370929999999</v>
      </c>
      <c r="Z19" s="275">
        <v>1115.7658618</v>
      </c>
      <c r="AA19" s="275">
        <v>1258.3504796</v>
      </c>
      <c r="AB19" s="275">
        <v>1143.2530830000001</v>
      </c>
      <c r="AC19" s="275">
        <v>845.12342452999997</v>
      </c>
      <c r="AD19" s="275">
        <v>462.99485379999999</v>
      </c>
      <c r="AE19" s="275">
        <v>193.29891104000001</v>
      </c>
      <c r="AF19" s="275">
        <v>33.247782022999999</v>
      </c>
      <c r="AG19" s="275">
        <v>10.883648698</v>
      </c>
      <c r="AH19" s="275">
        <v>17.595903683</v>
      </c>
      <c r="AI19" s="275">
        <v>96.777354427000006</v>
      </c>
      <c r="AJ19" s="275">
        <v>404.53065397</v>
      </c>
      <c r="AK19" s="275">
        <v>734.02834000999997</v>
      </c>
      <c r="AL19" s="275">
        <v>1067.2793694</v>
      </c>
      <c r="AM19" s="275">
        <v>1291.1886704000001</v>
      </c>
      <c r="AN19" s="275">
        <v>1136.2807319000001</v>
      </c>
      <c r="AO19" s="275">
        <v>827.00220640999999</v>
      </c>
      <c r="AP19" s="275">
        <v>476.66763892</v>
      </c>
      <c r="AQ19" s="275">
        <v>193.05623684</v>
      </c>
      <c r="AR19" s="275">
        <v>31.191913234000001</v>
      </c>
      <c r="AS19" s="275">
        <v>11.025219120999999</v>
      </c>
      <c r="AT19" s="275">
        <v>16.819748031</v>
      </c>
      <c r="AU19" s="275">
        <v>86.107658236999995</v>
      </c>
      <c r="AV19" s="275">
        <v>382.70310355999999</v>
      </c>
      <c r="AW19" s="275">
        <v>724.68587883999999</v>
      </c>
      <c r="AX19" s="275">
        <v>1090.1378036000001</v>
      </c>
      <c r="AY19" s="338">
        <v>1287.5450000000001</v>
      </c>
      <c r="AZ19" s="338">
        <v>1081.923</v>
      </c>
      <c r="BA19" s="338">
        <v>839.26900000000001</v>
      </c>
      <c r="BB19" s="338">
        <v>457.43799999999999</v>
      </c>
      <c r="BC19" s="338">
        <v>203.47579999999999</v>
      </c>
      <c r="BD19" s="338">
        <v>31.64696</v>
      </c>
      <c r="BE19" s="338">
        <v>10.55057</v>
      </c>
      <c r="BF19" s="338">
        <v>19.422370000000001</v>
      </c>
      <c r="BG19" s="338">
        <v>86.597759999999994</v>
      </c>
      <c r="BH19" s="338">
        <v>388.62810000000002</v>
      </c>
      <c r="BI19" s="338">
        <v>725.34339999999997</v>
      </c>
      <c r="BJ19" s="338">
        <v>1093.9960000000001</v>
      </c>
      <c r="BK19" s="338">
        <v>1292.7280000000001</v>
      </c>
      <c r="BL19" s="338">
        <v>1071.162</v>
      </c>
      <c r="BM19" s="338">
        <v>829.62549999999999</v>
      </c>
      <c r="BN19" s="338">
        <v>460.79739999999998</v>
      </c>
      <c r="BO19" s="338">
        <v>195.53460000000001</v>
      </c>
      <c r="BP19" s="338">
        <v>32.704509999999999</v>
      </c>
      <c r="BQ19" s="338">
        <v>10.64236</v>
      </c>
      <c r="BR19" s="338">
        <v>19.270289999999999</v>
      </c>
      <c r="BS19" s="338">
        <v>89.419359999999998</v>
      </c>
      <c r="BT19" s="338">
        <v>385.00349999999997</v>
      </c>
      <c r="BU19" s="338">
        <v>718.20140000000004</v>
      </c>
      <c r="BV19" s="338">
        <v>1081.636</v>
      </c>
    </row>
    <row r="20" spans="1:74" ht="11.1" customHeight="1" x14ac:dyDescent="0.2">
      <c r="A20" s="9" t="s">
        <v>150</v>
      </c>
      <c r="B20" s="212" t="s">
        <v>570</v>
      </c>
      <c r="C20" s="275">
        <v>1312.2284443000001</v>
      </c>
      <c r="D20" s="275">
        <v>1097.1600779</v>
      </c>
      <c r="E20" s="275">
        <v>800.62778453999999</v>
      </c>
      <c r="F20" s="275">
        <v>442.90651643000001</v>
      </c>
      <c r="G20" s="275">
        <v>200.53274173</v>
      </c>
      <c r="H20" s="275">
        <v>42.350789921000001</v>
      </c>
      <c r="I20" s="275">
        <v>12.47396648</v>
      </c>
      <c r="J20" s="275">
        <v>25.714733549999998</v>
      </c>
      <c r="K20" s="275">
        <v>110.79211604</v>
      </c>
      <c r="L20" s="275">
        <v>417.25669742000002</v>
      </c>
      <c r="M20" s="275">
        <v>750.73749368999995</v>
      </c>
      <c r="N20" s="275">
        <v>1236.9134981</v>
      </c>
      <c r="O20" s="275">
        <v>1320.7494799999999</v>
      </c>
      <c r="P20" s="275">
        <v>1121.6398899999999</v>
      </c>
      <c r="Q20" s="275">
        <v>830.67303779999997</v>
      </c>
      <c r="R20" s="275">
        <v>452.38451646999999</v>
      </c>
      <c r="S20" s="275">
        <v>199.81458891</v>
      </c>
      <c r="T20" s="275">
        <v>38.878888564999997</v>
      </c>
      <c r="U20" s="275">
        <v>12.979574586</v>
      </c>
      <c r="V20" s="275">
        <v>20.903993620000001</v>
      </c>
      <c r="W20" s="275">
        <v>115.9781332</v>
      </c>
      <c r="X20" s="275">
        <v>418.43115573</v>
      </c>
      <c r="Y20" s="275">
        <v>782.10779493999996</v>
      </c>
      <c r="Z20" s="275">
        <v>1232.6263962</v>
      </c>
      <c r="AA20" s="275">
        <v>1313.2369507000001</v>
      </c>
      <c r="AB20" s="275">
        <v>1160.6204792999999</v>
      </c>
      <c r="AC20" s="275">
        <v>824.35698988000001</v>
      </c>
      <c r="AD20" s="275">
        <v>455.23530770999997</v>
      </c>
      <c r="AE20" s="275">
        <v>197.38506289</v>
      </c>
      <c r="AF20" s="275">
        <v>40.490083075999998</v>
      </c>
      <c r="AG20" s="275">
        <v>13.520167975</v>
      </c>
      <c r="AH20" s="275">
        <v>22.060451719</v>
      </c>
      <c r="AI20" s="275">
        <v>114.65747798</v>
      </c>
      <c r="AJ20" s="275">
        <v>416.62790638000001</v>
      </c>
      <c r="AK20" s="275">
        <v>775.00878437999995</v>
      </c>
      <c r="AL20" s="275">
        <v>1201.3771902000001</v>
      </c>
      <c r="AM20" s="275">
        <v>1348.6497710000001</v>
      </c>
      <c r="AN20" s="275">
        <v>1145.7924797999999</v>
      </c>
      <c r="AO20" s="275">
        <v>807.98678552000001</v>
      </c>
      <c r="AP20" s="275">
        <v>466.65831537999998</v>
      </c>
      <c r="AQ20" s="275">
        <v>200.49309381</v>
      </c>
      <c r="AR20" s="275">
        <v>39.872543684</v>
      </c>
      <c r="AS20" s="275">
        <v>14.33290407</v>
      </c>
      <c r="AT20" s="275">
        <v>22.184416890000001</v>
      </c>
      <c r="AU20" s="275">
        <v>105.18499109</v>
      </c>
      <c r="AV20" s="275">
        <v>397.33085747000001</v>
      </c>
      <c r="AW20" s="275">
        <v>757.46685073000003</v>
      </c>
      <c r="AX20" s="275">
        <v>1224.9233849</v>
      </c>
      <c r="AY20" s="338">
        <v>1341.9290000000001</v>
      </c>
      <c r="AZ20" s="338">
        <v>1101.462</v>
      </c>
      <c r="BA20" s="338">
        <v>820.41629999999998</v>
      </c>
      <c r="BB20" s="338">
        <v>454.68959999999998</v>
      </c>
      <c r="BC20" s="338">
        <v>209.9417</v>
      </c>
      <c r="BD20" s="338">
        <v>40.623339999999999</v>
      </c>
      <c r="BE20" s="338">
        <v>14.474589999999999</v>
      </c>
      <c r="BF20" s="338">
        <v>25.36731</v>
      </c>
      <c r="BG20" s="338">
        <v>103.7329</v>
      </c>
      <c r="BH20" s="338">
        <v>402.74639999999999</v>
      </c>
      <c r="BI20" s="338">
        <v>759.45270000000005</v>
      </c>
      <c r="BJ20" s="338">
        <v>1215.299</v>
      </c>
      <c r="BK20" s="338">
        <v>1339.8920000000001</v>
      </c>
      <c r="BL20" s="338">
        <v>1088.019</v>
      </c>
      <c r="BM20" s="338">
        <v>812.45510000000002</v>
      </c>
      <c r="BN20" s="338">
        <v>445.35090000000002</v>
      </c>
      <c r="BO20" s="338">
        <v>204.44309999999999</v>
      </c>
      <c r="BP20" s="338">
        <v>40.11712</v>
      </c>
      <c r="BQ20" s="338">
        <v>14.625579999999999</v>
      </c>
      <c r="BR20" s="338">
        <v>25.288959999999999</v>
      </c>
      <c r="BS20" s="338">
        <v>103.73009999999999</v>
      </c>
      <c r="BT20" s="338">
        <v>401.32190000000003</v>
      </c>
      <c r="BU20" s="338">
        <v>758.02779999999996</v>
      </c>
      <c r="BV20" s="338">
        <v>1198.4459999999999</v>
      </c>
    </row>
    <row r="21" spans="1:74" ht="11.1" customHeight="1" x14ac:dyDescent="0.2">
      <c r="A21" s="9" t="s">
        <v>151</v>
      </c>
      <c r="B21" s="212" t="s">
        <v>602</v>
      </c>
      <c r="C21" s="275">
        <v>599.69376835000003</v>
      </c>
      <c r="D21" s="275">
        <v>506.58669426</v>
      </c>
      <c r="E21" s="275">
        <v>355.99552147999998</v>
      </c>
      <c r="F21" s="275">
        <v>145.59093472000001</v>
      </c>
      <c r="G21" s="275">
        <v>45.883351804999997</v>
      </c>
      <c r="H21" s="275">
        <v>1.6928084588000001</v>
      </c>
      <c r="I21" s="275">
        <v>0.25244534660000001</v>
      </c>
      <c r="J21" s="275">
        <v>0.35855473956</v>
      </c>
      <c r="K21" s="275">
        <v>13.234153785</v>
      </c>
      <c r="L21" s="275">
        <v>137.83423744999999</v>
      </c>
      <c r="M21" s="275">
        <v>336.78096904</v>
      </c>
      <c r="N21" s="275">
        <v>528.88134496999999</v>
      </c>
      <c r="O21" s="275">
        <v>606.52515473999995</v>
      </c>
      <c r="P21" s="275">
        <v>501.77684500999999</v>
      </c>
      <c r="Q21" s="275">
        <v>370.17736157000002</v>
      </c>
      <c r="R21" s="275">
        <v>145.15235842999999</v>
      </c>
      <c r="S21" s="275">
        <v>48.088853147999998</v>
      </c>
      <c r="T21" s="275">
        <v>1.4922718776999999</v>
      </c>
      <c r="U21" s="275">
        <v>0.30131347589000002</v>
      </c>
      <c r="V21" s="275">
        <v>0.39904321359</v>
      </c>
      <c r="W21" s="275">
        <v>13.073119930000001</v>
      </c>
      <c r="X21" s="275">
        <v>137.24442780000001</v>
      </c>
      <c r="Y21" s="275">
        <v>352.91085012000002</v>
      </c>
      <c r="Z21" s="275">
        <v>519.92852035999999</v>
      </c>
      <c r="AA21" s="275">
        <v>614.77507852999997</v>
      </c>
      <c r="AB21" s="275">
        <v>521.57087750999995</v>
      </c>
      <c r="AC21" s="275">
        <v>362.25824856000003</v>
      </c>
      <c r="AD21" s="275">
        <v>141.07284792999999</v>
      </c>
      <c r="AE21" s="275">
        <v>41.595619386000003</v>
      </c>
      <c r="AF21" s="275">
        <v>1.4046231163</v>
      </c>
      <c r="AG21" s="275">
        <v>0.30388869921</v>
      </c>
      <c r="AH21" s="275">
        <v>0.43514242303</v>
      </c>
      <c r="AI21" s="275">
        <v>13.405279137000001</v>
      </c>
      <c r="AJ21" s="275">
        <v>139.86518292</v>
      </c>
      <c r="AK21" s="275">
        <v>347.26139838</v>
      </c>
      <c r="AL21" s="275">
        <v>484.94630293</v>
      </c>
      <c r="AM21" s="275">
        <v>633.69047026999999</v>
      </c>
      <c r="AN21" s="275">
        <v>518.01076092999995</v>
      </c>
      <c r="AO21" s="275">
        <v>350.31378971999999</v>
      </c>
      <c r="AP21" s="275">
        <v>145.73212347</v>
      </c>
      <c r="AQ21" s="275">
        <v>41.000637769999997</v>
      </c>
      <c r="AR21" s="275">
        <v>1.2267515759000001</v>
      </c>
      <c r="AS21" s="275">
        <v>0.30036069169000001</v>
      </c>
      <c r="AT21" s="275">
        <v>0.43195294396</v>
      </c>
      <c r="AU21" s="275">
        <v>10.914402435</v>
      </c>
      <c r="AV21" s="275">
        <v>131.29092523</v>
      </c>
      <c r="AW21" s="275">
        <v>344.33917974000002</v>
      </c>
      <c r="AX21" s="275">
        <v>490.06955604000001</v>
      </c>
      <c r="AY21" s="338">
        <v>629.76329999999996</v>
      </c>
      <c r="AZ21" s="338">
        <v>490.89229999999998</v>
      </c>
      <c r="BA21" s="338">
        <v>355.57920000000001</v>
      </c>
      <c r="BB21" s="338">
        <v>133.61429999999999</v>
      </c>
      <c r="BC21" s="338">
        <v>41.566749999999999</v>
      </c>
      <c r="BD21" s="338">
        <v>1.336401</v>
      </c>
      <c r="BE21" s="338">
        <v>0.24527309999999999</v>
      </c>
      <c r="BF21" s="338">
        <v>0.4908633</v>
      </c>
      <c r="BG21" s="338">
        <v>11.69115</v>
      </c>
      <c r="BH21" s="338">
        <v>133.4297</v>
      </c>
      <c r="BI21" s="338">
        <v>341.50069999999999</v>
      </c>
      <c r="BJ21" s="338">
        <v>497.90249999999997</v>
      </c>
      <c r="BK21" s="338">
        <v>629.73699999999997</v>
      </c>
      <c r="BL21" s="338">
        <v>494.07600000000002</v>
      </c>
      <c r="BM21" s="338">
        <v>355.08339999999998</v>
      </c>
      <c r="BN21" s="338">
        <v>133.4905</v>
      </c>
      <c r="BO21" s="338">
        <v>39.270740000000004</v>
      </c>
      <c r="BP21" s="338">
        <v>1.420239</v>
      </c>
      <c r="BQ21" s="338">
        <v>0.2245848</v>
      </c>
      <c r="BR21" s="338">
        <v>0.43366919999999998</v>
      </c>
      <c r="BS21" s="338">
        <v>12.084989999999999</v>
      </c>
      <c r="BT21" s="338">
        <v>129.72800000000001</v>
      </c>
      <c r="BU21" s="338">
        <v>331.52089999999998</v>
      </c>
      <c r="BV21" s="338">
        <v>502.87290000000002</v>
      </c>
    </row>
    <row r="22" spans="1:74" ht="11.1" customHeight="1" x14ac:dyDescent="0.2">
      <c r="A22" s="9" t="s">
        <v>152</v>
      </c>
      <c r="B22" s="212" t="s">
        <v>572</v>
      </c>
      <c r="C22" s="275">
        <v>756.61715062999997</v>
      </c>
      <c r="D22" s="275">
        <v>633.31985980000002</v>
      </c>
      <c r="E22" s="275">
        <v>420.39411746000002</v>
      </c>
      <c r="F22" s="275">
        <v>180.76601880999999</v>
      </c>
      <c r="G22" s="275">
        <v>54.661322499999997</v>
      </c>
      <c r="H22" s="275">
        <v>1.3250442275000001</v>
      </c>
      <c r="I22" s="275">
        <v>0.16477663866</v>
      </c>
      <c r="J22" s="275">
        <v>0.40952750982000002</v>
      </c>
      <c r="K22" s="275">
        <v>18.764337364999999</v>
      </c>
      <c r="L22" s="275">
        <v>190.11312479</v>
      </c>
      <c r="M22" s="275">
        <v>443.07859553999998</v>
      </c>
      <c r="N22" s="275">
        <v>703.48872249999999</v>
      </c>
      <c r="O22" s="275">
        <v>776.87803382000004</v>
      </c>
      <c r="P22" s="275">
        <v>635.63404957</v>
      </c>
      <c r="Q22" s="275">
        <v>441.06550290000001</v>
      </c>
      <c r="R22" s="275">
        <v>177.79714687000001</v>
      </c>
      <c r="S22" s="275">
        <v>57.164022039999999</v>
      </c>
      <c r="T22" s="275">
        <v>1.1380500341999999</v>
      </c>
      <c r="U22" s="275">
        <v>0.23521000596</v>
      </c>
      <c r="V22" s="275">
        <v>4.7079192196E-2</v>
      </c>
      <c r="W22" s="275">
        <v>18.510939101999998</v>
      </c>
      <c r="X22" s="275">
        <v>194.93250143</v>
      </c>
      <c r="Y22" s="275">
        <v>472.67310550000002</v>
      </c>
      <c r="Z22" s="275">
        <v>691.17268777000004</v>
      </c>
      <c r="AA22" s="275">
        <v>795.92553922000002</v>
      </c>
      <c r="AB22" s="275">
        <v>669.01209208</v>
      </c>
      <c r="AC22" s="275">
        <v>433.75182203000003</v>
      </c>
      <c r="AD22" s="275">
        <v>172.73343571000001</v>
      </c>
      <c r="AE22" s="275">
        <v>51.389705927000001</v>
      </c>
      <c r="AF22" s="275">
        <v>1.1847173512</v>
      </c>
      <c r="AG22" s="275">
        <v>0.23521000596</v>
      </c>
      <c r="AH22" s="275">
        <v>0.16432428576999999</v>
      </c>
      <c r="AI22" s="275">
        <v>19.03688438</v>
      </c>
      <c r="AJ22" s="275">
        <v>193.75826941</v>
      </c>
      <c r="AK22" s="275">
        <v>464.84146626</v>
      </c>
      <c r="AL22" s="275">
        <v>649.28470326000001</v>
      </c>
      <c r="AM22" s="275">
        <v>824.09548927000003</v>
      </c>
      <c r="AN22" s="275">
        <v>658.90300427</v>
      </c>
      <c r="AO22" s="275">
        <v>422.46415617000002</v>
      </c>
      <c r="AP22" s="275">
        <v>179.10303601999999</v>
      </c>
      <c r="AQ22" s="275">
        <v>51.246477611000003</v>
      </c>
      <c r="AR22" s="275">
        <v>0.82199901231000005</v>
      </c>
      <c r="AS22" s="275">
        <v>0.23521000596</v>
      </c>
      <c r="AT22" s="275">
        <v>0.16432428576999999</v>
      </c>
      <c r="AU22" s="275">
        <v>15.398082038</v>
      </c>
      <c r="AV22" s="275">
        <v>178.47754229</v>
      </c>
      <c r="AW22" s="275">
        <v>453.61845885999998</v>
      </c>
      <c r="AX22" s="275">
        <v>654.98952297000005</v>
      </c>
      <c r="AY22" s="338">
        <v>810.6857</v>
      </c>
      <c r="AZ22" s="338">
        <v>624.62300000000005</v>
      </c>
      <c r="BA22" s="338">
        <v>432.59620000000001</v>
      </c>
      <c r="BB22" s="338">
        <v>162.79329999999999</v>
      </c>
      <c r="BC22" s="338">
        <v>53.453180000000003</v>
      </c>
      <c r="BD22" s="338">
        <v>1.0909949999999999</v>
      </c>
      <c r="BE22" s="338">
        <v>0.23521</v>
      </c>
      <c r="BF22" s="338">
        <v>0.2345121</v>
      </c>
      <c r="BG22" s="338">
        <v>17.12574</v>
      </c>
      <c r="BH22" s="338">
        <v>182.41239999999999</v>
      </c>
      <c r="BI22" s="338">
        <v>449.17590000000001</v>
      </c>
      <c r="BJ22" s="338">
        <v>669.72180000000003</v>
      </c>
      <c r="BK22" s="338">
        <v>807.17759999999998</v>
      </c>
      <c r="BL22" s="338">
        <v>625.79510000000005</v>
      </c>
      <c r="BM22" s="338">
        <v>430.19189999999998</v>
      </c>
      <c r="BN22" s="338">
        <v>161.1369</v>
      </c>
      <c r="BO22" s="338">
        <v>51.157780000000002</v>
      </c>
      <c r="BP22" s="338">
        <v>1.2313769999999999</v>
      </c>
      <c r="BQ22" s="338">
        <v>0.23521</v>
      </c>
      <c r="BR22" s="338">
        <v>0.2812733</v>
      </c>
      <c r="BS22" s="338">
        <v>18.19116</v>
      </c>
      <c r="BT22" s="338">
        <v>179.95169999999999</v>
      </c>
      <c r="BU22" s="338">
        <v>437.56509999999997</v>
      </c>
      <c r="BV22" s="338">
        <v>671.73749999999995</v>
      </c>
    </row>
    <row r="23" spans="1:74" ht="11.1" customHeight="1" x14ac:dyDescent="0.2">
      <c r="A23" s="9" t="s">
        <v>153</v>
      </c>
      <c r="B23" s="212" t="s">
        <v>573</v>
      </c>
      <c r="C23" s="275">
        <v>526.47583626999995</v>
      </c>
      <c r="D23" s="275">
        <v>408.91572064000002</v>
      </c>
      <c r="E23" s="275">
        <v>222.37944985999999</v>
      </c>
      <c r="F23" s="275">
        <v>76.271880490000001</v>
      </c>
      <c r="G23" s="275">
        <v>9.1526140368999993</v>
      </c>
      <c r="H23" s="275">
        <v>0.10539008667999999</v>
      </c>
      <c r="I23" s="275">
        <v>8.2734358107999992E-3</v>
      </c>
      <c r="J23" s="275">
        <v>0.19789470342000001</v>
      </c>
      <c r="K23" s="275">
        <v>4.7072791336000002</v>
      </c>
      <c r="L23" s="275">
        <v>68.832757228999995</v>
      </c>
      <c r="M23" s="275">
        <v>246.04951975</v>
      </c>
      <c r="N23" s="275">
        <v>512.50807271999997</v>
      </c>
      <c r="O23" s="275">
        <v>540.89253226999995</v>
      </c>
      <c r="P23" s="275">
        <v>407.84661367000001</v>
      </c>
      <c r="Q23" s="275">
        <v>240.10272179</v>
      </c>
      <c r="R23" s="275">
        <v>76.218885764000007</v>
      </c>
      <c r="S23" s="275">
        <v>9.7813606986000003</v>
      </c>
      <c r="T23" s="275">
        <v>7.5343012767999998E-2</v>
      </c>
      <c r="U23" s="275">
        <v>7.7053615478999997E-3</v>
      </c>
      <c r="V23" s="275">
        <v>9.2410741202999996E-2</v>
      </c>
      <c r="W23" s="275">
        <v>4.7189732481000002</v>
      </c>
      <c r="X23" s="275">
        <v>69.191842769999994</v>
      </c>
      <c r="Y23" s="275">
        <v>261.19018187</v>
      </c>
      <c r="Z23" s="275">
        <v>503.61789183000002</v>
      </c>
      <c r="AA23" s="275">
        <v>558.14937664000001</v>
      </c>
      <c r="AB23" s="275">
        <v>423.04278059000001</v>
      </c>
      <c r="AC23" s="275">
        <v>239.87839969999999</v>
      </c>
      <c r="AD23" s="275">
        <v>73.161150788</v>
      </c>
      <c r="AE23" s="275">
        <v>9.8132958670000008</v>
      </c>
      <c r="AF23" s="275">
        <v>6.7086318793999997E-2</v>
      </c>
      <c r="AG23" s="275">
        <v>7.7053615478999997E-3</v>
      </c>
      <c r="AH23" s="275">
        <v>0.13528397385999999</v>
      </c>
      <c r="AI23" s="275">
        <v>4.7624947558999997</v>
      </c>
      <c r="AJ23" s="275">
        <v>66.884726800999999</v>
      </c>
      <c r="AK23" s="275">
        <v>262.72339090999998</v>
      </c>
      <c r="AL23" s="275">
        <v>485.21920593999999</v>
      </c>
      <c r="AM23" s="275">
        <v>577.57495040000003</v>
      </c>
      <c r="AN23" s="275">
        <v>411.39568093000003</v>
      </c>
      <c r="AO23" s="275">
        <v>238.65464231999999</v>
      </c>
      <c r="AP23" s="275">
        <v>76.850566877000006</v>
      </c>
      <c r="AQ23" s="275">
        <v>11.108282143</v>
      </c>
      <c r="AR23" s="275">
        <v>5.0531555252000003E-2</v>
      </c>
      <c r="AS23" s="275">
        <v>7.7053615478999997E-3</v>
      </c>
      <c r="AT23" s="275">
        <v>0.14284164229999999</v>
      </c>
      <c r="AU23" s="275">
        <v>3.8909660578</v>
      </c>
      <c r="AV23" s="275">
        <v>62.174364879000002</v>
      </c>
      <c r="AW23" s="275">
        <v>254.23399247</v>
      </c>
      <c r="AX23" s="275">
        <v>483.01642572999998</v>
      </c>
      <c r="AY23" s="338">
        <v>555.75350000000003</v>
      </c>
      <c r="AZ23" s="338">
        <v>387.48</v>
      </c>
      <c r="BA23" s="338">
        <v>237.9905</v>
      </c>
      <c r="BB23" s="338">
        <v>68.64658</v>
      </c>
      <c r="BC23" s="338">
        <v>11.563190000000001</v>
      </c>
      <c r="BD23" s="338">
        <v>3.8660699999999999E-2</v>
      </c>
      <c r="BE23" s="338">
        <v>7.7053599999999996E-3</v>
      </c>
      <c r="BF23" s="338">
        <v>0.1925288</v>
      </c>
      <c r="BG23" s="338">
        <v>3.9892439999999998</v>
      </c>
      <c r="BH23" s="338">
        <v>63.659550000000003</v>
      </c>
      <c r="BI23" s="338">
        <v>249.08349999999999</v>
      </c>
      <c r="BJ23" s="338">
        <v>487.1995</v>
      </c>
      <c r="BK23" s="338">
        <v>549.92290000000003</v>
      </c>
      <c r="BL23" s="338">
        <v>389.19</v>
      </c>
      <c r="BM23" s="338">
        <v>236.22069999999999</v>
      </c>
      <c r="BN23" s="338">
        <v>66.427700000000002</v>
      </c>
      <c r="BO23" s="338">
        <v>11.420260000000001</v>
      </c>
      <c r="BP23" s="338">
        <v>5.5208399999999998E-2</v>
      </c>
      <c r="BQ23" s="338">
        <v>7.7053599999999996E-3</v>
      </c>
      <c r="BR23" s="338">
        <v>0.20093440000000001</v>
      </c>
      <c r="BS23" s="338">
        <v>3.475241</v>
      </c>
      <c r="BT23" s="338">
        <v>61.395659999999999</v>
      </c>
      <c r="BU23" s="338">
        <v>247.0059</v>
      </c>
      <c r="BV23" s="338">
        <v>485.2056</v>
      </c>
    </row>
    <row r="24" spans="1:74" ht="11.1" customHeight="1" x14ac:dyDescent="0.2">
      <c r="A24" s="9" t="s">
        <v>154</v>
      </c>
      <c r="B24" s="212" t="s">
        <v>574</v>
      </c>
      <c r="C24" s="275">
        <v>913.13346519000004</v>
      </c>
      <c r="D24" s="275">
        <v>760.56719408000004</v>
      </c>
      <c r="E24" s="275">
        <v>593.68232639999997</v>
      </c>
      <c r="F24" s="275">
        <v>417.84032501000002</v>
      </c>
      <c r="G24" s="275">
        <v>230.03778118</v>
      </c>
      <c r="H24" s="275">
        <v>80.692774751000002</v>
      </c>
      <c r="I24" s="275">
        <v>13.122105156</v>
      </c>
      <c r="J24" s="275">
        <v>25.676019344</v>
      </c>
      <c r="K24" s="275">
        <v>117.15603994</v>
      </c>
      <c r="L24" s="275">
        <v>357.41097264000001</v>
      </c>
      <c r="M24" s="275">
        <v>603.61603267999999</v>
      </c>
      <c r="N24" s="275">
        <v>926.54760425999996</v>
      </c>
      <c r="O24" s="275">
        <v>904.35724979999998</v>
      </c>
      <c r="P24" s="275">
        <v>749.36532296999997</v>
      </c>
      <c r="Q24" s="275">
        <v>605.11724457000003</v>
      </c>
      <c r="R24" s="275">
        <v>419.26925889</v>
      </c>
      <c r="S24" s="275">
        <v>230.92056926999999</v>
      </c>
      <c r="T24" s="275">
        <v>80.011315191999998</v>
      </c>
      <c r="U24" s="275">
        <v>12.011034266999999</v>
      </c>
      <c r="V24" s="275">
        <v>24.829944125000001</v>
      </c>
      <c r="W24" s="275">
        <v>113.56711034999999</v>
      </c>
      <c r="X24" s="275">
        <v>349.04950846000003</v>
      </c>
      <c r="Y24" s="275">
        <v>599.97538502999998</v>
      </c>
      <c r="Z24" s="275">
        <v>924.40869595000004</v>
      </c>
      <c r="AA24" s="275">
        <v>903.13324995000005</v>
      </c>
      <c r="AB24" s="275">
        <v>738.88715973000001</v>
      </c>
      <c r="AC24" s="275">
        <v>589.27969836</v>
      </c>
      <c r="AD24" s="275">
        <v>415.98436865000002</v>
      </c>
      <c r="AE24" s="275">
        <v>235.30321044999999</v>
      </c>
      <c r="AF24" s="275">
        <v>73.513798105000006</v>
      </c>
      <c r="AG24" s="275">
        <v>13.37532116</v>
      </c>
      <c r="AH24" s="275">
        <v>23.675484333</v>
      </c>
      <c r="AI24" s="275">
        <v>109.79152189</v>
      </c>
      <c r="AJ24" s="275">
        <v>341.53571443999999</v>
      </c>
      <c r="AK24" s="275">
        <v>610.47902121000004</v>
      </c>
      <c r="AL24" s="275">
        <v>928.47947323999995</v>
      </c>
      <c r="AM24" s="275">
        <v>913.85003056999994</v>
      </c>
      <c r="AN24" s="275">
        <v>727.30503157999999</v>
      </c>
      <c r="AO24" s="275">
        <v>575.04696546000002</v>
      </c>
      <c r="AP24" s="275">
        <v>417.89002941000001</v>
      </c>
      <c r="AQ24" s="275">
        <v>243.02879053999999</v>
      </c>
      <c r="AR24" s="275">
        <v>72.882726648000002</v>
      </c>
      <c r="AS24" s="275">
        <v>14.191133549</v>
      </c>
      <c r="AT24" s="275">
        <v>23.871426732</v>
      </c>
      <c r="AU24" s="275">
        <v>104.06982565</v>
      </c>
      <c r="AV24" s="275">
        <v>329.25923040999999</v>
      </c>
      <c r="AW24" s="275">
        <v>602.44346937</v>
      </c>
      <c r="AX24" s="275">
        <v>930.18822814999999</v>
      </c>
      <c r="AY24" s="338">
        <v>905.37959999999998</v>
      </c>
      <c r="AZ24" s="338">
        <v>718.05060000000003</v>
      </c>
      <c r="BA24" s="338">
        <v>571.173</v>
      </c>
      <c r="BB24" s="338">
        <v>418.22320000000002</v>
      </c>
      <c r="BC24" s="338">
        <v>246.52699999999999</v>
      </c>
      <c r="BD24" s="338">
        <v>72.212919999999997</v>
      </c>
      <c r="BE24" s="338">
        <v>14.431839999999999</v>
      </c>
      <c r="BF24" s="338">
        <v>25.020240000000001</v>
      </c>
      <c r="BG24" s="338">
        <v>104.7192</v>
      </c>
      <c r="BH24" s="338">
        <v>331.96280000000002</v>
      </c>
      <c r="BI24" s="338">
        <v>596.02340000000004</v>
      </c>
      <c r="BJ24" s="338">
        <v>912.08910000000003</v>
      </c>
      <c r="BK24" s="338">
        <v>891.60640000000001</v>
      </c>
      <c r="BL24" s="338">
        <v>714.17070000000001</v>
      </c>
      <c r="BM24" s="338">
        <v>565.20529999999997</v>
      </c>
      <c r="BN24" s="338">
        <v>410.4658</v>
      </c>
      <c r="BO24" s="338">
        <v>241.0703</v>
      </c>
      <c r="BP24" s="338">
        <v>70.5334</v>
      </c>
      <c r="BQ24" s="338">
        <v>14.665380000000001</v>
      </c>
      <c r="BR24" s="338">
        <v>24.422779999999999</v>
      </c>
      <c r="BS24" s="338">
        <v>102.36450000000001</v>
      </c>
      <c r="BT24" s="338">
        <v>331.0575</v>
      </c>
      <c r="BU24" s="338">
        <v>603.32799999999997</v>
      </c>
      <c r="BV24" s="338">
        <v>907.56050000000005</v>
      </c>
    </row>
    <row r="25" spans="1:74" ht="11.1" customHeight="1" x14ac:dyDescent="0.2">
      <c r="A25" s="9" t="s">
        <v>155</v>
      </c>
      <c r="B25" s="212" t="s">
        <v>575</v>
      </c>
      <c r="C25" s="275">
        <v>592.55744620999997</v>
      </c>
      <c r="D25" s="275">
        <v>507.50577296</v>
      </c>
      <c r="E25" s="275">
        <v>454.65629015000002</v>
      </c>
      <c r="F25" s="275">
        <v>347.67618706000002</v>
      </c>
      <c r="G25" s="275">
        <v>194.99241946999999</v>
      </c>
      <c r="H25" s="275">
        <v>82.818801950999998</v>
      </c>
      <c r="I25" s="275">
        <v>17.724349618000002</v>
      </c>
      <c r="J25" s="275">
        <v>19.058725008</v>
      </c>
      <c r="K25" s="275">
        <v>59.050038854999997</v>
      </c>
      <c r="L25" s="275">
        <v>218.6165723</v>
      </c>
      <c r="M25" s="275">
        <v>408.30999429000002</v>
      </c>
      <c r="N25" s="275">
        <v>609.33680301000004</v>
      </c>
      <c r="O25" s="275">
        <v>574.93000633999998</v>
      </c>
      <c r="P25" s="275">
        <v>498.99271406999998</v>
      </c>
      <c r="Q25" s="275">
        <v>460.92779615000001</v>
      </c>
      <c r="R25" s="275">
        <v>347.91203985999999</v>
      </c>
      <c r="S25" s="275">
        <v>191.42005280000001</v>
      </c>
      <c r="T25" s="275">
        <v>82.624226539000006</v>
      </c>
      <c r="U25" s="275">
        <v>17.648403927</v>
      </c>
      <c r="V25" s="275">
        <v>19.078740258</v>
      </c>
      <c r="W25" s="275">
        <v>55.844716499999997</v>
      </c>
      <c r="X25" s="275">
        <v>206.82609381</v>
      </c>
      <c r="Y25" s="275">
        <v>394.97113322000001</v>
      </c>
      <c r="Z25" s="275">
        <v>603.82989681000004</v>
      </c>
      <c r="AA25" s="275">
        <v>563.78520426</v>
      </c>
      <c r="AB25" s="275">
        <v>484.58393928999999</v>
      </c>
      <c r="AC25" s="275">
        <v>447.53650418000001</v>
      </c>
      <c r="AD25" s="275">
        <v>341.26811602999999</v>
      </c>
      <c r="AE25" s="275">
        <v>194.99882861</v>
      </c>
      <c r="AF25" s="275">
        <v>74.002592661999998</v>
      </c>
      <c r="AG25" s="275">
        <v>16.932608698999999</v>
      </c>
      <c r="AH25" s="275">
        <v>18.939901922000001</v>
      </c>
      <c r="AI25" s="275">
        <v>52.482269371000001</v>
      </c>
      <c r="AJ25" s="275">
        <v>196.75727852</v>
      </c>
      <c r="AK25" s="275">
        <v>403.95982845999998</v>
      </c>
      <c r="AL25" s="275">
        <v>611.60594848000005</v>
      </c>
      <c r="AM25" s="275">
        <v>564.13184493999995</v>
      </c>
      <c r="AN25" s="275">
        <v>471.67977552000002</v>
      </c>
      <c r="AO25" s="275">
        <v>426.59795200999997</v>
      </c>
      <c r="AP25" s="275">
        <v>327.10994134999999</v>
      </c>
      <c r="AQ25" s="275">
        <v>196.61537741999999</v>
      </c>
      <c r="AR25" s="275">
        <v>73.975879864000007</v>
      </c>
      <c r="AS25" s="275">
        <v>17.685108289999999</v>
      </c>
      <c r="AT25" s="275">
        <v>17.612052958</v>
      </c>
      <c r="AU25" s="275">
        <v>53.367637911000003</v>
      </c>
      <c r="AV25" s="275">
        <v>192.92368956999999</v>
      </c>
      <c r="AW25" s="275">
        <v>397.32548659000003</v>
      </c>
      <c r="AX25" s="275">
        <v>615.54307061999998</v>
      </c>
      <c r="AY25" s="338">
        <v>563.73900000000003</v>
      </c>
      <c r="AZ25" s="338">
        <v>472.9248</v>
      </c>
      <c r="BA25" s="338">
        <v>428.71420000000001</v>
      </c>
      <c r="BB25" s="338">
        <v>325.65170000000001</v>
      </c>
      <c r="BC25" s="338">
        <v>195.74610000000001</v>
      </c>
      <c r="BD25" s="338">
        <v>71.336849999999998</v>
      </c>
      <c r="BE25" s="338">
        <v>17.8232</v>
      </c>
      <c r="BF25" s="338">
        <v>16.315449999999998</v>
      </c>
      <c r="BG25" s="338">
        <v>49.658090000000001</v>
      </c>
      <c r="BH25" s="338">
        <v>186.44149999999999</v>
      </c>
      <c r="BI25" s="338">
        <v>395.1395</v>
      </c>
      <c r="BJ25" s="338">
        <v>596.06669999999997</v>
      </c>
      <c r="BK25" s="338">
        <v>555.90499999999997</v>
      </c>
      <c r="BL25" s="338">
        <v>471.63499999999999</v>
      </c>
      <c r="BM25" s="338">
        <v>427.87569999999999</v>
      </c>
      <c r="BN25" s="338">
        <v>323.01319999999998</v>
      </c>
      <c r="BO25" s="338">
        <v>194.3355</v>
      </c>
      <c r="BP25" s="338">
        <v>70.985209999999995</v>
      </c>
      <c r="BQ25" s="338">
        <v>17.58614</v>
      </c>
      <c r="BR25" s="338">
        <v>16.51473</v>
      </c>
      <c r="BS25" s="338">
        <v>49.935890000000001</v>
      </c>
      <c r="BT25" s="338">
        <v>187.97980000000001</v>
      </c>
      <c r="BU25" s="338">
        <v>404.2337</v>
      </c>
      <c r="BV25" s="338">
        <v>589.9674</v>
      </c>
    </row>
    <row r="26" spans="1:74" ht="11.1" customHeight="1" x14ac:dyDescent="0.2">
      <c r="A26" s="9" t="s">
        <v>156</v>
      </c>
      <c r="B26" s="212" t="s">
        <v>603</v>
      </c>
      <c r="C26" s="275">
        <v>865.82503898000004</v>
      </c>
      <c r="D26" s="275">
        <v>733.90246812999999</v>
      </c>
      <c r="E26" s="275">
        <v>560.83675947999996</v>
      </c>
      <c r="F26" s="275">
        <v>316.21481905000002</v>
      </c>
      <c r="G26" s="275">
        <v>142.94052159</v>
      </c>
      <c r="H26" s="275">
        <v>32.765274128000001</v>
      </c>
      <c r="I26" s="275">
        <v>6.8473571558000002</v>
      </c>
      <c r="J26" s="275">
        <v>11.885562420999999</v>
      </c>
      <c r="K26" s="275">
        <v>58.226709532999998</v>
      </c>
      <c r="L26" s="275">
        <v>262.52709985000001</v>
      </c>
      <c r="M26" s="275">
        <v>506.02892305</v>
      </c>
      <c r="N26" s="275">
        <v>800.47959380999998</v>
      </c>
      <c r="O26" s="275">
        <v>866.01000489</v>
      </c>
      <c r="P26" s="275">
        <v>737.12284752999994</v>
      </c>
      <c r="Q26" s="275">
        <v>579.37389514999995</v>
      </c>
      <c r="R26" s="275">
        <v>317.50250375000002</v>
      </c>
      <c r="S26" s="275">
        <v>143.96305964999999</v>
      </c>
      <c r="T26" s="275">
        <v>31.432676879999999</v>
      </c>
      <c r="U26" s="275">
        <v>6.9335543660000001</v>
      </c>
      <c r="V26" s="275">
        <v>11.033930507000001</v>
      </c>
      <c r="W26" s="275">
        <v>58.680895843000002</v>
      </c>
      <c r="X26" s="275">
        <v>258.62711981000001</v>
      </c>
      <c r="Y26" s="275">
        <v>517.76368285000001</v>
      </c>
      <c r="Z26" s="275">
        <v>790.79745026000001</v>
      </c>
      <c r="AA26" s="275">
        <v>869.55255168999997</v>
      </c>
      <c r="AB26" s="275">
        <v>756.45549797000001</v>
      </c>
      <c r="AC26" s="275">
        <v>573.06461227</v>
      </c>
      <c r="AD26" s="275">
        <v>316.02009415999999</v>
      </c>
      <c r="AE26" s="275">
        <v>136.60104634000001</v>
      </c>
      <c r="AF26" s="275">
        <v>30.779253012000002</v>
      </c>
      <c r="AG26" s="275">
        <v>7.1529898752000003</v>
      </c>
      <c r="AH26" s="275">
        <v>11.336717881</v>
      </c>
      <c r="AI26" s="275">
        <v>57.553387325999999</v>
      </c>
      <c r="AJ26" s="275">
        <v>257.07262008999999</v>
      </c>
      <c r="AK26" s="275">
        <v>514.98973404000003</v>
      </c>
      <c r="AL26" s="275">
        <v>762.59220988000004</v>
      </c>
      <c r="AM26" s="275">
        <v>887.82261268000002</v>
      </c>
      <c r="AN26" s="275">
        <v>746.86165657000004</v>
      </c>
      <c r="AO26" s="275">
        <v>557.80010525</v>
      </c>
      <c r="AP26" s="275">
        <v>319.43948488000001</v>
      </c>
      <c r="AQ26" s="275">
        <v>137.35936659999999</v>
      </c>
      <c r="AR26" s="275">
        <v>30.259859639999998</v>
      </c>
      <c r="AS26" s="275">
        <v>7.4226102789999997</v>
      </c>
      <c r="AT26" s="275">
        <v>10.821553913000001</v>
      </c>
      <c r="AU26" s="275">
        <v>52.717988196</v>
      </c>
      <c r="AV26" s="275">
        <v>245.71917368999999</v>
      </c>
      <c r="AW26" s="275">
        <v>509.22690841000002</v>
      </c>
      <c r="AX26" s="275">
        <v>771.72965719000001</v>
      </c>
      <c r="AY26" s="338">
        <v>880.50300000000004</v>
      </c>
      <c r="AZ26" s="338">
        <v>717.64099999999996</v>
      </c>
      <c r="BA26" s="338">
        <v>562.09349999999995</v>
      </c>
      <c r="BB26" s="338">
        <v>306.89370000000002</v>
      </c>
      <c r="BC26" s="338">
        <v>140.977</v>
      </c>
      <c r="BD26" s="338">
        <v>29.998670000000001</v>
      </c>
      <c r="BE26" s="338">
        <v>7.3006859999999998</v>
      </c>
      <c r="BF26" s="338">
        <v>11.46083</v>
      </c>
      <c r="BG26" s="338">
        <v>52.161200000000001</v>
      </c>
      <c r="BH26" s="338">
        <v>246.7303</v>
      </c>
      <c r="BI26" s="338">
        <v>505.96949999999998</v>
      </c>
      <c r="BJ26" s="338">
        <v>769.93259999999998</v>
      </c>
      <c r="BK26" s="338">
        <v>878.84860000000003</v>
      </c>
      <c r="BL26" s="338">
        <v>714.67039999999997</v>
      </c>
      <c r="BM26" s="338">
        <v>557.78859999999997</v>
      </c>
      <c r="BN26" s="338">
        <v>306.04570000000001</v>
      </c>
      <c r="BO26" s="338">
        <v>136.4205</v>
      </c>
      <c r="BP26" s="338">
        <v>30.250170000000001</v>
      </c>
      <c r="BQ26" s="338">
        <v>7.3179460000000001</v>
      </c>
      <c r="BR26" s="338">
        <v>11.129110000000001</v>
      </c>
      <c r="BS26" s="338">
        <v>52.581780000000002</v>
      </c>
      <c r="BT26" s="338">
        <v>243.50280000000001</v>
      </c>
      <c r="BU26" s="338">
        <v>502.06490000000002</v>
      </c>
      <c r="BV26" s="338">
        <v>765.48249999999996</v>
      </c>
    </row>
    <row r="27" spans="1:74" ht="11.1" customHeight="1" x14ac:dyDescent="0.2">
      <c r="A27" s="8"/>
      <c r="B27" s="193" t="s">
        <v>169</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340"/>
      <c r="AZ27" s="340"/>
      <c r="BA27" s="340"/>
      <c r="BB27" s="340"/>
      <c r="BC27" s="340"/>
      <c r="BD27" s="340"/>
      <c r="BE27" s="340"/>
      <c r="BF27" s="340"/>
      <c r="BG27" s="340"/>
      <c r="BH27" s="340"/>
      <c r="BI27" s="340"/>
      <c r="BJ27" s="340"/>
      <c r="BK27" s="340"/>
      <c r="BL27" s="340"/>
      <c r="BM27" s="340"/>
      <c r="BN27" s="340"/>
      <c r="BO27" s="340"/>
      <c r="BP27" s="340"/>
      <c r="BQ27" s="340"/>
      <c r="BR27" s="340"/>
      <c r="BS27" s="340"/>
      <c r="BT27" s="340"/>
      <c r="BU27" s="340"/>
      <c r="BV27" s="340"/>
    </row>
    <row r="28" spans="1:74" ht="11.1" customHeight="1" x14ac:dyDescent="0.2">
      <c r="A28" s="9" t="s">
        <v>40</v>
      </c>
      <c r="B28" s="212" t="s">
        <v>568</v>
      </c>
      <c r="C28" s="275">
        <v>0</v>
      </c>
      <c r="D28" s="275">
        <v>0</v>
      </c>
      <c r="E28" s="275">
        <v>0</v>
      </c>
      <c r="F28" s="275">
        <v>0</v>
      </c>
      <c r="G28" s="275">
        <v>7.5605971065000004</v>
      </c>
      <c r="H28" s="275">
        <v>68.782717105000003</v>
      </c>
      <c r="I28" s="275">
        <v>201.03424296</v>
      </c>
      <c r="J28" s="275">
        <v>109.17441801</v>
      </c>
      <c r="K28" s="275">
        <v>32.396057345000003</v>
      </c>
      <c r="L28" s="275">
        <v>0.48847878287000002</v>
      </c>
      <c r="M28" s="275">
        <v>0</v>
      </c>
      <c r="N28" s="275">
        <v>0</v>
      </c>
      <c r="O28" s="275">
        <v>0</v>
      </c>
      <c r="P28" s="275">
        <v>0</v>
      </c>
      <c r="Q28" s="275">
        <v>0</v>
      </c>
      <c r="R28" s="275">
        <v>0</v>
      </c>
      <c r="S28" s="275">
        <v>30.882973961000001</v>
      </c>
      <c r="T28" s="275">
        <v>39.389256549999999</v>
      </c>
      <c r="U28" s="275">
        <v>193.27011938999999</v>
      </c>
      <c r="V28" s="275">
        <v>205.14336089</v>
      </c>
      <c r="W28" s="275">
        <v>86.518210565999993</v>
      </c>
      <c r="X28" s="275">
        <v>0</v>
      </c>
      <c r="Y28" s="275">
        <v>0</v>
      </c>
      <c r="Z28" s="275">
        <v>0</v>
      </c>
      <c r="AA28" s="275">
        <v>0</v>
      </c>
      <c r="AB28" s="275">
        <v>0</v>
      </c>
      <c r="AC28" s="275">
        <v>0</v>
      </c>
      <c r="AD28" s="275">
        <v>0</v>
      </c>
      <c r="AE28" s="275">
        <v>6.9857965110000002</v>
      </c>
      <c r="AF28" s="275">
        <v>74.063366301000002</v>
      </c>
      <c r="AG28" s="275">
        <v>240.50519170999999</v>
      </c>
      <c r="AH28" s="275">
        <v>241.61760785000001</v>
      </c>
      <c r="AI28" s="275">
        <v>61.581516184999998</v>
      </c>
      <c r="AJ28" s="275">
        <v>0</v>
      </c>
      <c r="AK28" s="275">
        <v>0</v>
      </c>
      <c r="AL28" s="275">
        <v>0</v>
      </c>
      <c r="AM28" s="275">
        <v>0</v>
      </c>
      <c r="AN28" s="275">
        <v>0</v>
      </c>
      <c r="AO28" s="275">
        <v>0</v>
      </c>
      <c r="AP28" s="275">
        <v>0</v>
      </c>
      <c r="AQ28" s="275">
        <v>2.8407257124999998</v>
      </c>
      <c r="AR28" s="275">
        <v>72.410695578000002</v>
      </c>
      <c r="AS28" s="275">
        <v>172.10156185</v>
      </c>
      <c r="AT28" s="275">
        <v>128.31090269000001</v>
      </c>
      <c r="AU28" s="275">
        <v>67.101664682000006</v>
      </c>
      <c r="AV28" s="275">
        <v>11.199340056</v>
      </c>
      <c r="AW28" s="275">
        <v>0</v>
      </c>
      <c r="AX28" s="275">
        <v>0</v>
      </c>
      <c r="AY28" s="338">
        <v>0</v>
      </c>
      <c r="AZ28" s="338">
        <v>0</v>
      </c>
      <c r="BA28" s="338">
        <v>0</v>
      </c>
      <c r="BB28" s="338">
        <v>0</v>
      </c>
      <c r="BC28" s="338">
        <v>7.2878120119999998</v>
      </c>
      <c r="BD28" s="338">
        <v>71.686413423999994</v>
      </c>
      <c r="BE28" s="338">
        <v>199.82531827</v>
      </c>
      <c r="BF28" s="338">
        <v>169.28876502</v>
      </c>
      <c r="BG28" s="338">
        <v>29.979255465000001</v>
      </c>
      <c r="BH28" s="338">
        <v>1.4013707528999999</v>
      </c>
      <c r="BI28" s="338">
        <v>0</v>
      </c>
      <c r="BJ28" s="338">
        <v>0</v>
      </c>
      <c r="BK28" s="338">
        <v>0</v>
      </c>
      <c r="BL28" s="338">
        <v>0</v>
      </c>
      <c r="BM28" s="338">
        <v>0</v>
      </c>
      <c r="BN28" s="338">
        <v>0</v>
      </c>
      <c r="BO28" s="338">
        <v>7.2849706345999996</v>
      </c>
      <c r="BP28" s="338">
        <v>71.677022307000001</v>
      </c>
      <c r="BQ28" s="338">
        <v>199.81302041000001</v>
      </c>
      <c r="BR28" s="338">
        <v>169.27880948000001</v>
      </c>
      <c r="BS28" s="338">
        <v>29.972322487</v>
      </c>
      <c r="BT28" s="338">
        <v>1.4001097496999999</v>
      </c>
      <c r="BU28" s="338">
        <v>0</v>
      </c>
      <c r="BV28" s="338">
        <v>0</v>
      </c>
    </row>
    <row r="29" spans="1:74" ht="11.1" customHeight="1" x14ac:dyDescent="0.2">
      <c r="A29" s="9" t="s">
        <v>41</v>
      </c>
      <c r="B29" s="212" t="s">
        <v>601</v>
      </c>
      <c r="C29" s="275">
        <v>0</v>
      </c>
      <c r="D29" s="275">
        <v>0</v>
      </c>
      <c r="E29" s="275">
        <v>0</v>
      </c>
      <c r="F29" s="275">
        <v>0</v>
      </c>
      <c r="G29" s="275">
        <v>26.076899386000001</v>
      </c>
      <c r="H29" s="275">
        <v>131.15593848</v>
      </c>
      <c r="I29" s="275">
        <v>218.58051154</v>
      </c>
      <c r="J29" s="275">
        <v>150.14452120000001</v>
      </c>
      <c r="K29" s="275">
        <v>64.819139190000001</v>
      </c>
      <c r="L29" s="275">
        <v>5.5079373102</v>
      </c>
      <c r="M29" s="275">
        <v>0</v>
      </c>
      <c r="N29" s="275">
        <v>0</v>
      </c>
      <c r="O29" s="275">
        <v>0</v>
      </c>
      <c r="P29" s="275">
        <v>0</v>
      </c>
      <c r="Q29" s="275">
        <v>0</v>
      </c>
      <c r="R29" s="275">
        <v>0</v>
      </c>
      <c r="S29" s="275">
        <v>72.215461379000004</v>
      </c>
      <c r="T29" s="275">
        <v>113.97215405</v>
      </c>
      <c r="U29" s="275">
        <v>249.94296069999999</v>
      </c>
      <c r="V29" s="275">
        <v>229.98154725000001</v>
      </c>
      <c r="W29" s="275">
        <v>136.10867051</v>
      </c>
      <c r="X29" s="275">
        <v>0.86214287155000002</v>
      </c>
      <c r="Y29" s="275">
        <v>0</v>
      </c>
      <c r="Z29" s="275">
        <v>0.86229013220999995</v>
      </c>
      <c r="AA29" s="275">
        <v>0</v>
      </c>
      <c r="AB29" s="275">
        <v>0</v>
      </c>
      <c r="AC29" s="275">
        <v>0</v>
      </c>
      <c r="AD29" s="275">
        <v>0</v>
      </c>
      <c r="AE29" s="275">
        <v>16.975625579999999</v>
      </c>
      <c r="AF29" s="275">
        <v>128.74947888</v>
      </c>
      <c r="AG29" s="275">
        <v>308.26979510000001</v>
      </c>
      <c r="AH29" s="275">
        <v>310.99769050999998</v>
      </c>
      <c r="AI29" s="275">
        <v>114.04320611999999</v>
      </c>
      <c r="AJ29" s="275">
        <v>5.5718134514999997</v>
      </c>
      <c r="AK29" s="275">
        <v>0</v>
      </c>
      <c r="AL29" s="275">
        <v>0</v>
      </c>
      <c r="AM29" s="275">
        <v>0</v>
      </c>
      <c r="AN29" s="275">
        <v>0</v>
      </c>
      <c r="AO29" s="275">
        <v>0</v>
      </c>
      <c r="AP29" s="275">
        <v>2.1882031993000002</v>
      </c>
      <c r="AQ29" s="275">
        <v>13.548043227000001</v>
      </c>
      <c r="AR29" s="275">
        <v>122.16937184</v>
      </c>
      <c r="AS29" s="275">
        <v>250.38098220000001</v>
      </c>
      <c r="AT29" s="275">
        <v>162.30131456000001</v>
      </c>
      <c r="AU29" s="275">
        <v>87.790779516000001</v>
      </c>
      <c r="AV29" s="275">
        <v>21.543975097000001</v>
      </c>
      <c r="AW29" s="275">
        <v>0</v>
      </c>
      <c r="AX29" s="275">
        <v>0</v>
      </c>
      <c r="AY29" s="338">
        <v>0</v>
      </c>
      <c r="AZ29" s="338">
        <v>0</v>
      </c>
      <c r="BA29" s="338">
        <v>0</v>
      </c>
      <c r="BB29" s="338">
        <v>0</v>
      </c>
      <c r="BC29" s="338">
        <v>24.218623210000001</v>
      </c>
      <c r="BD29" s="338">
        <v>120.77878342</v>
      </c>
      <c r="BE29" s="338">
        <v>246.43645455000001</v>
      </c>
      <c r="BF29" s="338">
        <v>208.77912226000001</v>
      </c>
      <c r="BG29" s="338">
        <v>57.200815378000001</v>
      </c>
      <c r="BH29" s="338">
        <v>4.1731110106999996</v>
      </c>
      <c r="BI29" s="338">
        <v>0</v>
      </c>
      <c r="BJ29" s="338">
        <v>0</v>
      </c>
      <c r="BK29" s="338">
        <v>0</v>
      </c>
      <c r="BL29" s="338">
        <v>0</v>
      </c>
      <c r="BM29" s="338">
        <v>0</v>
      </c>
      <c r="BN29" s="338">
        <v>0</v>
      </c>
      <c r="BO29" s="338">
        <v>24.222593926999998</v>
      </c>
      <c r="BP29" s="338">
        <v>120.79327657</v>
      </c>
      <c r="BQ29" s="338">
        <v>246.45601728</v>
      </c>
      <c r="BR29" s="338">
        <v>208.79537743</v>
      </c>
      <c r="BS29" s="338">
        <v>57.209558641000001</v>
      </c>
      <c r="BT29" s="338">
        <v>4.1741381825000001</v>
      </c>
      <c r="BU29" s="338">
        <v>0</v>
      </c>
      <c r="BV29" s="338">
        <v>0</v>
      </c>
    </row>
    <row r="30" spans="1:74" ht="11.1" customHeight="1" x14ac:dyDescent="0.2">
      <c r="A30" s="9" t="s">
        <v>42</v>
      </c>
      <c r="B30" s="212" t="s">
        <v>569</v>
      </c>
      <c r="C30" s="275">
        <v>0</v>
      </c>
      <c r="D30" s="275">
        <v>0</v>
      </c>
      <c r="E30" s="275">
        <v>0</v>
      </c>
      <c r="F30" s="275">
        <v>0.55761224089999994</v>
      </c>
      <c r="G30" s="275">
        <v>53.578095703000002</v>
      </c>
      <c r="H30" s="275">
        <v>176.00648014999999</v>
      </c>
      <c r="I30" s="275">
        <v>133.11688957000001</v>
      </c>
      <c r="J30" s="275">
        <v>197.10440481000001</v>
      </c>
      <c r="K30" s="275">
        <v>46.481430701999997</v>
      </c>
      <c r="L30" s="275">
        <v>2.6655621602999999</v>
      </c>
      <c r="M30" s="275">
        <v>0</v>
      </c>
      <c r="N30" s="275">
        <v>0</v>
      </c>
      <c r="O30" s="275">
        <v>0</v>
      </c>
      <c r="P30" s="275">
        <v>0</v>
      </c>
      <c r="Q30" s="275">
        <v>0</v>
      </c>
      <c r="R30" s="275">
        <v>1.1071035827</v>
      </c>
      <c r="S30" s="275">
        <v>81.818872006000007</v>
      </c>
      <c r="T30" s="275">
        <v>138.81995426</v>
      </c>
      <c r="U30" s="275">
        <v>202.09741177000001</v>
      </c>
      <c r="V30" s="275">
        <v>169.40818195</v>
      </c>
      <c r="W30" s="275">
        <v>127.18598839000001</v>
      </c>
      <c r="X30" s="275">
        <v>7.2141845089999999</v>
      </c>
      <c r="Y30" s="275">
        <v>0</v>
      </c>
      <c r="Z30" s="275">
        <v>1.5509695231</v>
      </c>
      <c r="AA30" s="275">
        <v>0</v>
      </c>
      <c r="AB30" s="275">
        <v>0</v>
      </c>
      <c r="AC30" s="275">
        <v>3.7204624346999999</v>
      </c>
      <c r="AD30" s="275">
        <v>0.68956678358000001</v>
      </c>
      <c r="AE30" s="275">
        <v>42.413983080999998</v>
      </c>
      <c r="AF30" s="275">
        <v>187.57740143000001</v>
      </c>
      <c r="AG30" s="275">
        <v>276.40258111000003</v>
      </c>
      <c r="AH30" s="275">
        <v>295.31345476000001</v>
      </c>
      <c r="AI30" s="275">
        <v>130.49059032</v>
      </c>
      <c r="AJ30" s="275">
        <v>18.755120209000001</v>
      </c>
      <c r="AK30" s="275">
        <v>0</v>
      </c>
      <c r="AL30" s="275">
        <v>0</v>
      </c>
      <c r="AM30" s="275">
        <v>0</v>
      </c>
      <c r="AN30" s="275">
        <v>0.27318781507000001</v>
      </c>
      <c r="AO30" s="275">
        <v>0.55747030184000002</v>
      </c>
      <c r="AP30" s="275">
        <v>7.6786424209000002</v>
      </c>
      <c r="AQ30" s="275">
        <v>36.661547435000003</v>
      </c>
      <c r="AR30" s="275">
        <v>165.93502476</v>
      </c>
      <c r="AS30" s="275">
        <v>240.40896057</v>
      </c>
      <c r="AT30" s="275">
        <v>146.25316565</v>
      </c>
      <c r="AU30" s="275">
        <v>91.176260778</v>
      </c>
      <c r="AV30" s="275">
        <v>15.458777555999999</v>
      </c>
      <c r="AW30" s="275">
        <v>0</v>
      </c>
      <c r="AX30" s="275">
        <v>0</v>
      </c>
      <c r="AY30" s="338">
        <v>0</v>
      </c>
      <c r="AZ30" s="338">
        <v>0</v>
      </c>
      <c r="BA30" s="338">
        <v>0.41499524442000002</v>
      </c>
      <c r="BB30" s="338">
        <v>1.4934042345</v>
      </c>
      <c r="BC30" s="338">
        <v>53.788700794</v>
      </c>
      <c r="BD30" s="338">
        <v>154.47392083</v>
      </c>
      <c r="BE30" s="338">
        <v>245.48823189999999</v>
      </c>
      <c r="BF30" s="338">
        <v>205.54029917</v>
      </c>
      <c r="BG30" s="338">
        <v>63.817023640000002</v>
      </c>
      <c r="BH30" s="338">
        <v>6.4371140498999999</v>
      </c>
      <c r="BI30" s="338">
        <v>0</v>
      </c>
      <c r="BJ30" s="338">
        <v>0</v>
      </c>
      <c r="BK30" s="338">
        <v>0</v>
      </c>
      <c r="BL30" s="338">
        <v>0</v>
      </c>
      <c r="BM30" s="338">
        <v>0.41478627527</v>
      </c>
      <c r="BN30" s="338">
        <v>1.4927376069</v>
      </c>
      <c r="BO30" s="338">
        <v>53.780273506</v>
      </c>
      <c r="BP30" s="338">
        <v>154.45707917999999</v>
      </c>
      <c r="BQ30" s="338">
        <v>245.46527226000001</v>
      </c>
      <c r="BR30" s="338">
        <v>205.52005543999999</v>
      </c>
      <c r="BS30" s="338">
        <v>63.807623763000002</v>
      </c>
      <c r="BT30" s="338">
        <v>6.4352612094000001</v>
      </c>
      <c r="BU30" s="338">
        <v>0</v>
      </c>
      <c r="BV30" s="338">
        <v>0</v>
      </c>
    </row>
    <row r="31" spans="1:74" ht="11.1" customHeight="1" x14ac:dyDescent="0.2">
      <c r="A31" s="9" t="s">
        <v>43</v>
      </c>
      <c r="B31" s="212" t="s">
        <v>570</v>
      </c>
      <c r="C31" s="275">
        <v>0</v>
      </c>
      <c r="D31" s="275">
        <v>0</v>
      </c>
      <c r="E31" s="275">
        <v>0</v>
      </c>
      <c r="F31" s="275">
        <v>3.6911987727</v>
      </c>
      <c r="G31" s="275">
        <v>64.998509726999998</v>
      </c>
      <c r="H31" s="275">
        <v>193.67481624000001</v>
      </c>
      <c r="I31" s="275">
        <v>199.22327788999999</v>
      </c>
      <c r="J31" s="275">
        <v>261.17761303999998</v>
      </c>
      <c r="K31" s="275">
        <v>77.979050502999996</v>
      </c>
      <c r="L31" s="275">
        <v>11.72022473</v>
      </c>
      <c r="M31" s="275">
        <v>0</v>
      </c>
      <c r="N31" s="275">
        <v>0</v>
      </c>
      <c r="O31" s="275">
        <v>0</v>
      </c>
      <c r="P31" s="275">
        <v>0</v>
      </c>
      <c r="Q31" s="275">
        <v>2.8824523874999999</v>
      </c>
      <c r="R31" s="275">
        <v>8.4723388966000002</v>
      </c>
      <c r="S31" s="275">
        <v>55.411631194999998</v>
      </c>
      <c r="T31" s="275">
        <v>202.59109873</v>
      </c>
      <c r="U31" s="275">
        <v>288.95653434000002</v>
      </c>
      <c r="V31" s="275">
        <v>202.19585484999999</v>
      </c>
      <c r="W31" s="275">
        <v>168.05129944000001</v>
      </c>
      <c r="X31" s="275">
        <v>12.918708876</v>
      </c>
      <c r="Y31" s="275">
        <v>0</v>
      </c>
      <c r="Z31" s="275">
        <v>0</v>
      </c>
      <c r="AA31" s="275">
        <v>0</v>
      </c>
      <c r="AB31" s="275">
        <v>7.6607207247E-2</v>
      </c>
      <c r="AC31" s="275">
        <v>9.5576834824999999</v>
      </c>
      <c r="AD31" s="275">
        <v>7.7953219038999997</v>
      </c>
      <c r="AE31" s="275">
        <v>48.425250171999998</v>
      </c>
      <c r="AF31" s="275">
        <v>263.10783096</v>
      </c>
      <c r="AG31" s="275">
        <v>306.39740696000001</v>
      </c>
      <c r="AH31" s="275">
        <v>268.72039661999997</v>
      </c>
      <c r="AI31" s="275">
        <v>138.42459965</v>
      </c>
      <c r="AJ31" s="275">
        <v>28.340419728000001</v>
      </c>
      <c r="AK31" s="275">
        <v>1.8479194379999999</v>
      </c>
      <c r="AL31" s="275">
        <v>0</v>
      </c>
      <c r="AM31" s="275">
        <v>0</v>
      </c>
      <c r="AN31" s="275">
        <v>2.9690847763999999</v>
      </c>
      <c r="AO31" s="275">
        <v>5.7264727487</v>
      </c>
      <c r="AP31" s="275">
        <v>8.7293074237999999</v>
      </c>
      <c r="AQ31" s="275">
        <v>50.375117193999998</v>
      </c>
      <c r="AR31" s="275">
        <v>205.16719710999999</v>
      </c>
      <c r="AS31" s="275">
        <v>330.61353396999999</v>
      </c>
      <c r="AT31" s="275">
        <v>165.205264</v>
      </c>
      <c r="AU31" s="275">
        <v>127.52444337</v>
      </c>
      <c r="AV31" s="275">
        <v>13.856701928</v>
      </c>
      <c r="AW31" s="275">
        <v>0</v>
      </c>
      <c r="AX31" s="275">
        <v>0</v>
      </c>
      <c r="AY31" s="338">
        <v>0</v>
      </c>
      <c r="AZ31" s="338">
        <v>0</v>
      </c>
      <c r="BA31" s="338">
        <v>3.0050395794</v>
      </c>
      <c r="BB31" s="338">
        <v>7.0965349834999998</v>
      </c>
      <c r="BC31" s="338">
        <v>66.712342129000007</v>
      </c>
      <c r="BD31" s="338">
        <v>190.80070997000001</v>
      </c>
      <c r="BE31" s="338">
        <v>305.46942971999999</v>
      </c>
      <c r="BF31" s="338">
        <v>260.83457026000002</v>
      </c>
      <c r="BG31" s="338">
        <v>92.666397941</v>
      </c>
      <c r="BH31" s="338">
        <v>9.5878117367000009</v>
      </c>
      <c r="BI31" s="338">
        <v>0.28672496239</v>
      </c>
      <c r="BJ31" s="338">
        <v>0</v>
      </c>
      <c r="BK31" s="338">
        <v>0</v>
      </c>
      <c r="BL31" s="338">
        <v>0</v>
      </c>
      <c r="BM31" s="338">
        <v>3.0012549036</v>
      </c>
      <c r="BN31" s="338">
        <v>7.0887923509000004</v>
      </c>
      <c r="BO31" s="338">
        <v>66.669502492000007</v>
      </c>
      <c r="BP31" s="338">
        <v>190.70718004</v>
      </c>
      <c r="BQ31" s="338">
        <v>305.35607209</v>
      </c>
      <c r="BR31" s="338">
        <v>260.71840222999998</v>
      </c>
      <c r="BS31" s="338">
        <v>92.602037003000007</v>
      </c>
      <c r="BT31" s="338">
        <v>9.5770496604000002</v>
      </c>
      <c r="BU31" s="338">
        <v>0.28644897540999997</v>
      </c>
      <c r="BV31" s="338">
        <v>0</v>
      </c>
    </row>
    <row r="32" spans="1:74" ht="11.1" customHeight="1" x14ac:dyDescent="0.2">
      <c r="A32" s="9" t="s">
        <v>349</v>
      </c>
      <c r="B32" s="212" t="s">
        <v>602</v>
      </c>
      <c r="C32" s="275">
        <v>20.265807501000001</v>
      </c>
      <c r="D32" s="275">
        <v>44.686738337999998</v>
      </c>
      <c r="E32" s="275">
        <v>42.557166254999999</v>
      </c>
      <c r="F32" s="275">
        <v>82.659386511999998</v>
      </c>
      <c r="G32" s="275">
        <v>209.6324017</v>
      </c>
      <c r="H32" s="275">
        <v>350.85973442</v>
      </c>
      <c r="I32" s="275">
        <v>400.21940175999998</v>
      </c>
      <c r="J32" s="275">
        <v>381.96802651000002</v>
      </c>
      <c r="K32" s="275">
        <v>280.30835228000001</v>
      </c>
      <c r="L32" s="275">
        <v>126.71985298</v>
      </c>
      <c r="M32" s="275">
        <v>31.461380224999999</v>
      </c>
      <c r="N32" s="275">
        <v>36.103443210000002</v>
      </c>
      <c r="O32" s="275">
        <v>33.643755591000001</v>
      </c>
      <c r="P32" s="275">
        <v>18.872900112</v>
      </c>
      <c r="Q32" s="275">
        <v>84.135537709999994</v>
      </c>
      <c r="R32" s="275">
        <v>130.62107112000001</v>
      </c>
      <c r="S32" s="275">
        <v>242.0433098</v>
      </c>
      <c r="T32" s="275">
        <v>394.22673753999999</v>
      </c>
      <c r="U32" s="275">
        <v>456.08486891000001</v>
      </c>
      <c r="V32" s="275">
        <v>410.66100237000001</v>
      </c>
      <c r="W32" s="275">
        <v>295.76616123000002</v>
      </c>
      <c r="X32" s="275">
        <v>135.12567761</v>
      </c>
      <c r="Y32" s="275">
        <v>103.00945389</v>
      </c>
      <c r="Z32" s="275">
        <v>100.04468169</v>
      </c>
      <c r="AA32" s="275">
        <v>24.522009515000001</v>
      </c>
      <c r="AB32" s="275">
        <v>23.980009556999999</v>
      </c>
      <c r="AC32" s="275">
        <v>89.542083535000003</v>
      </c>
      <c r="AD32" s="275">
        <v>87.254275370000002</v>
      </c>
      <c r="AE32" s="275">
        <v>184.06809772</v>
      </c>
      <c r="AF32" s="275">
        <v>378.92943588000003</v>
      </c>
      <c r="AG32" s="275">
        <v>508.51250205999997</v>
      </c>
      <c r="AH32" s="275">
        <v>484.06119729</v>
      </c>
      <c r="AI32" s="275">
        <v>351.81073751000002</v>
      </c>
      <c r="AJ32" s="275">
        <v>157.39245625999999</v>
      </c>
      <c r="AK32" s="275">
        <v>56.697846968</v>
      </c>
      <c r="AL32" s="275">
        <v>65.657958355000005</v>
      </c>
      <c r="AM32" s="275">
        <v>49.977572748999997</v>
      </c>
      <c r="AN32" s="275">
        <v>54.038449558000003</v>
      </c>
      <c r="AO32" s="275">
        <v>55.664586524999997</v>
      </c>
      <c r="AP32" s="275">
        <v>122.71290883</v>
      </c>
      <c r="AQ32" s="275">
        <v>210.18703271999999</v>
      </c>
      <c r="AR32" s="275">
        <v>336.038499</v>
      </c>
      <c r="AS32" s="275">
        <v>468.17071245</v>
      </c>
      <c r="AT32" s="275">
        <v>405.92006018000001</v>
      </c>
      <c r="AU32" s="275">
        <v>280.08364361000002</v>
      </c>
      <c r="AV32" s="275">
        <v>158.03044892</v>
      </c>
      <c r="AW32" s="275">
        <v>65.639803141000002</v>
      </c>
      <c r="AX32" s="275">
        <v>38.136856516999998</v>
      </c>
      <c r="AY32" s="338">
        <v>31.462771452999998</v>
      </c>
      <c r="AZ32" s="338">
        <v>33.621369995000002</v>
      </c>
      <c r="BA32" s="338">
        <v>53.953962140000002</v>
      </c>
      <c r="BB32" s="338">
        <v>80.698557226000005</v>
      </c>
      <c r="BC32" s="338">
        <v>205.37296362000001</v>
      </c>
      <c r="BD32" s="338">
        <v>353.91729464000002</v>
      </c>
      <c r="BE32" s="338">
        <v>444.23721164</v>
      </c>
      <c r="BF32" s="338">
        <v>418.10570394000001</v>
      </c>
      <c r="BG32" s="338">
        <v>272.41525686</v>
      </c>
      <c r="BH32" s="338">
        <v>133.81529725999999</v>
      </c>
      <c r="BI32" s="338">
        <v>57.935155033999997</v>
      </c>
      <c r="BJ32" s="338">
        <v>33.638330019000001</v>
      </c>
      <c r="BK32" s="338">
        <v>30.597417211</v>
      </c>
      <c r="BL32" s="338">
        <v>33.090959773999998</v>
      </c>
      <c r="BM32" s="338">
        <v>52.579657343000001</v>
      </c>
      <c r="BN32" s="338">
        <v>80.939027624000005</v>
      </c>
      <c r="BO32" s="338">
        <v>205.74044316999999</v>
      </c>
      <c r="BP32" s="338">
        <v>354.24555518</v>
      </c>
      <c r="BQ32" s="338">
        <v>444.4817754</v>
      </c>
      <c r="BR32" s="338">
        <v>418.39792548999998</v>
      </c>
      <c r="BS32" s="338">
        <v>272.80369338000003</v>
      </c>
      <c r="BT32" s="338">
        <v>134.13983628</v>
      </c>
      <c r="BU32" s="338">
        <v>58.102231336999999</v>
      </c>
      <c r="BV32" s="338">
        <v>33.735295755999999</v>
      </c>
    </row>
    <row r="33" spans="1:74" ht="11.1" customHeight="1" x14ac:dyDescent="0.2">
      <c r="A33" s="9" t="s">
        <v>44</v>
      </c>
      <c r="B33" s="212" t="s">
        <v>572</v>
      </c>
      <c r="C33" s="275">
        <v>0.25782256084999999</v>
      </c>
      <c r="D33" s="275">
        <v>1.4108492279</v>
      </c>
      <c r="E33" s="275">
        <v>4.5879436533</v>
      </c>
      <c r="F33" s="275">
        <v>26.146419260999998</v>
      </c>
      <c r="G33" s="275">
        <v>147.33289581</v>
      </c>
      <c r="H33" s="275">
        <v>329.11605821000001</v>
      </c>
      <c r="I33" s="275">
        <v>307.33662756000001</v>
      </c>
      <c r="J33" s="275">
        <v>375.41612892000001</v>
      </c>
      <c r="K33" s="275">
        <v>236.47357073000001</v>
      </c>
      <c r="L33" s="275">
        <v>60.683554205999997</v>
      </c>
      <c r="M33" s="275">
        <v>0.41636839403999998</v>
      </c>
      <c r="N33" s="275">
        <v>3.8065628565999998</v>
      </c>
      <c r="O33" s="275">
        <v>2.5570826393999999</v>
      </c>
      <c r="P33" s="275">
        <v>0</v>
      </c>
      <c r="Q33" s="275">
        <v>20.600946384</v>
      </c>
      <c r="R33" s="275">
        <v>52.145869503999997</v>
      </c>
      <c r="S33" s="275">
        <v>174.79658169000001</v>
      </c>
      <c r="T33" s="275">
        <v>352.52885813</v>
      </c>
      <c r="U33" s="275">
        <v>442.40335474</v>
      </c>
      <c r="V33" s="275">
        <v>339.33217031999999</v>
      </c>
      <c r="W33" s="275">
        <v>235.08195297</v>
      </c>
      <c r="X33" s="275">
        <v>58.756459085000003</v>
      </c>
      <c r="Y33" s="275">
        <v>16.05188854</v>
      </c>
      <c r="Z33" s="275">
        <v>23.680252510999999</v>
      </c>
      <c r="AA33" s="275">
        <v>2.2920166813999998</v>
      </c>
      <c r="AB33" s="275">
        <v>3.4370690821999998</v>
      </c>
      <c r="AC33" s="275">
        <v>36.215551081999998</v>
      </c>
      <c r="AD33" s="275">
        <v>37.832871879000002</v>
      </c>
      <c r="AE33" s="275">
        <v>123.95065643</v>
      </c>
      <c r="AF33" s="275">
        <v>371.34461596</v>
      </c>
      <c r="AG33" s="275">
        <v>472.84170295000001</v>
      </c>
      <c r="AH33" s="275">
        <v>459.90990646</v>
      </c>
      <c r="AI33" s="275">
        <v>320.05473458</v>
      </c>
      <c r="AJ33" s="275">
        <v>113.06035660000001</v>
      </c>
      <c r="AK33" s="275">
        <v>12.045954236</v>
      </c>
      <c r="AL33" s="275">
        <v>3.8823452701000001</v>
      </c>
      <c r="AM33" s="275">
        <v>19.581362494</v>
      </c>
      <c r="AN33" s="275">
        <v>17.863089828</v>
      </c>
      <c r="AO33" s="275">
        <v>27.688103223999999</v>
      </c>
      <c r="AP33" s="275">
        <v>74.464278629000006</v>
      </c>
      <c r="AQ33" s="275">
        <v>135.19058561</v>
      </c>
      <c r="AR33" s="275">
        <v>271.04703473000001</v>
      </c>
      <c r="AS33" s="275">
        <v>430.55046844999998</v>
      </c>
      <c r="AT33" s="275">
        <v>339.76036321999999</v>
      </c>
      <c r="AU33" s="275">
        <v>194.37992642</v>
      </c>
      <c r="AV33" s="275">
        <v>65.263358714999995</v>
      </c>
      <c r="AW33" s="275">
        <v>6.6227727203000004</v>
      </c>
      <c r="AX33" s="275">
        <v>0.51181628826000003</v>
      </c>
      <c r="AY33" s="338">
        <v>5.3814271315999997</v>
      </c>
      <c r="AZ33" s="338">
        <v>3.7122440048000001</v>
      </c>
      <c r="BA33" s="338">
        <v>18.116052891999999</v>
      </c>
      <c r="BB33" s="338">
        <v>35.701830792000003</v>
      </c>
      <c r="BC33" s="338">
        <v>159.72611781000001</v>
      </c>
      <c r="BD33" s="338">
        <v>316.82475906000002</v>
      </c>
      <c r="BE33" s="338">
        <v>416.70985173999998</v>
      </c>
      <c r="BF33" s="338">
        <v>393.59508384999998</v>
      </c>
      <c r="BG33" s="338">
        <v>213.69140536</v>
      </c>
      <c r="BH33" s="338">
        <v>54.217652551</v>
      </c>
      <c r="BI33" s="338">
        <v>7.0434543624000003</v>
      </c>
      <c r="BJ33" s="338">
        <v>2.2155021539000002</v>
      </c>
      <c r="BK33" s="338">
        <v>5.3729394568000002</v>
      </c>
      <c r="BL33" s="338">
        <v>3.7053392387000001</v>
      </c>
      <c r="BM33" s="338">
        <v>18.099455903999999</v>
      </c>
      <c r="BN33" s="338">
        <v>35.666756737</v>
      </c>
      <c r="BO33" s="338">
        <v>159.64774627</v>
      </c>
      <c r="BP33" s="338">
        <v>316.73343817</v>
      </c>
      <c r="BQ33" s="338">
        <v>416.63101983000001</v>
      </c>
      <c r="BR33" s="338">
        <v>393.50441687</v>
      </c>
      <c r="BS33" s="338">
        <v>213.59088801999999</v>
      </c>
      <c r="BT33" s="338">
        <v>54.170687747000002</v>
      </c>
      <c r="BU33" s="338">
        <v>7.0334568821000003</v>
      </c>
      <c r="BV33" s="338">
        <v>2.2108032995000002</v>
      </c>
    </row>
    <row r="34" spans="1:74" ht="11.1" customHeight="1" x14ac:dyDescent="0.2">
      <c r="A34" s="9" t="s">
        <v>45</v>
      </c>
      <c r="B34" s="212" t="s">
        <v>573</v>
      </c>
      <c r="C34" s="275">
        <v>4.8071485628000001</v>
      </c>
      <c r="D34" s="275">
        <v>8.3365780043999997</v>
      </c>
      <c r="E34" s="275">
        <v>21.974031311000001</v>
      </c>
      <c r="F34" s="275">
        <v>96.196503946000007</v>
      </c>
      <c r="G34" s="275">
        <v>226.01589088</v>
      </c>
      <c r="H34" s="275">
        <v>457.13494495999998</v>
      </c>
      <c r="I34" s="275">
        <v>502.36842804000003</v>
      </c>
      <c r="J34" s="275">
        <v>556.49692620999997</v>
      </c>
      <c r="K34" s="275">
        <v>380.16722397000001</v>
      </c>
      <c r="L34" s="275">
        <v>195.478577</v>
      </c>
      <c r="M34" s="275">
        <v>10.213244099000001</v>
      </c>
      <c r="N34" s="275">
        <v>14.588522987999999</v>
      </c>
      <c r="O34" s="275">
        <v>5.3159945502000001</v>
      </c>
      <c r="P34" s="275">
        <v>5.6411089085999997</v>
      </c>
      <c r="Q34" s="275">
        <v>39.117268396999997</v>
      </c>
      <c r="R34" s="275">
        <v>141.26524173999999</v>
      </c>
      <c r="S34" s="275">
        <v>260.38265668999998</v>
      </c>
      <c r="T34" s="275">
        <v>452.87298176000002</v>
      </c>
      <c r="U34" s="275">
        <v>585.81293720999997</v>
      </c>
      <c r="V34" s="275">
        <v>561.14286152</v>
      </c>
      <c r="W34" s="275">
        <v>423.83493100999999</v>
      </c>
      <c r="X34" s="275">
        <v>187.98601031999999</v>
      </c>
      <c r="Y34" s="275">
        <v>51.610281311000001</v>
      </c>
      <c r="Z34" s="275">
        <v>25.306721716999999</v>
      </c>
      <c r="AA34" s="275">
        <v>9.3146653387999994</v>
      </c>
      <c r="AB34" s="275">
        <v>25.555882596</v>
      </c>
      <c r="AC34" s="275">
        <v>85.902043637999995</v>
      </c>
      <c r="AD34" s="275">
        <v>122.64544943</v>
      </c>
      <c r="AE34" s="275">
        <v>236.67924464999999</v>
      </c>
      <c r="AF34" s="275">
        <v>475.67677715000002</v>
      </c>
      <c r="AG34" s="275">
        <v>618.94205244</v>
      </c>
      <c r="AH34" s="275">
        <v>546.37100771999997</v>
      </c>
      <c r="AI34" s="275">
        <v>429.36227638999998</v>
      </c>
      <c r="AJ34" s="275">
        <v>231.61209149000001</v>
      </c>
      <c r="AK34" s="275">
        <v>79.674159114000005</v>
      </c>
      <c r="AL34" s="275">
        <v>16.749188971999999</v>
      </c>
      <c r="AM34" s="275">
        <v>34.948947812999997</v>
      </c>
      <c r="AN34" s="275">
        <v>66.779444283000004</v>
      </c>
      <c r="AO34" s="275">
        <v>112.61096446000001</v>
      </c>
      <c r="AP34" s="275">
        <v>141.22908772</v>
      </c>
      <c r="AQ34" s="275">
        <v>240.38474159</v>
      </c>
      <c r="AR34" s="275">
        <v>445.80464157</v>
      </c>
      <c r="AS34" s="275">
        <v>581.39783952000005</v>
      </c>
      <c r="AT34" s="275">
        <v>507.43879669</v>
      </c>
      <c r="AU34" s="275">
        <v>367.84524154000002</v>
      </c>
      <c r="AV34" s="275">
        <v>142.46133940000001</v>
      </c>
      <c r="AW34" s="275">
        <v>69.120508584999996</v>
      </c>
      <c r="AX34" s="275">
        <v>15.965252826</v>
      </c>
      <c r="AY34" s="338">
        <v>16.01354722</v>
      </c>
      <c r="AZ34" s="338">
        <v>19.889365804000001</v>
      </c>
      <c r="BA34" s="338">
        <v>58.973031530999997</v>
      </c>
      <c r="BB34" s="338">
        <v>123.14193861</v>
      </c>
      <c r="BC34" s="338">
        <v>306.18389574999998</v>
      </c>
      <c r="BD34" s="338">
        <v>469.48724231</v>
      </c>
      <c r="BE34" s="338">
        <v>570.91583292999997</v>
      </c>
      <c r="BF34" s="338">
        <v>568.32035265000002</v>
      </c>
      <c r="BG34" s="338">
        <v>372.74278536000003</v>
      </c>
      <c r="BH34" s="338">
        <v>149.70144945000001</v>
      </c>
      <c r="BI34" s="338">
        <v>41.956828237000003</v>
      </c>
      <c r="BJ34" s="338">
        <v>10.401678818000001</v>
      </c>
      <c r="BK34" s="338">
        <v>15.909537878</v>
      </c>
      <c r="BL34" s="338">
        <v>20.089929439999999</v>
      </c>
      <c r="BM34" s="338">
        <v>58.954321297</v>
      </c>
      <c r="BN34" s="338">
        <v>123.27424027000001</v>
      </c>
      <c r="BO34" s="338">
        <v>306.39762163</v>
      </c>
      <c r="BP34" s="338">
        <v>469.66029242000002</v>
      </c>
      <c r="BQ34" s="338">
        <v>571.05940378000003</v>
      </c>
      <c r="BR34" s="338">
        <v>568.47937295999998</v>
      </c>
      <c r="BS34" s="338">
        <v>372.91308701000003</v>
      </c>
      <c r="BT34" s="338">
        <v>149.83645235</v>
      </c>
      <c r="BU34" s="338">
        <v>42.010193002000001</v>
      </c>
      <c r="BV34" s="338">
        <v>10.411139691000001</v>
      </c>
    </row>
    <row r="35" spans="1:74" ht="11.1" customHeight="1" x14ac:dyDescent="0.2">
      <c r="A35" s="9" t="s">
        <v>48</v>
      </c>
      <c r="B35" s="212" t="s">
        <v>574</v>
      </c>
      <c r="C35" s="275">
        <v>3.0962255684</v>
      </c>
      <c r="D35" s="275">
        <v>7.2339527261000001</v>
      </c>
      <c r="E35" s="275">
        <v>20.255311674000001</v>
      </c>
      <c r="F35" s="275">
        <v>47.096377267999998</v>
      </c>
      <c r="G35" s="275">
        <v>118.93386081</v>
      </c>
      <c r="H35" s="275">
        <v>271.23202735000001</v>
      </c>
      <c r="I35" s="275">
        <v>391.18514292999998</v>
      </c>
      <c r="J35" s="275">
        <v>271.72832253000001</v>
      </c>
      <c r="K35" s="275">
        <v>205.19287385000001</v>
      </c>
      <c r="L35" s="275">
        <v>85.377975098999997</v>
      </c>
      <c r="M35" s="275">
        <v>8.6911804735999993</v>
      </c>
      <c r="N35" s="275">
        <v>0</v>
      </c>
      <c r="O35" s="275">
        <v>1.6510078141</v>
      </c>
      <c r="P35" s="275">
        <v>11.002226648000001</v>
      </c>
      <c r="Q35" s="275">
        <v>31.88630131</v>
      </c>
      <c r="R35" s="275">
        <v>40.276872330000003</v>
      </c>
      <c r="S35" s="275">
        <v>75.169001850000001</v>
      </c>
      <c r="T35" s="275">
        <v>313.21320219</v>
      </c>
      <c r="U35" s="275">
        <v>325.18825351999999</v>
      </c>
      <c r="V35" s="275">
        <v>361.63714797</v>
      </c>
      <c r="W35" s="275">
        <v>231.17915554999999</v>
      </c>
      <c r="X35" s="275">
        <v>83.917594808999993</v>
      </c>
      <c r="Y35" s="275">
        <v>2.9037646555999999</v>
      </c>
      <c r="Z35" s="275">
        <v>0</v>
      </c>
      <c r="AA35" s="275">
        <v>0</v>
      </c>
      <c r="AB35" s="275">
        <v>9.7864085139999997</v>
      </c>
      <c r="AC35" s="275">
        <v>24.126164465999999</v>
      </c>
      <c r="AD35" s="275">
        <v>41.877158747999999</v>
      </c>
      <c r="AE35" s="275">
        <v>90.196120957000005</v>
      </c>
      <c r="AF35" s="275">
        <v>330.24621552000002</v>
      </c>
      <c r="AG35" s="275">
        <v>406.12877294999998</v>
      </c>
      <c r="AH35" s="275">
        <v>303.41311624999997</v>
      </c>
      <c r="AI35" s="275">
        <v>172.38951814000001</v>
      </c>
      <c r="AJ35" s="275">
        <v>98.133363373999998</v>
      </c>
      <c r="AK35" s="275">
        <v>13.736256785</v>
      </c>
      <c r="AL35" s="275">
        <v>0</v>
      </c>
      <c r="AM35" s="275">
        <v>0</v>
      </c>
      <c r="AN35" s="275">
        <v>4.980343661</v>
      </c>
      <c r="AO35" s="275">
        <v>30.719159849</v>
      </c>
      <c r="AP35" s="275">
        <v>48.341480885999999</v>
      </c>
      <c r="AQ35" s="275">
        <v>108.40898193</v>
      </c>
      <c r="AR35" s="275">
        <v>306.34326256000003</v>
      </c>
      <c r="AS35" s="275">
        <v>411.37194189000002</v>
      </c>
      <c r="AT35" s="275">
        <v>327.22512568000002</v>
      </c>
      <c r="AU35" s="275">
        <v>176.71984656000001</v>
      </c>
      <c r="AV35" s="275">
        <v>90.229025711999995</v>
      </c>
      <c r="AW35" s="275">
        <v>28.894836484999999</v>
      </c>
      <c r="AX35" s="275">
        <v>1.3249554821</v>
      </c>
      <c r="AY35" s="338">
        <v>1.6233085396</v>
      </c>
      <c r="AZ35" s="338">
        <v>4.0342752077000004</v>
      </c>
      <c r="BA35" s="338">
        <v>14.093276400000001</v>
      </c>
      <c r="BB35" s="338">
        <v>43.554673727999997</v>
      </c>
      <c r="BC35" s="338">
        <v>126.43377058999999</v>
      </c>
      <c r="BD35" s="338">
        <v>264.41782173000001</v>
      </c>
      <c r="BE35" s="338">
        <v>385.53752939999998</v>
      </c>
      <c r="BF35" s="338">
        <v>339.45809552999998</v>
      </c>
      <c r="BG35" s="338">
        <v>201.11358645000001</v>
      </c>
      <c r="BH35" s="338">
        <v>66.888976614000001</v>
      </c>
      <c r="BI35" s="338">
        <v>8.3703777370000001</v>
      </c>
      <c r="BJ35" s="338">
        <v>0.29169572608</v>
      </c>
      <c r="BK35" s="338">
        <v>1.3339623492999999</v>
      </c>
      <c r="BL35" s="338">
        <v>3.4575949623</v>
      </c>
      <c r="BM35" s="338">
        <v>13.240932562999999</v>
      </c>
      <c r="BN35" s="338">
        <v>43.615956009999998</v>
      </c>
      <c r="BO35" s="338">
        <v>126.56995691</v>
      </c>
      <c r="BP35" s="338">
        <v>264.61453571999999</v>
      </c>
      <c r="BQ35" s="338">
        <v>385.78999449000003</v>
      </c>
      <c r="BR35" s="338">
        <v>339.70635221999999</v>
      </c>
      <c r="BS35" s="338">
        <v>201.32518658999999</v>
      </c>
      <c r="BT35" s="338">
        <v>66.990643726000002</v>
      </c>
      <c r="BU35" s="338">
        <v>8.3855111723999993</v>
      </c>
      <c r="BV35" s="338">
        <v>0.29226485453000001</v>
      </c>
    </row>
    <row r="36" spans="1:74" ht="11.1" customHeight="1" x14ac:dyDescent="0.2">
      <c r="A36" s="9" t="s">
        <v>49</v>
      </c>
      <c r="B36" s="212" t="s">
        <v>575</v>
      </c>
      <c r="C36" s="275">
        <v>14.047830623999999</v>
      </c>
      <c r="D36" s="275">
        <v>9.6441743063000001</v>
      </c>
      <c r="E36" s="275">
        <v>15.492875078999999</v>
      </c>
      <c r="F36" s="275">
        <v>25.836416681999999</v>
      </c>
      <c r="G36" s="275">
        <v>72.103310672000006</v>
      </c>
      <c r="H36" s="275">
        <v>127.27822934</v>
      </c>
      <c r="I36" s="275">
        <v>274.06737500000003</v>
      </c>
      <c r="J36" s="275">
        <v>228.16536156000001</v>
      </c>
      <c r="K36" s="275">
        <v>189.85040749999999</v>
      </c>
      <c r="L36" s="275">
        <v>85.873234046999997</v>
      </c>
      <c r="M36" s="275">
        <v>18.671736000999999</v>
      </c>
      <c r="N36" s="275">
        <v>7.4700998865999999</v>
      </c>
      <c r="O36" s="275">
        <v>10.21343016</v>
      </c>
      <c r="P36" s="275">
        <v>12.764514835</v>
      </c>
      <c r="Q36" s="275">
        <v>26.756268737999999</v>
      </c>
      <c r="R36" s="275">
        <v>22.618198272000001</v>
      </c>
      <c r="S36" s="275">
        <v>27.625091690000001</v>
      </c>
      <c r="T36" s="275">
        <v>175.54123641999999</v>
      </c>
      <c r="U36" s="275">
        <v>218.32649255000001</v>
      </c>
      <c r="V36" s="275">
        <v>260.75574175000003</v>
      </c>
      <c r="W36" s="275">
        <v>193.10584184999999</v>
      </c>
      <c r="X36" s="275">
        <v>97.043602276000001</v>
      </c>
      <c r="Y36" s="275">
        <v>12.186351030999999</v>
      </c>
      <c r="Z36" s="275">
        <v>10.416650727</v>
      </c>
      <c r="AA36" s="275">
        <v>7.7812348563000002</v>
      </c>
      <c r="AB36" s="275">
        <v>15.024953151</v>
      </c>
      <c r="AC36" s="275">
        <v>12.640951477</v>
      </c>
      <c r="AD36" s="275">
        <v>26.807757894000002</v>
      </c>
      <c r="AE36" s="275">
        <v>36.789453088999998</v>
      </c>
      <c r="AF36" s="275">
        <v>166.42995465000001</v>
      </c>
      <c r="AG36" s="275">
        <v>236.15887039</v>
      </c>
      <c r="AH36" s="275">
        <v>233.52921078</v>
      </c>
      <c r="AI36" s="275">
        <v>122.95481915000001</v>
      </c>
      <c r="AJ36" s="275">
        <v>47.078638200999997</v>
      </c>
      <c r="AK36" s="275">
        <v>17.136311607</v>
      </c>
      <c r="AL36" s="275">
        <v>8.0070723046999994</v>
      </c>
      <c r="AM36" s="275">
        <v>7.0061811936999998</v>
      </c>
      <c r="AN36" s="275">
        <v>6.5988283831999999</v>
      </c>
      <c r="AO36" s="275">
        <v>16.736443148999999</v>
      </c>
      <c r="AP36" s="275">
        <v>24.905145307000002</v>
      </c>
      <c r="AQ36" s="275">
        <v>46.440893963000001</v>
      </c>
      <c r="AR36" s="275">
        <v>148.88331209</v>
      </c>
      <c r="AS36" s="275">
        <v>284.11102199999999</v>
      </c>
      <c r="AT36" s="275">
        <v>277.79562119000002</v>
      </c>
      <c r="AU36" s="275">
        <v>137.71077217000001</v>
      </c>
      <c r="AV36" s="275">
        <v>67.795256124999995</v>
      </c>
      <c r="AW36" s="275">
        <v>20.653380855999998</v>
      </c>
      <c r="AX36" s="275">
        <v>8.0921606167999993</v>
      </c>
      <c r="AY36" s="338">
        <v>8.5834700489000006</v>
      </c>
      <c r="AZ36" s="338">
        <v>8.1175411470000007</v>
      </c>
      <c r="BA36" s="338">
        <v>11.803968177</v>
      </c>
      <c r="BB36" s="338">
        <v>18.823629100000002</v>
      </c>
      <c r="BC36" s="338">
        <v>45.729647352999997</v>
      </c>
      <c r="BD36" s="338">
        <v>101.69197764</v>
      </c>
      <c r="BE36" s="338">
        <v>217.70712258</v>
      </c>
      <c r="BF36" s="338">
        <v>214.15296172000001</v>
      </c>
      <c r="BG36" s="338">
        <v>132.14195262000001</v>
      </c>
      <c r="BH36" s="338">
        <v>38.485650620000001</v>
      </c>
      <c r="BI36" s="338">
        <v>11.583794991</v>
      </c>
      <c r="BJ36" s="338">
        <v>8.0537073994000004</v>
      </c>
      <c r="BK36" s="338">
        <v>8.5458019660000009</v>
      </c>
      <c r="BL36" s="338">
        <v>8.0798585761999995</v>
      </c>
      <c r="BM36" s="338">
        <v>11.757647974999999</v>
      </c>
      <c r="BN36" s="338">
        <v>18.766880894</v>
      </c>
      <c r="BO36" s="338">
        <v>45.644897485999998</v>
      </c>
      <c r="BP36" s="338">
        <v>101.56752674000001</v>
      </c>
      <c r="BQ36" s="338">
        <v>217.54417656999999</v>
      </c>
      <c r="BR36" s="338">
        <v>213.99585747</v>
      </c>
      <c r="BS36" s="338">
        <v>132.01142480999999</v>
      </c>
      <c r="BT36" s="338">
        <v>38.418957356999996</v>
      </c>
      <c r="BU36" s="338">
        <v>11.545367838000001</v>
      </c>
      <c r="BV36" s="338">
        <v>8.0203545404999996</v>
      </c>
    </row>
    <row r="37" spans="1:74" ht="11.1" customHeight="1" x14ac:dyDescent="0.2">
      <c r="A37" s="9" t="s">
        <v>708</v>
      </c>
      <c r="B37" s="212" t="s">
        <v>603</v>
      </c>
      <c r="C37" s="275">
        <v>7.0735493932000004</v>
      </c>
      <c r="D37" s="275">
        <v>11.937371936</v>
      </c>
      <c r="E37" s="275">
        <v>15.252598083000001</v>
      </c>
      <c r="F37" s="275">
        <v>37.300297807</v>
      </c>
      <c r="G37" s="275">
        <v>113.33789508</v>
      </c>
      <c r="H37" s="275">
        <v>242.66170424000001</v>
      </c>
      <c r="I37" s="275">
        <v>300.73294684000001</v>
      </c>
      <c r="J37" s="275">
        <v>291.91002563000001</v>
      </c>
      <c r="K37" s="275">
        <v>182.67420827999999</v>
      </c>
      <c r="L37" s="275">
        <v>74.235928745999999</v>
      </c>
      <c r="M37" s="275">
        <v>11.120122608999999</v>
      </c>
      <c r="N37" s="275">
        <v>10.305895782</v>
      </c>
      <c r="O37" s="275">
        <v>9.1961786526000004</v>
      </c>
      <c r="P37" s="275">
        <v>7.2818763300000002</v>
      </c>
      <c r="Q37" s="275">
        <v>29.399291605999998</v>
      </c>
      <c r="R37" s="275">
        <v>53.285908913</v>
      </c>
      <c r="S37" s="275">
        <v>125.89063521</v>
      </c>
      <c r="T37" s="275">
        <v>255.05607805</v>
      </c>
      <c r="U37" s="275">
        <v>336.07853072</v>
      </c>
      <c r="V37" s="275">
        <v>315.21826520000002</v>
      </c>
      <c r="W37" s="275">
        <v>223.23798335000001</v>
      </c>
      <c r="X37" s="275">
        <v>77.010084599999999</v>
      </c>
      <c r="Y37" s="275">
        <v>29.76292699</v>
      </c>
      <c r="Z37" s="275">
        <v>26.264234853000001</v>
      </c>
      <c r="AA37" s="275">
        <v>7.3844584635999997</v>
      </c>
      <c r="AB37" s="275">
        <v>11.236817087</v>
      </c>
      <c r="AC37" s="275">
        <v>35.314127511999999</v>
      </c>
      <c r="AD37" s="275">
        <v>42.522897565000001</v>
      </c>
      <c r="AE37" s="275">
        <v>97.059291189000007</v>
      </c>
      <c r="AF37" s="275">
        <v>270.72276567</v>
      </c>
      <c r="AG37" s="275">
        <v>383.15247808999999</v>
      </c>
      <c r="AH37" s="275">
        <v>361.35018391</v>
      </c>
      <c r="AI37" s="275">
        <v>219.14066287</v>
      </c>
      <c r="AJ37" s="275">
        <v>86.397425233999996</v>
      </c>
      <c r="AK37" s="275">
        <v>25.64114339</v>
      </c>
      <c r="AL37" s="275">
        <v>16.609881469000001</v>
      </c>
      <c r="AM37" s="275">
        <v>16.489108978000001</v>
      </c>
      <c r="AN37" s="275">
        <v>21.637970834000001</v>
      </c>
      <c r="AO37" s="275">
        <v>31.955592633999998</v>
      </c>
      <c r="AP37" s="275">
        <v>55.674590350000003</v>
      </c>
      <c r="AQ37" s="275">
        <v>105.250637</v>
      </c>
      <c r="AR37" s="275">
        <v>240.65283590999999</v>
      </c>
      <c r="AS37" s="275">
        <v>362.64490417000002</v>
      </c>
      <c r="AT37" s="275">
        <v>291.08136371000001</v>
      </c>
      <c r="AU37" s="275">
        <v>183.65371368000001</v>
      </c>
      <c r="AV37" s="275">
        <v>76.989399828000003</v>
      </c>
      <c r="AW37" s="275">
        <v>27.499751579000002</v>
      </c>
      <c r="AX37" s="275">
        <v>11.015195031999999</v>
      </c>
      <c r="AY37" s="338">
        <v>10.081888526</v>
      </c>
      <c r="AZ37" s="338">
        <v>10.999024426</v>
      </c>
      <c r="BA37" s="338">
        <v>22.324632909000002</v>
      </c>
      <c r="BB37" s="338">
        <v>40.378697533</v>
      </c>
      <c r="BC37" s="338">
        <v>120.44793362</v>
      </c>
      <c r="BD37" s="338">
        <v>236.55092954</v>
      </c>
      <c r="BE37" s="338">
        <v>343.2215473</v>
      </c>
      <c r="BF37" s="338">
        <v>317.57437566999999</v>
      </c>
      <c r="BG37" s="338">
        <v>173.40259189</v>
      </c>
      <c r="BH37" s="338">
        <v>61.860262880000001</v>
      </c>
      <c r="BI37" s="338">
        <v>19.721373851999999</v>
      </c>
      <c r="BJ37" s="338">
        <v>9.4816915304999991</v>
      </c>
      <c r="BK37" s="338">
        <v>9.9008873112</v>
      </c>
      <c r="BL37" s="338">
        <v>10.90578708</v>
      </c>
      <c r="BM37" s="338">
        <v>22.05259418</v>
      </c>
      <c r="BN37" s="338">
        <v>40.582369569000001</v>
      </c>
      <c r="BO37" s="338">
        <v>120.83535018000001</v>
      </c>
      <c r="BP37" s="338">
        <v>236.99014187</v>
      </c>
      <c r="BQ37" s="338">
        <v>343.62441280000002</v>
      </c>
      <c r="BR37" s="338">
        <v>318.02124742000001</v>
      </c>
      <c r="BS37" s="338">
        <v>173.87186879000001</v>
      </c>
      <c r="BT37" s="338">
        <v>62.13096711</v>
      </c>
      <c r="BU37" s="338">
        <v>19.821316258</v>
      </c>
      <c r="BV37" s="338">
        <v>9.5244526044000004</v>
      </c>
    </row>
    <row r="38" spans="1:74" ht="11.1" customHeight="1" x14ac:dyDescent="0.2">
      <c r="A38" s="9"/>
      <c r="B38" s="193" t="s">
        <v>170</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339"/>
      <c r="AZ38" s="339"/>
      <c r="BA38" s="339"/>
      <c r="BB38" s="339"/>
      <c r="BC38" s="339"/>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157</v>
      </c>
      <c r="B39" s="212" t="s">
        <v>568</v>
      </c>
      <c r="C39" s="257">
        <v>0</v>
      </c>
      <c r="D39" s="257">
        <v>0</v>
      </c>
      <c r="E39" s="257">
        <v>0</v>
      </c>
      <c r="F39" s="257">
        <v>0</v>
      </c>
      <c r="G39" s="257">
        <v>9.3801403872000009</v>
      </c>
      <c r="H39" s="257">
        <v>73.369756783</v>
      </c>
      <c r="I39" s="257">
        <v>218.46292235999999</v>
      </c>
      <c r="J39" s="257">
        <v>162.35740335</v>
      </c>
      <c r="K39" s="257">
        <v>35.280540913000003</v>
      </c>
      <c r="L39" s="257">
        <v>0.71475225021</v>
      </c>
      <c r="M39" s="257">
        <v>0</v>
      </c>
      <c r="N39" s="257">
        <v>0</v>
      </c>
      <c r="O39" s="257">
        <v>0</v>
      </c>
      <c r="P39" s="257">
        <v>0</v>
      </c>
      <c r="Q39" s="257">
        <v>0</v>
      </c>
      <c r="R39" s="257">
        <v>0</v>
      </c>
      <c r="S39" s="257">
        <v>8.9528928874000009</v>
      </c>
      <c r="T39" s="257">
        <v>76.126619864000006</v>
      </c>
      <c r="U39" s="257">
        <v>224.61668459000001</v>
      </c>
      <c r="V39" s="257">
        <v>159.00100325</v>
      </c>
      <c r="W39" s="257">
        <v>35.350906819000002</v>
      </c>
      <c r="X39" s="257">
        <v>0.76360012850000003</v>
      </c>
      <c r="Y39" s="257">
        <v>0</v>
      </c>
      <c r="Z39" s="257">
        <v>0</v>
      </c>
      <c r="AA39" s="257">
        <v>0</v>
      </c>
      <c r="AB39" s="257">
        <v>0</v>
      </c>
      <c r="AC39" s="257">
        <v>0</v>
      </c>
      <c r="AD39" s="257">
        <v>0</v>
      </c>
      <c r="AE39" s="257">
        <v>12.041190283000001</v>
      </c>
      <c r="AF39" s="257">
        <v>68.943597050999998</v>
      </c>
      <c r="AG39" s="257">
        <v>223.70836097</v>
      </c>
      <c r="AH39" s="257">
        <v>157.21205017</v>
      </c>
      <c r="AI39" s="257">
        <v>37.848496107999999</v>
      </c>
      <c r="AJ39" s="257">
        <v>0.76360012850000003</v>
      </c>
      <c r="AK39" s="257">
        <v>0</v>
      </c>
      <c r="AL39" s="257">
        <v>0</v>
      </c>
      <c r="AM39" s="257">
        <v>0</v>
      </c>
      <c r="AN39" s="257">
        <v>0</v>
      </c>
      <c r="AO39" s="257">
        <v>0</v>
      </c>
      <c r="AP39" s="257">
        <v>0</v>
      </c>
      <c r="AQ39" s="257">
        <v>12.303073594000001</v>
      </c>
      <c r="AR39" s="257">
        <v>68.548408448999993</v>
      </c>
      <c r="AS39" s="257">
        <v>222.03325297999999</v>
      </c>
      <c r="AT39" s="257">
        <v>168.32145614000001</v>
      </c>
      <c r="AU39" s="257">
        <v>42.610953084000002</v>
      </c>
      <c r="AV39" s="257">
        <v>0.76360012850000003</v>
      </c>
      <c r="AW39" s="257">
        <v>0</v>
      </c>
      <c r="AX39" s="257">
        <v>0</v>
      </c>
      <c r="AY39" s="341">
        <v>0</v>
      </c>
      <c r="AZ39" s="341">
        <v>0</v>
      </c>
      <c r="BA39" s="341">
        <v>0</v>
      </c>
      <c r="BB39" s="341">
        <v>0</v>
      </c>
      <c r="BC39" s="341">
        <v>11.492990000000001</v>
      </c>
      <c r="BD39" s="341">
        <v>69.28407</v>
      </c>
      <c r="BE39" s="341">
        <v>222.51859999999999</v>
      </c>
      <c r="BF39" s="341">
        <v>165.74100000000001</v>
      </c>
      <c r="BG39" s="341">
        <v>45.249519999999997</v>
      </c>
      <c r="BH39" s="341">
        <v>1.218013</v>
      </c>
      <c r="BI39" s="341">
        <v>0</v>
      </c>
      <c r="BJ39" s="341">
        <v>0</v>
      </c>
      <c r="BK39" s="341">
        <v>0</v>
      </c>
      <c r="BL39" s="341">
        <v>0</v>
      </c>
      <c r="BM39" s="341">
        <v>0</v>
      </c>
      <c r="BN39" s="341">
        <v>0</v>
      </c>
      <c r="BO39" s="341">
        <v>12.221769999999999</v>
      </c>
      <c r="BP39" s="341">
        <v>66.552949999999996</v>
      </c>
      <c r="BQ39" s="341">
        <v>219.42009999999999</v>
      </c>
      <c r="BR39" s="341">
        <v>172.4008</v>
      </c>
      <c r="BS39" s="341">
        <v>45.309730000000002</v>
      </c>
      <c r="BT39" s="341">
        <v>1.35815</v>
      </c>
      <c r="BU39" s="341">
        <v>0</v>
      </c>
      <c r="BV39" s="341">
        <v>0</v>
      </c>
    </row>
    <row r="40" spans="1:74" ht="11.1" customHeight="1" x14ac:dyDescent="0.2">
      <c r="A40" s="9" t="s">
        <v>158</v>
      </c>
      <c r="B40" s="212" t="s">
        <v>601</v>
      </c>
      <c r="C40" s="257">
        <v>0</v>
      </c>
      <c r="D40" s="257">
        <v>0</v>
      </c>
      <c r="E40" s="257">
        <v>0.19787499651000001</v>
      </c>
      <c r="F40" s="257">
        <v>4.3029058096000002E-2</v>
      </c>
      <c r="G40" s="257">
        <v>31.649861988000001</v>
      </c>
      <c r="H40" s="257">
        <v>135.04312432</v>
      </c>
      <c r="I40" s="257">
        <v>273.97025030999998</v>
      </c>
      <c r="J40" s="257">
        <v>213.67385379000001</v>
      </c>
      <c r="K40" s="257">
        <v>70.298210127999994</v>
      </c>
      <c r="L40" s="257">
        <v>4.9939833221000001</v>
      </c>
      <c r="M40" s="257">
        <v>0</v>
      </c>
      <c r="N40" s="257">
        <v>0</v>
      </c>
      <c r="O40" s="257">
        <v>0</v>
      </c>
      <c r="P40" s="257">
        <v>0</v>
      </c>
      <c r="Q40" s="257">
        <v>0.19787499651000001</v>
      </c>
      <c r="R40" s="257">
        <v>4.3029058096000002E-2</v>
      </c>
      <c r="S40" s="257">
        <v>28.223254090000001</v>
      </c>
      <c r="T40" s="257">
        <v>139.43225064000001</v>
      </c>
      <c r="U40" s="257">
        <v>276.45988506999998</v>
      </c>
      <c r="V40" s="257">
        <v>211.30484505999999</v>
      </c>
      <c r="W40" s="257">
        <v>69.262297497000006</v>
      </c>
      <c r="X40" s="257">
        <v>5.4803247406000004</v>
      </c>
      <c r="Y40" s="257">
        <v>0</v>
      </c>
      <c r="Z40" s="257">
        <v>0</v>
      </c>
      <c r="AA40" s="257">
        <v>0</v>
      </c>
      <c r="AB40" s="257">
        <v>0</v>
      </c>
      <c r="AC40" s="257">
        <v>0.19787499651000001</v>
      </c>
      <c r="AD40" s="257">
        <v>4.3029058096000002E-2</v>
      </c>
      <c r="AE40" s="257">
        <v>35.163685495000003</v>
      </c>
      <c r="AF40" s="257">
        <v>132.49284641</v>
      </c>
      <c r="AG40" s="257">
        <v>272.74191365000001</v>
      </c>
      <c r="AH40" s="257">
        <v>205.01257129999999</v>
      </c>
      <c r="AI40" s="257">
        <v>70.728581950999995</v>
      </c>
      <c r="AJ40" s="257">
        <v>5.1710329727</v>
      </c>
      <c r="AK40" s="257">
        <v>0</v>
      </c>
      <c r="AL40" s="257">
        <v>8.6229013221000003E-2</v>
      </c>
      <c r="AM40" s="257">
        <v>0</v>
      </c>
      <c r="AN40" s="257">
        <v>0</v>
      </c>
      <c r="AO40" s="257">
        <v>0.19787499651000001</v>
      </c>
      <c r="AP40" s="257">
        <v>4.3029058096000002E-2</v>
      </c>
      <c r="AQ40" s="257">
        <v>34.828044159000001</v>
      </c>
      <c r="AR40" s="257">
        <v>133.84288290000001</v>
      </c>
      <c r="AS40" s="257">
        <v>273.53659604000001</v>
      </c>
      <c r="AT40" s="257">
        <v>213.79727291</v>
      </c>
      <c r="AU40" s="257">
        <v>78.793295987999997</v>
      </c>
      <c r="AV40" s="257">
        <v>5.6637131418999997</v>
      </c>
      <c r="AW40" s="257">
        <v>0</v>
      </c>
      <c r="AX40" s="257">
        <v>8.6229013221000003E-2</v>
      </c>
      <c r="AY40" s="341">
        <v>0</v>
      </c>
      <c r="AZ40" s="341">
        <v>0</v>
      </c>
      <c r="BA40" s="341">
        <v>0.197875</v>
      </c>
      <c r="BB40" s="341">
        <v>0.26184940000000001</v>
      </c>
      <c r="BC40" s="341">
        <v>32.826779999999999</v>
      </c>
      <c r="BD40" s="341">
        <v>132.65350000000001</v>
      </c>
      <c r="BE40" s="341">
        <v>278.42340000000002</v>
      </c>
      <c r="BF40" s="341">
        <v>208.52430000000001</v>
      </c>
      <c r="BG40" s="341">
        <v>79.321449999999999</v>
      </c>
      <c r="BH40" s="341">
        <v>5.1222500000000002</v>
      </c>
      <c r="BI40" s="341">
        <v>0</v>
      </c>
      <c r="BJ40" s="341">
        <v>8.6229E-2</v>
      </c>
      <c r="BK40" s="341">
        <v>0</v>
      </c>
      <c r="BL40" s="341">
        <v>0</v>
      </c>
      <c r="BM40" s="341">
        <v>0.197875</v>
      </c>
      <c r="BN40" s="341">
        <v>0.26184940000000001</v>
      </c>
      <c r="BO40" s="341">
        <v>34.680419999999998</v>
      </c>
      <c r="BP40" s="341">
        <v>127.1529</v>
      </c>
      <c r="BQ40" s="341">
        <v>276.28410000000002</v>
      </c>
      <c r="BR40" s="341">
        <v>214.8853</v>
      </c>
      <c r="BS40" s="341">
        <v>77.913740000000004</v>
      </c>
      <c r="BT40" s="341">
        <v>5.4750829999999997</v>
      </c>
      <c r="BU40" s="341">
        <v>0</v>
      </c>
      <c r="BV40" s="341">
        <v>8.6229E-2</v>
      </c>
    </row>
    <row r="41" spans="1:74" ht="11.1" customHeight="1" x14ac:dyDescent="0.2">
      <c r="A41" s="9" t="s">
        <v>159</v>
      </c>
      <c r="B41" s="212" t="s">
        <v>569</v>
      </c>
      <c r="C41" s="257">
        <v>0.1047395297</v>
      </c>
      <c r="D41" s="257">
        <v>0</v>
      </c>
      <c r="E41" s="257">
        <v>2.8182292086</v>
      </c>
      <c r="F41" s="257">
        <v>1.9082869199000001</v>
      </c>
      <c r="G41" s="257">
        <v>60.422572056</v>
      </c>
      <c r="H41" s="257">
        <v>167.09780283000001</v>
      </c>
      <c r="I41" s="257">
        <v>262.05881803</v>
      </c>
      <c r="J41" s="257">
        <v>210.94529098999999</v>
      </c>
      <c r="K41" s="257">
        <v>72.574875032999998</v>
      </c>
      <c r="L41" s="257">
        <v>6.3035364613000002</v>
      </c>
      <c r="M41" s="257">
        <v>0</v>
      </c>
      <c r="N41" s="257">
        <v>0</v>
      </c>
      <c r="O41" s="257">
        <v>0.1047395297</v>
      </c>
      <c r="P41" s="257">
        <v>0</v>
      </c>
      <c r="Q41" s="257">
        <v>2.7361234443</v>
      </c>
      <c r="R41" s="257">
        <v>1.8819386657999999</v>
      </c>
      <c r="S41" s="257">
        <v>58.414991440000001</v>
      </c>
      <c r="T41" s="257">
        <v>173.18718518</v>
      </c>
      <c r="U41" s="257">
        <v>256.81503827</v>
      </c>
      <c r="V41" s="257">
        <v>219.3604057</v>
      </c>
      <c r="W41" s="257">
        <v>68.202505337000005</v>
      </c>
      <c r="X41" s="257">
        <v>6.0344714087</v>
      </c>
      <c r="Y41" s="257">
        <v>0</v>
      </c>
      <c r="Z41" s="257">
        <v>0</v>
      </c>
      <c r="AA41" s="257">
        <v>0.1047395297</v>
      </c>
      <c r="AB41" s="257">
        <v>0</v>
      </c>
      <c r="AC41" s="257">
        <v>2.7361234443</v>
      </c>
      <c r="AD41" s="257">
        <v>1.8307341832999999</v>
      </c>
      <c r="AE41" s="257">
        <v>64.074202423000003</v>
      </c>
      <c r="AF41" s="257">
        <v>162.75192349</v>
      </c>
      <c r="AG41" s="257">
        <v>248.65150586999999</v>
      </c>
      <c r="AH41" s="257">
        <v>210.44410364000001</v>
      </c>
      <c r="AI41" s="257">
        <v>68.564380817</v>
      </c>
      <c r="AJ41" s="257">
        <v>5.9833378329000002</v>
      </c>
      <c r="AK41" s="257">
        <v>0</v>
      </c>
      <c r="AL41" s="257">
        <v>0.15509695231000001</v>
      </c>
      <c r="AM41" s="257">
        <v>0</v>
      </c>
      <c r="AN41" s="257">
        <v>0</v>
      </c>
      <c r="AO41" s="257">
        <v>3.0807256938999998</v>
      </c>
      <c r="AP41" s="257">
        <v>1.3648988019999999</v>
      </c>
      <c r="AQ41" s="257">
        <v>64.188244202000007</v>
      </c>
      <c r="AR41" s="257">
        <v>168.71003825</v>
      </c>
      <c r="AS41" s="257">
        <v>246.98127181999999</v>
      </c>
      <c r="AT41" s="257">
        <v>216.85069820999999</v>
      </c>
      <c r="AU41" s="257">
        <v>78.396526734000005</v>
      </c>
      <c r="AV41" s="257">
        <v>7.8176144366999996</v>
      </c>
      <c r="AW41" s="257">
        <v>0</v>
      </c>
      <c r="AX41" s="257">
        <v>0.15509695231000001</v>
      </c>
      <c r="AY41" s="341">
        <v>0</v>
      </c>
      <c r="AZ41" s="341">
        <v>2.7318800000000001E-2</v>
      </c>
      <c r="BA41" s="341">
        <v>2.838857</v>
      </c>
      <c r="BB41" s="341">
        <v>2.1327630000000002</v>
      </c>
      <c r="BC41" s="341">
        <v>58.699460000000002</v>
      </c>
      <c r="BD41" s="341">
        <v>167.3545</v>
      </c>
      <c r="BE41" s="341">
        <v>251.46780000000001</v>
      </c>
      <c r="BF41" s="341">
        <v>203.37880000000001</v>
      </c>
      <c r="BG41" s="341">
        <v>77.218999999999994</v>
      </c>
      <c r="BH41" s="341">
        <v>6.6070019999999996</v>
      </c>
      <c r="BI41" s="341">
        <v>0</v>
      </c>
      <c r="BJ41" s="341">
        <v>0.15509700000000001</v>
      </c>
      <c r="BK41" s="341">
        <v>0</v>
      </c>
      <c r="BL41" s="341">
        <v>2.7318800000000001E-2</v>
      </c>
      <c r="BM41" s="341">
        <v>2.8803570000000001</v>
      </c>
      <c r="BN41" s="341">
        <v>2.2682250000000002</v>
      </c>
      <c r="BO41" s="341">
        <v>61.92192</v>
      </c>
      <c r="BP41" s="341">
        <v>165.35249999999999</v>
      </c>
      <c r="BQ41" s="341">
        <v>253.37</v>
      </c>
      <c r="BR41" s="341">
        <v>206.45679999999999</v>
      </c>
      <c r="BS41" s="341">
        <v>75.25085</v>
      </c>
      <c r="BT41" s="341">
        <v>7.0348139999999999</v>
      </c>
      <c r="BU41" s="341">
        <v>0</v>
      </c>
      <c r="BV41" s="341">
        <v>0.15509700000000001</v>
      </c>
    </row>
    <row r="42" spans="1:74" ht="11.1" customHeight="1" x14ac:dyDescent="0.2">
      <c r="A42" s="9" t="s">
        <v>160</v>
      </c>
      <c r="B42" s="212" t="s">
        <v>570</v>
      </c>
      <c r="C42" s="257">
        <v>0.20605248340999999</v>
      </c>
      <c r="D42" s="257">
        <v>0</v>
      </c>
      <c r="E42" s="257">
        <v>7.1448372909</v>
      </c>
      <c r="F42" s="257">
        <v>7.9230100238999999</v>
      </c>
      <c r="G42" s="257">
        <v>67.330974140999999</v>
      </c>
      <c r="H42" s="257">
        <v>201.88175436</v>
      </c>
      <c r="I42" s="257">
        <v>321.87584722999998</v>
      </c>
      <c r="J42" s="257">
        <v>258.27624779000001</v>
      </c>
      <c r="K42" s="257">
        <v>97.909988599000002</v>
      </c>
      <c r="L42" s="257">
        <v>8.9797156112999996</v>
      </c>
      <c r="M42" s="257">
        <v>7.2334818071999998E-2</v>
      </c>
      <c r="N42" s="257">
        <v>0</v>
      </c>
      <c r="O42" s="257">
        <v>0.20605248340999999</v>
      </c>
      <c r="P42" s="257">
        <v>0</v>
      </c>
      <c r="Q42" s="257">
        <v>6.4850522477999997</v>
      </c>
      <c r="R42" s="257">
        <v>7.6992968702000004</v>
      </c>
      <c r="S42" s="257">
        <v>66.047787112999998</v>
      </c>
      <c r="T42" s="257">
        <v>208.23517783</v>
      </c>
      <c r="U42" s="257">
        <v>319.34039156</v>
      </c>
      <c r="V42" s="257">
        <v>270.21369807000002</v>
      </c>
      <c r="W42" s="257">
        <v>93.521494024999996</v>
      </c>
      <c r="X42" s="257">
        <v>8.9390887089</v>
      </c>
      <c r="Y42" s="257">
        <v>7.2334818071999998E-2</v>
      </c>
      <c r="Z42" s="257">
        <v>0</v>
      </c>
      <c r="AA42" s="257">
        <v>0.20605248340999999</v>
      </c>
      <c r="AB42" s="257">
        <v>0</v>
      </c>
      <c r="AC42" s="257">
        <v>6.6762254231</v>
      </c>
      <c r="AD42" s="257">
        <v>7.6259545416999996</v>
      </c>
      <c r="AE42" s="257">
        <v>66.763611088999994</v>
      </c>
      <c r="AF42" s="257">
        <v>204.26946176999999</v>
      </c>
      <c r="AG42" s="257">
        <v>315.29668667999999</v>
      </c>
      <c r="AH42" s="257">
        <v>263.3725958</v>
      </c>
      <c r="AI42" s="257">
        <v>95.107109606999998</v>
      </c>
      <c r="AJ42" s="257">
        <v>9.2136891792999993</v>
      </c>
      <c r="AK42" s="257">
        <v>7.2334818071999998E-2</v>
      </c>
      <c r="AL42" s="257">
        <v>0</v>
      </c>
      <c r="AM42" s="257">
        <v>0</v>
      </c>
      <c r="AN42" s="257">
        <v>7.6607207246999999E-3</v>
      </c>
      <c r="AO42" s="257">
        <v>7.2732023895999998</v>
      </c>
      <c r="AP42" s="257">
        <v>6.3253427674999996</v>
      </c>
      <c r="AQ42" s="257">
        <v>64.631110680999996</v>
      </c>
      <c r="AR42" s="257">
        <v>209.90122575000001</v>
      </c>
      <c r="AS42" s="257">
        <v>307.98983833</v>
      </c>
      <c r="AT42" s="257">
        <v>260.78790837000003</v>
      </c>
      <c r="AU42" s="257">
        <v>103.72699901999999</v>
      </c>
      <c r="AV42" s="257">
        <v>11.662790958</v>
      </c>
      <c r="AW42" s="257">
        <v>0.25712676187</v>
      </c>
      <c r="AX42" s="257">
        <v>0</v>
      </c>
      <c r="AY42" s="341">
        <v>0</v>
      </c>
      <c r="AZ42" s="341">
        <v>0.30456919999999998</v>
      </c>
      <c r="BA42" s="341">
        <v>6.4410069999999999</v>
      </c>
      <c r="BB42" s="341">
        <v>7.1705839999999998</v>
      </c>
      <c r="BC42" s="341">
        <v>58.932049999999997</v>
      </c>
      <c r="BD42" s="341">
        <v>210.36779999999999</v>
      </c>
      <c r="BE42" s="341">
        <v>310.88440000000003</v>
      </c>
      <c r="BF42" s="341">
        <v>243.267</v>
      </c>
      <c r="BG42" s="341">
        <v>104.67189999999999</v>
      </c>
      <c r="BH42" s="341">
        <v>11.04434</v>
      </c>
      <c r="BI42" s="341">
        <v>0.25712679999999999</v>
      </c>
      <c r="BJ42" s="341">
        <v>0</v>
      </c>
      <c r="BK42" s="341">
        <v>0</v>
      </c>
      <c r="BL42" s="341">
        <v>0.30456919999999998</v>
      </c>
      <c r="BM42" s="341">
        <v>6.6552619999999996</v>
      </c>
      <c r="BN42" s="341">
        <v>7.8525049999999998</v>
      </c>
      <c r="BO42" s="341">
        <v>61.588819999999998</v>
      </c>
      <c r="BP42" s="341">
        <v>211.24979999999999</v>
      </c>
      <c r="BQ42" s="341">
        <v>312.63839999999999</v>
      </c>
      <c r="BR42" s="341">
        <v>247.2319</v>
      </c>
      <c r="BS42" s="341">
        <v>105.9768</v>
      </c>
      <c r="BT42" s="341">
        <v>11.391590000000001</v>
      </c>
      <c r="BU42" s="341">
        <v>0.28579929999999998</v>
      </c>
      <c r="BV42" s="341">
        <v>0</v>
      </c>
    </row>
    <row r="43" spans="1:74" ht="11.1" customHeight="1" x14ac:dyDescent="0.2">
      <c r="A43" s="9" t="s">
        <v>161</v>
      </c>
      <c r="B43" s="212" t="s">
        <v>602</v>
      </c>
      <c r="C43" s="257">
        <v>31.513190259999998</v>
      </c>
      <c r="D43" s="257">
        <v>28.732644753999999</v>
      </c>
      <c r="E43" s="257">
        <v>49.438793074000003</v>
      </c>
      <c r="F43" s="257">
        <v>78.911772752000005</v>
      </c>
      <c r="G43" s="257">
        <v>199.64745884999999</v>
      </c>
      <c r="H43" s="257">
        <v>359.14944614000001</v>
      </c>
      <c r="I43" s="257">
        <v>445.99790625999998</v>
      </c>
      <c r="J43" s="257">
        <v>430.79861748000002</v>
      </c>
      <c r="K43" s="257">
        <v>279.83759033000001</v>
      </c>
      <c r="L43" s="257">
        <v>127.20647706</v>
      </c>
      <c r="M43" s="257">
        <v>48.633993146000002</v>
      </c>
      <c r="N43" s="257">
        <v>36.770019435000002</v>
      </c>
      <c r="O43" s="257">
        <v>31.280846994000001</v>
      </c>
      <c r="P43" s="257">
        <v>30.255645148999999</v>
      </c>
      <c r="Q43" s="257">
        <v>48.184287726000001</v>
      </c>
      <c r="R43" s="257">
        <v>81.594062770999997</v>
      </c>
      <c r="S43" s="257">
        <v>194.82985238000001</v>
      </c>
      <c r="T43" s="257">
        <v>359.73159407999998</v>
      </c>
      <c r="U43" s="257">
        <v>443.82797087</v>
      </c>
      <c r="V43" s="257">
        <v>432.51326246999997</v>
      </c>
      <c r="W43" s="257">
        <v>281.18848349000001</v>
      </c>
      <c r="X43" s="257">
        <v>125.91103843</v>
      </c>
      <c r="Y43" s="257">
        <v>45.672307783999997</v>
      </c>
      <c r="Z43" s="257">
        <v>38.202134383999997</v>
      </c>
      <c r="AA43" s="257">
        <v>31.201782598000001</v>
      </c>
      <c r="AB43" s="257">
        <v>29.351725900000002</v>
      </c>
      <c r="AC43" s="257">
        <v>52.975769227999997</v>
      </c>
      <c r="AD43" s="257">
        <v>89.951545268999993</v>
      </c>
      <c r="AE43" s="257">
        <v>204.62766927000001</v>
      </c>
      <c r="AF43" s="257">
        <v>366.45947815</v>
      </c>
      <c r="AG43" s="257">
        <v>441.79399659000001</v>
      </c>
      <c r="AH43" s="257">
        <v>427.44796045999999</v>
      </c>
      <c r="AI43" s="257">
        <v>277.75567245000002</v>
      </c>
      <c r="AJ43" s="257">
        <v>125.76994012999999</v>
      </c>
      <c r="AK43" s="257">
        <v>49.884177645999998</v>
      </c>
      <c r="AL43" s="257">
        <v>46.157520574000003</v>
      </c>
      <c r="AM43" s="257">
        <v>29.612410284999999</v>
      </c>
      <c r="AN43" s="257">
        <v>29.756086076999999</v>
      </c>
      <c r="AO43" s="257">
        <v>57.337984079999998</v>
      </c>
      <c r="AP43" s="257">
        <v>87.794550337999993</v>
      </c>
      <c r="AQ43" s="257">
        <v>206.12747775</v>
      </c>
      <c r="AR43" s="257">
        <v>371.67452295999999</v>
      </c>
      <c r="AS43" s="257">
        <v>447.79271167000002</v>
      </c>
      <c r="AT43" s="257">
        <v>429.52874665000002</v>
      </c>
      <c r="AU43" s="257">
        <v>289.40518973000002</v>
      </c>
      <c r="AV43" s="257">
        <v>130.97696070000001</v>
      </c>
      <c r="AW43" s="257">
        <v>51.826298129000001</v>
      </c>
      <c r="AX43" s="257">
        <v>47.172969096000003</v>
      </c>
      <c r="AY43" s="341">
        <v>29.867180000000001</v>
      </c>
      <c r="AZ43" s="341">
        <v>32.948050000000002</v>
      </c>
      <c r="BA43" s="341">
        <v>56.475059999999999</v>
      </c>
      <c r="BB43" s="341">
        <v>94.059669999999997</v>
      </c>
      <c r="BC43" s="341">
        <v>209.1234</v>
      </c>
      <c r="BD43" s="341">
        <v>371.38659999999999</v>
      </c>
      <c r="BE43" s="341">
        <v>453.78620000000001</v>
      </c>
      <c r="BF43" s="341">
        <v>419.77550000000002</v>
      </c>
      <c r="BG43" s="341">
        <v>286.65649999999999</v>
      </c>
      <c r="BH43" s="341">
        <v>127.7983</v>
      </c>
      <c r="BI43" s="341">
        <v>53.63035</v>
      </c>
      <c r="BJ43" s="341">
        <v>45.721760000000003</v>
      </c>
      <c r="BK43" s="341">
        <v>29.963139999999999</v>
      </c>
      <c r="BL43" s="341">
        <v>31.847010000000001</v>
      </c>
      <c r="BM43" s="341">
        <v>56.852679999999999</v>
      </c>
      <c r="BN43" s="341">
        <v>95.137550000000005</v>
      </c>
      <c r="BO43" s="341">
        <v>211.9152</v>
      </c>
      <c r="BP43" s="341">
        <v>367.87150000000003</v>
      </c>
      <c r="BQ43" s="341">
        <v>456.66919999999999</v>
      </c>
      <c r="BR43" s="341">
        <v>423.31610000000001</v>
      </c>
      <c r="BS43" s="341">
        <v>286.20569999999998</v>
      </c>
      <c r="BT43" s="341">
        <v>131.38239999999999</v>
      </c>
      <c r="BU43" s="341">
        <v>56.784599999999998</v>
      </c>
      <c r="BV43" s="341">
        <v>45.413530000000002</v>
      </c>
    </row>
    <row r="44" spans="1:74" ht="11.1" customHeight="1" x14ac:dyDescent="0.2">
      <c r="A44" s="9" t="s">
        <v>162</v>
      </c>
      <c r="B44" s="212" t="s">
        <v>572</v>
      </c>
      <c r="C44" s="257">
        <v>6.9709915179999999</v>
      </c>
      <c r="D44" s="257">
        <v>2.6576635506000001</v>
      </c>
      <c r="E44" s="257">
        <v>25.789363649999999</v>
      </c>
      <c r="F44" s="257">
        <v>34.800151937000003</v>
      </c>
      <c r="G44" s="257">
        <v>155.13383762999999</v>
      </c>
      <c r="H44" s="257">
        <v>337.71845475999999</v>
      </c>
      <c r="I44" s="257">
        <v>413.45555059999998</v>
      </c>
      <c r="J44" s="257">
        <v>406.89500213000002</v>
      </c>
      <c r="K44" s="257">
        <v>224.58417904999999</v>
      </c>
      <c r="L44" s="257">
        <v>50.12678906</v>
      </c>
      <c r="M44" s="257">
        <v>4.3925296742000004</v>
      </c>
      <c r="N44" s="257">
        <v>2.4039431196000001</v>
      </c>
      <c r="O44" s="257">
        <v>6.6757702407000004</v>
      </c>
      <c r="P44" s="257">
        <v>2.7303395101999999</v>
      </c>
      <c r="Q44" s="257">
        <v>23.256409274999999</v>
      </c>
      <c r="R44" s="257">
        <v>35.383044454</v>
      </c>
      <c r="S44" s="257">
        <v>149.13977976999999</v>
      </c>
      <c r="T44" s="257">
        <v>341.30384393999998</v>
      </c>
      <c r="U44" s="257">
        <v>407.71561000999998</v>
      </c>
      <c r="V44" s="257">
        <v>416.98666279000003</v>
      </c>
      <c r="W44" s="257">
        <v>227.53055687</v>
      </c>
      <c r="X44" s="257">
        <v>45.969697017000001</v>
      </c>
      <c r="Y44" s="257">
        <v>3.1596377715999999</v>
      </c>
      <c r="Z44" s="257">
        <v>2.742201975</v>
      </c>
      <c r="AA44" s="257">
        <v>5.7300315369000003</v>
      </c>
      <c r="AB44" s="257">
        <v>2.1643096806000002</v>
      </c>
      <c r="AC44" s="257">
        <v>24.464057342</v>
      </c>
      <c r="AD44" s="257">
        <v>38.372012925</v>
      </c>
      <c r="AE44" s="257">
        <v>156.98895863999999</v>
      </c>
      <c r="AF44" s="257">
        <v>345.77215444000001</v>
      </c>
      <c r="AG44" s="257">
        <v>408.84706382000002</v>
      </c>
      <c r="AH44" s="257">
        <v>405.84142244999998</v>
      </c>
      <c r="AI44" s="257">
        <v>222.48885292</v>
      </c>
      <c r="AJ44" s="257">
        <v>47.086525352000002</v>
      </c>
      <c r="AK44" s="257">
        <v>4.0827718659999999</v>
      </c>
      <c r="AL44" s="257">
        <v>5.0679471164000001</v>
      </c>
      <c r="AM44" s="257">
        <v>4.1257592002000001</v>
      </c>
      <c r="AN44" s="257">
        <v>2.3908455462</v>
      </c>
      <c r="AO44" s="257">
        <v>26.338060655</v>
      </c>
      <c r="AP44" s="257">
        <v>34.286528707999999</v>
      </c>
      <c r="AQ44" s="257">
        <v>156.54056581</v>
      </c>
      <c r="AR44" s="257">
        <v>353.20707967999999</v>
      </c>
      <c r="AS44" s="257">
        <v>411.98523813000003</v>
      </c>
      <c r="AT44" s="257">
        <v>404.96541335000001</v>
      </c>
      <c r="AU44" s="257">
        <v>238.63934284000001</v>
      </c>
      <c r="AV44" s="257">
        <v>55.202160945000003</v>
      </c>
      <c r="AW44" s="257">
        <v>5.0698359250999996</v>
      </c>
      <c r="AX44" s="257">
        <v>5.1446541571999997</v>
      </c>
      <c r="AY44" s="341">
        <v>5.5518689999999999</v>
      </c>
      <c r="AZ44" s="341">
        <v>4.0603179999999996</v>
      </c>
      <c r="BA44" s="341">
        <v>24.51314</v>
      </c>
      <c r="BB44" s="341">
        <v>40.457999999999998</v>
      </c>
      <c r="BC44" s="341">
        <v>152.191</v>
      </c>
      <c r="BD44" s="341">
        <v>346.03969999999998</v>
      </c>
      <c r="BE44" s="341">
        <v>417.86309999999997</v>
      </c>
      <c r="BF44" s="341">
        <v>383.51560000000001</v>
      </c>
      <c r="BG44" s="341">
        <v>229.99039999999999</v>
      </c>
      <c r="BH44" s="341">
        <v>52.806109999999997</v>
      </c>
      <c r="BI44" s="341">
        <v>5.365812</v>
      </c>
      <c r="BJ44" s="341">
        <v>4.5995270000000001</v>
      </c>
      <c r="BK44" s="341">
        <v>5.8469670000000002</v>
      </c>
      <c r="BL44" s="341">
        <v>4.1237009999999996</v>
      </c>
      <c r="BM44" s="341">
        <v>24.933489999999999</v>
      </c>
      <c r="BN44" s="341">
        <v>41.506279999999997</v>
      </c>
      <c r="BO44" s="341">
        <v>156.07810000000001</v>
      </c>
      <c r="BP44" s="341">
        <v>343.00080000000003</v>
      </c>
      <c r="BQ44" s="341">
        <v>419.51549999999997</v>
      </c>
      <c r="BR44" s="341">
        <v>387.91210000000001</v>
      </c>
      <c r="BS44" s="341">
        <v>227.86619999999999</v>
      </c>
      <c r="BT44" s="341">
        <v>54.754339999999999</v>
      </c>
      <c r="BU44" s="341">
        <v>5.9115460000000004</v>
      </c>
      <c r="BV44" s="341">
        <v>4.5005030000000001</v>
      </c>
    </row>
    <row r="45" spans="1:74" ht="11.1" customHeight="1" x14ac:dyDescent="0.2">
      <c r="A45" s="9" t="s">
        <v>163</v>
      </c>
      <c r="B45" s="212" t="s">
        <v>573</v>
      </c>
      <c r="C45" s="257">
        <v>16.990792727999999</v>
      </c>
      <c r="D45" s="257">
        <v>16.068723105</v>
      </c>
      <c r="E45" s="257">
        <v>68.726928513999994</v>
      </c>
      <c r="F45" s="257">
        <v>115.44175619000001</v>
      </c>
      <c r="G45" s="257">
        <v>280.08505919999999</v>
      </c>
      <c r="H45" s="257">
        <v>486.03292084999998</v>
      </c>
      <c r="I45" s="257">
        <v>554.25498762999996</v>
      </c>
      <c r="J45" s="257">
        <v>575.68794160000004</v>
      </c>
      <c r="K45" s="257">
        <v>375.49172381</v>
      </c>
      <c r="L45" s="257">
        <v>144.5877491</v>
      </c>
      <c r="M45" s="257">
        <v>37.855701021000002</v>
      </c>
      <c r="N45" s="257">
        <v>8.0093689915000006</v>
      </c>
      <c r="O45" s="257">
        <v>15.795107436</v>
      </c>
      <c r="P45" s="257">
        <v>16.253715712999998</v>
      </c>
      <c r="Q45" s="257">
        <v>62.038863155999998</v>
      </c>
      <c r="R45" s="257">
        <v>116.13855669</v>
      </c>
      <c r="S45" s="257">
        <v>275.40909970000001</v>
      </c>
      <c r="T45" s="257">
        <v>491.13351604000002</v>
      </c>
      <c r="U45" s="257">
        <v>554.94380011999999</v>
      </c>
      <c r="V45" s="257">
        <v>585.71617632000005</v>
      </c>
      <c r="W45" s="257">
        <v>377.46995329999999</v>
      </c>
      <c r="X45" s="257">
        <v>140.24145156</v>
      </c>
      <c r="Y45" s="257">
        <v>34.512518125</v>
      </c>
      <c r="Z45" s="257">
        <v>8.9812091244999994</v>
      </c>
      <c r="AA45" s="257">
        <v>13.724427878</v>
      </c>
      <c r="AB45" s="257">
        <v>14.758483606</v>
      </c>
      <c r="AC45" s="257">
        <v>61.923628901000001</v>
      </c>
      <c r="AD45" s="257">
        <v>121.74198694</v>
      </c>
      <c r="AE45" s="257">
        <v>278.18415157999999</v>
      </c>
      <c r="AF45" s="257">
        <v>489.57605487000001</v>
      </c>
      <c r="AG45" s="257">
        <v>558.70352563999995</v>
      </c>
      <c r="AH45" s="257">
        <v>586.04938928000001</v>
      </c>
      <c r="AI45" s="257">
        <v>372.37952612999999</v>
      </c>
      <c r="AJ45" s="257">
        <v>145.58122118</v>
      </c>
      <c r="AK45" s="257">
        <v>34.387279423999999</v>
      </c>
      <c r="AL45" s="257">
        <v>11.024843381</v>
      </c>
      <c r="AM45" s="257">
        <v>11.176180042</v>
      </c>
      <c r="AN45" s="257">
        <v>16.258815817999999</v>
      </c>
      <c r="AO45" s="257">
        <v>62.088023503000002</v>
      </c>
      <c r="AP45" s="257">
        <v>113.61095563000001</v>
      </c>
      <c r="AQ45" s="257">
        <v>270.72343912000002</v>
      </c>
      <c r="AR45" s="257">
        <v>491.84762351000001</v>
      </c>
      <c r="AS45" s="257">
        <v>563.80749620999995</v>
      </c>
      <c r="AT45" s="257">
        <v>579.60132777000001</v>
      </c>
      <c r="AU45" s="257">
        <v>383.76698725</v>
      </c>
      <c r="AV45" s="257">
        <v>154.17469896</v>
      </c>
      <c r="AW45" s="257">
        <v>38.414163395999999</v>
      </c>
      <c r="AX45" s="257">
        <v>11.849360245</v>
      </c>
      <c r="AY45" s="341">
        <v>13.96898</v>
      </c>
      <c r="AZ45" s="341">
        <v>22.06794</v>
      </c>
      <c r="BA45" s="341">
        <v>63.747459999999997</v>
      </c>
      <c r="BB45" s="341">
        <v>122.28879999999999</v>
      </c>
      <c r="BC45" s="341">
        <v>269.35550000000001</v>
      </c>
      <c r="BD45" s="341">
        <v>494.93779999999998</v>
      </c>
      <c r="BE45" s="341">
        <v>576.12599999999998</v>
      </c>
      <c r="BF45" s="341">
        <v>573.49630000000002</v>
      </c>
      <c r="BG45" s="341">
        <v>381.71789999999999</v>
      </c>
      <c r="BH45" s="341">
        <v>151.60939999999999</v>
      </c>
      <c r="BI45" s="341">
        <v>41.111930000000001</v>
      </c>
      <c r="BJ45" s="341">
        <v>11.829689999999999</v>
      </c>
      <c r="BK45" s="341">
        <v>14.58675</v>
      </c>
      <c r="BL45" s="341">
        <v>21.432880000000001</v>
      </c>
      <c r="BM45" s="341">
        <v>64.403310000000005</v>
      </c>
      <c r="BN45" s="341">
        <v>124.63979999999999</v>
      </c>
      <c r="BO45" s="341">
        <v>270.91809999999998</v>
      </c>
      <c r="BP45" s="341">
        <v>491.0016</v>
      </c>
      <c r="BQ45" s="341">
        <v>578.45740000000001</v>
      </c>
      <c r="BR45" s="341">
        <v>579.05600000000004</v>
      </c>
      <c r="BS45" s="341">
        <v>389.10019999999997</v>
      </c>
      <c r="BT45" s="341">
        <v>155.62950000000001</v>
      </c>
      <c r="BU45" s="341">
        <v>41.823230000000002</v>
      </c>
      <c r="BV45" s="341">
        <v>12.023289999999999</v>
      </c>
    </row>
    <row r="46" spans="1:74" ht="11.1" customHeight="1" x14ac:dyDescent="0.2">
      <c r="A46" s="9" t="s">
        <v>164</v>
      </c>
      <c r="B46" s="212" t="s">
        <v>574</v>
      </c>
      <c r="C46" s="257">
        <v>0.69887731662999997</v>
      </c>
      <c r="D46" s="257">
        <v>1.7815878974999999</v>
      </c>
      <c r="E46" s="257">
        <v>15.634252867000001</v>
      </c>
      <c r="F46" s="257">
        <v>39.238761238999999</v>
      </c>
      <c r="G46" s="257">
        <v>119.67898336</v>
      </c>
      <c r="H46" s="257">
        <v>261.26630503000001</v>
      </c>
      <c r="I46" s="257">
        <v>392.49427087999999</v>
      </c>
      <c r="J46" s="257">
        <v>333.71981104999998</v>
      </c>
      <c r="K46" s="257">
        <v>195.6567551</v>
      </c>
      <c r="L46" s="257">
        <v>59.792368263999997</v>
      </c>
      <c r="M46" s="257">
        <v>10.532561555999999</v>
      </c>
      <c r="N46" s="257">
        <v>0</v>
      </c>
      <c r="O46" s="257">
        <v>1.0084998734999999</v>
      </c>
      <c r="P46" s="257">
        <v>2.5049831701</v>
      </c>
      <c r="Q46" s="257">
        <v>13.718971446999999</v>
      </c>
      <c r="R46" s="257">
        <v>40.074732001000001</v>
      </c>
      <c r="S46" s="257">
        <v>118.70720509</v>
      </c>
      <c r="T46" s="257">
        <v>264.48291383999998</v>
      </c>
      <c r="U46" s="257">
        <v>397.08274403000001</v>
      </c>
      <c r="V46" s="257">
        <v>332.78093102999998</v>
      </c>
      <c r="W46" s="257">
        <v>199.10981720000001</v>
      </c>
      <c r="X46" s="257">
        <v>63.813901846</v>
      </c>
      <c r="Y46" s="257">
        <v>11.200001608999999</v>
      </c>
      <c r="Z46" s="257">
        <v>0</v>
      </c>
      <c r="AA46" s="257">
        <v>1.0581812255</v>
      </c>
      <c r="AB46" s="257">
        <v>3.3741931295000001</v>
      </c>
      <c r="AC46" s="257">
        <v>16.238233396999998</v>
      </c>
      <c r="AD46" s="257">
        <v>41.003103275000001</v>
      </c>
      <c r="AE46" s="257">
        <v>114.07541059</v>
      </c>
      <c r="AF46" s="257">
        <v>273.81343114999999</v>
      </c>
      <c r="AG46" s="257">
        <v>387.75440922000001</v>
      </c>
      <c r="AH46" s="257">
        <v>338.89331251999999</v>
      </c>
      <c r="AI46" s="257">
        <v>203.00474843999999</v>
      </c>
      <c r="AJ46" s="257">
        <v>65.508701310999996</v>
      </c>
      <c r="AK46" s="257">
        <v>10.348254729000001</v>
      </c>
      <c r="AL46" s="257">
        <v>0</v>
      </c>
      <c r="AM46" s="257">
        <v>0.91421001273000002</v>
      </c>
      <c r="AN46" s="257">
        <v>3.9553017546999998</v>
      </c>
      <c r="AO46" s="257">
        <v>18.214476975</v>
      </c>
      <c r="AP46" s="257">
        <v>41.342996198000002</v>
      </c>
      <c r="AQ46" s="257">
        <v>107.64188154999999</v>
      </c>
      <c r="AR46" s="257">
        <v>274.98121894000002</v>
      </c>
      <c r="AS46" s="257">
        <v>385.60632142999998</v>
      </c>
      <c r="AT46" s="257">
        <v>338.72573672999999</v>
      </c>
      <c r="AU46" s="257">
        <v>205.43075236999999</v>
      </c>
      <c r="AV46" s="257">
        <v>70.256506428999998</v>
      </c>
      <c r="AW46" s="257">
        <v>10.500112636000001</v>
      </c>
      <c r="AX46" s="257">
        <v>0</v>
      </c>
      <c r="AY46" s="341">
        <v>0.91420999999999997</v>
      </c>
      <c r="AZ46" s="341">
        <v>4.1420589999999997</v>
      </c>
      <c r="BA46" s="341">
        <v>18.96294</v>
      </c>
      <c r="BB46" s="341">
        <v>41.735439999999997</v>
      </c>
      <c r="BC46" s="341">
        <v>105.07559999999999</v>
      </c>
      <c r="BD46" s="341">
        <v>278.66050000000001</v>
      </c>
      <c r="BE46" s="341">
        <v>383.90019999999998</v>
      </c>
      <c r="BF46" s="341">
        <v>334.27730000000003</v>
      </c>
      <c r="BG46" s="341">
        <v>203.1456</v>
      </c>
      <c r="BH46" s="341">
        <v>72.559709999999995</v>
      </c>
      <c r="BI46" s="341">
        <v>11.33564</v>
      </c>
      <c r="BJ46" s="341">
        <v>0.13249549999999999</v>
      </c>
      <c r="BK46" s="341">
        <v>1.076541</v>
      </c>
      <c r="BL46" s="341">
        <v>4.3706560000000003</v>
      </c>
      <c r="BM46" s="341">
        <v>19.09271</v>
      </c>
      <c r="BN46" s="341">
        <v>42.195689999999999</v>
      </c>
      <c r="BO46" s="341">
        <v>109.5441</v>
      </c>
      <c r="BP46" s="341">
        <v>278.55759999999998</v>
      </c>
      <c r="BQ46" s="341">
        <v>384.68380000000002</v>
      </c>
      <c r="BR46" s="341">
        <v>335.55759999999998</v>
      </c>
      <c r="BS46" s="341">
        <v>203.68530000000001</v>
      </c>
      <c r="BT46" s="341">
        <v>72.168469999999999</v>
      </c>
      <c r="BU46" s="341">
        <v>10.803850000000001</v>
      </c>
      <c r="BV46" s="341">
        <v>0.16166510000000001</v>
      </c>
    </row>
    <row r="47" spans="1:74" ht="11.1" customHeight="1" x14ac:dyDescent="0.2">
      <c r="A47" s="9" t="s">
        <v>165</v>
      </c>
      <c r="B47" s="212" t="s">
        <v>575</v>
      </c>
      <c r="C47" s="257">
        <v>7.8993370899000004</v>
      </c>
      <c r="D47" s="257">
        <v>6.6693890129</v>
      </c>
      <c r="E47" s="257">
        <v>11.289058361</v>
      </c>
      <c r="F47" s="257">
        <v>16.574467752</v>
      </c>
      <c r="G47" s="257">
        <v>46.356022078000002</v>
      </c>
      <c r="H47" s="257">
        <v>102.71532118</v>
      </c>
      <c r="I47" s="257">
        <v>231.65318199000001</v>
      </c>
      <c r="J47" s="257">
        <v>217.20397353999999</v>
      </c>
      <c r="K47" s="257">
        <v>139.48223021000001</v>
      </c>
      <c r="L47" s="257">
        <v>35.911708617999999</v>
      </c>
      <c r="M47" s="257">
        <v>13.725425274999999</v>
      </c>
      <c r="N47" s="257">
        <v>8.3367904487000004</v>
      </c>
      <c r="O47" s="257">
        <v>8.5891616866000007</v>
      </c>
      <c r="P47" s="257">
        <v>6.8080895042999998</v>
      </c>
      <c r="Q47" s="257">
        <v>10.530539477</v>
      </c>
      <c r="R47" s="257">
        <v>16.879103711999999</v>
      </c>
      <c r="S47" s="257">
        <v>48.176302118000002</v>
      </c>
      <c r="T47" s="257">
        <v>105.03276088</v>
      </c>
      <c r="U47" s="257">
        <v>236.82971638000001</v>
      </c>
      <c r="V47" s="257">
        <v>219.05316848000001</v>
      </c>
      <c r="W47" s="257">
        <v>145.05209954</v>
      </c>
      <c r="X47" s="257">
        <v>42.124246782</v>
      </c>
      <c r="Y47" s="257">
        <v>14.600295632</v>
      </c>
      <c r="Z47" s="257">
        <v>8.2478702888999997</v>
      </c>
      <c r="AA47" s="257">
        <v>8.9392367731999993</v>
      </c>
      <c r="AB47" s="257">
        <v>7.4291630161000004</v>
      </c>
      <c r="AC47" s="257">
        <v>12.391246031</v>
      </c>
      <c r="AD47" s="257">
        <v>17.648684027000002</v>
      </c>
      <c r="AE47" s="257">
        <v>46.290008692999997</v>
      </c>
      <c r="AF47" s="257">
        <v>115.8402782</v>
      </c>
      <c r="AG47" s="257">
        <v>232.49448175000001</v>
      </c>
      <c r="AH47" s="257">
        <v>222.14873059999999</v>
      </c>
      <c r="AI47" s="257">
        <v>156.15481751999999</v>
      </c>
      <c r="AJ47" s="257">
        <v>48.831494599999999</v>
      </c>
      <c r="AK47" s="257">
        <v>14.253024185999999</v>
      </c>
      <c r="AL47" s="257">
        <v>8.5550440956999996</v>
      </c>
      <c r="AM47" s="257">
        <v>8.9094803685000006</v>
      </c>
      <c r="AN47" s="257">
        <v>8.3817007266000001</v>
      </c>
      <c r="AO47" s="257">
        <v>12.909054960000001</v>
      </c>
      <c r="AP47" s="257">
        <v>19.402691827000002</v>
      </c>
      <c r="AQ47" s="257">
        <v>44.738799342999997</v>
      </c>
      <c r="AR47" s="257">
        <v>116.36375452999999</v>
      </c>
      <c r="AS47" s="257">
        <v>224.36613019000001</v>
      </c>
      <c r="AT47" s="257">
        <v>227.00703854</v>
      </c>
      <c r="AU47" s="257">
        <v>156.18279393</v>
      </c>
      <c r="AV47" s="257">
        <v>50.948140948999999</v>
      </c>
      <c r="AW47" s="257">
        <v>14.322420017000001</v>
      </c>
      <c r="AX47" s="257">
        <v>8.4607155688999995</v>
      </c>
      <c r="AY47" s="341">
        <v>8.7996269999999992</v>
      </c>
      <c r="AZ47" s="341">
        <v>8.4216660000000001</v>
      </c>
      <c r="BA47" s="341">
        <v>13.053879999999999</v>
      </c>
      <c r="BB47" s="341">
        <v>20.01803</v>
      </c>
      <c r="BC47" s="341">
        <v>44.601939999999999</v>
      </c>
      <c r="BD47" s="341">
        <v>120.5528</v>
      </c>
      <c r="BE47" s="341">
        <v>229.03399999999999</v>
      </c>
      <c r="BF47" s="341">
        <v>231.11250000000001</v>
      </c>
      <c r="BG47" s="341">
        <v>160.54509999999999</v>
      </c>
      <c r="BH47" s="341">
        <v>54.409410000000001</v>
      </c>
      <c r="BI47" s="341">
        <v>14.91788</v>
      </c>
      <c r="BJ47" s="341">
        <v>8.4051720000000003</v>
      </c>
      <c r="BK47" s="341">
        <v>8.9970719999999993</v>
      </c>
      <c r="BL47" s="341">
        <v>8.5261829999999996</v>
      </c>
      <c r="BM47" s="341">
        <v>12.993840000000001</v>
      </c>
      <c r="BN47" s="341">
        <v>20.1309</v>
      </c>
      <c r="BO47" s="341">
        <v>45.764919999999996</v>
      </c>
      <c r="BP47" s="341">
        <v>117.67440000000001</v>
      </c>
      <c r="BQ47" s="341">
        <v>228.26480000000001</v>
      </c>
      <c r="BR47" s="341">
        <v>228.76089999999999</v>
      </c>
      <c r="BS47" s="341">
        <v>157.8929</v>
      </c>
      <c r="BT47" s="341">
        <v>52.216099999999997</v>
      </c>
      <c r="BU47" s="341">
        <v>14.21879</v>
      </c>
      <c r="BV47" s="341">
        <v>8.3859379999999994</v>
      </c>
    </row>
    <row r="48" spans="1:74" ht="11.1" customHeight="1" x14ac:dyDescent="0.2">
      <c r="A48" s="9" t="s">
        <v>166</v>
      </c>
      <c r="B48" s="213" t="s">
        <v>603</v>
      </c>
      <c r="C48" s="255">
        <v>9.8104298800999992</v>
      </c>
      <c r="D48" s="255">
        <v>8.7724868412999992</v>
      </c>
      <c r="E48" s="255">
        <v>22.898270438000001</v>
      </c>
      <c r="F48" s="255">
        <v>37.037671187999997</v>
      </c>
      <c r="G48" s="255">
        <v>114.58640022</v>
      </c>
      <c r="H48" s="255">
        <v>241.44700112000001</v>
      </c>
      <c r="I48" s="255">
        <v>348.33014052999999</v>
      </c>
      <c r="J48" s="255">
        <v>318.63400781000001</v>
      </c>
      <c r="K48" s="255">
        <v>176.24165022</v>
      </c>
      <c r="L48" s="255">
        <v>56.678115757</v>
      </c>
      <c r="M48" s="255">
        <v>17.029634535</v>
      </c>
      <c r="N48" s="255">
        <v>9.5423373625999997</v>
      </c>
      <c r="O48" s="255">
        <v>9.7686230961000007</v>
      </c>
      <c r="P48" s="255">
        <v>9.2012333575999996</v>
      </c>
      <c r="Q48" s="255">
        <v>21.505770638000001</v>
      </c>
      <c r="R48" s="255">
        <v>37.901706912999998</v>
      </c>
      <c r="S48" s="255">
        <v>112.43057887000001</v>
      </c>
      <c r="T48" s="255">
        <v>245.48115063</v>
      </c>
      <c r="U48" s="255">
        <v>348.97694514</v>
      </c>
      <c r="V48" s="255">
        <v>323.04039633999997</v>
      </c>
      <c r="W48" s="255">
        <v>177.40672436</v>
      </c>
      <c r="X48" s="255">
        <v>57.270756392000003</v>
      </c>
      <c r="Y48" s="255">
        <v>16.239622827000002</v>
      </c>
      <c r="Z48" s="255">
        <v>9.9676620881000009</v>
      </c>
      <c r="AA48" s="255">
        <v>9.5517140970999996</v>
      </c>
      <c r="AB48" s="255">
        <v>9.0104711012000003</v>
      </c>
      <c r="AC48" s="255">
        <v>23.0653355</v>
      </c>
      <c r="AD48" s="255">
        <v>40.694019816999997</v>
      </c>
      <c r="AE48" s="255">
        <v>116.72265672</v>
      </c>
      <c r="AF48" s="255">
        <v>246.56863364</v>
      </c>
      <c r="AG48" s="255">
        <v>346.12160329</v>
      </c>
      <c r="AH48" s="255">
        <v>320.08410069000001</v>
      </c>
      <c r="AI48" s="255">
        <v>178.79844684</v>
      </c>
      <c r="AJ48" s="255">
        <v>59.364040553999999</v>
      </c>
      <c r="AK48" s="255">
        <v>17.079306365000001</v>
      </c>
      <c r="AL48" s="255">
        <v>12.026302467000001</v>
      </c>
      <c r="AM48" s="255">
        <v>8.8411815471999997</v>
      </c>
      <c r="AN48" s="255">
        <v>9.5094504968999995</v>
      </c>
      <c r="AO48" s="255">
        <v>24.473317882</v>
      </c>
      <c r="AP48" s="255">
        <v>39.426300283000003</v>
      </c>
      <c r="AQ48" s="255">
        <v>115.55319417</v>
      </c>
      <c r="AR48" s="255">
        <v>250.33270454999999</v>
      </c>
      <c r="AS48" s="255">
        <v>346.28588798999999</v>
      </c>
      <c r="AT48" s="255">
        <v>323.27749677000003</v>
      </c>
      <c r="AU48" s="255">
        <v>187.26892351000001</v>
      </c>
      <c r="AV48" s="255">
        <v>63.310881111999997</v>
      </c>
      <c r="AW48" s="255">
        <v>18.112911517000001</v>
      </c>
      <c r="AX48" s="255">
        <v>12.36102524</v>
      </c>
      <c r="AY48" s="342">
        <v>9.3359419999999993</v>
      </c>
      <c r="AZ48" s="342">
        <v>11.01975</v>
      </c>
      <c r="BA48" s="342">
        <v>24.50517</v>
      </c>
      <c r="BB48" s="342">
        <v>42.52028</v>
      </c>
      <c r="BC48" s="342">
        <v>114.2818</v>
      </c>
      <c r="BD48" s="342">
        <v>251.2329</v>
      </c>
      <c r="BE48" s="342">
        <v>351.851</v>
      </c>
      <c r="BF48" s="342">
        <v>316.20960000000002</v>
      </c>
      <c r="BG48" s="342">
        <v>186.9665</v>
      </c>
      <c r="BH48" s="342">
        <v>62.921610000000001</v>
      </c>
      <c r="BI48" s="342">
        <v>19.055</v>
      </c>
      <c r="BJ48" s="342">
        <v>12.085839999999999</v>
      </c>
      <c r="BK48" s="342">
        <v>9.5212249999999994</v>
      </c>
      <c r="BL48" s="342">
        <v>10.810320000000001</v>
      </c>
      <c r="BM48" s="342">
        <v>24.782910000000001</v>
      </c>
      <c r="BN48" s="342">
        <v>43.337809999999998</v>
      </c>
      <c r="BO48" s="342">
        <v>117.0067</v>
      </c>
      <c r="BP48" s="342">
        <v>248.73240000000001</v>
      </c>
      <c r="BQ48" s="342">
        <v>353.07080000000002</v>
      </c>
      <c r="BR48" s="342">
        <v>319.83240000000001</v>
      </c>
      <c r="BS48" s="342">
        <v>187.2441</v>
      </c>
      <c r="BT48" s="342">
        <v>64.173860000000005</v>
      </c>
      <c r="BU48" s="342">
        <v>19.70515</v>
      </c>
      <c r="BV48" s="342">
        <v>12.07381</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727"/>
      <c r="BE49" s="727"/>
      <c r="BF49" s="727"/>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56" t="s">
        <v>1016</v>
      </c>
      <c r="C50" s="797"/>
      <c r="D50" s="797"/>
      <c r="E50" s="797"/>
      <c r="F50" s="797"/>
      <c r="G50" s="797"/>
      <c r="H50" s="797"/>
      <c r="I50" s="797"/>
      <c r="J50" s="797"/>
      <c r="K50" s="797"/>
      <c r="L50" s="797"/>
      <c r="M50" s="797"/>
      <c r="N50" s="797"/>
      <c r="O50" s="797"/>
      <c r="P50" s="797"/>
      <c r="Q50" s="797"/>
      <c r="AY50" s="505"/>
      <c r="AZ50" s="505"/>
      <c r="BA50" s="505"/>
      <c r="BB50" s="505"/>
      <c r="BC50" s="505"/>
      <c r="BD50" s="728"/>
      <c r="BE50" s="728"/>
      <c r="BF50" s="728"/>
      <c r="BG50" s="505"/>
      <c r="BH50" s="505"/>
      <c r="BI50" s="505"/>
      <c r="BJ50" s="505"/>
    </row>
    <row r="51" spans="1:74" s="472" customFormat="1" ht="12" customHeight="1" x14ac:dyDescent="0.2">
      <c r="A51" s="469"/>
      <c r="B51" s="786" t="s">
        <v>175</v>
      </c>
      <c r="C51" s="786"/>
      <c r="D51" s="786"/>
      <c r="E51" s="786"/>
      <c r="F51" s="786"/>
      <c r="G51" s="786"/>
      <c r="H51" s="786"/>
      <c r="I51" s="786"/>
      <c r="J51" s="786"/>
      <c r="K51" s="786"/>
      <c r="L51" s="786"/>
      <c r="M51" s="786"/>
      <c r="N51" s="786"/>
      <c r="O51" s="786"/>
      <c r="P51" s="786"/>
      <c r="Q51" s="786"/>
      <c r="AY51" s="506"/>
      <c r="AZ51" s="506"/>
      <c r="BA51" s="506"/>
      <c r="BB51" s="506"/>
      <c r="BC51" s="506"/>
      <c r="BD51" s="729"/>
      <c r="BE51" s="729"/>
      <c r="BF51" s="729"/>
      <c r="BG51" s="506"/>
      <c r="BH51" s="506"/>
      <c r="BI51" s="506"/>
      <c r="BJ51" s="506"/>
    </row>
    <row r="52" spans="1:74" s="472" customFormat="1" ht="12" customHeight="1" x14ac:dyDescent="0.2">
      <c r="A52" s="473"/>
      <c r="B52" s="857" t="s">
        <v>176</v>
      </c>
      <c r="C52" s="787"/>
      <c r="D52" s="787"/>
      <c r="E52" s="787"/>
      <c r="F52" s="787"/>
      <c r="G52" s="787"/>
      <c r="H52" s="787"/>
      <c r="I52" s="787"/>
      <c r="J52" s="787"/>
      <c r="K52" s="787"/>
      <c r="L52" s="787"/>
      <c r="M52" s="787"/>
      <c r="N52" s="787"/>
      <c r="O52" s="787"/>
      <c r="P52" s="787"/>
      <c r="Q52" s="783"/>
      <c r="AY52" s="506"/>
      <c r="AZ52" s="506"/>
      <c r="BA52" s="506"/>
      <c r="BB52" s="506"/>
      <c r="BC52" s="506"/>
      <c r="BD52" s="729"/>
      <c r="BE52" s="729"/>
      <c r="BF52" s="729"/>
      <c r="BG52" s="506"/>
      <c r="BH52" s="506"/>
      <c r="BI52" s="506"/>
      <c r="BJ52" s="506"/>
    </row>
    <row r="53" spans="1:74" s="472" customFormat="1" ht="12" customHeight="1" x14ac:dyDescent="0.2">
      <c r="A53" s="473"/>
      <c r="B53" s="857" t="s">
        <v>171</v>
      </c>
      <c r="C53" s="787"/>
      <c r="D53" s="787"/>
      <c r="E53" s="787"/>
      <c r="F53" s="787"/>
      <c r="G53" s="787"/>
      <c r="H53" s="787"/>
      <c r="I53" s="787"/>
      <c r="J53" s="787"/>
      <c r="K53" s="787"/>
      <c r="L53" s="787"/>
      <c r="M53" s="787"/>
      <c r="N53" s="787"/>
      <c r="O53" s="787"/>
      <c r="P53" s="787"/>
      <c r="Q53" s="783"/>
      <c r="AY53" s="506"/>
      <c r="AZ53" s="506"/>
      <c r="BA53" s="506"/>
      <c r="BB53" s="506"/>
      <c r="BC53" s="506"/>
      <c r="BD53" s="729"/>
      <c r="BE53" s="729"/>
      <c r="BF53" s="729"/>
      <c r="BG53" s="506"/>
      <c r="BH53" s="506"/>
      <c r="BI53" s="506"/>
      <c r="BJ53" s="506"/>
    </row>
    <row r="54" spans="1:74" s="472" customFormat="1" ht="12" customHeight="1" x14ac:dyDescent="0.2">
      <c r="A54" s="473"/>
      <c r="B54" s="857" t="s">
        <v>481</v>
      </c>
      <c r="C54" s="787"/>
      <c r="D54" s="787"/>
      <c r="E54" s="787"/>
      <c r="F54" s="787"/>
      <c r="G54" s="787"/>
      <c r="H54" s="787"/>
      <c r="I54" s="787"/>
      <c r="J54" s="787"/>
      <c r="K54" s="787"/>
      <c r="L54" s="787"/>
      <c r="M54" s="787"/>
      <c r="N54" s="787"/>
      <c r="O54" s="787"/>
      <c r="P54" s="787"/>
      <c r="Q54" s="783"/>
      <c r="AY54" s="506"/>
      <c r="AZ54" s="506"/>
      <c r="BA54" s="506"/>
      <c r="BB54" s="506"/>
      <c r="BC54" s="506"/>
      <c r="BD54" s="729"/>
      <c r="BE54" s="729"/>
      <c r="BF54" s="729"/>
      <c r="BG54" s="506"/>
      <c r="BH54" s="506"/>
      <c r="BI54" s="506"/>
      <c r="BJ54" s="506"/>
    </row>
    <row r="55" spans="1:74" s="474" customFormat="1" ht="12" customHeight="1" x14ac:dyDescent="0.2">
      <c r="A55" s="473"/>
      <c r="B55" s="857" t="s">
        <v>172</v>
      </c>
      <c r="C55" s="787"/>
      <c r="D55" s="787"/>
      <c r="E55" s="787"/>
      <c r="F55" s="787"/>
      <c r="G55" s="787"/>
      <c r="H55" s="787"/>
      <c r="I55" s="787"/>
      <c r="J55" s="787"/>
      <c r="K55" s="787"/>
      <c r="L55" s="787"/>
      <c r="M55" s="787"/>
      <c r="N55" s="787"/>
      <c r="O55" s="787"/>
      <c r="P55" s="787"/>
      <c r="Q55" s="783"/>
      <c r="AY55" s="507"/>
      <c r="AZ55" s="507"/>
      <c r="BA55" s="507"/>
      <c r="BB55" s="507"/>
      <c r="BC55" s="507"/>
      <c r="BD55" s="730"/>
      <c r="BE55" s="730"/>
      <c r="BF55" s="730"/>
      <c r="BG55" s="507"/>
      <c r="BH55" s="507"/>
      <c r="BI55" s="507"/>
      <c r="BJ55" s="507"/>
    </row>
    <row r="56" spans="1:74" s="474" customFormat="1" ht="12" customHeight="1" x14ac:dyDescent="0.2">
      <c r="A56" s="473"/>
      <c r="B56" s="786" t="s">
        <v>173</v>
      </c>
      <c r="C56" s="787"/>
      <c r="D56" s="787"/>
      <c r="E56" s="787"/>
      <c r="F56" s="787"/>
      <c r="G56" s="787"/>
      <c r="H56" s="787"/>
      <c r="I56" s="787"/>
      <c r="J56" s="787"/>
      <c r="K56" s="787"/>
      <c r="L56" s="787"/>
      <c r="M56" s="787"/>
      <c r="N56" s="787"/>
      <c r="O56" s="787"/>
      <c r="P56" s="787"/>
      <c r="Q56" s="783"/>
      <c r="AY56" s="507"/>
      <c r="AZ56" s="507"/>
      <c r="BA56" s="507"/>
      <c r="BB56" s="507"/>
      <c r="BC56" s="507"/>
      <c r="BD56" s="730"/>
      <c r="BE56" s="730"/>
      <c r="BF56" s="730"/>
      <c r="BG56" s="507"/>
      <c r="BH56" s="507"/>
      <c r="BI56" s="507"/>
      <c r="BJ56" s="507"/>
    </row>
    <row r="57" spans="1:74" s="474" customFormat="1" ht="12" customHeight="1" x14ac:dyDescent="0.2">
      <c r="A57" s="436"/>
      <c r="B57" s="803" t="s">
        <v>174</v>
      </c>
      <c r="C57" s="783"/>
      <c r="D57" s="783"/>
      <c r="E57" s="783"/>
      <c r="F57" s="783"/>
      <c r="G57" s="783"/>
      <c r="H57" s="783"/>
      <c r="I57" s="783"/>
      <c r="J57" s="783"/>
      <c r="K57" s="783"/>
      <c r="L57" s="783"/>
      <c r="M57" s="783"/>
      <c r="N57" s="783"/>
      <c r="O57" s="783"/>
      <c r="P57" s="783"/>
      <c r="Q57" s="783"/>
      <c r="AY57" s="507"/>
      <c r="AZ57" s="507"/>
      <c r="BA57" s="507"/>
      <c r="BB57" s="507"/>
      <c r="BC57" s="507"/>
      <c r="BD57" s="730"/>
      <c r="BE57" s="730"/>
      <c r="BF57" s="730"/>
      <c r="BG57" s="507"/>
      <c r="BH57" s="507"/>
      <c r="BI57" s="507"/>
      <c r="BJ57" s="507"/>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O5" transitionEvaluation="1" transitionEntry="1" codeName="Sheet3">
    <pageSetUpPr fitToPage="1"/>
  </sheetPr>
  <dimension ref="A1:BV14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AP41" sqref="AP41"/>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7" customWidth="1"/>
    <col min="56" max="58" width="6.5703125" style="773" customWidth="1"/>
    <col min="59" max="62" width="6.5703125" style="337" customWidth="1"/>
    <col min="63" max="74" width="6.5703125" style="12" customWidth="1"/>
    <col min="75" max="16384" width="9.5703125" style="12"/>
  </cols>
  <sheetData>
    <row r="1" spans="1:74" s="11" customFormat="1" ht="12.75" x14ac:dyDescent="0.2">
      <c r="A1" s="789" t="s">
        <v>995</v>
      </c>
      <c r="B1" s="796" t="s">
        <v>249</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Y1" s="496"/>
      <c r="AZ1" s="496"/>
      <c r="BA1" s="496"/>
      <c r="BB1" s="496"/>
      <c r="BC1" s="496"/>
      <c r="BD1" s="770"/>
      <c r="BE1" s="770"/>
      <c r="BF1" s="770"/>
      <c r="BG1" s="496"/>
      <c r="BH1" s="496"/>
      <c r="BI1" s="496"/>
      <c r="BJ1" s="496"/>
    </row>
    <row r="2" spans="1:74" s="13" customFormat="1" ht="12.75" x14ac:dyDescent="0.2">
      <c r="A2" s="790"/>
      <c r="B2" s="541" t="str">
        <f>"U.S. Energy Information Administration  |  Short-Term Energy Outlook  - "&amp;Dates!D1</f>
        <v>U.S. Energy Information Administration  |  Short-Term Energy Outlook  - January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62"/>
      <c r="AY2" s="415"/>
      <c r="AZ2" s="415"/>
      <c r="BA2" s="415"/>
      <c r="BB2" s="415"/>
      <c r="BC2" s="415"/>
      <c r="BD2" s="652"/>
      <c r="BE2" s="652"/>
      <c r="BF2" s="652"/>
      <c r="BG2" s="415"/>
      <c r="BH2" s="415"/>
      <c r="BI2" s="415"/>
      <c r="BJ2" s="415"/>
    </row>
    <row r="3" spans="1:74"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9"/>
      <c r="B5" s="20" t="s">
        <v>988</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21"/>
      <c r="BE5" s="21"/>
      <c r="BF5" s="21"/>
      <c r="BG5" s="21"/>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21"/>
      <c r="BE6" s="21"/>
      <c r="BF6" s="21"/>
      <c r="BG6" s="21"/>
      <c r="BH6" s="430"/>
      <c r="BI6" s="430"/>
      <c r="BJ6" s="430"/>
      <c r="BK6" s="430"/>
      <c r="BL6" s="430"/>
      <c r="BM6" s="430" t="s">
        <v>1222</v>
      </c>
      <c r="BN6" s="430"/>
      <c r="BO6" s="430"/>
      <c r="BP6" s="430"/>
      <c r="BQ6" s="430"/>
      <c r="BR6" s="430"/>
      <c r="BS6" s="430"/>
      <c r="BT6" s="430"/>
      <c r="BU6" s="430"/>
      <c r="BV6" s="430"/>
    </row>
    <row r="7" spans="1:74" ht="11.1" customHeight="1" x14ac:dyDescent="0.2">
      <c r="A7" s="19"/>
      <c r="B7" s="22" t="s">
        <v>114</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31"/>
      <c r="BA7" s="430"/>
      <c r="BB7" s="430"/>
      <c r="BC7" s="430"/>
      <c r="BD7" s="21"/>
      <c r="BE7" s="21"/>
      <c r="BF7" s="21"/>
      <c r="BG7" s="21"/>
      <c r="BH7" s="430"/>
      <c r="BI7" s="430"/>
      <c r="BJ7" s="430"/>
      <c r="BK7" s="430"/>
      <c r="BL7" s="430"/>
      <c r="BM7" s="430"/>
      <c r="BN7" s="430"/>
      <c r="BO7" s="430"/>
      <c r="BP7" s="430"/>
      <c r="BQ7" s="430"/>
      <c r="BR7" s="430"/>
      <c r="BS7" s="731"/>
      <c r="BT7" s="430"/>
      <c r="BU7" s="430"/>
      <c r="BV7" s="430"/>
    </row>
    <row r="8" spans="1:74" ht="11.1" customHeight="1" x14ac:dyDescent="0.2">
      <c r="A8" s="19" t="s">
        <v>635</v>
      </c>
      <c r="B8" s="23" t="s">
        <v>97</v>
      </c>
      <c r="C8" s="216">
        <v>8.0228909999999996</v>
      </c>
      <c r="D8" s="216">
        <v>8.114217</v>
      </c>
      <c r="E8" s="216">
        <v>8.2531719999999993</v>
      </c>
      <c r="F8" s="216">
        <v>8.5969099999999994</v>
      </c>
      <c r="G8" s="216">
        <v>8.5945070000000001</v>
      </c>
      <c r="H8" s="216">
        <v>8.7070229999999995</v>
      </c>
      <c r="I8" s="216">
        <v>8.8052240000000008</v>
      </c>
      <c r="J8" s="216">
        <v>8.8656030000000001</v>
      </c>
      <c r="K8" s="216">
        <v>9.0459969999999998</v>
      </c>
      <c r="L8" s="216">
        <v>9.2318560000000005</v>
      </c>
      <c r="M8" s="216">
        <v>9.2945609999999999</v>
      </c>
      <c r="N8" s="216">
        <v>9.464893</v>
      </c>
      <c r="O8" s="216">
        <v>9.3583110000000005</v>
      </c>
      <c r="P8" s="216">
        <v>9.5372439999999994</v>
      </c>
      <c r="Q8" s="216">
        <v>9.5610210000000002</v>
      </c>
      <c r="R8" s="216">
        <v>9.6262640000000008</v>
      </c>
      <c r="S8" s="216">
        <v>9.4275420000000008</v>
      </c>
      <c r="T8" s="216">
        <v>9.3293660000000003</v>
      </c>
      <c r="U8" s="216">
        <v>9.4018090000000001</v>
      </c>
      <c r="V8" s="216">
        <v>9.3787640000000003</v>
      </c>
      <c r="W8" s="216">
        <v>9.4173620000000007</v>
      </c>
      <c r="X8" s="216">
        <v>9.3394180000000002</v>
      </c>
      <c r="Y8" s="216">
        <v>9.3068120000000008</v>
      </c>
      <c r="Z8" s="216">
        <v>9.2292919999999992</v>
      </c>
      <c r="AA8" s="216">
        <v>9.1864380000000008</v>
      </c>
      <c r="AB8" s="216">
        <v>9.1071229999999996</v>
      </c>
      <c r="AC8" s="216">
        <v>9.1341800000000006</v>
      </c>
      <c r="AD8" s="216">
        <v>8.9064390000000007</v>
      </c>
      <c r="AE8" s="216">
        <v>8.8591999999999995</v>
      </c>
      <c r="AF8" s="216">
        <v>8.7026520000000005</v>
      </c>
      <c r="AG8" s="216">
        <v>8.6816069999999996</v>
      </c>
      <c r="AH8" s="216">
        <v>8.7163540000000008</v>
      </c>
      <c r="AI8" s="216">
        <v>8.5534060000000007</v>
      </c>
      <c r="AJ8" s="216">
        <v>8.7909780000000008</v>
      </c>
      <c r="AK8" s="216">
        <v>8.8760659999999998</v>
      </c>
      <c r="AL8" s="216">
        <v>8.7708379999999995</v>
      </c>
      <c r="AM8" s="216">
        <v>8.8248069999999998</v>
      </c>
      <c r="AN8" s="216">
        <v>9.0452410000000008</v>
      </c>
      <c r="AO8" s="216">
        <v>9.1066800000000008</v>
      </c>
      <c r="AP8" s="216">
        <v>9.0930780000000002</v>
      </c>
      <c r="AQ8" s="216">
        <v>9.134468</v>
      </c>
      <c r="AR8" s="216">
        <v>9.0678359999999998</v>
      </c>
      <c r="AS8" s="216">
        <v>9.2085399999999993</v>
      </c>
      <c r="AT8" s="216">
        <v>9.1923069999999996</v>
      </c>
      <c r="AU8" s="216">
        <v>9.4703309999999998</v>
      </c>
      <c r="AV8" s="216">
        <v>9.6365280000000002</v>
      </c>
      <c r="AW8" s="216">
        <v>9.8672592442999996</v>
      </c>
      <c r="AX8" s="216">
        <v>9.9102160863000002</v>
      </c>
      <c r="AY8" s="327">
        <v>9.9409500000000008</v>
      </c>
      <c r="AZ8" s="327">
        <v>10.05189</v>
      </c>
      <c r="BA8" s="327">
        <v>10.125579999999999</v>
      </c>
      <c r="BB8" s="327">
        <v>10.18656</v>
      </c>
      <c r="BC8" s="327">
        <v>10.25587</v>
      </c>
      <c r="BD8" s="327">
        <v>10.29078</v>
      </c>
      <c r="BE8" s="327">
        <v>10.347020000000001</v>
      </c>
      <c r="BF8" s="327">
        <v>10.319240000000001</v>
      </c>
      <c r="BG8" s="327">
        <v>10.21866</v>
      </c>
      <c r="BH8" s="327">
        <v>10.402189999999999</v>
      </c>
      <c r="BI8" s="327">
        <v>10.535170000000001</v>
      </c>
      <c r="BJ8" s="327">
        <v>10.59488</v>
      </c>
      <c r="BK8" s="327">
        <v>10.65602</v>
      </c>
      <c r="BL8" s="327">
        <v>10.71081</v>
      </c>
      <c r="BM8" s="327">
        <v>10.77211</v>
      </c>
      <c r="BN8" s="327">
        <v>10.832280000000001</v>
      </c>
      <c r="BO8" s="327">
        <v>10.83883</v>
      </c>
      <c r="BP8" s="327">
        <v>10.83178</v>
      </c>
      <c r="BQ8" s="327">
        <v>10.84604</v>
      </c>
      <c r="BR8" s="327">
        <v>10.80297</v>
      </c>
      <c r="BS8" s="327">
        <v>10.73664</v>
      </c>
      <c r="BT8" s="327">
        <v>10.9054</v>
      </c>
      <c r="BU8" s="327">
        <v>11.07001</v>
      </c>
      <c r="BV8" s="327">
        <v>11.15901</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327"/>
      <c r="AZ9" s="327"/>
      <c r="BA9" s="327"/>
      <c r="BB9" s="327"/>
      <c r="BC9" s="327"/>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50</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328"/>
      <c r="AZ10" s="328"/>
      <c r="BA10" s="328"/>
      <c r="BB10" s="328"/>
      <c r="BC10" s="328"/>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666</v>
      </c>
      <c r="B11" s="23" t="s">
        <v>102</v>
      </c>
      <c r="C11" s="216">
        <v>66.780741934999995</v>
      </c>
      <c r="D11" s="216">
        <v>68.362142856999995</v>
      </c>
      <c r="E11" s="216">
        <v>68.856387096999995</v>
      </c>
      <c r="F11" s="216">
        <v>70.540866667000003</v>
      </c>
      <c r="G11" s="216">
        <v>70.159935484000002</v>
      </c>
      <c r="H11" s="216">
        <v>70.522199999999998</v>
      </c>
      <c r="I11" s="216">
        <v>72.021774194000002</v>
      </c>
      <c r="J11" s="216">
        <v>72.413967741999997</v>
      </c>
      <c r="K11" s="216">
        <v>72.388333333000006</v>
      </c>
      <c r="L11" s="216">
        <v>73.106354839000005</v>
      </c>
      <c r="M11" s="216">
        <v>72.638533332999998</v>
      </c>
      <c r="N11" s="216">
        <v>73.201483870999994</v>
      </c>
      <c r="O11" s="216">
        <v>73.444870968000004</v>
      </c>
      <c r="P11" s="216">
        <v>73.809785714</v>
      </c>
      <c r="Q11" s="216">
        <v>74.135741934999999</v>
      </c>
      <c r="R11" s="216">
        <v>75.205933333000004</v>
      </c>
      <c r="S11" s="216">
        <v>74.123419354999996</v>
      </c>
      <c r="T11" s="216">
        <v>73.950966667000003</v>
      </c>
      <c r="U11" s="216">
        <v>74.185290323000004</v>
      </c>
      <c r="V11" s="216">
        <v>74.269709676999994</v>
      </c>
      <c r="W11" s="216">
        <v>74.738466666999997</v>
      </c>
      <c r="X11" s="216">
        <v>74.194064515999997</v>
      </c>
      <c r="Y11" s="216">
        <v>73.882599999999996</v>
      </c>
      <c r="Z11" s="216">
        <v>73.886935484000006</v>
      </c>
      <c r="AA11" s="216">
        <v>73.776419355000002</v>
      </c>
      <c r="AB11" s="216">
        <v>74.723689655000001</v>
      </c>
      <c r="AC11" s="216">
        <v>73.951709676999997</v>
      </c>
      <c r="AD11" s="216">
        <v>73.845533333000006</v>
      </c>
      <c r="AE11" s="216">
        <v>73.491419355000005</v>
      </c>
      <c r="AF11" s="216">
        <v>72.489800000000002</v>
      </c>
      <c r="AG11" s="216">
        <v>73.106193547999993</v>
      </c>
      <c r="AH11" s="216">
        <v>72.333838709999995</v>
      </c>
      <c r="AI11" s="216">
        <v>71.890466666999998</v>
      </c>
      <c r="AJ11" s="216">
        <v>71.421483871000007</v>
      </c>
      <c r="AK11" s="216">
        <v>72.08</v>
      </c>
      <c r="AL11" s="216">
        <v>71.164387097000002</v>
      </c>
      <c r="AM11" s="216">
        <v>70.666129032000001</v>
      </c>
      <c r="AN11" s="216">
        <v>71.591392857000002</v>
      </c>
      <c r="AO11" s="216">
        <v>71.615709676999998</v>
      </c>
      <c r="AP11" s="216">
        <v>71.751599999999996</v>
      </c>
      <c r="AQ11" s="216">
        <v>71.831580645000003</v>
      </c>
      <c r="AR11" s="216">
        <v>72.681899999999999</v>
      </c>
      <c r="AS11" s="216">
        <v>73.450193548000001</v>
      </c>
      <c r="AT11" s="216">
        <v>73.567838710000004</v>
      </c>
      <c r="AU11" s="216">
        <v>74.990399999999994</v>
      </c>
      <c r="AV11" s="216">
        <v>75.125741934999994</v>
      </c>
      <c r="AW11" s="216">
        <v>77.267160000000004</v>
      </c>
      <c r="AX11" s="216">
        <v>78.141199999999998</v>
      </c>
      <c r="AY11" s="327">
        <v>78.773219999999995</v>
      </c>
      <c r="AZ11" s="327">
        <v>79.373189999999994</v>
      </c>
      <c r="BA11" s="327">
        <v>79.730819999999994</v>
      </c>
      <c r="BB11" s="327">
        <v>79.77749</v>
      </c>
      <c r="BC11" s="327">
        <v>80.097740000000002</v>
      </c>
      <c r="BD11" s="327">
        <v>80.501170000000002</v>
      </c>
      <c r="BE11" s="327">
        <v>80.863479999999996</v>
      </c>
      <c r="BF11" s="327">
        <v>81.158680000000004</v>
      </c>
      <c r="BG11" s="327">
        <v>81.088059999999999</v>
      </c>
      <c r="BH11" s="327">
        <v>81.157830000000004</v>
      </c>
      <c r="BI11" s="327">
        <v>81.187709999999996</v>
      </c>
      <c r="BJ11" s="327">
        <v>81.221419999999995</v>
      </c>
      <c r="BK11" s="327">
        <v>81.457769999999996</v>
      </c>
      <c r="BL11" s="327">
        <v>81.79862</v>
      </c>
      <c r="BM11" s="327">
        <v>82.142449999999997</v>
      </c>
      <c r="BN11" s="327">
        <v>82.291319999999999</v>
      </c>
      <c r="BO11" s="327">
        <v>82.55395</v>
      </c>
      <c r="BP11" s="327">
        <v>82.812709999999996</v>
      </c>
      <c r="BQ11" s="327">
        <v>83.108959999999996</v>
      </c>
      <c r="BR11" s="327">
        <v>83.490200000000002</v>
      </c>
      <c r="BS11" s="327">
        <v>83.663659999999993</v>
      </c>
      <c r="BT11" s="327">
        <v>83.961179999999999</v>
      </c>
      <c r="BU11" s="327">
        <v>84.283320000000003</v>
      </c>
      <c r="BV11" s="327">
        <v>84.640389999999996</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327"/>
      <c r="AZ12" s="327"/>
      <c r="BA12" s="327"/>
      <c r="BB12" s="327"/>
      <c r="BC12" s="327"/>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986</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328"/>
      <c r="AZ13" s="328"/>
      <c r="BA13" s="328"/>
      <c r="BB13" s="328"/>
      <c r="BC13" s="328"/>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214</v>
      </c>
      <c r="B14" s="23" t="s">
        <v>1004</v>
      </c>
      <c r="C14" s="68">
        <v>82.992487999999994</v>
      </c>
      <c r="D14" s="68">
        <v>75.319999999999993</v>
      </c>
      <c r="E14" s="68">
        <v>86.958617000000004</v>
      </c>
      <c r="F14" s="68">
        <v>82.981424000000004</v>
      </c>
      <c r="G14" s="68">
        <v>83.793445000000006</v>
      </c>
      <c r="H14" s="68">
        <v>79.068895999999995</v>
      </c>
      <c r="I14" s="68">
        <v>84.448359999999994</v>
      </c>
      <c r="J14" s="68">
        <v>87.346498999999994</v>
      </c>
      <c r="K14" s="68">
        <v>83.581919999999997</v>
      </c>
      <c r="L14" s="68">
        <v>85.461708999999999</v>
      </c>
      <c r="M14" s="68">
        <v>81.754810000000006</v>
      </c>
      <c r="N14" s="68">
        <v>86.340590000000006</v>
      </c>
      <c r="O14" s="68">
        <v>86.596905000000007</v>
      </c>
      <c r="P14" s="68">
        <v>72.250698</v>
      </c>
      <c r="Q14" s="68">
        <v>81.476183000000006</v>
      </c>
      <c r="R14" s="68">
        <v>75.208629999999999</v>
      </c>
      <c r="S14" s="68">
        <v>70.414557000000002</v>
      </c>
      <c r="T14" s="68">
        <v>66.933364999999995</v>
      </c>
      <c r="U14" s="68">
        <v>76.476217000000005</v>
      </c>
      <c r="V14" s="68">
        <v>82.623422000000005</v>
      </c>
      <c r="W14" s="68">
        <v>77.723740000000006</v>
      </c>
      <c r="X14" s="68">
        <v>75.662374</v>
      </c>
      <c r="Y14" s="68">
        <v>68.573907000000005</v>
      </c>
      <c r="Z14" s="68">
        <v>63.000565000000002</v>
      </c>
      <c r="AA14" s="68">
        <v>60.568714999999997</v>
      </c>
      <c r="AB14" s="68">
        <v>57.328505999999997</v>
      </c>
      <c r="AC14" s="68">
        <v>55.327888000000002</v>
      </c>
      <c r="AD14" s="68">
        <v>48.216355</v>
      </c>
      <c r="AE14" s="68">
        <v>53.123077000000002</v>
      </c>
      <c r="AF14" s="68">
        <v>59.513340999999997</v>
      </c>
      <c r="AG14" s="68">
        <v>61.783814</v>
      </c>
      <c r="AH14" s="68">
        <v>68.246998000000005</v>
      </c>
      <c r="AI14" s="68">
        <v>65.069716999999997</v>
      </c>
      <c r="AJ14" s="68">
        <v>68.725230999999994</v>
      </c>
      <c r="AK14" s="68">
        <v>67.149752000000007</v>
      </c>
      <c r="AL14" s="68">
        <v>63.311104</v>
      </c>
      <c r="AM14" s="68">
        <v>68.377663999999996</v>
      </c>
      <c r="AN14" s="68">
        <v>64.354432000000003</v>
      </c>
      <c r="AO14" s="68">
        <v>64.300555000000003</v>
      </c>
      <c r="AP14" s="68">
        <v>58.748719999999999</v>
      </c>
      <c r="AQ14" s="68">
        <v>62.110104</v>
      </c>
      <c r="AR14" s="68">
        <v>66.223313000000005</v>
      </c>
      <c r="AS14" s="68">
        <v>62.876919999999998</v>
      </c>
      <c r="AT14" s="68">
        <v>70.482042000000007</v>
      </c>
      <c r="AU14" s="68">
        <v>62.802154999999999</v>
      </c>
      <c r="AV14" s="68">
        <v>65.754031999999995</v>
      </c>
      <c r="AW14" s="68">
        <v>63.750394999999997</v>
      </c>
      <c r="AX14" s="68">
        <v>63.197972857000003</v>
      </c>
      <c r="AY14" s="329">
        <v>68.95093</v>
      </c>
      <c r="AZ14" s="329">
        <v>56.926760000000002</v>
      </c>
      <c r="BA14" s="329">
        <v>63.815689999999996</v>
      </c>
      <c r="BB14" s="329">
        <v>51.562890000000003</v>
      </c>
      <c r="BC14" s="329">
        <v>57.952500000000001</v>
      </c>
      <c r="BD14" s="329">
        <v>59.660820000000001</v>
      </c>
      <c r="BE14" s="329">
        <v>69.755039999999994</v>
      </c>
      <c r="BF14" s="329">
        <v>71.733410000000006</v>
      </c>
      <c r="BG14" s="329">
        <v>61.98039</v>
      </c>
      <c r="BH14" s="329">
        <v>65.626679999999993</v>
      </c>
      <c r="BI14" s="329">
        <v>63.596679999999999</v>
      </c>
      <c r="BJ14" s="329">
        <v>67.159880000000001</v>
      </c>
      <c r="BK14" s="329">
        <v>65.440190000000001</v>
      </c>
      <c r="BL14" s="329">
        <v>57.152070000000002</v>
      </c>
      <c r="BM14" s="329">
        <v>62.55397</v>
      </c>
      <c r="BN14" s="329">
        <v>47.56129</v>
      </c>
      <c r="BO14" s="329">
        <v>56.553629999999998</v>
      </c>
      <c r="BP14" s="329">
        <v>57.091189999999997</v>
      </c>
      <c r="BQ14" s="329">
        <v>71.341660000000005</v>
      </c>
      <c r="BR14" s="329">
        <v>72.214860000000002</v>
      </c>
      <c r="BS14" s="329">
        <v>57.428899999999999</v>
      </c>
      <c r="BT14" s="329">
        <v>65.118510000000001</v>
      </c>
      <c r="BU14" s="329">
        <v>62.617460000000001</v>
      </c>
      <c r="BV14" s="329">
        <v>66.087580000000003</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328"/>
      <c r="AZ15" s="328"/>
      <c r="BA15" s="328"/>
      <c r="BB15" s="328"/>
      <c r="BC15" s="328"/>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987</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328"/>
      <c r="AZ16" s="328"/>
      <c r="BA16" s="328"/>
      <c r="BB16" s="328"/>
      <c r="BC16" s="328"/>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328"/>
      <c r="AZ17" s="328"/>
      <c r="BA17" s="328"/>
      <c r="BB17" s="328"/>
      <c r="BC17" s="328"/>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667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330"/>
      <c r="AZ18" s="330"/>
      <c r="BA18" s="330"/>
      <c r="BB18" s="330"/>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649</v>
      </c>
      <c r="B19" s="27" t="s">
        <v>97</v>
      </c>
      <c r="C19" s="216">
        <v>19.094940000000001</v>
      </c>
      <c r="D19" s="216">
        <v>18.916060000000002</v>
      </c>
      <c r="E19" s="216">
        <v>18.456357000000001</v>
      </c>
      <c r="F19" s="216">
        <v>18.837858000000001</v>
      </c>
      <c r="G19" s="216">
        <v>18.573440000000002</v>
      </c>
      <c r="H19" s="216">
        <v>18.870183999999998</v>
      </c>
      <c r="I19" s="216">
        <v>19.256837000000001</v>
      </c>
      <c r="J19" s="216">
        <v>19.377628000000001</v>
      </c>
      <c r="K19" s="216">
        <v>19.239452</v>
      </c>
      <c r="L19" s="216">
        <v>19.708680999999999</v>
      </c>
      <c r="M19" s="216">
        <v>19.372305999999998</v>
      </c>
      <c r="N19" s="216">
        <v>19.476738999999998</v>
      </c>
      <c r="O19" s="216">
        <v>19.261333</v>
      </c>
      <c r="P19" s="216">
        <v>19.664414000000001</v>
      </c>
      <c r="Q19" s="216">
        <v>19.339934</v>
      </c>
      <c r="R19" s="216">
        <v>19.25123</v>
      </c>
      <c r="S19" s="216">
        <v>19.315912999999998</v>
      </c>
      <c r="T19" s="216">
        <v>19.853079999999999</v>
      </c>
      <c r="U19" s="216">
        <v>20.134339000000001</v>
      </c>
      <c r="V19" s="216">
        <v>19.939488000000001</v>
      </c>
      <c r="W19" s="216">
        <v>19.432531000000001</v>
      </c>
      <c r="X19" s="216">
        <v>19.490704000000001</v>
      </c>
      <c r="Y19" s="216">
        <v>19.127433</v>
      </c>
      <c r="Z19" s="216">
        <v>19.589155000000002</v>
      </c>
      <c r="AA19" s="216">
        <v>19.062798999999998</v>
      </c>
      <c r="AB19" s="216">
        <v>19.846603999999999</v>
      </c>
      <c r="AC19" s="216">
        <v>19.728204000000002</v>
      </c>
      <c r="AD19" s="216">
        <v>19.340226999999999</v>
      </c>
      <c r="AE19" s="216">
        <v>19.328156</v>
      </c>
      <c r="AF19" s="216">
        <v>19.846174000000001</v>
      </c>
      <c r="AG19" s="216">
        <v>19.775659999999998</v>
      </c>
      <c r="AH19" s="216">
        <v>20.274784</v>
      </c>
      <c r="AI19" s="216">
        <v>19.756827000000001</v>
      </c>
      <c r="AJ19" s="216">
        <v>19.650107999999999</v>
      </c>
      <c r="AK19" s="216">
        <v>19.658868999999999</v>
      </c>
      <c r="AL19" s="216">
        <v>19.983958999999999</v>
      </c>
      <c r="AM19" s="216">
        <v>19.243898000000002</v>
      </c>
      <c r="AN19" s="216">
        <v>19.159046</v>
      </c>
      <c r="AO19" s="216">
        <v>20.047207</v>
      </c>
      <c r="AP19" s="216">
        <v>19.556419999999999</v>
      </c>
      <c r="AQ19" s="216">
        <v>20.039247</v>
      </c>
      <c r="AR19" s="216">
        <v>20.494112000000001</v>
      </c>
      <c r="AS19" s="216">
        <v>20.020074000000001</v>
      </c>
      <c r="AT19" s="216">
        <v>20.160751000000001</v>
      </c>
      <c r="AU19" s="216">
        <v>19.580632999999999</v>
      </c>
      <c r="AV19" s="216">
        <v>19.806391999999999</v>
      </c>
      <c r="AW19" s="216">
        <v>19.893595000000001</v>
      </c>
      <c r="AX19" s="216">
        <v>20.002588764999999</v>
      </c>
      <c r="AY19" s="327">
        <v>19.803360000000001</v>
      </c>
      <c r="AZ19" s="327">
        <v>19.837540000000001</v>
      </c>
      <c r="BA19" s="327">
        <v>20.06917</v>
      </c>
      <c r="BB19" s="327">
        <v>19.86684</v>
      </c>
      <c r="BC19" s="327">
        <v>20.157330000000002</v>
      </c>
      <c r="BD19" s="327">
        <v>20.557220000000001</v>
      </c>
      <c r="BE19" s="327">
        <v>20.766259999999999</v>
      </c>
      <c r="BF19" s="327">
        <v>20.816559999999999</v>
      </c>
      <c r="BG19" s="327">
        <v>20.456309999999998</v>
      </c>
      <c r="BH19" s="327">
        <v>20.430219999999998</v>
      </c>
      <c r="BI19" s="327">
        <v>20.419170000000001</v>
      </c>
      <c r="BJ19" s="327">
        <v>20.539269999999998</v>
      </c>
      <c r="BK19" s="327">
        <v>20.064299999999999</v>
      </c>
      <c r="BL19" s="327">
        <v>20.281330000000001</v>
      </c>
      <c r="BM19" s="327">
        <v>20.37236</v>
      </c>
      <c r="BN19" s="327">
        <v>20.2712</v>
      </c>
      <c r="BO19" s="327">
        <v>20.524249999999999</v>
      </c>
      <c r="BP19" s="327">
        <v>20.99306</v>
      </c>
      <c r="BQ19" s="327">
        <v>21.080169999999999</v>
      </c>
      <c r="BR19" s="327">
        <v>21.124479999999998</v>
      </c>
      <c r="BS19" s="327">
        <v>20.75684</v>
      </c>
      <c r="BT19" s="327">
        <v>20.747610000000002</v>
      </c>
      <c r="BU19" s="327">
        <v>20.691849999999999</v>
      </c>
      <c r="BV19" s="327">
        <v>20.871179999999999</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327"/>
      <c r="AZ20" s="327"/>
      <c r="BA20" s="327"/>
      <c r="BB20" s="327"/>
      <c r="BC20" s="327"/>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759</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331"/>
      <c r="AZ21" s="331"/>
      <c r="BA21" s="331"/>
      <c r="BB21" s="331"/>
      <c r="BC21" s="331"/>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681</v>
      </c>
      <c r="B22" s="27" t="s">
        <v>102</v>
      </c>
      <c r="C22" s="216">
        <v>103.35890281</v>
      </c>
      <c r="D22" s="216">
        <v>97.901319853000004</v>
      </c>
      <c r="E22" s="216">
        <v>82.512467806000004</v>
      </c>
      <c r="F22" s="216">
        <v>65.389165833000007</v>
      </c>
      <c r="G22" s="216">
        <v>58.394169640999998</v>
      </c>
      <c r="H22" s="216">
        <v>58.178213630000002</v>
      </c>
      <c r="I22" s="216">
        <v>60.677867157000001</v>
      </c>
      <c r="J22" s="216">
        <v>62.356696745999997</v>
      </c>
      <c r="K22" s="216">
        <v>60.309592897000002</v>
      </c>
      <c r="L22" s="216">
        <v>61.703474811</v>
      </c>
      <c r="M22" s="216">
        <v>78.583897902999993</v>
      </c>
      <c r="N22" s="216">
        <v>86.424582712000003</v>
      </c>
      <c r="O22" s="216">
        <v>100.48322674000001</v>
      </c>
      <c r="P22" s="216">
        <v>104.47036579</v>
      </c>
      <c r="Q22" s="216">
        <v>83.591160578</v>
      </c>
      <c r="R22" s="216">
        <v>66.930632669999994</v>
      </c>
      <c r="S22" s="216">
        <v>59.940184803999998</v>
      </c>
      <c r="T22" s="216">
        <v>63.330122637000002</v>
      </c>
      <c r="U22" s="216">
        <v>66.700323319999995</v>
      </c>
      <c r="V22" s="216">
        <v>66.216925161999995</v>
      </c>
      <c r="W22" s="216">
        <v>63.377828262999998</v>
      </c>
      <c r="X22" s="216">
        <v>64.106702131999995</v>
      </c>
      <c r="Y22" s="216">
        <v>74.971261769999998</v>
      </c>
      <c r="Z22" s="216">
        <v>83.489204803000007</v>
      </c>
      <c r="AA22" s="216">
        <v>99.837148806000002</v>
      </c>
      <c r="AB22" s="216">
        <v>91.548169727000001</v>
      </c>
      <c r="AC22" s="216">
        <v>76.108078257000003</v>
      </c>
      <c r="AD22" s="216">
        <v>69.568521433000001</v>
      </c>
      <c r="AE22" s="216">
        <v>63.55255829</v>
      </c>
      <c r="AF22" s="216">
        <v>66.815263866999999</v>
      </c>
      <c r="AG22" s="216">
        <v>70.681490030999996</v>
      </c>
      <c r="AH22" s="216">
        <v>71.377747064000005</v>
      </c>
      <c r="AI22" s="216">
        <v>65.056748729999995</v>
      </c>
      <c r="AJ22" s="216">
        <v>62.215964907</v>
      </c>
      <c r="AK22" s="216">
        <v>72.095195200000006</v>
      </c>
      <c r="AL22" s="216">
        <v>92.557987936999993</v>
      </c>
      <c r="AM22" s="216">
        <v>93.530457933999998</v>
      </c>
      <c r="AN22" s="216">
        <v>83.077532504000004</v>
      </c>
      <c r="AO22" s="216">
        <v>82.975025131999999</v>
      </c>
      <c r="AP22" s="216">
        <v>64.22187787</v>
      </c>
      <c r="AQ22" s="216">
        <v>61.240150034999999</v>
      </c>
      <c r="AR22" s="216">
        <v>63.754357429999999</v>
      </c>
      <c r="AS22" s="216">
        <v>69.135169447999999</v>
      </c>
      <c r="AT22" s="216">
        <v>69.016007673000004</v>
      </c>
      <c r="AU22" s="216">
        <v>64.325772099999995</v>
      </c>
      <c r="AV22" s="216">
        <v>65.653533128999996</v>
      </c>
      <c r="AW22" s="216">
        <v>76.777692000000002</v>
      </c>
      <c r="AX22" s="216">
        <v>94.726690000000005</v>
      </c>
      <c r="AY22" s="327">
        <v>101.8588</v>
      </c>
      <c r="AZ22" s="327">
        <v>96.041480000000007</v>
      </c>
      <c r="BA22" s="327">
        <v>84.903570000000002</v>
      </c>
      <c r="BB22" s="327">
        <v>69.008750000000006</v>
      </c>
      <c r="BC22" s="327">
        <v>65.710700000000003</v>
      </c>
      <c r="BD22" s="327">
        <v>67.15643</v>
      </c>
      <c r="BE22" s="327">
        <v>69.689989999999995</v>
      </c>
      <c r="BF22" s="327">
        <v>69.757149999999996</v>
      </c>
      <c r="BG22" s="327">
        <v>65.231970000000004</v>
      </c>
      <c r="BH22" s="327">
        <v>67.555350000000004</v>
      </c>
      <c r="BI22" s="327">
        <v>78.739130000000003</v>
      </c>
      <c r="BJ22" s="327">
        <v>95.482039999999998</v>
      </c>
      <c r="BK22" s="327">
        <v>103.22150000000001</v>
      </c>
      <c r="BL22" s="327">
        <v>97.024860000000004</v>
      </c>
      <c r="BM22" s="327">
        <v>86.558589999999995</v>
      </c>
      <c r="BN22" s="327">
        <v>70.576490000000007</v>
      </c>
      <c r="BO22" s="327">
        <v>67.860129999999998</v>
      </c>
      <c r="BP22" s="327">
        <v>69.597589999999997</v>
      </c>
      <c r="BQ22" s="327">
        <v>72.486080000000001</v>
      </c>
      <c r="BR22" s="327">
        <v>72.890410000000003</v>
      </c>
      <c r="BS22" s="327">
        <v>68.206659999999999</v>
      </c>
      <c r="BT22" s="327">
        <v>70.087779999999995</v>
      </c>
      <c r="BU22" s="327">
        <v>81.080479999999994</v>
      </c>
      <c r="BV22" s="327">
        <v>97.735699999999994</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327"/>
      <c r="AZ23" s="327"/>
      <c r="BA23" s="327"/>
      <c r="BB23" s="327"/>
      <c r="BC23" s="327"/>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115</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327"/>
      <c r="AZ24" s="327"/>
      <c r="BA24" s="327"/>
      <c r="BB24" s="327"/>
      <c r="BC24" s="327"/>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232</v>
      </c>
      <c r="B25" s="27" t="s">
        <v>1004</v>
      </c>
      <c r="C25" s="68">
        <v>89.062794221999994</v>
      </c>
      <c r="D25" s="68">
        <v>81.580980879999998</v>
      </c>
      <c r="E25" s="68">
        <v>77.685495165000006</v>
      </c>
      <c r="F25" s="68">
        <v>63.209565179999998</v>
      </c>
      <c r="G25" s="68">
        <v>69.184695284</v>
      </c>
      <c r="H25" s="68">
        <v>79.487082060000006</v>
      </c>
      <c r="I25" s="68">
        <v>86.802295302000005</v>
      </c>
      <c r="J25" s="68">
        <v>86.357127676000005</v>
      </c>
      <c r="K25" s="68">
        <v>74.293548810000004</v>
      </c>
      <c r="L25" s="68">
        <v>66.493940574999996</v>
      </c>
      <c r="M25" s="68">
        <v>70.154742929999998</v>
      </c>
      <c r="N25" s="68">
        <v>73.419210312999994</v>
      </c>
      <c r="O25" s="68">
        <v>76.894689783999993</v>
      </c>
      <c r="P25" s="68">
        <v>72.317598724000007</v>
      </c>
      <c r="Q25" s="68">
        <v>63.559966283000001</v>
      </c>
      <c r="R25" s="68">
        <v>53.207419049999999</v>
      </c>
      <c r="S25" s="68">
        <v>61.923189532999999</v>
      </c>
      <c r="T25" s="68">
        <v>73.844880239999995</v>
      </c>
      <c r="U25" s="68">
        <v>81.448948888000004</v>
      </c>
      <c r="V25" s="68">
        <v>78.574441152000006</v>
      </c>
      <c r="W25" s="68">
        <v>69.369491819999993</v>
      </c>
      <c r="X25" s="68">
        <v>58.404551583</v>
      </c>
      <c r="Y25" s="68">
        <v>53.639953409999997</v>
      </c>
      <c r="Z25" s="68">
        <v>54.929549233000003</v>
      </c>
      <c r="AA25" s="68">
        <v>66.656975434000003</v>
      </c>
      <c r="AB25" s="68">
        <v>55.209876446999999</v>
      </c>
      <c r="AC25" s="68">
        <v>44.570560434000001</v>
      </c>
      <c r="AD25" s="68">
        <v>43.371052259999999</v>
      </c>
      <c r="AE25" s="68">
        <v>49.33044477</v>
      </c>
      <c r="AF25" s="68">
        <v>67.532505959999995</v>
      </c>
      <c r="AG25" s="68">
        <v>78.554564107000004</v>
      </c>
      <c r="AH25" s="68">
        <v>78.162411503000001</v>
      </c>
      <c r="AI25" s="68">
        <v>66.600640799999994</v>
      </c>
      <c r="AJ25" s="68">
        <v>58.922459840999998</v>
      </c>
      <c r="AK25" s="68">
        <v>52.506212669999996</v>
      </c>
      <c r="AL25" s="68">
        <v>69.464526083999999</v>
      </c>
      <c r="AM25" s="68">
        <v>67.924922367999997</v>
      </c>
      <c r="AN25" s="68">
        <v>52.268702863999998</v>
      </c>
      <c r="AO25" s="68">
        <v>53.190610401999997</v>
      </c>
      <c r="AP25" s="68">
        <v>48.523643550000003</v>
      </c>
      <c r="AQ25" s="68">
        <v>55.044028451000003</v>
      </c>
      <c r="AR25" s="68">
        <v>63.14287839</v>
      </c>
      <c r="AS25" s="68">
        <v>74.005219370999995</v>
      </c>
      <c r="AT25" s="68">
        <v>70.377972642000003</v>
      </c>
      <c r="AU25" s="68">
        <v>58.987864739999999</v>
      </c>
      <c r="AV25" s="68">
        <v>55.104626128</v>
      </c>
      <c r="AW25" s="68">
        <v>54.8355891</v>
      </c>
      <c r="AX25" s="68">
        <v>65.498128039999997</v>
      </c>
      <c r="AY25" s="329">
        <v>64.926990000000004</v>
      </c>
      <c r="AZ25" s="329">
        <v>54.901969999999999</v>
      </c>
      <c r="BA25" s="329">
        <v>52.913020000000003</v>
      </c>
      <c r="BB25" s="329">
        <v>46.290489999999998</v>
      </c>
      <c r="BC25" s="329">
        <v>52.375059999999998</v>
      </c>
      <c r="BD25" s="329">
        <v>60.373309999999996</v>
      </c>
      <c r="BE25" s="329">
        <v>72.169910000000002</v>
      </c>
      <c r="BF25" s="329">
        <v>72.695030000000003</v>
      </c>
      <c r="BG25" s="329">
        <v>57.927239999999998</v>
      </c>
      <c r="BH25" s="329">
        <v>55.415550000000003</v>
      </c>
      <c r="BI25" s="329">
        <v>54.669690000000003</v>
      </c>
      <c r="BJ25" s="329">
        <v>64.251760000000004</v>
      </c>
      <c r="BK25" s="329">
        <v>63.323990000000002</v>
      </c>
      <c r="BL25" s="329">
        <v>53.133969999999998</v>
      </c>
      <c r="BM25" s="329">
        <v>51.207659999999997</v>
      </c>
      <c r="BN25" s="329">
        <v>44.247680000000003</v>
      </c>
      <c r="BO25" s="329">
        <v>49.987929999999999</v>
      </c>
      <c r="BP25" s="329">
        <v>58.087760000000003</v>
      </c>
      <c r="BQ25" s="329">
        <v>69.235050000000001</v>
      </c>
      <c r="BR25" s="329">
        <v>70.121319999999997</v>
      </c>
      <c r="BS25" s="329">
        <v>55.292319999999997</v>
      </c>
      <c r="BT25" s="329">
        <v>53.510240000000003</v>
      </c>
      <c r="BU25" s="329">
        <v>52.36242</v>
      </c>
      <c r="BV25" s="329">
        <v>62.077219999999997</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331"/>
      <c r="AZ26" s="331"/>
      <c r="BA26" s="331"/>
      <c r="BB26" s="331"/>
      <c r="BC26" s="331"/>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985</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327"/>
      <c r="AZ27" s="327"/>
      <c r="BA27" s="327"/>
      <c r="BB27" s="327"/>
      <c r="BC27" s="327"/>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757</v>
      </c>
      <c r="B28" s="27" t="s">
        <v>105</v>
      </c>
      <c r="C28" s="216">
        <v>11.39615527</v>
      </c>
      <c r="D28" s="216">
        <v>11.415138990000001</v>
      </c>
      <c r="E28" s="216">
        <v>10.122936129999999</v>
      </c>
      <c r="F28" s="216">
        <v>9.5556409280000008</v>
      </c>
      <c r="G28" s="216">
        <v>9.7618369769999997</v>
      </c>
      <c r="H28" s="216">
        <v>11.138922620000001</v>
      </c>
      <c r="I28" s="216">
        <v>11.73802553</v>
      </c>
      <c r="J28" s="216">
        <v>11.75173987</v>
      </c>
      <c r="K28" s="216">
        <v>11.28419938</v>
      </c>
      <c r="L28" s="216">
        <v>9.9321204390000002</v>
      </c>
      <c r="M28" s="216">
        <v>9.8900314560000009</v>
      </c>
      <c r="N28" s="216">
        <v>10.38061894</v>
      </c>
      <c r="O28" s="216">
        <v>11.02840939</v>
      </c>
      <c r="P28" s="216">
        <v>11.338277209999999</v>
      </c>
      <c r="Q28" s="216">
        <v>10.20822628</v>
      </c>
      <c r="R28" s="216">
        <v>9.5372963510000002</v>
      </c>
      <c r="S28" s="216">
        <v>9.6538179579999994</v>
      </c>
      <c r="T28" s="216">
        <v>11.276475270000001</v>
      </c>
      <c r="U28" s="216">
        <v>12.12562518</v>
      </c>
      <c r="V28" s="216">
        <v>12.08863665</v>
      </c>
      <c r="W28" s="216">
        <v>11.499994839999999</v>
      </c>
      <c r="X28" s="216">
        <v>9.9225002460000002</v>
      </c>
      <c r="Y28" s="216">
        <v>9.5866746559999996</v>
      </c>
      <c r="Z28" s="216">
        <v>9.9945556829999997</v>
      </c>
      <c r="AA28" s="216">
        <v>10.7357903</v>
      </c>
      <c r="AB28" s="216">
        <v>10.61665204</v>
      </c>
      <c r="AC28" s="216">
        <v>9.5931243229999996</v>
      </c>
      <c r="AD28" s="216">
        <v>9.3472132109999997</v>
      </c>
      <c r="AE28" s="216">
        <v>9.5511543989999996</v>
      </c>
      <c r="AF28" s="216">
        <v>11.38786906</v>
      </c>
      <c r="AG28" s="216">
        <v>12.4109053</v>
      </c>
      <c r="AH28" s="216">
        <v>12.705290140000001</v>
      </c>
      <c r="AI28" s="216">
        <v>11.613727819999999</v>
      </c>
      <c r="AJ28" s="216">
        <v>9.9364313039999992</v>
      </c>
      <c r="AK28" s="216">
        <v>9.6194716549999999</v>
      </c>
      <c r="AL28" s="216">
        <v>10.401511599999999</v>
      </c>
      <c r="AM28" s="216">
        <v>10.526179546</v>
      </c>
      <c r="AN28" s="216">
        <v>10.135095186999999</v>
      </c>
      <c r="AO28" s="216">
        <v>9.6649168959999994</v>
      </c>
      <c r="AP28" s="216">
        <v>9.3208351338999993</v>
      </c>
      <c r="AQ28" s="216">
        <v>9.6797796837999996</v>
      </c>
      <c r="AR28" s="216">
        <v>11.166582242</v>
      </c>
      <c r="AS28" s="216">
        <v>12.064672515</v>
      </c>
      <c r="AT28" s="216">
        <v>11.866499158</v>
      </c>
      <c r="AU28" s="216">
        <v>10.959146670000001</v>
      </c>
      <c r="AV28" s="216">
        <v>9.9035041441999994</v>
      </c>
      <c r="AW28" s="216">
        <v>9.7994317311000003</v>
      </c>
      <c r="AX28" s="216">
        <v>10.463783507</v>
      </c>
      <c r="AY28" s="327">
        <v>10.838369999999999</v>
      </c>
      <c r="AZ28" s="327">
        <v>10.609590000000001</v>
      </c>
      <c r="BA28" s="327">
        <v>9.8692539999999997</v>
      </c>
      <c r="BB28" s="327">
        <v>9.3889680000000002</v>
      </c>
      <c r="BC28" s="327">
        <v>9.8160410000000002</v>
      </c>
      <c r="BD28" s="327">
        <v>11.25446</v>
      </c>
      <c r="BE28" s="327">
        <v>12.02736</v>
      </c>
      <c r="BF28" s="327">
        <v>12.12412</v>
      </c>
      <c r="BG28" s="327">
        <v>11.04895</v>
      </c>
      <c r="BH28" s="327">
        <v>9.9403389999999998</v>
      </c>
      <c r="BI28" s="327">
        <v>9.8168249999999997</v>
      </c>
      <c r="BJ28" s="327">
        <v>10.462199999999999</v>
      </c>
      <c r="BK28" s="327">
        <v>10.835380000000001</v>
      </c>
      <c r="BL28" s="327">
        <v>10.62909</v>
      </c>
      <c r="BM28" s="327">
        <v>9.9079949999999997</v>
      </c>
      <c r="BN28" s="327">
        <v>9.4359570000000001</v>
      </c>
      <c r="BO28" s="327">
        <v>9.8740100000000002</v>
      </c>
      <c r="BP28" s="327">
        <v>11.328950000000001</v>
      </c>
      <c r="BQ28" s="327">
        <v>12.1097</v>
      </c>
      <c r="BR28" s="327">
        <v>12.21003</v>
      </c>
      <c r="BS28" s="327">
        <v>11.127079999999999</v>
      </c>
      <c r="BT28" s="327">
        <v>10.00623</v>
      </c>
      <c r="BU28" s="327">
        <v>9.8763860000000001</v>
      </c>
      <c r="BV28" s="327">
        <v>10.52594</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327"/>
      <c r="AZ29" s="327"/>
      <c r="BA29" s="327"/>
      <c r="BB29" s="327"/>
      <c r="BC29" s="327"/>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241</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327"/>
      <c r="AZ30" s="327"/>
      <c r="BA30" s="327"/>
      <c r="BB30" s="327"/>
      <c r="BC30" s="327"/>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27</v>
      </c>
      <c r="B31" s="30" t="s">
        <v>106</v>
      </c>
      <c r="C31" s="216">
        <v>0.80829729764000002</v>
      </c>
      <c r="D31" s="216">
        <v>0.69657841301000001</v>
      </c>
      <c r="E31" s="216">
        <v>0.84429845726999997</v>
      </c>
      <c r="F31" s="216">
        <v>0.85557564295999999</v>
      </c>
      <c r="G31" s="216">
        <v>0.85234400908999997</v>
      </c>
      <c r="H31" s="216">
        <v>0.84865033061999995</v>
      </c>
      <c r="I31" s="216">
        <v>0.81591768367999995</v>
      </c>
      <c r="J31" s="216">
        <v>0.75596235570000003</v>
      </c>
      <c r="K31" s="216">
        <v>0.70702675298999995</v>
      </c>
      <c r="L31" s="216">
        <v>0.75803519037</v>
      </c>
      <c r="M31" s="216">
        <v>0.79874627152</v>
      </c>
      <c r="N31" s="216">
        <v>0.81193275516999996</v>
      </c>
      <c r="O31" s="216">
        <v>0.79213103844999999</v>
      </c>
      <c r="P31" s="216">
        <v>0.74722094112000004</v>
      </c>
      <c r="Q31" s="216">
        <v>0.81104595405000002</v>
      </c>
      <c r="R31" s="216">
        <v>0.81030564581999998</v>
      </c>
      <c r="S31" s="216">
        <v>0.80647173711999998</v>
      </c>
      <c r="T31" s="216">
        <v>0.77257483859999998</v>
      </c>
      <c r="U31" s="216">
        <v>0.79713685538000001</v>
      </c>
      <c r="V31" s="216">
        <v>0.77381697878</v>
      </c>
      <c r="W31" s="216">
        <v>0.72795081207000001</v>
      </c>
      <c r="X31" s="216">
        <v>0.75356817566000001</v>
      </c>
      <c r="Y31" s="216">
        <v>0.80259285241</v>
      </c>
      <c r="Z31" s="216">
        <v>0.85541427550000004</v>
      </c>
      <c r="AA31" s="216">
        <v>0.83590209481</v>
      </c>
      <c r="AB31" s="216">
        <v>0.83629112073</v>
      </c>
      <c r="AC31" s="216">
        <v>0.91183274145000004</v>
      </c>
      <c r="AD31" s="216">
        <v>0.86472669688000003</v>
      </c>
      <c r="AE31" s="216">
        <v>0.87775029970999996</v>
      </c>
      <c r="AF31" s="216">
        <v>0.83195069059000004</v>
      </c>
      <c r="AG31" s="216">
        <v>0.84946398903999998</v>
      </c>
      <c r="AH31" s="216">
        <v>0.79987315183999996</v>
      </c>
      <c r="AI31" s="216">
        <v>0.76703098916000001</v>
      </c>
      <c r="AJ31" s="216">
        <v>0.80911128643999997</v>
      </c>
      <c r="AK31" s="216">
        <v>0.81285181898000003</v>
      </c>
      <c r="AL31" s="216">
        <v>0.91224326945</v>
      </c>
      <c r="AM31" s="216">
        <v>0.89940668139000002</v>
      </c>
      <c r="AN31" s="216">
        <v>0.85237711316999998</v>
      </c>
      <c r="AO31" s="216">
        <v>1.0050091427000001</v>
      </c>
      <c r="AP31" s="216">
        <v>0.97920292246999996</v>
      </c>
      <c r="AQ31" s="216">
        <v>1.0086900791</v>
      </c>
      <c r="AR31" s="216">
        <v>0.96919834082</v>
      </c>
      <c r="AS31" s="216">
        <v>0.89389091462000003</v>
      </c>
      <c r="AT31" s="216">
        <v>0.83222194755000001</v>
      </c>
      <c r="AU31" s="216">
        <v>0.81443614643999995</v>
      </c>
      <c r="AV31" s="216">
        <v>0.8341693</v>
      </c>
      <c r="AW31" s="216">
        <v>0.86440110000000003</v>
      </c>
      <c r="AX31" s="216">
        <v>0.89908659999999996</v>
      </c>
      <c r="AY31" s="327">
        <v>0.89656360000000002</v>
      </c>
      <c r="AZ31" s="327">
        <v>0.80941110000000005</v>
      </c>
      <c r="BA31" s="327">
        <v>0.93038620000000005</v>
      </c>
      <c r="BB31" s="327">
        <v>0.92944979999999999</v>
      </c>
      <c r="BC31" s="327">
        <v>0.95619270000000001</v>
      </c>
      <c r="BD31" s="327">
        <v>0.94611710000000004</v>
      </c>
      <c r="BE31" s="327">
        <v>0.91503509999999999</v>
      </c>
      <c r="BF31" s="327">
        <v>0.87229380000000001</v>
      </c>
      <c r="BG31" s="327">
        <v>0.82663299999999995</v>
      </c>
      <c r="BH31" s="327">
        <v>0.85659010000000002</v>
      </c>
      <c r="BI31" s="327">
        <v>0.87366080000000002</v>
      </c>
      <c r="BJ31" s="327">
        <v>0.90981829999999997</v>
      </c>
      <c r="BK31" s="327">
        <v>0.91138509999999995</v>
      </c>
      <c r="BL31" s="327">
        <v>0.85193479999999999</v>
      </c>
      <c r="BM31" s="327">
        <v>0.97209259999999997</v>
      </c>
      <c r="BN31" s="327">
        <v>0.97260420000000003</v>
      </c>
      <c r="BO31" s="327">
        <v>1.0012749999999999</v>
      </c>
      <c r="BP31" s="327">
        <v>0.98929509999999998</v>
      </c>
      <c r="BQ31" s="327">
        <v>0.95968509999999996</v>
      </c>
      <c r="BR31" s="327">
        <v>0.91185950000000005</v>
      </c>
      <c r="BS31" s="327">
        <v>0.86211199999999999</v>
      </c>
      <c r="BT31" s="327">
        <v>0.8930401</v>
      </c>
      <c r="BU31" s="327">
        <v>0.91835860000000002</v>
      </c>
      <c r="BV31" s="327">
        <v>0.95509980000000005</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327"/>
      <c r="AZ32" s="327"/>
      <c r="BA32" s="327"/>
      <c r="BB32" s="327"/>
      <c r="BC32" s="327"/>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242</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331"/>
      <c r="AZ33" s="331"/>
      <c r="BA33" s="331"/>
      <c r="BB33" s="331"/>
      <c r="BC33" s="331"/>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760</v>
      </c>
      <c r="B34" s="30" t="s">
        <v>106</v>
      </c>
      <c r="C34" s="216">
        <v>9.5834595849999999</v>
      </c>
      <c r="D34" s="216">
        <v>8.4223942859999994</v>
      </c>
      <c r="E34" s="216">
        <v>8.5188248360000003</v>
      </c>
      <c r="F34" s="216">
        <v>7.5501949330000002</v>
      </c>
      <c r="G34" s="216">
        <v>7.6409534719999996</v>
      </c>
      <c r="H34" s="216">
        <v>7.7737356870000003</v>
      </c>
      <c r="I34" s="216">
        <v>8.2260288540000008</v>
      </c>
      <c r="J34" s="216">
        <v>8.2080835759999999</v>
      </c>
      <c r="K34" s="216">
        <v>7.6486943360000001</v>
      </c>
      <c r="L34" s="216">
        <v>7.7590367410000001</v>
      </c>
      <c r="M34" s="216">
        <v>8.1946794100000009</v>
      </c>
      <c r="N34" s="216">
        <v>8.7964405229999993</v>
      </c>
      <c r="O34" s="216">
        <v>9.2796560540000002</v>
      </c>
      <c r="P34" s="216">
        <v>8.6007203229999991</v>
      </c>
      <c r="Q34" s="216">
        <v>8.4221220619999997</v>
      </c>
      <c r="R34" s="216">
        <v>7.4584662249999996</v>
      </c>
      <c r="S34" s="216">
        <v>7.6391566649999998</v>
      </c>
      <c r="T34" s="216">
        <v>7.8969050909999998</v>
      </c>
      <c r="U34" s="216">
        <v>8.4251065250000003</v>
      </c>
      <c r="V34" s="216">
        <v>8.3088847799999996</v>
      </c>
      <c r="W34" s="216">
        <v>7.6818806820000001</v>
      </c>
      <c r="X34" s="216">
        <v>7.6123387659999997</v>
      </c>
      <c r="Y34" s="216">
        <v>7.671675381</v>
      </c>
      <c r="Z34" s="216">
        <v>8.3660096149999994</v>
      </c>
      <c r="AA34" s="216">
        <v>9.0502417200000007</v>
      </c>
      <c r="AB34" s="216">
        <v>8.2248491139999995</v>
      </c>
      <c r="AC34" s="216">
        <v>7.9788620119999996</v>
      </c>
      <c r="AD34" s="216">
        <v>7.4444852350000001</v>
      </c>
      <c r="AE34" s="216">
        <v>7.5806551940000002</v>
      </c>
      <c r="AF34" s="216">
        <v>7.9314434240000002</v>
      </c>
      <c r="AG34" s="216">
        <v>8.4703282019999993</v>
      </c>
      <c r="AH34" s="216">
        <v>8.5381764449999995</v>
      </c>
      <c r="AI34" s="216">
        <v>7.7472733050000002</v>
      </c>
      <c r="AJ34" s="216">
        <v>7.6488260129999999</v>
      </c>
      <c r="AK34" s="216">
        <v>7.7146024110000004</v>
      </c>
      <c r="AL34" s="216">
        <v>9.0798676730000007</v>
      </c>
      <c r="AM34" s="216">
        <v>8.9606151179999998</v>
      </c>
      <c r="AN34" s="216">
        <v>7.6193996110000004</v>
      </c>
      <c r="AO34" s="216">
        <v>8.4997867130000007</v>
      </c>
      <c r="AP34" s="216">
        <v>7.4550095780000003</v>
      </c>
      <c r="AQ34" s="216">
        <v>7.8102866520000003</v>
      </c>
      <c r="AR34" s="216">
        <v>7.9707287109999996</v>
      </c>
      <c r="AS34" s="216">
        <v>8.4240003110000004</v>
      </c>
      <c r="AT34" s="216">
        <v>8.339752249</v>
      </c>
      <c r="AU34" s="216">
        <v>7.6317561080000003</v>
      </c>
      <c r="AV34" s="216">
        <v>7.537973</v>
      </c>
      <c r="AW34" s="216">
        <v>7.8832979999999999</v>
      </c>
      <c r="AX34" s="216">
        <v>8.9428549999999998</v>
      </c>
      <c r="AY34" s="327">
        <v>9.1344899999999996</v>
      </c>
      <c r="AZ34" s="327">
        <v>7.9783090000000003</v>
      </c>
      <c r="BA34" s="327">
        <v>8.338082</v>
      </c>
      <c r="BB34" s="327">
        <v>7.4543439999999999</v>
      </c>
      <c r="BC34" s="327">
        <v>7.7601630000000004</v>
      </c>
      <c r="BD34" s="327">
        <v>7.884563</v>
      </c>
      <c r="BE34" s="327">
        <v>8.3939050000000002</v>
      </c>
      <c r="BF34" s="327">
        <v>8.3769919999999995</v>
      </c>
      <c r="BG34" s="327">
        <v>7.6203580000000004</v>
      </c>
      <c r="BH34" s="327">
        <v>7.7929079999999997</v>
      </c>
      <c r="BI34" s="327">
        <v>7.9659250000000004</v>
      </c>
      <c r="BJ34" s="327">
        <v>8.9930420000000009</v>
      </c>
      <c r="BK34" s="327">
        <v>9.1651310000000006</v>
      </c>
      <c r="BL34" s="327">
        <v>8.0490250000000003</v>
      </c>
      <c r="BM34" s="327">
        <v>8.4179480000000009</v>
      </c>
      <c r="BN34" s="327">
        <v>7.5403269999999996</v>
      </c>
      <c r="BO34" s="327">
        <v>7.8575160000000004</v>
      </c>
      <c r="BP34" s="327">
        <v>7.985576</v>
      </c>
      <c r="BQ34" s="327">
        <v>8.4894079999999992</v>
      </c>
      <c r="BR34" s="327">
        <v>8.4869690000000002</v>
      </c>
      <c r="BS34" s="327">
        <v>7.7151059999999996</v>
      </c>
      <c r="BT34" s="327">
        <v>7.8954959999999996</v>
      </c>
      <c r="BU34" s="327">
        <v>8.0514159999999997</v>
      </c>
      <c r="BV34" s="327">
        <v>9.0884359999999997</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332"/>
      <c r="AZ35" s="332"/>
      <c r="BA35" s="332"/>
      <c r="BB35" s="332"/>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136</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332"/>
      <c r="AZ36" s="332"/>
      <c r="BA36" s="332"/>
      <c r="BB36" s="332"/>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328"/>
      <c r="AZ37" s="328"/>
      <c r="BA37" s="328"/>
      <c r="BB37" s="328"/>
      <c r="BC37" s="328"/>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32"/>
      <c r="B38" s="22" t="s">
        <v>1225</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328"/>
      <c r="AZ38" s="328"/>
      <c r="BA38" s="328"/>
      <c r="BB38" s="328"/>
      <c r="BC38" s="328"/>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32" t="s">
        <v>656</v>
      </c>
      <c r="B39" s="32" t="s">
        <v>111</v>
      </c>
      <c r="C39" s="216">
        <v>94.617000000000004</v>
      </c>
      <c r="D39" s="216">
        <v>100.81699999999999</v>
      </c>
      <c r="E39" s="216">
        <v>100.804</v>
      </c>
      <c r="F39" s="216">
        <v>102.069</v>
      </c>
      <c r="G39" s="216">
        <v>102.17700000000001</v>
      </c>
      <c r="H39" s="216">
        <v>105.794</v>
      </c>
      <c r="I39" s="216">
        <v>103.58799999999999</v>
      </c>
      <c r="J39" s="216">
        <v>96.534999999999997</v>
      </c>
      <c r="K39" s="216">
        <v>93.212000000000003</v>
      </c>
      <c r="L39" s="216">
        <v>84.397000000000006</v>
      </c>
      <c r="M39" s="216">
        <v>75.789000000000001</v>
      </c>
      <c r="N39" s="216">
        <v>59.29</v>
      </c>
      <c r="O39" s="216">
        <v>47.216999999999999</v>
      </c>
      <c r="P39" s="216">
        <v>50.584000000000003</v>
      </c>
      <c r="Q39" s="216">
        <v>47.823</v>
      </c>
      <c r="R39" s="216">
        <v>54.453000000000003</v>
      </c>
      <c r="S39" s="216">
        <v>59.265000000000001</v>
      </c>
      <c r="T39" s="216">
        <v>59.819000000000003</v>
      </c>
      <c r="U39" s="216">
        <v>50.901000000000003</v>
      </c>
      <c r="V39" s="216">
        <v>42.866999999999997</v>
      </c>
      <c r="W39" s="216">
        <v>45.478999999999999</v>
      </c>
      <c r="X39" s="216">
        <v>46.222999999999999</v>
      </c>
      <c r="Y39" s="216">
        <v>42.442999999999998</v>
      </c>
      <c r="Z39" s="216">
        <v>37.189</v>
      </c>
      <c r="AA39" s="216">
        <v>31.683</v>
      </c>
      <c r="AB39" s="216">
        <v>30.323</v>
      </c>
      <c r="AC39" s="216">
        <v>37.545000000000002</v>
      </c>
      <c r="AD39" s="216">
        <v>40.753999999999998</v>
      </c>
      <c r="AE39" s="216">
        <v>46.712000000000003</v>
      </c>
      <c r="AF39" s="216">
        <v>48.756999999999998</v>
      </c>
      <c r="AG39" s="216">
        <v>44.651000000000003</v>
      </c>
      <c r="AH39" s="216">
        <v>44.723999999999997</v>
      </c>
      <c r="AI39" s="216">
        <v>45.182000000000002</v>
      </c>
      <c r="AJ39" s="216">
        <v>49.774999999999999</v>
      </c>
      <c r="AK39" s="216">
        <v>45.661000000000001</v>
      </c>
      <c r="AL39" s="216">
        <v>51.972000000000001</v>
      </c>
      <c r="AM39" s="216">
        <v>52.503999999999998</v>
      </c>
      <c r="AN39" s="216">
        <v>53.468000000000004</v>
      </c>
      <c r="AO39" s="216">
        <v>49.328000000000003</v>
      </c>
      <c r="AP39" s="216">
        <v>51.06</v>
      </c>
      <c r="AQ39" s="216">
        <v>48.475999999999999</v>
      </c>
      <c r="AR39" s="216">
        <v>45.177999999999997</v>
      </c>
      <c r="AS39" s="216">
        <v>46.63</v>
      </c>
      <c r="AT39" s="216">
        <v>48.036999999999999</v>
      </c>
      <c r="AU39" s="216">
        <v>49.822000000000003</v>
      </c>
      <c r="AV39" s="216">
        <v>51.578000000000003</v>
      </c>
      <c r="AW39" s="216">
        <v>56.639000000000003</v>
      </c>
      <c r="AX39" s="216">
        <v>57.88</v>
      </c>
      <c r="AY39" s="327">
        <v>55</v>
      </c>
      <c r="AZ39" s="327">
        <v>53.5</v>
      </c>
      <c r="BA39" s="327">
        <v>53.5</v>
      </c>
      <c r="BB39" s="327">
        <v>54</v>
      </c>
      <c r="BC39" s="327">
        <v>54</v>
      </c>
      <c r="BD39" s="327">
        <v>54</v>
      </c>
      <c r="BE39" s="327">
        <v>55</v>
      </c>
      <c r="BF39" s="327">
        <v>56</v>
      </c>
      <c r="BG39" s="327">
        <v>57</v>
      </c>
      <c r="BH39" s="327">
        <v>57</v>
      </c>
      <c r="BI39" s="327">
        <v>57</v>
      </c>
      <c r="BJ39" s="327">
        <v>58</v>
      </c>
      <c r="BK39" s="327">
        <v>56</v>
      </c>
      <c r="BL39" s="327">
        <v>56</v>
      </c>
      <c r="BM39" s="327">
        <v>56</v>
      </c>
      <c r="BN39" s="327">
        <v>56</v>
      </c>
      <c r="BO39" s="327">
        <v>57</v>
      </c>
      <c r="BP39" s="327">
        <v>57</v>
      </c>
      <c r="BQ39" s="327">
        <v>58</v>
      </c>
      <c r="BR39" s="327">
        <v>58</v>
      </c>
      <c r="BS39" s="327">
        <v>58</v>
      </c>
      <c r="BT39" s="327">
        <v>59</v>
      </c>
      <c r="BU39" s="327">
        <v>59</v>
      </c>
      <c r="BV39" s="327">
        <v>59</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328"/>
      <c r="AZ40" s="328"/>
      <c r="BA40" s="328"/>
      <c r="BB40" s="328"/>
      <c r="BC40" s="328"/>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3"/>
      <c r="B41" s="29" t="s">
        <v>1020</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332"/>
      <c r="AZ41" s="332"/>
      <c r="BA41" s="332"/>
      <c r="BB41" s="332"/>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4" t="s">
        <v>143</v>
      </c>
      <c r="B42" s="30" t="s">
        <v>112</v>
      </c>
      <c r="C42" s="216">
        <v>4.7130000000000001</v>
      </c>
      <c r="D42" s="216">
        <v>5.9989999999999997</v>
      </c>
      <c r="E42" s="216">
        <v>4.9029999999999996</v>
      </c>
      <c r="F42" s="216">
        <v>4.6580000000000004</v>
      </c>
      <c r="G42" s="216">
        <v>4.5810000000000004</v>
      </c>
      <c r="H42" s="216">
        <v>4.5880000000000001</v>
      </c>
      <c r="I42" s="216">
        <v>4.0490000000000004</v>
      </c>
      <c r="J42" s="216">
        <v>3.9119999999999999</v>
      </c>
      <c r="K42" s="216">
        <v>3.9239999999999999</v>
      </c>
      <c r="L42" s="216">
        <v>3.7810000000000001</v>
      </c>
      <c r="M42" s="216">
        <v>4.1219999999999999</v>
      </c>
      <c r="N42" s="216">
        <v>3.4820000000000002</v>
      </c>
      <c r="O42" s="216">
        <v>2.9940000000000002</v>
      </c>
      <c r="P42" s="216">
        <v>2.8730000000000002</v>
      </c>
      <c r="Q42" s="216">
        <v>2.831</v>
      </c>
      <c r="R42" s="216">
        <v>2.61</v>
      </c>
      <c r="S42" s="216">
        <v>2.8490000000000002</v>
      </c>
      <c r="T42" s="216">
        <v>2.7839999999999998</v>
      </c>
      <c r="U42" s="216">
        <v>2.839</v>
      </c>
      <c r="V42" s="216">
        <v>2.774</v>
      </c>
      <c r="W42" s="216">
        <v>2.66</v>
      </c>
      <c r="X42" s="216">
        <v>2.3410000000000002</v>
      </c>
      <c r="Y42" s="216">
        <v>2.093</v>
      </c>
      <c r="Z42" s="216">
        <v>1.929</v>
      </c>
      <c r="AA42" s="216">
        <v>2.2829999999999999</v>
      </c>
      <c r="AB42" s="216">
        <v>1.9890000000000001</v>
      </c>
      <c r="AC42" s="216">
        <v>1.7290000000000001</v>
      </c>
      <c r="AD42" s="216">
        <v>1.917</v>
      </c>
      <c r="AE42" s="216">
        <v>1.9219999999999999</v>
      </c>
      <c r="AF42" s="216">
        <v>2.5870000000000002</v>
      </c>
      <c r="AG42" s="216">
        <v>2.8220000000000001</v>
      </c>
      <c r="AH42" s="216">
        <v>2.8220000000000001</v>
      </c>
      <c r="AI42" s="216">
        <v>2.992</v>
      </c>
      <c r="AJ42" s="216">
        <v>2.9769999999999999</v>
      </c>
      <c r="AK42" s="216">
        <v>2.548</v>
      </c>
      <c r="AL42" s="216">
        <v>3.5910000000000002</v>
      </c>
      <c r="AM42" s="216">
        <v>3.3039999999999998</v>
      </c>
      <c r="AN42" s="216">
        <v>2.8519999999999999</v>
      </c>
      <c r="AO42" s="216">
        <v>2.88</v>
      </c>
      <c r="AP42" s="216">
        <v>3.1030000000000002</v>
      </c>
      <c r="AQ42" s="216">
        <v>3.15</v>
      </c>
      <c r="AR42" s="216">
        <v>2.9750000000000001</v>
      </c>
      <c r="AS42" s="216">
        <v>2.984</v>
      </c>
      <c r="AT42" s="216">
        <v>2.9</v>
      </c>
      <c r="AU42" s="216">
        <v>2.976</v>
      </c>
      <c r="AV42" s="216">
        <v>2.879</v>
      </c>
      <c r="AW42" s="216">
        <v>3.0139999999999998</v>
      </c>
      <c r="AX42" s="216">
        <v>2.8119999999999998</v>
      </c>
      <c r="AY42" s="327">
        <v>3.27</v>
      </c>
      <c r="AZ42" s="327">
        <v>3.03</v>
      </c>
      <c r="BA42" s="327">
        <v>2.93</v>
      </c>
      <c r="BB42" s="327">
        <v>2.75</v>
      </c>
      <c r="BC42" s="327">
        <v>2.74</v>
      </c>
      <c r="BD42" s="327">
        <v>2.77</v>
      </c>
      <c r="BE42" s="327">
        <v>2.8</v>
      </c>
      <c r="BF42" s="327">
        <v>2.81</v>
      </c>
      <c r="BG42" s="327">
        <v>2.77</v>
      </c>
      <c r="BH42" s="327">
        <v>2.81</v>
      </c>
      <c r="BI42" s="327">
        <v>2.88</v>
      </c>
      <c r="BJ42" s="327">
        <v>3.0405730000000002</v>
      </c>
      <c r="BK42" s="327">
        <v>3.1695039999999999</v>
      </c>
      <c r="BL42" s="327">
        <v>3.1575229999999999</v>
      </c>
      <c r="BM42" s="327">
        <v>3.0841249999999998</v>
      </c>
      <c r="BN42" s="327">
        <v>2.7602190000000002</v>
      </c>
      <c r="BO42" s="327">
        <v>2.7466650000000001</v>
      </c>
      <c r="BP42" s="327">
        <v>2.765158</v>
      </c>
      <c r="BQ42" s="327">
        <v>2.8045520000000002</v>
      </c>
      <c r="BR42" s="327">
        <v>2.7945959999999999</v>
      </c>
      <c r="BS42" s="327">
        <v>2.7947679999999999</v>
      </c>
      <c r="BT42" s="327">
        <v>2.8548279999999999</v>
      </c>
      <c r="BU42" s="327">
        <v>2.9451740000000002</v>
      </c>
      <c r="BV42" s="327">
        <v>3.1331069999999999</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331"/>
      <c r="AZ43" s="331"/>
      <c r="BA43" s="331"/>
      <c r="BB43" s="331"/>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989</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331"/>
      <c r="AZ44" s="331"/>
      <c r="BA44" s="331"/>
      <c r="BB44" s="331"/>
      <c r="BC44" s="331"/>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661</v>
      </c>
      <c r="B45" s="30" t="s">
        <v>112</v>
      </c>
      <c r="C45" s="216">
        <v>2.29</v>
      </c>
      <c r="D45" s="216">
        <v>2.3199999999999998</v>
      </c>
      <c r="E45" s="216">
        <v>2.36</v>
      </c>
      <c r="F45" s="216">
        <v>2.39</v>
      </c>
      <c r="G45" s="216">
        <v>2.4</v>
      </c>
      <c r="H45" s="216">
        <v>2.38</v>
      </c>
      <c r="I45" s="216">
        <v>2.38</v>
      </c>
      <c r="J45" s="216">
        <v>2.37</v>
      </c>
      <c r="K45" s="216">
        <v>2.37</v>
      </c>
      <c r="L45" s="216">
        <v>2.31</v>
      </c>
      <c r="M45" s="216">
        <v>2.2999999999999998</v>
      </c>
      <c r="N45" s="216">
        <v>2.5099999999999998</v>
      </c>
      <c r="O45" s="216">
        <v>2.29</v>
      </c>
      <c r="P45" s="216">
        <v>2.2599999999999998</v>
      </c>
      <c r="Q45" s="216">
        <v>2.2599999999999998</v>
      </c>
      <c r="R45" s="216">
        <v>2.23</v>
      </c>
      <c r="S45" s="216">
        <v>2.2599999999999998</v>
      </c>
      <c r="T45" s="216">
        <v>2.25</v>
      </c>
      <c r="U45" s="216">
        <v>2.21</v>
      </c>
      <c r="V45" s="216">
        <v>2.23</v>
      </c>
      <c r="W45" s="216">
        <v>2.2200000000000002</v>
      </c>
      <c r="X45" s="216">
        <v>2.15</v>
      </c>
      <c r="Y45" s="216">
        <v>2.15</v>
      </c>
      <c r="Z45" s="216">
        <v>2.16</v>
      </c>
      <c r="AA45" s="216">
        <v>2.12</v>
      </c>
      <c r="AB45" s="216">
        <v>2.11</v>
      </c>
      <c r="AC45" s="216">
        <v>2.17</v>
      </c>
      <c r="AD45" s="216">
        <v>2.16</v>
      </c>
      <c r="AE45" s="216">
        <v>2.16</v>
      </c>
      <c r="AF45" s="216">
        <v>2.1</v>
      </c>
      <c r="AG45" s="216">
        <v>2.11</v>
      </c>
      <c r="AH45" s="216">
        <v>2.11</v>
      </c>
      <c r="AI45" s="216">
        <v>2.12</v>
      </c>
      <c r="AJ45" s="216">
        <v>2.0699999999999998</v>
      </c>
      <c r="AK45" s="216">
        <v>2.08</v>
      </c>
      <c r="AL45" s="216">
        <v>2.08</v>
      </c>
      <c r="AM45" s="216">
        <v>2.09</v>
      </c>
      <c r="AN45" s="216">
        <v>2.0699999999999998</v>
      </c>
      <c r="AO45" s="216">
        <v>2.08</v>
      </c>
      <c r="AP45" s="216">
        <v>2.11</v>
      </c>
      <c r="AQ45" s="216">
        <v>2.13</v>
      </c>
      <c r="AR45" s="216">
        <v>2.11</v>
      </c>
      <c r="AS45" s="216">
        <v>2.09</v>
      </c>
      <c r="AT45" s="216">
        <v>2.08</v>
      </c>
      <c r="AU45" s="216">
        <v>2.0299999999999998</v>
      </c>
      <c r="AV45" s="216">
        <v>2.0340359048000001</v>
      </c>
      <c r="AW45" s="216">
        <v>2.2089829999999999</v>
      </c>
      <c r="AX45" s="216">
        <v>2.2066370000000002</v>
      </c>
      <c r="AY45" s="327">
        <v>2.215017</v>
      </c>
      <c r="AZ45" s="327">
        <v>2.2097690000000001</v>
      </c>
      <c r="BA45" s="327">
        <v>2.1868400000000001</v>
      </c>
      <c r="BB45" s="327">
        <v>2.1994310000000001</v>
      </c>
      <c r="BC45" s="327">
        <v>2.2146750000000002</v>
      </c>
      <c r="BD45" s="327">
        <v>2.1997309999999999</v>
      </c>
      <c r="BE45" s="327">
        <v>2.2166299999999999</v>
      </c>
      <c r="BF45" s="327">
        <v>2.2229920000000001</v>
      </c>
      <c r="BG45" s="327">
        <v>2.2351589999999999</v>
      </c>
      <c r="BH45" s="327">
        <v>2.2280609999999998</v>
      </c>
      <c r="BI45" s="327">
        <v>2.2091620000000001</v>
      </c>
      <c r="BJ45" s="327">
        <v>2.1862889999999999</v>
      </c>
      <c r="BK45" s="327">
        <v>2.216939</v>
      </c>
      <c r="BL45" s="327">
        <v>2.2186650000000001</v>
      </c>
      <c r="BM45" s="327">
        <v>2.2161590000000002</v>
      </c>
      <c r="BN45" s="327">
        <v>2.1946780000000001</v>
      </c>
      <c r="BO45" s="327">
        <v>2.2158259999999999</v>
      </c>
      <c r="BP45" s="327">
        <v>2.202223</v>
      </c>
      <c r="BQ45" s="327">
        <v>2.229536</v>
      </c>
      <c r="BR45" s="327">
        <v>2.2322389999999999</v>
      </c>
      <c r="BS45" s="327">
        <v>2.2086589999999999</v>
      </c>
      <c r="BT45" s="327">
        <v>2.2226349999999999</v>
      </c>
      <c r="BU45" s="327">
        <v>2.2138939999999998</v>
      </c>
      <c r="BV45" s="327">
        <v>2.1700970000000002</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328"/>
      <c r="AZ46" s="328"/>
      <c r="BA46" s="328"/>
      <c r="BB46" s="328"/>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990</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328"/>
      <c r="AZ47" s="328"/>
      <c r="BA47" s="328"/>
      <c r="BB47" s="328"/>
      <c r="BC47" s="328"/>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328"/>
      <c r="AZ48" s="328"/>
      <c r="BA48" s="328"/>
      <c r="BB48" s="328"/>
      <c r="BC48" s="328"/>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694</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328"/>
      <c r="AZ49" s="328"/>
      <c r="BA49" s="328"/>
      <c r="BB49" s="328"/>
      <c r="BC49" s="328"/>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695</v>
      </c>
      <c r="B50" s="38" t="s">
        <v>1112</v>
      </c>
      <c r="C50" s="240">
        <v>15737.894815</v>
      </c>
      <c r="D50" s="240">
        <v>15749.621370000001</v>
      </c>
      <c r="E50" s="240">
        <v>15785.193815000001</v>
      </c>
      <c r="F50" s="240">
        <v>15872.638815</v>
      </c>
      <c r="G50" s="240">
        <v>15934.883037</v>
      </c>
      <c r="H50" s="240">
        <v>15999.953148000001</v>
      </c>
      <c r="I50" s="240">
        <v>16089.836111000001</v>
      </c>
      <c r="J50" s="240">
        <v>16144.067778000001</v>
      </c>
      <c r="K50" s="240">
        <v>16184.635111</v>
      </c>
      <c r="L50" s="240">
        <v>16186.053963</v>
      </c>
      <c r="M50" s="240">
        <v>16218.405741</v>
      </c>
      <c r="N50" s="240">
        <v>16256.206296</v>
      </c>
      <c r="O50" s="240">
        <v>16309.510147999999</v>
      </c>
      <c r="P50" s="240">
        <v>16350.667369999999</v>
      </c>
      <c r="Q50" s="240">
        <v>16389.732480999999</v>
      </c>
      <c r="R50" s="240">
        <v>16430.467259000001</v>
      </c>
      <c r="S50" s="240">
        <v>16462.526815000001</v>
      </c>
      <c r="T50" s="240">
        <v>16489.672925999999</v>
      </c>
      <c r="U50" s="240">
        <v>16512.267814999999</v>
      </c>
      <c r="V50" s="240">
        <v>16529.31537</v>
      </c>
      <c r="W50" s="240">
        <v>16541.177814999999</v>
      </c>
      <c r="X50" s="240">
        <v>16540.360629999999</v>
      </c>
      <c r="Y50" s="240">
        <v>16547.473741000002</v>
      </c>
      <c r="Z50" s="240">
        <v>16555.022629999999</v>
      </c>
      <c r="AA50" s="240">
        <v>16553.515888999998</v>
      </c>
      <c r="AB50" s="240">
        <v>16569.054888999999</v>
      </c>
      <c r="AC50" s="240">
        <v>16592.148222</v>
      </c>
      <c r="AD50" s="240">
        <v>16629.507000000001</v>
      </c>
      <c r="AE50" s="240">
        <v>16662.675667</v>
      </c>
      <c r="AF50" s="240">
        <v>16698.365333000002</v>
      </c>
      <c r="AG50" s="240">
        <v>16746.064740999998</v>
      </c>
      <c r="AH50" s="240">
        <v>16779.679852000001</v>
      </c>
      <c r="AI50" s="240">
        <v>16808.699407</v>
      </c>
      <c r="AJ50" s="240">
        <v>16830.174073999999</v>
      </c>
      <c r="AK50" s="240">
        <v>16852.214519000001</v>
      </c>
      <c r="AL50" s="240">
        <v>16871.871406999999</v>
      </c>
      <c r="AM50" s="240">
        <v>16874.703704</v>
      </c>
      <c r="AN50" s="240">
        <v>16900.424258999999</v>
      </c>
      <c r="AO50" s="240">
        <v>16934.592036999999</v>
      </c>
      <c r="AP50" s="240">
        <v>16986.869556000001</v>
      </c>
      <c r="AQ50" s="240">
        <v>17030.684889</v>
      </c>
      <c r="AR50" s="240">
        <v>17075.700556</v>
      </c>
      <c r="AS50" s="240">
        <v>17121.916556</v>
      </c>
      <c r="AT50" s="240">
        <v>17169.332889000001</v>
      </c>
      <c r="AU50" s="240">
        <v>17217.949556</v>
      </c>
      <c r="AV50" s="240">
        <v>17245.217221999999</v>
      </c>
      <c r="AW50" s="240">
        <v>17278.859888999999</v>
      </c>
      <c r="AX50" s="240">
        <v>17310.042889</v>
      </c>
      <c r="AY50" s="333">
        <v>17334.48</v>
      </c>
      <c r="AZ50" s="333">
        <v>17363.96</v>
      </c>
      <c r="BA50" s="333">
        <v>17394.2</v>
      </c>
      <c r="BB50" s="333">
        <v>17426.28</v>
      </c>
      <c r="BC50" s="333">
        <v>17457.22</v>
      </c>
      <c r="BD50" s="333">
        <v>17488.099999999999</v>
      </c>
      <c r="BE50" s="333">
        <v>17516.82</v>
      </c>
      <c r="BF50" s="333">
        <v>17549.150000000001</v>
      </c>
      <c r="BG50" s="333">
        <v>17582.98</v>
      </c>
      <c r="BH50" s="333">
        <v>17620.150000000001</v>
      </c>
      <c r="BI50" s="333">
        <v>17655.62</v>
      </c>
      <c r="BJ50" s="333">
        <v>17691.22</v>
      </c>
      <c r="BK50" s="333">
        <v>17727.12</v>
      </c>
      <c r="BL50" s="333">
        <v>17762.86</v>
      </c>
      <c r="BM50" s="333">
        <v>17798.599999999999</v>
      </c>
      <c r="BN50" s="333">
        <v>17834.41</v>
      </c>
      <c r="BO50" s="333">
        <v>17870.099999999999</v>
      </c>
      <c r="BP50" s="333">
        <v>17905.759999999998</v>
      </c>
      <c r="BQ50" s="333">
        <v>17941.75</v>
      </c>
      <c r="BR50" s="333">
        <v>17977.03</v>
      </c>
      <c r="BS50" s="333">
        <v>18011.97</v>
      </c>
      <c r="BT50" s="333">
        <v>18046.03</v>
      </c>
      <c r="BU50" s="333">
        <v>18080.72</v>
      </c>
      <c r="BV50" s="333">
        <v>18115.5</v>
      </c>
    </row>
    <row r="51" spans="1:74" ht="11.1" customHeight="1" x14ac:dyDescent="0.2">
      <c r="A51" s="37" t="s">
        <v>28</v>
      </c>
      <c r="B51" s="39" t="s">
        <v>12</v>
      </c>
      <c r="C51" s="68">
        <v>1.7478163161</v>
      </c>
      <c r="D51" s="68">
        <v>1.6447916198999999</v>
      </c>
      <c r="E51" s="68">
        <v>1.752526593</v>
      </c>
      <c r="F51" s="68">
        <v>2.4152365591999998</v>
      </c>
      <c r="G51" s="68">
        <v>2.6849784913999999</v>
      </c>
      <c r="H51" s="68">
        <v>2.9059174987</v>
      </c>
      <c r="I51" s="68">
        <v>3.1627975134000001</v>
      </c>
      <c r="J51" s="68">
        <v>3.2221436144000002</v>
      </c>
      <c r="K51" s="68">
        <v>3.1700507514999998</v>
      </c>
      <c r="L51" s="68">
        <v>2.6313859692000001</v>
      </c>
      <c r="M51" s="68">
        <v>2.6421210294000002</v>
      </c>
      <c r="N51" s="68">
        <v>2.8235967658000001</v>
      </c>
      <c r="O51" s="68">
        <v>3.6320952710999999</v>
      </c>
      <c r="P51" s="68">
        <v>3.8162568221000002</v>
      </c>
      <c r="Q51" s="68">
        <v>3.8297829836999999</v>
      </c>
      <c r="R51" s="68">
        <v>3.5144026835000002</v>
      </c>
      <c r="S51" s="68">
        <v>3.3112497690999998</v>
      </c>
      <c r="T51" s="68">
        <v>3.0607575737000001</v>
      </c>
      <c r="U51" s="68">
        <v>2.6254568461000001</v>
      </c>
      <c r="V51" s="68">
        <v>2.3863105501000001</v>
      </c>
      <c r="W51" s="68">
        <v>2.2029702941</v>
      </c>
      <c r="X51" s="68">
        <v>2.1889625937999999</v>
      </c>
      <c r="Y51" s="68">
        <v>2.0289787125999998</v>
      </c>
      <c r="Z51" s="68">
        <v>1.8381676997</v>
      </c>
      <c r="AA51" s="68">
        <v>1.4960948460000001</v>
      </c>
      <c r="AB51" s="68">
        <v>1.335648959</v>
      </c>
      <c r="AC51" s="68">
        <v>1.2350155254999999</v>
      </c>
      <c r="AD51" s="68">
        <v>1.2114064536</v>
      </c>
      <c r="AE51" s="68">
        <v>1.2157845154</v>
      </c>
      <c r="AF51" s="68">
        <v>1.2655945836</v>
      </c>
      <c r="AG51" s="68">
        <v>1.4158983402</v>
      </c>
      <c r="AH51" s="68">
        <v>1.5146693972</v>
      </c>
      <c r="AI51" s="68">
        <v>1.6173067939000001</v>
      </c>
      <c r="AJ51" s="68">
        <v>1.7521591635</v>
      </c>
      <c r="AK51" s="68">
        <v>1.8416151163000001</v>
      </c>
      <c r="AL51" s="68">
        <v>1.913913287</v>
      </c>
      <c r="AM51" s="68">
        <v>1.9402996739</v>
      </c>
      <c r="AN51" s="68">
        <v>1.9999292209999999</v>
      </c>
      <c r="AO51" s="68">
        <v>2.0638907646</v>
      </c>
      <c r="AP51" s="68">
        <v>2.1489666263</v>
      </c>
      <c r="AQ51" s="68">
        <v>2.2085842008999998</v>
      </c>
      <c r="AR51" s="68">
        <v>2.2597135389999998</v>
      </c>
      <c r="AS51" s="68">
        <v>2.2444187374000002</v>
      </c>
      <c r="AT51" s="68">
        <v>2.3221720586000001</v>
      </c>
      <c r="AU51" s="68">
        <v>2.4347520187999998</v>
      </c>
      <c r="AV51" s="68">
        <v>2.4660656885000001</v>
      </c>
      <c r="AW51" s="68">
        <v>2.5316872740999998</v>
      </c>
      <c r="AX51" s="68">
        <v>2.5970532307999998</v>
      </c>
      <c r="AY51" s="329">
        <v>2.7246260000000002</v>
      </c>
      <c r="AZ51" s="329">
        <v>2.742731</v>
      </c>
      <c r="BA51" s="329">
        <v>2.713997</v>
      </c>
      <c r="BB51" s="329">
        <v>2.5867849999999999</v>
      </c>
      <c r="BC51" s="329">
        <v>2.5045090000000001</v>
      </c>
      <c r="BD51" s="329">
        <v>2.4151050000000001</v>
      </c>
      <c r="BE51" s="329">
        <v>2.3064469999999999</v>
      </c>
      <c r="BF51" s="329">
        <v>2.21217</v>
      </c>
      <c r="BG51" s="329">
        <v>2.1200450000000002</v>
      </c>
      <c r="BH51" s="329">
        <v>2.1741090000000001</v>
      </c>
      <c r="BI51" s="329">
        <v>2.1804450000000002</v>
      </c>
      <c r="BJ51" s="329">
        <v>2.2020400000000002</v>
      </c>
      <c r="BK51" s="329">
        <v>2.2651159999999999</v>
      </c>
      <c r="BL51" s="329">
        <v>2.2972959999999998</v>
      </c>
      <c r="BM51" s="329">
        <v>2.3249279999999999</v>
      </c>
      <c r="BN51" s="329">
        <v>2.3419940000000001</v>
      </c>
      <c r="BO51" s="329">
        <v>2.3651239999999998</v>
      </c>
      <c r="BP51" s="329">
        <v>2.3882680000000001</v>
      </c>
      <c r="BQ51" s="329">
        <v>2.4258389999999999</v>
      </c>
      <c r="BR51" s="329">
        <v>2.4382000000000001</v>
      </c>
      <c r="BS51" s="329">
        <v>2.4398409999999999</v>
      </c>
      <c r="BT51" s="329">
        <v>2.4170250000000002</v>
      </c>
      <c r="BU51" s="329">
        <v>2.4077700000000002</v>
      </c>
      <c r="BV51" s="329">
        <v>2.3982519999999998</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328"/>
      <c r="AZ52" s="328"/>
      <c r="BA52" s="328"/>
      <c r="BB52" s="328"/>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696</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332"/>
      <c r="AZ53" s="332"/>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697</v>
      </c>
      <c r="B54" s="38" t="s">
        <v>1113</v>
      </c>
      <c r="C54" s="68">
        <v>107.93600000000001</v>
      </c>
      <c r="D54" s="68">
        <v>108.09699999999999</v>
      </c>
      <c r="E54" s="68">
        <v>108.276</v>
      </c>
      <c r="F54" s="68">
        <v>108.50959259</v>
      </c>
      <c r="G54" s="68">
        <v>108.69714815</v>
      </c>
      <c r="H54" s="68">
        <v>108.87525926000001</v>
      </c>
      <c r="I54" s="68">
        <v>109.08274074000001</v>
      </c>
      <c r="J54" s="68">
        <v>109.21285185000001</v>
      </c>
      <c r="K54" s="68">
        <v>109.30440741</v>
      </c>
      <c r="L54" s="68">
        <v>109.33503704</v>
      </c>
      <c r="M54" s="68">
        <v>109.36625926000001</v>
      </c>
      <c r="N54" s="68">
        <v>109.3757037</v>
      </c>
      <c r="O54" s="68">
        <v>109.24011111</v>
      </c>
      <c r="P54" s="68">
        <v>109.29844444</v>
      </c>
      <c r="Q54" s="68">
        <v>109.42744444</v>
      </c>
      <c r="R54" s="68">
        <v>109.75422222</v>
      </c>
      <c r="S54" s="68">
        <v>109.92922222</v>
      </c>
      <c r="T54" s="68">
        <v>110.07955556</v>
      </c>
      <c r="U54" s="68">
        <v>110.19722222</v>
      </c>
      <c r="V54" s="68">
        <v>110.30422222</v>
      </c>
      <c r="W54" s="68">
        <v>110.39255556000001</v>
      </c>
      <c r="X54" s="68">
        <v>110.45629630000001</v>
      </c>
      <c r="Y54" s="68">
        <v>110.51174073999999</v>
      </c>
      <c r="Z54" s="68">
        <v>110.55296296</v>
      </c>
      <c r="AA54" s="68">
        <v>110.47388889</v>
      </c>
      <c r="AB54" s="68">
        <v>110.56622222</v>
      </c>
      <c r="AC54" s="68">
        <v>110.72388889</v>
      </c>
      <c r="AD54" s="68">
        <v>111.07622222000001</v>
      </c>
      <c r="AE54" s="68">
        <v>111.26755556000001</v>
      </c>
      <c r="AF54" s="68">
        <v>111.42722222</v>
      </c>
      <c r="AG54" s="68">
        <v>111.48855555999999</v>
      </c>
      <c r="AH54" s="68">
        <v>111.63488889</v>
      </c>
      <c r="AI54" s="68">
        <v>111.79955556</v>
      </c>
      <c r="AJ54" s="68">
        <v>112.00507407000001</v>
      </c>
      <c r="AK54" s="68">
        <v>112.18951851999999</v>
      </c>
      <c r="AL54" s="68">
        <v>112.37540740999999</v>
      </c>
      <c r="AM54" s="68">
        <v>112.60570370000001</v>
      </c>
      <c r="AN54" s="68">
        <v>112.76225925999999</v>
      </c>
      <c r="AO54" s="68">
        <v>112.88803704</v>
      </c>
      <c r="AP54" s="68">
        <v>112.89533333</v>
      </c>
      <c r="AQ54" s="68">
        <v>113.02533333</v>
      </c>
      <c r="AR54" s="68">
        <v>113.19033333</v>
      </c>
      <c r="AS54" s="68">
        <v>113.39033333</v>
      </c>
      <c r="AT54" s="68">
        <v>113.62533333</v>
      </c>
      <c r="AU54" s="68">
        <v>113.89533333</v>
      </c>
      <c r="AV54" s="68">
        <v>114.06944444</v>
      </c>
      <c r="AW54" s="68">
        <v>114.28811111</v>
      </c>
      <c r="AX54" s="68">
        <v>114.50824444</v>
      </c>
      <c r="AY54" s="329">
        <v>114.7392</v>
      </c>
      <c r="AZ54" s="329">
        <v>114.9552</v>
      </c>
      <c r="BA54" s="329">
        <v>115.1658</v>
      </c>
      <c r="BB54" s="329">
        <v>115.3573</v>
      </c>
      <c r="BC54" s="329">
        <v>115.56699999999999</v>
      </c>
      <c r="BD54" s="329">
        <v>115.7812</v>
      </c>
      <c r="BE54" s="329">
        <v>116.01430000000001</v>
      </c>
      <c r="BF54" s="329">
        <v>116.227</v>
      </c>
      <c r="BG54" s="329">
        <v>116.4337</v>
      </c>
      <c r="BH54" s="329">
        <v>116.6133</v>
      </c>
      <c r="BI54" s="329">
        <v>116.8235</v>
      </c>
      <c r="BJ54" s="329">
        <v>117.0433</v>
      </c>
      <c r="BK54" s="329">
        <v>117.2881</v>
      </c>
      <c r="BL54" s="329">
        <v>117.5157</v>
      </c>
      <c r="BM54" s="329">
        <v>117.7415</v>
      </c>
      <c r="BN54" s="329">
        <v>117.967</v>
      </c>
      <c r="BO54" s="329">
        <v>118.1878</v>
      </c>
      <c r="BP54" s="329">
        <v>118.40560000000001</v>
      </c>
      <c r="BQ54" s="329">
        <v>118.6241</v>
      </c>
      <c r="BR54" s="329">
        <v>118.833</v>
      </c>
      <c r="BS54" s="329">
        <v>119.0359</v>
      </c>
      <c r="BT54" s="329">
        <v>119.20650000000001</v>
      </c>
      <c r="BU54" s="329">
        <v>119.4174</v>
      </c>
      <c r="BV54" s="329">
        <v>119.6422</v>
      </c>
    </row>
    <row r="55" spans="1:74" ht="11.1" customHeight="1" x14ac:dyDescent="0.2">
      <c r="A55" s="37" t="s">
        <v>29</v>
      </c>
      <c r="B55" s="39" t="s">
        <v>12</v>
      </c>
      <c r="C55" s="68">
        <v>1.6242673116999999</v>
      </c>
      <c r="D55" s="68">
        <v>1.6685361164000001</v>
      </c>
      <c r="E55" s="68">
        <v>1.7438560284</v>
      </c>
      <c r="F55" s="68">
        <v>1.9460775717000001</v>
      </c>
      <c r="G55" s="68">
        <v>2.0114322261000002</v>
      </c>
      <c r="H55" s="68">
        <v>2.0359058624999999</v>
      </c>
      <c r="I55" s="68">
        <v>2.0156624030999999</v>
      </c>
      <c r="J55" s="68">
        <v>1.961888777</v>
      </c>
      <c r="K55" s="68">
        <v>1.8707831697999999</v>
      </c>
      <c r="L55" s="68">
        <v>1.7009844722</v>
      </c>
      <c r="M55" s="68">
        <v>1.5670042386</v>
      </c>
      <c r="N55" s="68">
        <v>1.4271578666</v>
      </c>
      <c r="O55" s="68">
        <v>1.208226274</v>
      </c>
      <c r="P55" s="68">
        <v>1.1114503125999999</v>
      </c>
      <c r="Q55" s="68">
        <v>1.0634345972000001</v>
      </c>
      <c r="R55" s="68">
        <v>1.1470226732</v>
      </c>
      <c r="S55" s="68">
        <v>1.1334925479</v>
      </c>
      <c r="T55" s="68">
        <v>1.1061248482999999</v>
      </c>
      <c r="U55" s="68">
        <v>1.0216845248999999</v>
      </c>
      <c r="V55" s="68">
        <v>0.99930580684000003</v>
      </c>
      <c r="W55" s="68">
        <v>0.99552083393000002</v>
      </c>
      <c r="X55" s="68">
        <v>1.025526025</v>
      </c>
      <c r="Y55" s="68">
        <v>1.0473810562999999</v>
      </c>
      <c r="Z55" s="68">
        <v>1.0763443977</v>
      </c>
      <c r="AA55" s="68">
        <v>1.1294182743000001</v>
      </c>
      <c r="AB55" s="68">
        <v>1.1599229836</v>
      </c>
      <c r="AC55" s="68">
        <v>1.1847525555</v>
      </c>
      <c r="AD55" s="68">
        <v>1.2045094696</v>
      </c>
      <c r="AE55" s="68">
        <v>1.2174500157999999</v>
      </c>
      <c r="AF55" s="68">
        <v>1.2242660862999999</v>
      </c>
      <c r="AG55" s="68">
        <v>1.1718383706</v>
      </c>
      <c r="AH55" s="68">
        <v>1.2063605905999999</v>
      </c>
      <c r="AI55" s="68">
        <v>1.2745424661</v>
      </c>
      <c r="AJ55" s="68">
        <v>1.4021634164000001</v>
      </c>
      <c r="AK55" s="68">
        <v>1.5181896209000001</v>
      </c>
      <c r="AL55" s="68">
        <v>1.6484808688999999</v>
      </c>
      <c r="AM55" s="68">
        <v>1.9297001638</v>
      </c>
      <c r="AN55" s="68">
        <v>1.9861735282999999</v>
      </c>
      <c r="AO55" s="68">
        <v>1.9545449224</v>
      </c>
      <c r="AP55" s="68">
        <v>1.6377142423</v>
      </c>
      <c r="AQ55" s="68">
        <v>1.5797756757999999</v>
      </c>
      <c r="AR55" s="68">
        <v>1.5822983611999999</v>
      </c>
      <c r="AS55" s="68">
        <v>1.7058053791000001</v>
      </c>
      <c r="AT55" s="68">
        <v>1.7829949618000001</v>
      </c>
      <c r="AU55" s="68">
        <v>1.8745850709</v>
      </c>
      <c r="AV55" s="68">
        <v>1.8431043303000001</v>
      </c>
      <c r="AW55" s="68">
        <v>1.8705781256</v>
      </c>
      <c r="AX55" s="68">
        <v>1.8979571120000001</v>
      </c>
      <c r="AY55" s="329">
        <v>1.894628</v>
      </c>
      <c r="AZ55" s="329">
        <v>1.9447829999999999</v>
      </c>
      <c r="BA55" s="329">
        <v>2.0177149999999999</v>
      </c>
      <c r="BB55" s="329">
        <v>2.1807810000000001</v>
      </c>
      <c r="BC55" s="329">
        <v>2.248729</v>
      </c>
      <c r="BD55" s="329">
        <v>2.2889469999999998</v>
      </c>
      <c r="BE55" s="329">
        <v>2.3140879999999999</v>
      </c>
      <c r="BF55" s="329">
        <v>2.2897150000000002</v>
      </c>
      <c r="BG55" s="329">
        <v>2.2286709999999998</v>
      </c>
      <c r="BH55" s="329">
        <v>2.2300840000000002</v>
      </c>
      <c r="BI55" s="329">
        <v>2.2184089999999999</v>
      </c>
      <c r="BJ55" s="329">
        <v>2.2138819999999999</v>
      </c>
      <c r="BK55" s="329">
        <v>2.2215120000000002</v>
      </c>
      <c r="BL55" s="329">
        <v>2.2273689999999999</v>
      </c>
      <c r="BM55" s="329">
        <v>2.2364950000000001</v>
      </c>
      <c r="BN55" s="329">
        <v>2.2622239999999998</v>
      </c>
      <c r="BO55" s="329">
        <v>2.2678210000000001</v>
      </c>
      <c r="BP55" s="329">
        <v>2.266696</v>
      </c>
      <c r="BQ55" s="329">
        <v>2.2496049999999999</v>
      </c>
      <c r="BR55" s="329">
        <v>2.2421120000000001</v>
      </c>
      <c r="BS55" s="329">
        <v>2.2349169999999998</v>
      </c>
      <c r="BT55" s="329">
        <v>2.223741</v>
      </c>
      <c r="BU55" s="329">
        <v>2.2203390000000001</v>
      </c>
      <c r="BV55" s="329">
        <v>2.2204120000000001</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334"/>
      <c r="AZ56" s="334"/>
      <c r="BA56" s="334"/>
      <c r="BB56" s="334"/>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698</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332"/>
      <c r="AZ57" s="332"/>
      <c r="BA57" s="332"/>
      <c r="BB57" s="332"/>
      <c r="BC57" s="332"/>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699</v>
      </c>
      <c r="B58" s="38" t="s">
        <v>1112</v>
      </c>
      <c r="C58" s="240">
        <v>11649.3</v>
      </c>
      <c r="D58" s="240">
        <v>11721.3</v>
      </c>
      <c r="E58" s="240">
        <v>11790.7</v>
      </c>
      <c r="F58" s="240">
        <v>11824.2</v>
      </c>
      <c r="G58" s="240">
        <v>11867.7</v>
      </c>
      <c r="H58" s="240">
        <v>11922.6</v>
      </c>
      <c r="I58" s="240">
        <v>11943.1</v>
      </c>
      <c r="J58" s="240">
        <v>12006.1</v>
      </c>
      <c r="K58" s="240">
        <v>12036.7</v>
      </c>
      <c r="L58" s="240">
        <v>12105.2</v>
      </c>
      <c r="M58" s="240">
        <v>12172</v>
      </c>
      <c r="N58" s="240">
        <v>12231.6</v>
      </c>
      <c r="O58" s="240">
        <v>12271</v>
      </c>
      <c r="P58" s="240">
        <v>12315.9</v>
      </c>
      <c r="Q58" s="240">
        <v>12306.1</v>
      </c>
      <c r="R58" s="240">
        <v>12378.7</v>
      </c>
      <c r="S58" s="240">
        <v>12423.1</v>
      </c>
      <c r="T58" s="240">
        <v>12440.8</v>
      </c>
      <c r="U58" s="240">
        <v>12439</v>
      </c>
      <c r="V58" s="240">
        <v>12470.2</v>
      </c>
      <c r="W58" s="240">
        <v>12503.2</v>
      </c>
      <c r="X58" s="240">
        <v>12556</v>
      </c>
      <c r="Y58" s="240">
        <v>12556.8</v>
      </c>
      <c r="Z58" s="240">
        <v>12570.8</v>
      </c>
      <c r="AA58" s="240">
        <v>12563.9</v>
      </c>
      <c r="AB58" s="240">
        <v>12555.7</v>
      </c>
      <c r="AC58" s="240">
        <v>12583.5</v>
      </c>
      <c r="AD58" s="240">
        <v>12611.9</v>
      </c>
      <c r="AE58" s="240">
        <v>12626.8</v>
      </c>
      <c r="AF58" s="240">
        <v>12643</v>
      </c>
      <c r="AG58" s="240">
        <v>12663.5</v>
      </c>
      <c r="AH58" s="240">
        <v>12646</v>
      </c>
      <c r="AI58" s="240">
        <v>12638.3</v>
      </c>
      <c r="AJ58" s="240">
        <v>12613.4</v>
      </c>
      <c r="AK58" s="240">
        <v>12589.4</v>
      </c>
      <c r="AL58" s="240">
        <v>12569.9</v>
      </c>
      <c r="AM58" s="240">
        <v>12627.4</v>
      </c>
      <c r="AN58" s="240">
        <v>12672.3</v>
      </c>
      <c r="AO58" s="240">
        <v>12741.5</v>
      </c>
      <c r="AP58" s="240">
        <v>12732.6</v>
      </c>
      <c r="AQ58" s="240">
        <v>12786.2</v>
      </c>
      <c r="AR58" s="240">
        <v>12778.1</v>
      </c>
      <c r="AS58" s="240">
        <v>12786.8</v>
      </c>
      <c r="AT58" s="240">
        <v>12778.6</v>
      </c>
      <c r="AU58" s="240">
        <v>12776.7</v>
      </c>
      <c r="AV58" s="240">
        <v>12816.6</v>
      </c>
      <c r="AW58" s="240">
        <v>12839.385630000001</v>
      </c>
      <c r="AX58" s="240">
        <v>12869.260518999999</v>
      </c>
      <c r="AY58" s="333">
        <v>12911.7</v>
      </c>
      <c r="AZ58" s="333">
        <v>12945.59</v>
      </c>
      <c r="BA58" s="333">
        <v>12978.59</v>
      </c>
      <c r="BB58" s="333">
        <v>13011.53</v>
      </c>
      <c r="BC58" s="333">
        <v>13042.18</v>
      </c>
      <c r="BD58" s="333">
        <v>13071.34</v>
      </c>
      <c r="BE58" s="333">
        <v>13097.24</v>
      </c>
      <c r="BF58" s="333">
        <v>13124.77</v>
      </c>
      <c r="BG58" s="333">
        <v>13152.13</v>
      </c>
      <c r="BH58" s="333">
        <v>13169.54</v>
      </c>
      <c r="BI58" s="333">
        <v>13203.95</v>
      </c>
      <c r="BJ58" s="333">
        <v>13245.54</v>
      </c>
      <c r="BK58" s="333">
        <v>13310.67</v>
      </c>
      <c r="BL58" s="333">
        <v>13354.41</v>
      </c>
      <c r="BM58" s="333">
        <v>13393.1</v>
      </c>
      <c r="BN58" s="333">
        <v>13419.6</v>
      </c>
      <c r="BO58" s="333">
        <v>13453.53</v>
      </c>
      <c r="BP58" s="333">
        <v>13487.75</v>
      </c>
      <c r="BQ58" s="333">
        <v>13521.41</v>
      </c>
      <c r="BR58" s="333">
        <v>13556.87</v>
      </c>
      <c r="BS58" s="333">
        <v>13593.27</v>
      </c>
      <c r="BT58" s="333">
        <v>13630.28</v>
      </c>
      <c r="BU58" s="333">
        <v>13668.79</v>
      </c>
      <c r="BV58" s="333">
        <v>13708.49</v>
      </c>
    </row>
    <row r="59" spans="1:74" ht="11.1" customHeight="1" x14ac:dyDescent="0.2">
      <c r="A59" s="37" t="s">
        <v>30</v>
      </c>
      <c r="B59" s="39" t="s">
        <v>12</v>
      </c>
      <c r="C59" s="68">
        <v>1.869616545</v>
      </c>
      <c r="D59" s="68">
        <v>2.5234413267</v>
      </c>
      <c r="E59" s="68">
        <v>3.0196328559999999</v>
      </c>
      <c r="F59" s="68">
        <v>3.2699261121999998</v>
      </c>
      <c r="G59" s="68">
        <v>3.0370119553000001</v>
      </c>
      <c r="H59" s="68">
        <v>3.2662076134000002</v>
      </c>
      <c r="I59" s="68">
        <v>3.5029335551999998</v>
      </c>
      <c r="J59" s="68">
        <v>3.7378493973000002</v>
      </c>
      <c r="K59" s="68">
        <v>3.7396145758000001</v>
      </c>
      <c r="L59" s="68">
        <v>4.6058657818000004</v>
      </c>
      <c r="M59" s="68">
        <v>4.9102333158000002</v>
      </c>
      <c r="N59" s="68">
        <v>5.3050260860999998</v>
      </c>
      <c r="O59" s="68">
        <v>5.3368013529000002</v>
      </c>
      <c r="P59" s="68">
        <v>5.0728161552</v>
      </c>
      <c r="Q59" s="68">
        <v>4.3712417414000004</v>
      </c>
      <c r="R59" s="68">
        <v>4.6895350214000002</v>
      </c>
      <c r="S59" s="68">
        <v>4.6799295567000003</v>
      </c>
      <c r="T59" s="68">
        <v>4.3463674031000004</v>
      </c>
      <c r="U59" s="68">
        <v>4.1521882928</v>
      </c>
      <c r="V59" s="68">
        <v>3.8655350196999998</v>
      </c>
      <c r="W59" s="68">
        <v>3.8756469796999999</v>
      </c>
      <c r="X59" s="68">
        <v>3.7240194297000002</v>
      </c>
      <c r="Y59" s="68">
        <v>3.161353927</v>
      </c>
      <c r="Z59" s="68">
        <v>2.7731449688000001</v>
      </c>
      <c r="AA59" s="68">
        <v>2.3869285307000001</v>
      </c>
      <c r="AB59" s="68">
        <v>1.9470765432999999</v>
      </c>
      <c r="AC59" s="68">
        <v>2.2541666328000001</v>
      </c>
      <c r="AD59" s="68">
        <v>1.883881183</v>
      </c>
      <c r="AE59" s="68">
        <v>1.6396873566000001</v>
      </c>
      <c r="AF59" s="68">
        <v>1.6252974085</v>
      </c>
      <c r="AG59" s="68">
        <v>1.8048074604</v>
      </c>
      <c r="AH59" s="68">
        <v>1.4097608698999999</v>
      </c>
      <c r="AI59" s="68">
        <v>1.0805233860000001</v>
      </c>
      <c r="AJ59" s="68">
        <v>0.45715195922000001</v>
      </c>
      <c r="AK59" s="68">
        <v>0.25962028541999999</v>
      </c>
      <c r="AL59" s="68">
        <v>-7.1594488815000003E-3</v>
      </c>
      <c r="AM59" s="68">
        <v>0.50541631181000002</v>
      </c>
      <c r="AN59" s="68">
        <v>0.92866188265000005</v>
      </c>
      <c r="AO59" s="68">
        <v>1.2556125084</v>
      </c>
      <c r="AP59" s="68">
        <v>0.95703264376999997</v>
      </c>
      <c r="AQ59" s="68">
        <v>1.2623942724999999</v>
      </c>
      <c r="AR59" s="68">
        <v>1.0685754963</v>
      </c>
      <c r="AS59" s="68">
        <v>0.97366446875000001</v>
      </c>
      <c r="AT59" s="68">
        <v>1.0485529021</v>
      </c>
      <c r="AU59" s="68">
        <v>1.0950839907000001</v>
      </c>
      <c r="AV59" s="68">
        <v>1.6109851427999999</v>
      </c>
      <c r="AW59" s="68">
        <v>1.9856834292000001</v>
      </c>
      <c r="AX59" s="68">
        <v>2.3815664286999998</v>
      </c>
      <c r="AY59" s="329">
        <v>2.2514759999999998</v>
      </c>
      <c r="AZ59" s="329">
        <v>2.1565639999999999</v>
      </c>
      <c r="BA59" s="329">
        <v>1.8607929999999999</v>
      </c>
      <c r="BB59" s="329">
        <v>2.1907019999999999</v>
      </c>
      <c r="BC59" s="329">
        <v>2.0019930000000001</v>
      </c>
      <c r="BD59" s="329">
        <v>2.2948629999999999</v>
      </c>
      <c r="BE59" s="329">
        <v>2.4278529999999998</v>
      </c>
      <c r="BF59" s="329">
        <v>2.7089500000000002</v>
      </c>
      <c r="BG59" s="329">
        <v>2.9384070000000002</v>
      </c>
      <c r="BH59" s="329">
        <v>2.7537829999999999</v>
      </c>
      <c r="BI59" s="329">
        <v>2.8393899999999999</v>
      </c>
      <c r="BJ59" s="329">
        <v>2.923899</v>
      </c>
      <c r="BK59" s="329">
        <v>3.0899529999999999</v>
      </c>
      <c r="BL59" s="329">
        <v>3.1580050000000002</v>
      </c>
      <c r="BM59" s="329">
        <v>3.1937380000000002</v>
      </c>
      <c r="BN59" s="329">
        <v>3.1361659999999998</v>
      </c>
      <c r="BO59" s="329">
        <v>3.153972</v>
      </c>
      <c r="BP59" s="329">
        <v>3.1856719999999998</v>
      </c>
      <c r="BQ59" s="329">
        <v>3.2386119999999998</v>
      </c>
      <c r="BR59" s="329">
        <v>3.2922920000000002</v>
      </c>
      <c r="BS59" s="329">
        <v>3.3540990000000002</v>
      </c>
      <c r="BT59" s="329">
        <v>3.4984850000000001</v>
      </c>
      <c r="BU59" s="329">
        <v>3.5204960000000001</v>
      </c>
      <c r="BV59" s="329">
        <v>3.4950700000000001</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328"/>
      <c r="AZ60" s="328"/>
      <c r="BA60" s="328"/>
      <c r="BB60" s="328"/>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991</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328"/>
      <c r="AZ61" s="328"/>
      <c r="BA61" s="328"/>
      <c r="BB61" s="328"/>
      <c r="BC61" s="328"/>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700</v>
      </c>
      <c r="B62" s="40" t="s">
        <v>1352</v>
      </c>
      <c r="C62" s="68">
        <v>100.2264</v>
      </c>
      <c r="D62" s="68">
        <v>101.3342</v>
      </c>
      <c r="E62" s="68">
        <v>102.14230000000001</v>
      </c>
      <c r="F62" s="68">
        <v>102.1092</v>
      </c>
      <c r="G62" s="68">
        <v>102.3351</v>
      </c>
      <c r="H62" s="68">
        <v>102.67700000000001</v>
      </c>
      <c r="I62" s="68">
        <v>102.9589</v>
      </c>
      <c r="J62" s="68">
        <v>102.59529999999999</v>
      </c>
      <c r="K62" s="68">
        <v>102.6253</v>
      </c>
      <c r="L62" s="68">
        <v>102.6336</v>
      </c>
      <c r="M62" s="68">
        <v>103.5917</v>
      </c>
      <c r="N62" s="68">
        <v>103.2139</v>
      </c>
      <c r="O62" s="68">
        <v>102.8107</v>
      </c>
      <c r="P62" s="68">
        <v>102.3092</v>
      </c>
      <c r="Q62" s="68">
        <v>102.5586</v>
      </c>
      <c r="R62" s="68">
        <v>102.63039999999999</v>
      </c>
      <c r="S62" s="68">
        <v>102.54179999999999</v>
      </c>
      <c r="T62" s="68">
        <v>102.2469</v>
      </c>
      <c r="U62" s="68">
        <v>102.8702</v>
      </c>
      <c r="V62" s="68">
        <v>102.8301</v>
      </c>
      <c r="W62" s="68">
        <v>102.56950000000001</v>
      </c>
      <c r="X62" s="68">
        <v>102.7317</v>
      </c>
      <c r="Y62" s="68">
        <v>102.64400000000001</v>
      </c>
      <c r="Z62" s="68">
        <v>102.40479999999999</v>
      </c>
      <c r="AA62" s="68">
        <v>103.0236</v>
      </c>
      <c r="AB62" s="68">
        <v>102.8557</v>
      </c>
      <c r="AC62" s="68">
        <v>102.6789</v>
      </c>
      <c r="AD62" s="68">
        <v>102.65389999999999</v>
      </c>
      <c r="AE62" s="68">
        <v>102.46769999999999</v>
      </c>
      <c r="AF62" s="68">
        <v>102.73260000000001</v>
      </c>
      <c r="AG62" s="68">
        <v>102.82</v>
      </c>
      <c r="AH62" s="68">
        <v>102.4555</v>
      </c>
      <c r="AI62" s="68">
        <v>102.6961</v>
      </c>
      <c r="AJ62" s="68">
        <v>102.9071</v>
      </c>
      <c r="AK62" s="68">
        <v>103.10809999999999</v>
      </c>
      <c r="AL62" s="68">
        <v>103.32250000000001</v>
      </c>
      <c r="AM62" s="68">
        <v>103.75579999999999</v>
      </c>
      <c r="AN62" s="68">
        <v>104.0198</v>
      </c>
      <c r="AO62" s="68">
        <v>103.34050000000001</v>
      </c>
      <c r="AP62" s="68">
        <v>104.76049999999999</v>
      </c>
      <c r="AQ62" s="68">
        <v>104.23990000000001</v>
      </c>
      <c r="AR62" s="68">
        <v>104.38200000000001</v>
      </c>
      <c r="AS62" s="68">
        <v>104.1028</v>
      </c>
      <c r="AT62" s="68">
        <v>103.93340000000001</v>
      </c>
      <c r="AU62" s="68">
        <v>104.169</v>
      </c>
      <c r="AV62" s="68">
        <v>105.6807</v>
      </c>
      <c r="AW62" s="68">
        <v>105.91500000000001</v>
      </c>
      <c r="AX62" s="68">
        <v>106.41531111</v>
      </c>
      <c r="AY62" s="329">
        <v>106.4798</v>
      </c>
      <c r="AZ62" s="329">
        <v>106.69889999999999</v>
      </c>
      <c r="BA62" s="329">
        <v>106.9057</v>
      </c>
      <c r="BB62" s="329">
        <v>107.10939999999999</v>
      </c>
      <c r="BC62" s="329">
        <v>107.2848</v>
      </c>
      <c r="BD62" s="329">
        <v>107.441</v>
      </c>
      <c r="BE62" s="329">
        <v>107.50960000000001</v>
      </c>
      <c r="BF62" s="329">
        <v>107.67870000000001</v>
      </c>
      <c r="BG62" s="329">
        <v>107.87990000000001</v>
      </c>
      <c r="BH62" s="329">
        <v>108.14919999999999</v>
      </c>
      <c r="BI62" s="329">
        <v>108.3874</v>
      </c>
      <c r="BJ62" s="329">
        <v>108.6307</v>
      </c>
      <c r="BK62" s="329">
        <v>108.88549999999999</v>
      </c>
      <c r="BL62" s="329">
        <v>109.1339</v>
      </c>
      <c r="BM62" s="329">
        <v>109.3824</v>
      </c>
      <c r="BN62" s="329">
        <v>109.6427</v>
      </c>
      <c r="BO62" s="329">
        <v>109.8826</v>
      </c>
      <c r="BP62" s="329">
        <v>110.11369999999999</v>
      </c>
      <c r="BQ62" s="329">
        <v>110.3236</v>
      </c>
      <c r="BR62" s="329">
        <v>110.5467</v>
      </c>
      <c r="BS62" s="329">
        <v>110.7704</v>
      </c>
      <c r="BT62" s="329">
        <v>110.94280000000001</v>
      </c>
      <c r="BU62" s="329">
        <v>111.2069</v>
      </c>
      <c r="BV62" s="329">
        <v>111.5107</v>
      </c>
    </row>
    <row r="63" spans="1:74" ht="11.1" customHeight="1" x14ac:dyDescent="0.2">
      <c r="A63" s="37" t="s">
        <v>31</v>
      </c>
      <c r="B63" s="39" t="s">
        <v>12</v>
      </c>
      <c r="C63" s="68">
        <v>-0.64533780609000002</v>
      </c>
      <c r="D63" s="68">
        <v>-8.0854932446999997E-2</v>
      </c>
      <c r="E63" s="68">
        <v>0.88706316015999997</v>
      </c>
      <c r="F63" s="68">
        <v>1.2534062106999999</v>
      </c>
      <c r="G63" s="68">
        <v>1.2695418803</v>
      </c>
      <c r="H63" s="68">
        <v>1.3845497597</v>
      </c>
      <c r="I63" s="68">
        <v>2.8181419637</v>
      </c>
      <c r="J63" s="68">
        <v>1.4525386052</v>
      </c>
      <c r="K63" s="68">
        <v>1.4073971600999999</v>
      </c>
      <c r="L63" s="68">
        <v>1.2482205976</v>
      </c>
      <c r="M63" s="68">
        <v>2.1652685209000002</v>
      </c>
      <c r="N63" s="68">
        <v>1.8565594883000001</v>
      </c>
      <c r="O63" s="68">
        <v>2.5784623612000002</v>
      </c>
      <c r="P63" s="68">
        <v>0.96216282361000005</v>
      </c>
      <c r="Q63" s="68">
        <v>0.40756865666999997</v>
      </c>
      <c r="R63" s="68">
        <v>0.51043392759999995</v>
      </c>
      <c r="S63" s="68">
        <v>0.20198348366999999</v>
      </c>
      <c r="T63" s="68">
        <v>-0.41888641078</v>
      </c>
      <c r="U63" s="68">
        <v>-8.6150881565000004E-2</v>
      </c>
      <c r="V63" s="68">
        <v>0.22886038639</v>
      </c>
      <c r="W63" s="68">
        <v>-5.4372557253999997E-2</v>
      </c>
      <c r="X63" s="68">
        <v>9.5582733140000001E-2</v>
      </c>
      <c r="Y63" s="68">
        <v>-0.91484163306999999</v>
      </c>
      <c r="Z63" s="68">
        <v>-0.78390604366000005</v>
      </c>
      <c r="AA63" s="68">
        <v>0.20707961330999999</v>
      </c>
      <c r="AB63" s="68">
        <v>0.53416506042</v>
      </c>
      <c r="AC63" s="68">
        <v>0.11729879308000001</v>
      </c>
      <c r="AD63" s="68">
        <v>2.2897698926999999E-2</v>
      </c>
      <c r="AE63" s="68">
        <v>-7.2263213635999995E-2</v>
      </c>
      <c r="AF63" s="68">
        <v>0.47502662672000001</v>
      </c>
      <c r="AG63" s="68">
        <v>-4.8799360748000002E-2</v>
      </c>
      <c r="AH63" s="68">
        <v>-0.36429022241999998</v>
      </c>
      <c r="AI63" s="68">
        <v>0.12342850457</v>
      </c>
      <c r="AJ63" s="68">
        <v>0.17073600455999999</v>
      </c>
      <c r="AK63" s="68">
        <v>0.45214527883</v>
      </c>
      <c r="AL63" s="68">
        <v>0.89614939925000003</v>
      </c>
      <c r="AM63" s="68">
        <v>0.7107109439</v>
      </c>
      <c r="AN63" s="68">
        <v>1.1317797651999999</v>
      </c>
      <c r="AO63" s="68">
        <v>0.64433880767999996</v>
      </c>
      <c r="AP63" s="68">
        <v>2.0521383015999999</v>
      </c>
      <c r="AQ63" s="68">
        <v>1.7295206196999999</v>
      </c>
      <c r="AR63" s="68">
        <v>1.6055273593999999</v>
      </c>
      <c r="AS63" s="68">
        <v>1.2476171950999999</v>
      </c>
      <c r="AT63" s="68">
        <v>1.4424799059</v>
      </c>
      <c r="AU63" s="68">
        <v>1.4342316797000001</v>
      </c>
      <c r="AV63" s="68">
        <v>2.6952464893000001</v>
      </c>
      <c r="AW63" s="68">
        <v>2.7222885496</v>
      </c>
      <c r="AX63" s="68">
        <v>2.9933568303999998</v>
      </c>
      <c r="AY63" s="329">
        <v>2.6253630000000001</v>
      </c>
      <c r="AZ63" s="329">
        <v>2.5755669999999999</v>
      </c>
      <c r="BA63" s="329">
        <v>3.4499870000000001</v>
      </c>
      <c r="BB63" s="329">
        <v>2.242197</v>
      </c>
      <c r="BC63" s="329">
        <v>2.9210430000000001</v>
      </c>
      <c r="BD63" s="329">
        <v>2.9305539999999999</v>
      </c>
      <c r="BE63" s="329">
        <v>3.2725629999999999</v>
      </c>
      <c r="BF63" s="329">
        <v>3.6035650000000001</v>
      </c>
      <c r="BG63" s="329">
        <v>3.5623490000000002</v>
      </c>
      <c r="BH63" s="329">
        <v>2.3357960000000002</v>
      </c>
      <c r="BI63" s="329">
        <v>2.3343530000000001</v>
      </c>
      <c r="BJ63" s="329">
        <v>2.0818189999999999</v>
      </c>
      <c r="BK63" s="329">
        <v>2.2593200000000002</v>
      </c>
      <c r="BL63" s="329">
        <v>2.2820879999999999</v>
      </c>
      <c r="BM63" s="329">
        <v>2.3166380000000002</v>
      </c>
      <c r="BN63" s="329">
        <v>2.3651580000000001</v>
      </c>
      <c r="BO63" s="329">
        <v>2.4214229999999999</v>
      </c>
      <c r="BP63" s="329">
        <v>2.4876670000000001</v>
      </c>
      <c r="BQ63" s="329">
        <v>2.6174230000000001</v>
      </c>
      <c r="BR63" s="329">
        <v>2.6634519999999999</v>
      </c>
      <c r="BS63" s="329">
        <v>2.679414</v>
      </c>
      <c r="BT63" s="329">
        <v>2.583081</v>
      </c>
      <c r="BU63" s="329">
        <v>2.6012580000000001</v>
      </c>
      <c r="BV63" s="329">
        <v>2.6511680000000002</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328"/>
      <c r="AZ64" s="328"/>
      <c r="BA64" s="328"/>
      <c r="BB64" s="328"/>
      <c r="BC64" s="328"/>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992</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328"/>
      <c r="AZ65" s="328"/>
      <c r="BA65" s="328"/>
      <c r="BB65" s="328"/>
      <c r="BC65" s="328"/>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328"/>
      <c r="AZ66" s="328"/>
      <c r="BA66" s="328"/>
      <c r="BB66" s="328"/>
      <c r="BC66" s="328"/>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701</v>
      </c>
      <c r="B67" s="41" t="s">
        <v>993</v>
      </c>
      <c r="C67" s="240">
        <v>969.82016534000002</v>
      </c>
      <c r="D67" s="240">
        <v>798.67572002999998</v>
      </c>
      <c r="E67" s="240">
        <v>682.96748921999995</v>
      </c>
      <c r="F67" s="240">
        <v>324.70906425999999</v>
      </c>
      <c r="G67" s="240">
        <v>126.87201429</v>
      </c>
      <c r="H67" s="240">
        <v>27.951888454999999</v>
      </c>
      <c r="I67" s="240">
        <v>9.8088147146000004</v>
      </c>
      <c r="J67" s="240">
        <v>12.995471041</v>
      </c>
      <c r="K67" s="240">
        <v>57.513653286999997</v>
      </c>
      <c r="L67" s="240">
        <v>220.59112349</v>
      </c>
      <c r="M67" s="240">
        <v>614.21565668999995</v>
      </c>
      <c r="N67" s="240">
        <v>705.57518682</v>
      </c>
      <c r="O67" s="240">
        <v>890.19211803999997</v>
      </c>
      <c r="P67" s="240">
        <v>866.97930857999995</v>
      </c>
      <c r="Q67" s="240">
        <v>583.76682206999999</v>
      </c>
      <c r="R67" s="240">
        <v>299.83930319000001</v>
      </c>
      <c r="S67" s="240">
        <v>118.77955657</v>
      </c>
      <c r="T67" s="240">
        <v>24.281539995999999</v>
      </c>
      <c r="U67" s="240">
        <v>6.4388352104999997</v>
      </c>
      <c r="V67" s="240">
        <v>10.989762015</v>
      </c>
      <c r="W67" s="240">
        <v>31.916679592000001</v>
      </c>
      <c r="X67" s="240">
        <v>227.18459283000001</v>
      </c>
      <c r="Y67" s="240">
        <v>445.29726104000002</v>
      </c>
      <c r="Z67" s="240">
        <v>581.39804042000003</v>
      </c>
      <c r="AA67" s="240">
        <v>870.93072423000001</v>
      </c>
      <c r="AB67" s="240">
        <v>627.94403418000002</v>
      </c>
      <c r="AC67" s="240">
        <v>449.97791866</v>
      </c>
      <c r="AD67" s="240">
        <v>309.67224205000002</v>
      </c>
      <c r="AE67" s="240">
        <v>150.70776484999999</v>
      </c>
      <c r="AF67" s="240">
        <v>20.853570204</v>
      </c>
      <c r="AG67" s="240">
        <v>5.6851384541999996</v>
      </c>
      <c r="AH67" s="240">
        <v>6.3907337650000002</v>
      </c>
      <c r="AI67" s="240">
        <v>38.850103607999998</v>
      </c>
      <c r="AJ67" s="240">
        <v>197.81156601000001</v>
      </c>
      <c r="AK67" s="240">
        <v>418.01956867000001</v>
      </c>
      <c r="AL67" s="240">
        <v>783.312094</v>
      </c>
      <c r="AM67" s="240">
        <v>766.75733028000002</v>
      </c>
      <c r="AN67" s="240">
        <v>547.74303310000005</v>
      </c>
      <c r="AO67" s="240">
        <v>543.26884657000005</v>
      </c>
      <c r="AP67" s="240">
        <v>248.42363288000001</v>
      </c>
      <c r="AQ67" s="240">
        <v>154.27631865999999</v>
      </c>
      <c r="AR67" s="240">
        <v>24.968162540000002</v>
      </c>
      <c r="AS67" s="240">
        <v>5.2998513944000001</v>
      </c>
      <c r="AT67" s="240">
        <v>15.362525452</v>
      </c>
      <c r="AU67" s="240">
        <v>44.639089296999998</v>
      </c>
      <c r="AV67" s="240">
        <v>192.67705197000001</v>
      </c>
      <c r="AW67" s="240">
        <v>489.62690279999998</v>
      </c>
      <c r="AX67" s="240">
        <v>779.58885674999999</v>
      </c>
      <c r="AY67" s="333">
        <v>869.17798443000004</v>
      </c>
      <c r="AZ67" s="333">
        <v>699.7897696</v>
      </c>
      <c r="BA67" s="333">
        <v>567.87053641</v>
      </c>
      <c r="BB67" s="333">
        <v>317.38176738999999</v>
      </c>
      <c r="BC67" s="333">
        <v>143.21072355000001</v>
      </c>
      <c r="BD67" s="333">
        <v>32.426499440999997</v>
      </c>
      <c r="BE67" s="333">
        <v>7.2113141934999998</v>
      </c>
      <c r="BF67" s="333">
        <v>12.099198184</v>
      </c>
      <c r="BG67" s="333">
        <v>59.877032645</v>
      </c>
      <c r="BH67" s="333">
        <v>251.85919208000001</v>
      </c>
      <c r="BI67" s="333">
        <v>496.07885442999998</v>
      </c>
      <c r="BJ67" s="333">
        <v>781.49842434000004</v>
      </c>
      <c r="BK67" s="333">
        <v>855.84143559999995</v>
      </c>
      <c r="BL67" s="333">
        <v>692.26459197999998</v>
      </c>
      <c r="BM67" s="333">
        <v>566.54737093999995</v>
      </c>
      <c r="BN67" s="333">
        <v>316.8139281</v>
      </c>
      <c r="BO67" s="333">
        <v>142.97645632000001</v>
      </c>
      <c r="BP67" s="333">
        <v>32.437128006000002</v>
      </c>
      <c r="BQ67" s="333">
        <v>7.2188300621000003</v>
      </c>
      <c r="BR67" s="333">
        <v>12.089186093</v>
      </c>
      <c r="BS67" s="333">
        <v>59.780875860000002</v>
      </c>
      <c r="BT67" s="333">
        <v>251.40727301000001</v>
      </c>
      <c r="BU67" s="333">
        <v>495.41711533</v>
      </c>
      <c r="BV67" s="333">
        <v>780.54644258999997</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328"/>
      <c r="AZ68" s="328"/>
      <c r="BA68" s="328"/>
      <c r="BB68" s="328"/>
      <c r="BC68" s="328"/>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708</v>
      </c>
      <c r="B69" s="42" t="s">
        <v>5</v>
      </c>
      <c r="C69" s="270">
        <v>7.0735493932000004</v>
      </c>
      <c r="D69" s="270">
        <v>11.937371936</v>
      </c>
      <c r="E69" s="270">
        <v>15.252598083000001</v>
      </c>
      <c r="F69" s="270">
        <v>37.300297807</v>
      </c>
      <c r="G69" s="270">
        <v>113.33789508</v>
      </c>
      <c r="H69" s="270">
        <v>242.66170424000001</v>
      </c>
      <c r="I69" s="270">
        <v>300.73294684000001</v>
      </c>
      <c r="J69" s="270">
        <v>291.91002563000001</v>
      </c>
      <c r="K69" s="270">
        <v>182.67420827999999</v>
      </c>
      <c r="L69" s="270">
        <v>74.235928745999999</v>
      </c>
      <c r="M69" s="270">
        <v>11.120122608999999</v>
      </c>
      <c r="N69" s="270">
        <v>10.305895782</v>
      </c>
      <c r="O69" s="270">
        <v>9.1961786526000004</v>
      </c>
      <c r="P69" s="270">
        <v>7.2818763300000002</v>
      </c>
      <c r="Q69" s="270">
        <v>29.399291605999998</v>
      </c>
      <c r="R69" s="270">
        <v>53.285908913</v>
      </c>
      <c r="S69" s="270">
        <v>125.89063521</v>
      </c>
      <c r="T69" s="270">
        <v>255.05607805</v>
      </c>
      <c r="U69" s="270">
        <v>336.07853072</v>
      </c>
      <c r="V69" s="270">
        <v>315.21826520000002</v>
      </c>
      <c r="W69" s="270">
        <v>223.23798335000001</v>
      </c>
      <c r="X69" s="270">
        <v>77.010084599999999</v>
      </c>
      <c r="Y69" s="270">
        <v>29.76292699</v>
      </c>
      <c r="Z69" s="270">
        <v>26.264234853000001</v>
      </c>
      <c r="AA69" s="270">
        <v>7.3844584635999997</v>
      </c>
      <c r="AB69" s="270">
        <v>11.236817087</v>
      </c>
      <c r="AC69" s="270">
        <v>35.314127511999999</v>
      </c>
      <c r="AD69" s="270">
        <v>42.522897565000001</v>
      </c>
      <c r="AE69" s="270">
        <v>97.059291189000007</v>
      </c>
      <c r="AF69" s="270">
        <v>270.72276567</v>
      </c>
      <c r="AG69" s="270">
        <v>383.15247808999999</v>
      </c>
      <c r="AH69" s="270">
        <v>361.35018391</v>
      </c>
      <c r="AI69" s="270">
        <v>219.14066287</v>
      </c>
      <c r="AJ69" s="270">
        <v>86.397425233999996</v>
      </c>
      <c r="AK69" s="270">
        <v>25.64114339</v>
      </c>
      <c r="AL69" s="270">
        <v>16.609881469000001</v>
      </c>
      <c r="AM69" s="270">
        <v>16.489108978000001</v>
      </c>
      <c r="AN69" s="270">
        <v>21.637970834000001</v>
      </c>
      <c r="AO69" s="270">
        <v>31.955592633999998</v>
      </c>
      <c r="AP69" s="270">
        <v>55.674590350000003</v>
      </c>
      <c r="AQ69" s="270">
        <v>105.250637</v>
      </c>
      <c r="AR69" s="270">
        <v>240.65283590999999</v>
      </c>
      <c r="AS69" s="270">
        <v>362.64490417000002</v>
      </c>
      <c r="AT69" s="270">
        <v>291.08136371000001</v>
      </c>
      <c r="AU69" s="270">
        <v>183.65371368000001</v>
      </c>
      <c r="AV69" s="270">
        <v>76.989399828000003</v>
      </c>
      <c r="AW69" s="270">
        <v>27.499751579000002</v>
      </c>
      <c r="AX69" s="270">
        <v>11.015195031999999</v>
      </c>
      <c r="AY69" s="335">
        <v>10.081888526</v>
      </c>
      <c r="AZ69" s="335">
        <v>10.999024426</v>
      </c>
      <c r="BA69" s="335">
        <v>22.324632909000002</v>
      </c>
      <c r="BB69" s="335">
        <v>40.378697533</v>
      </c>
      <c r="BC69" s="335">
        <v>120.44793362</v>
      </c>
      <c r="BD69" s="335">
        <v>236.55092954</v>
      </c>
      <c r="BE69" s="335">
        <v>343.2215473</v>
      </c>
      <c r="BF69" s="335">
        <v>317.57437566999999</v>
      </c>
      <c r="BG69" s="335">
        <v>173.40259189</v>
      </c>
      <c r="BH69" s="335">
        <v>61.860262880000001</v>
      </c>
      <c r="BI69" s="335">
        <v>19.721373851999999</v>
      </c>
      <c r="BJ69" s="335">
        <v>9.4816915304999991</v>
      </c>
      <c r="BK69" s="335">
        <v>9.9008873112</v>
      </c>
      <c r="BL69" s="335">
        <v>10.90578708</v>
      </c>
      <c r="BM69" s="335">
        <v>22.05259418</v>
      </c>
      <c r="BN69" s="335">
        <v>40.582369569000001</v>
      </c>
      <c r="BO69" s="335">
        <v>120.83535018000001</v>
      </c>
      <c r="BP69" s="335">
        <v>236.99014187</v>
      </c>
      <c r="BQ69" s="335">
        <v>343.62441280000002</v>
      </c>
      <c r="BR69" s="335">
        <v>318.02124742000001</v>
      </c>
      <c r="BS69" s="335">
        <v>173.87186879000001</v>
      </c>
      <c r="BT69" s="335">
        <v>62.13096711</v>
      </c>
      <c r="BU69" s="335">
        <v>19.821316258</v>
      </c>
      <c r="BV69" s="335">
        <v>9.5244526044000004</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277"/>
      <c r="BE70" s="277"/>
      <c r="BF70" s="277"/>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800" t="s">
        <v>1016</v>
      </c>
      <c r="C71" s="797"/>
      <c r="D71" s="797"/>
      <c r="E71" s="797"/>
      <c r="F71" s="797"/>
      <c r="G71" s="797"/>
      <c r="H71" s="797"/>
      <c r="I71" s="797"/>
      <c r="J71" s="797"/>
      <c r="K71" s="797"/>
      <c r="L71" s="797"/>
      <c r="M71" s="797"/>
      <c r="N71" s="797"/>
      <c r="O71" s="797"/>
      <c r="P71" s="797"/>
      <c r="Q71" s="797"/>
      <c r="AY71" s="497"/>
      <c r="AZ71" s="497"/>
      <c r="BA71" s="497"/>
      <c r="BB71" s="497"/>
      <c r="BC71" s="497"/>
      <c r="BD71" s="771"/>
      <c r="BE71" s="771"/>
      <c r="BF71" s="771"/>
      <c r="BG71" s="497"/>
      <c r="BH71" s="497"/>
      <c r="BI71" s="497"/>
      <c r="BJ71" s="497"/>
    </row>
    <row r="72" spans="1:74" s="276" customFormat="1" ht="12" customHeight="1" x14ac:dyDescent="0.2">
      <c r="A72" s="16"/>
      <c r="B72" s="802" t="s">
        <v>138</v>
      </c>
      <c r="C72" s="797"/>
      <c r="D72" s="797"/>
      <c r="E72" s="797"/>
      <c r="F72" s="797"/>
      <c r="G72" s="797"/>
      <c r="H72" s="797"/>
      <c r="I72" s="797"/>
      <c r="J72" s="797"/>
      <c r="K72" s="797"/>
      <c r="L72" s="797"/>
      <c r="M72" s="797"/>
      <c r="N72" s="797"/>
      <c r="O72" s="797"/>
      <c r="P72" s="797"/>
      <c r="Q72" s="797"/>
      <c r="AY72" s="497"/>
      <c r="AZ72" s="497"/>
      <c r="BA72" s="497"/>
      <c r="BB72" s="497"/>
      <c r="BC72" s="497"/>
      <c r="BD72" s="771"/>
      <c r="BE72" s="771"/>
      <c r="BF72" s="771"/>
      <c r="BG72" s="497"/>
      <c r="BH72" s="497"/>
      <c r="BI72" s="497"/>
      <c r="BJ72" s="497"/>
    </row>
    <row r="73" spans="1:74" s="432" customFormat="1" ht="12" customHeight="1" x14ac:dyDescent="0.2">
      <c r="A73" s="431"/>
      <c r="B73" s="778" t="s">
        <v>1017</v>
      </c>
      <c r="C73" s="801"/>
      <c r="D73" s="801"/>
      <c r="E73" s="801"/>
      <c r="F73" s="801"/>
      <c r="G73" s="801"/>
      <c r="H73" s="801"/>
      <c r="I73" s="801"/>
      <c r="J73" s="801"/>
      <c r="K73" s="801"/>
      <c r="L73" s="801"/>
      <c r="M73" s="801"/>
      <c r="N73" s="801"/>
      <c r="O73" s="801"/>
      <c r="P73" s="801"/>
      <c r="Q73" s="780"/>
      <c r="AY73" s="498"/>
      <c r="AZ73" s="498"/>
      <c r="BA73" s="498"/>
      <c r="BB73" s="498"/>
      <c r="BC73" s="498"/>
      <c r="BD73" s="613"/>
      <c r="BE73" s="613"/>
      <c r="BF73" s="613"/>
      <c r="BG73" s="498"/>
      <c r="BH73" s="498"/>
      <c r="BI73" s="498"/>
      <c r="BJ73" s="498"/>
    </row>
    <row r="74" spans="1:74" s="432" customFormat="1" ht="12" customHeight="1" x14ac:dyDescent="0.2">
      <c r="A74" s="431"/>
      <c r="B74" s="778" t="s">
        <v>1018</v>
      </c>
      <c r="C74" s="779"/>
      <c r="D74" s="779"/>
      <c r="E74" s="779"/>
      <c r="F74" s="779"/>
      <c r="G74" s="779"/>
      <c r="H74" s="779"/>
      <c r="I74" s="779"/>
      <c r="J74" s="779"/>
      <c r="K74" s="779"/>
      <c r="L74" s="779"/>
      <c r="M74" s="779"/>
      <c r="N74" s="779"/>
      <c r="O74" s="779"/>
      <c r="P74" s="779"/>
      <c r="Q74" s="780"/>
      <c r="AY74" s="498"/>
      <c r="AZ74" s="498"/>
      <c r="BA74" s="498"/>
      <c r="BB74" s="498"/>
      <c r="BC74" s="498"/>
      <c r="BD74" s="613"/>
      <c r="BE74" s="613"/>
      <c r="BF74" s="613"/>
      <c r="BG74" s="498"/>
      <c r="BH74" s="498"/>
      <c r="BI74" s="498"/>
      <c r="BJ74" s="498"/>
    </row>
    <row r="75" spans="1:74" s="432" customFormat="1" ht="12" customHeight="1" x14ac:dyDescent="0.2">
      <c r="A75" s="431"/>
      <c r="B75" s="778" t="s">
        <v>1019</v>
      </c>
      <c r="C75" s="779"/>
      <c r="D75" s="779"/>
      <c r="E75" s="779"/>
      <c r="F75" s="779"/>
      <c r="G75" s="779"/>
      <c r="H75" s="779"/>
      <c r="I75" s="779"/>
      <c r="J75" s="779"/>
      <c r="K75" s="779"/>
      <c r="L75" s="779"/>
      <c r="M75" s="779"/>
      <c r="N75" s="779"/>
      <c r="O75" s="779"/>
      <c r="P75" s="779"/>
      <c r="Q75" s="780"/>
      <c r="AY75" s="498"/>
      <c r="AZ75" s="498"/>
      <c r="BA75" s="498"/>
      <c r="BB75" s="498"/>
      <c r="BC75" s="498"/>
      <c r="BD75" s="613"/>
      <c r="BE75" s="613"/>
      <c r="BF75" s="613"/>
      <c r="BG75" s="498"/>
      <c r="BH75" s="498"/>
      <c r="BI75" s="498"/>
      <c r="BJ75" s="498"/>
    </row>
    <row r="76" spans="1:74" s="432" customFormat="1" ht="12" customHeight="1" x14ac:dyDescent="0.2">
      <c r="A76" s="431"/>
      <c r="B76" s="778" t="s">
        <v>1030</v>
      </c>
      <c r="C76" s="780"/>
      <c r="D76" s="780"/>
      <c r="E76" s="780"/>
      <c r="F76" s="780"/>
      <c r="G76" s="780"/>
      <c r="H76" s="780"/>
      <c r="I76" s="780"/>
      <c r="J76" s="780"/>
      <c r="K76" s="780"/>
      <c r="L76" s="780"/>
      <c r="M76" s="780"/>
      <c r="N76" s="780"/>
      <c r="O76" s="780"/>
      <c r="P76" s="780"/>
      <c r="Q76" s="780"/>
      <c r="AY76" s="498"/>
      <c r="AZ76" s="498"/>
      <c r="BA76" s="498"/>
      <c r="BB76" s="498"/>
      <c r="BC76" s="498"/>
      <c r="BD76" s="613"/>
      <c r="BE76" s="613"/>
      <c r="BF76" s="613"/>
      <c r="BG76" s="498"/>
      <c r="BH76" s="498"/>
      <c r="BI76" s="498"/>
      <c r="BJ76" s="498"/>
    </row>
    <row r="77" spans="1:74" s="432" customFormat="1" ht="12" customHeight="1" x14ac:dyDescent="0.2">
      <c r="A77" s="431"/>
      <c r="B77" s="778" t="s">
        <v>1033</v>
      </c>
      <c r="C77" s="779"/>
      <c r="D77" s="779"/>
      <c r="E77" s="779"/>
      <c r="F77" s="779"/>
      <c r="G77" s="779"/>
      <c r="H77" s="779"/>
      <c r="I77" s="779"/>
      <c r="J77" s="779"/>
      <c r="K77" s="779"/>
      <c r="L77" s="779"/>
      <c r="M77" s="779"/>
      <c r="N77" s="779"/>
      <c r="O77" s="779"/>
      <c r="P77" s="779"/>
      <c r="Q77" s="780"/>
      <c r="AY77" s="498"/>
      <c r="AZ77" s="498"/>
      <c r="BA77" s="498"/>
      <c r="BB77" s="498"/>
      <c r="BC77" s="498"/>
      <c r="BD77" s="613"/>
      <c r="BE77" s="613"/>
      <c r="BF77" s="613"/>
      <c r="BG77" s="498"/>
      <c r="BH77" s="498"/>
      <c r="BI77" s="498"/>
      <c r="BJ77" s="498"/>
    </row>
    <row r="78" spans="1:74" s="432" customFormat="1" ht="12" customHeight="1" x14ac:dyDescent="0.2">
      <c r="A78" s="431"/>
      <c r="B78" s="778" t="s">
        <v>1034</v>
      </c>
      <c r="C78" s="780"/>
      <c r="D78" s="780"/>
      <c r="E78" s="780"/>
      <c r="F78" s="780"/>
      <c r="G78" s="780"/>
      <c r="H78" s="780"/>
      <c r="I78" s="780"/>
      <c r="J78" s="780"/>
      <c r="K78" s="780"/>
      <c r="L78" s="780"/>
      <c r="M78" s="780"/>
      <c r="N78" s="780"/>
      <c r="O78" s="780"/>
      <c r="P78" s="780"/>
      <c r="Q78" s="780"/>
      <c r="AY78" s="498"/>
      <c r="AZ78" s="498"/>
      <c r="BA78" s="498"/>
      <c r="BB78" s="498"/>
      <c r="BC78" s="498"/>
      <c r="BD78" s="613"/>
      <c r="BE78" s="613"/>
      <c r="BF78" s="613"/>
      <c r="BG78" s="498"/>
      <c r="BH78" s="498"/>
      <c r="BI78" s="498"/>
      <c r="BJ78" s="498"/>
    </row>
    <row r="79" spans="1:74" s="432" customFormat="1" ht="12" customHeight="1" x14ac:dyDescent="0.2">
      <c r="A79" s="431"/>
      <c r="B79" s="778" t="s">
        <v>1040</v>
      </c>
      <c r="C79" s="779"/>
      <c r="D79" s="779"/>
      <c r="E79" s="779"/>
      <c r="F79" s="779"/>
      <c r="G79" s="779"/>
      <c r="H79" s="779"/>
      <c r="I79" s="779"/>
      <c r="J79" s="779"/>
      <c r="K79" s="779"/>
      <c r="L79" s="779"/>
      <c r="M79" s="779"/>
      <c r="N79" s="779"/>
      <c r="O79" s="779"/>
      <c r="P79" s="779"/>
      <c r="Q79" s="780"/>
      <c r="AY79" s="498"/>
      <c r="AZ79" s="498"/>
      <c r="BA79" s="498"/>
      <c r="BB79" s="498"/>
      <c r="BC79" s="498"/>
      <c r="BD79" s="613"/>
      <c r="BE79" s="613"/>
      <c r="BF79" s="613"/>
      <c r="BG79" s="498"/>
      <c r="BH79" s="498"/>
      <c r="BI79" s="498"/>
      <c r="BJ79" s="498"/>
    </row>
    <row r="80" spans="1:74" s="432" customFormat="1" ht="12" customHeight="1" x14ac:dyDescent="0.2">
      <c r="A80" s="431"/>
      <c r="B80" s="786" t="s">
        <v>1041</v>
      </c>
      <c r="C80" s="787"/>
      <c r="D80" s="787"/>
      <c r="E80" s="787"/>
      <c r="F80" s="787"/>
      <c r="G80" s="787"/>
      <c r="H80" s="787"/>
      <c r="I80" s="787"/>
      <c r="J80" s="787"/>
      <c r="K80" s="787"/>
      <c r="L80" s="787"/>
      <c r="M80" s="787"/>
      <c r="N80" s="787"/>
      <c r="O80" s="787"/>
      <c r="P80" s="787"/>
      <c r="Q80" s="783"/>
      <c r="AY80" s="498"/>
      <c r="AZ80" s="498"/>
      <c r="BA80" s="498"/>
      <c r="BB80" s="498"/>
      <c r="BC80" s="498"/>
      <c r="BD80" s="613"/>
      <c r="BE80" s="613"/>
      <c r="BF80" s="613"/>
      <c r="BG80" s="498"/>
      <c r="BH80" s="498"/>
      <c r="BI80" s="498"/>
      <c r="BJ80" s="498"/>
    </row>
    <row r="81" spans="1:74" s="432" customFormat="1" ht="12" customHeight="1" x14ac:dyDescent="0.2">
      <c r="A81" s="431"/>
      <c r="B81" s="786" t="s">
        <v>1042</v>
      </c>
      <c r="C81" s="787"/>
      <c r="D81" s="787"/>
      <c r="E81" s="787"/>
      <c r="F81" s="787"/>
      <c r="G81" s="787"/>
      <c r="H81" s="787"/>
      <c r="I81" s="787"/>
      <c r="J81" s="787"/>
      <c r="K81" s="787"/>
      <c r="L81" s="787"/>
      <c r="M81" s="787"/>
      <c r="N81" s="787"/>
      <c r="O81" s="787"/>
      <c r="P81" s="787"/>
      <c r="Q81" s="783"/>
      <c r="AY81" s="498"/>
      <c r="AZ81" s="498"/>
      <c r="BA81" s="498"/>
      <c r="BB81" s="498"/>
      <c r="BC81" s="498"/>
      <c r="BD81" s="613"/>
      <c r="BE81" s="613"/>
      <c r="BF81" s="613"/>
      <c r="BG81" s="498"/>
      <c r="BH81" s="498"/>
      <c r="BI81" s="498"/>
      <c r="BJ81" s="498"/>
    </row>
    <row r="82" spans="1:74" s="432" customFormat="1" ht="12" customHeight="1" x14ac:dyDescent="0.2">
      <c r="A82" s="431"/>
      <c r="B82" s="788" t="s">
        <v>1043</v>
      </c>
      <c r="C82" s="783"/>
      <c r="D82" s="783"/>
      <c r="E82" s="783"/>
      <c r="F82" s="783"/>
      <c r="G82" s="783"/>
      <c r="H82" s="783"/>
      <c r="I82" s="783"/>
      <c r="J82" s="783"/>
      <c r="K82" s="783"/>
      <c r="L82" s="783"/>
      <c r="M82" s="783"/>
      <c r="N82" s="783"/>
      <c r="O82" s="783"/>
      <c r="P82" s="783"/>
      <c r="Q82" s="783"/>
      <c r="AY82" s="498"/>
      <c r="AZ82" s="498"/>
      <c r="BA82" s="498"/>
      <c r="BB82" s="498"/>
      <c r="BC82" s="498"/>
      <c r="BD82" s="613"/>
      <c r="BE82" s="613"/>
      <c r="BF82" s="613"/>
      <c r="BG82" s="498"/>
      <c r="BH82" s="498"/>
      <c r="BI82" s="498"/>
      <c r="BJ82" s="498"/>
    </row>
    <row r="83" spans="1:74" s="432" customFormat="1" ht="12" customHeight="1" x14ac:dyDescent="0.2">
      <c r="A83" s="431"/>
      <c r="B83" s="788" t="s">
        <v>1044</v>
      </c>
      <c r="C83" s="783"/>
      <c r="D83" s="783"/>
      <c r="E83" s="783"/>
      <c r="F83" s="783"/>
      <c r="G83" s="783"/>
      <c r="H83" s="783"/>
      <c r="I83" s="783"/>
      <c r="J83" s="783"/>
      <c r="K83" s="783"/>
      <c r="L83" s="783"/>
      <c r="M83" s="783"/>
      <c r="N83" s="783"/>
      <c r="O83" s="783"/>
      <c r="P83" s="783"/>
      <c r="Q83" s="783"/>
      <c r="AY83" s="498"/>
      <c r="AZ83" s="498"/>
      <c r="BA83" s="498"/>
      <c r="BB83" s="498"/>
      <c r="BC83" s="498"/>
      <c r="BD83" s="613"/>
      <c r="BE83" s="613"/>
      <c r="BF83" s="613"/>
      <c r="BG83" s="498"/>
      <c r="BH83" s="498"/>
      <c r="BI83" s="498"/>
      <c r="BJ83" s="498"/>
    </row>
    <row r="84" spans="1:74" s="432" customFormat="1" ht="12" customHeight="1" x14ac:dyDescent="0.2">
      <c r="A84" s="431"/>
      <c r="B84" s="781" t="s">
        <v>1045</v>
      </c>
      <c r="C84" s="782"/>
      <c r="D84" s="782"/>
      <c r="E84" s="782"/>
      <c r="F84" s="782"/>
      <c r="G84" s="782"/>
      <c r="H84" s="782"/>
      <c r="I84" s="782"/>
      <c r="J84" s="782"/>
      <c r="K84" s="782"/>
      <c r="L84" s="782"/>
      <c r="M84" s="782"/>
      <c r="N84" s="782"/>
      <c r="O84" s="782"/>
      <c r="P84" s="782"/>
      <c r="Q84" s="783"/>
      <c r="AY84" s="498"/>
      <c r="AZ84" s="498"/>
      <c r="BA84" s="498"/>
      <c r="BB84" s="498"/>
      <c r="BC84" s="498"/>
      <c r="BD84" s="613"/>
      <c r="BE84" s="613"/>
      <c r="BF84" s="613"/>
      <c r="BG84" s="498"/>
      <c r="BH84" s="498"/>
      <c r="BI84" s="498"/>
      <c r="BJ84" s="498"/>
    </row>
    <row r="85" spans="1:74" s="433" customFormat="1" ht="12" customHeight="1" x14ac:dyDescent="0.2">
      <c r="A85" s="431"/>
      <c r="B85" s="784" t="s">
        <v>1362</v>
      </c>
      <c r="C85" s="783"/>
      <c r="D85" s="783"/>
      <c r="E85" s="783"/>
      <c r="F85" s="783"/>
      <c r="G85" s="783"/>
      <c r="H85" s="783"/>
      <c r="I85" s="783"/>
      <c r="J85" s="783"/>
      <c r="K85" s="783"/>
      <c r="L85" s="783"/>
      <c r="M85" s="783"/>
      <c r="N85" s="783"/>
      <c r="O85" s="783"/>
      <c r="P85" s="783"/>
      <c r="Q85" s="783"/>
      <c r="AY85" s="499"/>
      <c r="AZ85" s="499"/>
      <c r="BA85" s="499"/>
      <c r="BB85" s="499"/>
      <c r="BC85" s="499"/>
      <c r="BD85" s="772"/>
      <c r="BE85" s="772"/>
      <c r="BF85" s="772"/>
      <c r="BG85" s="499"/>
      <c r="BH85" s="499"/>
      <c r="BI85" s="499"/>
      <c r="BJ85" s="499"/>
    </row>
    <row r="86" spans="1:74" s="433" customFormat="1" ht="12" customHeight="1" x14ac:dyDescent="0.2">
      <c r="A86" s="431"/>
      <c r="B86" s="785" t="s">
        <v>1046</v>
      </c>
      <c r="C86" s="783"/>
      <c r="D86" s="783"/>
      <c r="E86" s="783"/>
      <c r="F86" s="783"/>
      <c r="G86" s="783"/>
      <c r="H86" s="783"/>
      <c r="I86" s="783"/>
      <c r="J86" s="783"/>
      <c r="K86" s="783"/>
      <c r="L86" s="783"/>
      <c r="M86" s="783"/>
      <c r="N86" s="783"/>
      <c r="O86" s="783"/>
      <c r="P86" s="783"/>
      <c r="Q86" s="783"/>
      <c r="AY86" s="499"/>
      <c r="AZ86" s="499"/>
      <c r="BA86" s="499"/>
      <c r="BB86" s="499"/>
      <c r="BC86" s="499"/>
      <c r="BD86" s="772"/>
      <c r="BE86" s="772"/>
      <c r="BF86" s="772"/>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A46" sqref="BA46"/>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15" customWidth="1"/>
    <col min="56" max="58" width="6.5703125" style="652" customWidth="1"/>
    <col min="59" max="62" width="6.5703125" style="415" customWidth="1"/>
    <col min="63" max="74" width="6.5703125" style="13" customWidth="1"/>
    <col min="75" max="16384" width="9.5703125" style="13"/>
  </cols>
  <sheetData>
    <row r="1" spans="1:74" ht="13.35" customHeight="1" x14ac:dyDescent="0.2">
      <c r="A1" s="789" t="s">
        <v>995</v>
      </c>
      <c r="B1" s="805" t="s">
        <v>1214</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262"/>
    </row>
    <row r="2" spans="1:74" ht="12.75" x14ac:dyDescent="0.2">
      <c r="A2" s="790"/>
      <c r="B2" s="541" t="str">
        <f>"U.S. Energy Information Administration  |  Short-Term Energy Outlook  - "&amp;Dates!D1</f>
        <v>U.S. Energy Information Administration  |  Short-Term Energy Outlook  - January 2018</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49"/>
      <c r="B5" s="50" t="s">
        <v>116</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53"/>
      <c r="BE5" s="653"/>
      <c r="BF5" s="653"/>
      <c r="BG5" s="653"/>
      <c r="BH5" s="653"/>
      <c r="BI5" s="653"/>
      <c r="BJ5" s="51"/>
      <c r="BK5" s="51"/>
      <c r="BL5" s="51"/>
      <c r="BM5" s="51"/>
      <c r="BN5" s="51"/>
      <c r="BO5" s="51"/>
      <c r="BP5" s="51"/>
      <c r="BQ5" s="51"/>
      <c r="BR5" s="51"/>
      <c r="BS5" s="51"/>
      <c r="BT5" s="51"/>
      <c r="BU5" s="51"/>
      <c r="BV5" s="51"/>
    </row>
    <row r="6" spans="1:74" ht="11.1" customHeight="1" x14ac:dyDescent="0.2">
      <c r="A6" s="52" t="s">
        <v>656</v>
      </c>
      <c r="B6" s="151" t="s">
        <v>604</v>
      </c>
      <c r="C6" s="216">
        <v>94.617000000000004</v>
      </c>
      <c r="D6" s="216">
        <v>100.81699999999999</v>
      </c>
      <c r="E6" s="216">
        <v>100.804</v>
      </c>
      <c r="F6" s="216">
        <v>102.069</v>
      </c>
      <c r="G6" s="216">
        <v>102.17700000000001</v>
      </c>
      <c r="H6" s="216">
        <v>105.794</v>
      </c>
      <c r="I6" s="216">
        <v>103.58799999999999</v>
      </c>
      <c r="J6" s="216">
        <v>96.534999999999997</v>
      </c>
      <c r="K6" s="216">
        <v>93.212000000000003</v>
      </c>
      <c r="L6" s="216">
        <v>84.397000000000006</v>
      </c>
      <c r="M6" s="216">
        <v>75.789000000000001</v>
      </c>
      <c r="N6" s="216">
        <v>59.29</v>
      </c>
      <c r="O6" s="216">
        <v>47.216999999999999</v>
      </c>
      <c r="P6" s="216">
        <v>50.584000000000003</v>
      </c>
      <c r="Q6" s="216">
        <v>47.823</v>
      </c>
      <c r="R6" s="216">
        <v>54.453000000000003</v>
      </c>
      <c r="S6" s="216">
        <v>59.265000000000001</v>
      </c>
      <c r="T6" s="216">
        <v>59.819000000000003</v>
      </c>
      <c r="U6" s="216">
        <v>50.901000000000003</v>
      </c>
      <c r="V6" s="216">
        <v>42.866999999999997</v>
      </c>
      <c r="W6" s="216">
        <v>45.478999999999999</v>
      </c>
      <c r="X6" s="216">
        <v>46.222999999999999</v>
      </c>
      <c r="Y6" s="216">
        <v>42.442999999999998</v>
      </c>
      <c r="Z6" s="216">
        <v>37.189</v>
      </c>
      <c r="AA6" s="216">
        <v>31.683</v>
      </c>
      <c r="AB6" s="216">
        <v>30.323</v>
      </c>
      <c r="AC6" s="216">
        <v>37.545000000000002</v>
      </c>
      <c r="AD6" s="216">
        <v>40.753999999999998</v>
      </c>
      <c r="AE6" s="216">
        <v>46.712000000000003</v>
      </c>
      <c r="AF6" s="216">
        <v>48.756999999999998</v>
      </c>
      <c r="AG6" s="216">
        <v>44.651000000000003</v>
      </c>
      <c r="AH6" s="216">
        <v>44.723999999999997</v>
      </c>
      <c r="AI6" s="216">
        <v>45.182000000000002</v>
      </c>
      <c r="AJ6" s="216">
        <v>49.774999999999999</v>
      </c>
      <c r="AK6" s="216">
        <v>45.661000000000001</v>
      </c>
      <c r="AL6" s="216">
        <v>51.972000000000001</v>
      </c>
      <c r="AM6" s="216">
        <v>52.503999999999998</v>
      </c>
      <c r="AN6" s="216">
        <v>53.468000000000004</v>
      </c>
      <c r="AO6" s="216">
        <v>49.328000000000003</v>
      </c>
      <c r="AP6" s="216">
        <v>51.06</v>
      </c>
      <c r="AQ6" s="216">
        <v>48.475999999999999</v>
      </c>
      <c r="AR6" s="216">
        <v>45.177999999999997</v>
      </c>
      <c r="AS6" s="216">
        <v>46.63</v>
      </c>
      <c r="AT6" s="216">
        <v>48.036999999999999</v>
      </c>
      <c r="AU6" s="216">
        <v>49.822000000000003</v>
      </c>
      <c r="AV6" s="216">
        <v>51.578000000000003</v>
      </c>
      <c r="AW6" s="216">
        <v>56.639000000000003</v>
      </c>
      <c r="AX6" s="216">
        <v>57.88</v>
      </c>
      <c r="AY6" s="327">
        <v>55</v>
      </c>
      <c r="AZ6" s="327">
        <v>53.5</v>
      </c>
      <c r="BA6" s="327">
        <v>53.5</v>
      </c>
      <c r="BB6" s="327">
        <v>54</v>
      </c>
      <c r="BC6" s="327">
        <v>54</v>
      </c>
      <c r="BD6" s="327">
        <v>54</v>
      </c>
      <c r="BE6" s="327">
        <v>55</v>
      </c>
      <c r="BF6" s="327">
        <v>56</v>
      </c>
      <c r="BG6" s="327">
        <v>57</v>
      </c>
      <c r="BH6" s="327">
        <v>57</v>
      </c>
      <c r="BI6" s="327">
        <v>57</v>
      </c>
      <c r="BJ6" s="327">
        <v>58</v>
      </c>
      <c r="BK6" s="327">
        <v>56</v>
      </c>
      <c r="BL6" s="327">
        <v>56</v>
      </c>
      <c r="BM6" s="327">
        <v>56</v>
      </c>
      <c r="BN6" s="327">
        <v>56</v>
      </c>
      <c r="BO6" s="327">
        <v>57</v>
      </c>
      <c r="BP6" s="327">
        <v>57</v>
      </c>
      <c r="BQ6" s="327">
        <v>58</v>
      </c>
      <c r="BR6" s="327">
        <v>58</v>
      </c>
      <c r="BS6" s="327">
        <v>58</v>
      </c>
      <c r="BT6" s="327">
        <v>59</v>
      </c>
      <c r="BU6" s="327">
        <v>59</v>
      </c>
      <c r="BV6" s="327">
        <v>59</v>
      </c>
    </row>
    <row r="7" spans="1:74" ht="11.1" customHeight="1" x14ac:dyDescent="0.2">
      <c r="A7" s="52" t="s">
        <v>104</v>
      </c>
      <c r="B7" s="151" t="s">
        <v>103</v>
      </c>
      <c r="C7" s="216">
        <v>108.11799999999999</v>
      </c>
      <c r="D7" s="216">
        <v>108.901</v>
      </c>
      <c r="E7" s="216">
        <v>107.48099999999999</v>
      </c>
      <c r="F7" s="216">
        <v>107.755</v>
      </c>
      <c r="G7" s="216">
        <v>109.539</v>
      </c>
      <c r="H7" s="216">
        <v>111.795</v>
      </c>
      <c r="I7" s="216">
        <v>106.768</v>
      </c>
      <c r="J7" s="216">
        <v>101.608</v>
      </c>
      <c r="K7" s="216">
        <v>97.090999999999994</v>
      </c>
      <c r="L7" s="216">
        <v>87.424999999999997</v>
      </c>
      <c r="M7" s="216">
        <v>79.438000000000002</v>
      </c>
      <c r="N7" s="216">
        <v>62.335000000000001</v>
      </c>
      <c r="O7" s="216">
        <v>47.76</v>
      </c>
      <c r="P7" s="216">
        <v>58.095999999999997</v>
      </c>
      <c r="Q7" s="216">
        <v>55.884999999999998</v>
      </c>
      <c r="R7" s="216">
        <v>59.524000000000001</v>
      </c>
      <c r="S7" s="216">
        <v>64.075000000000003</v>
      </c>
      <c r="T7" s="216">
        <v>61.478000000000002</v>
      </c>
      <c r="U7" s="216">
        <v>56.561</v>
      </c>
      <c r="V7" s="216">
        <v>46.515000000000001</v>
      </c>
      <c r="W7" s="216">
        <v>47.622999999999998</v>
      </c>
      <c r="X7" s="216">
        <v>48.43</v>
      </c>
      <c r="Y7" s="216">
        <v>44.268000000000001</v>
      </c>
      <c r="Z7" s="216">
        <v>38.005000000000003</v>
      </c>
      <c r="AA7" s="216">
        <v>30.7</v>
      </c>
      <c r="AB7" s="216">
        <v>32.182000000000002</v>
      </c>
      <c r="AC7" s="216">
        <v>38.21</v>
      </c>
      <c r="AD7" s="216">
        <v>41.582999999999998</v>
      </c>
      <c r="AE7" s="216">
        <v>46.741999999999997</v>
      </c>
      <c r="AF7" s="216">
        <v>48.247</v>
      </c>
      <c r="AG7" s="216">
        <v>44.951999999999998</v>
      </c>
      <c r="AH7" s="216">
        <v>45.843000000000004</v>
      </c>
      <c r="AI7" s="216">
        <v>46.567999999999998</v>
      </c>
      <c r="AJ7" s="216">
        <v>49.521999999999998</v>
      </c>
      <c r="AK7" s="216">
        <v>44.734000000000002</v>
      </c>
      <c r="AL7" s="216">
        <v>53.289000000000001</v>
      </c>
      <c r="AM7" s="216">
        <v>54.576999999999998</v>
      </c>
      <c r="AN7" s="216">
        <v>54.87</v>
      </c>
      <c r="AO7" s="216">
        <v>51.588999999999999</v>
      </c>
      <c r="AP7" s="216">
        <v>52.308</v>
      </c>
      <c r="AQ7" s="216">
        <v>50.326999999999998</v>
      </c>
      <c r="AR7" s="216">
        <v>46.368000000000002</v>
      </c>
      <c r="AS7" s="216">
        <v>48.478999999999999</v>
      </c>
      <c r="AT7" s="216">
        <v>51.704000000000001</v>
      </c>
      <c r="AU7" s="216">
        <v>56.152999999999999</v>
      </c>
      <c r="AV7" s="216">
        <v>57.508000000000003</v>
      </c>
      <c r="AW7" s="216">
        <v>62.713999999999999</v>
      </c>
      <c r="AX7" s="216">
        <v>64.37</v>
      </c>
      <c r="AY7" s="327">
        <v>61</v>
      </c>
      <c r="AZ7" s="327">
        <v>59</v>
      </c>
      <c r="BA7" s="327">
        <v>59</v>
      </c>
      <c r="BB7" s="327">
        <v>58</v>
      </c>
      <c r="BC7" s="327">
        <v>58</v>
      </c>
      <c r="BD7" s="327">
        <v>58</v>
      </c>
      <c r="BE7" s="327">
        <v>59</v>
      </c>
      <c r="BF7" s="327">
        <v>60</v>
      </c>
      <c r="BG7" s="327">
        <v>61</v>
      </c>
      <c r="BH7" s="327">
        <v>61</v>
      </c>
      <c r="BI7" s="327">
        <v>61</v>
      </c>
      <c r="BJ7" s="327">
        <v>62</v>
      </c>
      <c r="BK7" s="327">
        <v>60</v>
      </c>
      <c r="BL7" s="327">
        <v>60</v>
      </c>
      <c r="BM7" s="327">
        <v>60</v>
      </c>
      <c r="BN7" s="327">
        <v>60</v>
      </c>
      <c r="BO7" s="327">
        <v>61</v>
      </c>
      <c r="BP7" s="327">
        <v>61</v>
      </c>
      <c r="BQ7" s="327">
        <v>62</v>
      </c>
      <c r="BR7" s="327">
        <v>62</v>
      </c>
      <c r="BS7" s="327">
        <v>62</v>
      </c>
      <c r="BT7" s="327">
        <v>63</v>
      </c>
      <c r="BU7" s="327">
        <v>63</v>
      </c>
      <c r="BV7" s="327">
        <v>63</v>
      </c>
    </row>
    <row r="8" spans="1:74" ht="11.1" customHeight="1" x14ac:dyDescent="0.2">
      <c r="A8" s="52" t="s">
        <v>655</v>
      </c>
      <c r="B8" s="649" t="s">
        <v>1217</v>
      </c>
      <c r="C8" s="216">
        <v>89.71</v>
      </c>
      <c r="D8" s="216">
        <v>96.1</v>
      </c>
      <c r="E8" s="216">
        <v>97.13</v>
      </c>
      <c r="F8" s="216">
        <v>97.33</v>
      </c>
      <c r="G8" s="216">
        <v>98.46</v>
      </c>
      <c r="H8" s="216">
        <v>100.26</v>
      </c>
      <c r="I8" s="216">
        <v>98.75</v>
      </c>
      <c r="J8" s="216">
        <v>93.23</v>
      </c>
      <c r="K8" s="216">
        <v>89.38</v>
      </c>
      <c r="L8" s="216">
        <v>82.75</v>
      </c>
      <c r="M8" s="216">
        <v>74.34</v>
      </c>
      <c r="N8" s="216">
        <v>57.36</v>
      </c>
      <c r="O8" s="216">
        <v>44.74</v>
      </c>
      <c r="P8" s="216">
        <v>47.18</v>
      </c>
      <c r="Q8" s="216">
        <v>47.22</v>
      </c>
      <c r="R8" s="216">
        <v>51.62</v>
      </c>
      <c r="S8" s="216">
        <v>57.51</v>
      </c>
      <c r="T8" s="216">
        <v>58.89</v>
      </c>
      <c r="U8" s="216">
        <v>52.42</v>
      </c>
      <c r="V8" s="216">
        <v>43.23</v>
      </c>
      <c r="W8" s="216">
        <v>41.12</v>
      </c>
      <c r="X8" s="216">
        <v>42.03</v>
      </c>
      <c r="Y8" s="216">
        <v>39.049999999999997</v>
      </c>
      <c r="Z8" s="216">
        <v>33.159999999999997</v>
      </c>
      <c r="AA8" s="216">
        <v>27.48</v>
      </c>
      <c r="AB8" s="216">
        <v>26.66</v>
      </c>
      <c r="AC8" s="216">
        <v>32.24</v>
      </c>
      <c r="AD8" s="216">
        <v>35.9</v>
      </c>
      <c r="AE8" s="216">
        <v>40.880000000000003</v>
      </c>
      <c r="AF8" s="216">
        <v>44.13</v>
      </c>
      <c r="AG8" s="216">
        <v>41.48</v>
      </c>
      <c r="AH8" s="216">
        <v>41.21</v>
      </c>
      <c r="AI8" s="216">
        <v>40.86</v>
      </c>
      <c r="AJ8" s="216">
        <v>44.76</v>
      </c>
      <c r="AK8" s="216">
        <v>41.8</v>
      </c>
      <c r="AL8" s="216">
        <v>46.72</v>
      </c>
      <c r="AM8" s="216">
        <v>48.12</v>
      </c>
      <c r="AN8" s="216">
        <v>49.38</v>
      </c>
      <c r="AO8" s="216">
        <v>46.53</v>
      </c>
      <c r="AP8" s="216">
        <v>47.47</v>
      </c>
      <c r="AQ8" s="216">
        <v>46.94</v>
      </c>
      <c r="AR8" s="216">
        <v>43.93</v>
      </c>
      <c r="AS8" s="216">
        <v>45.02</v>
      </c>
      <c r="AT8" s="216">
        <v>47.61</v>
      </c>
      <c r="AU8" s="216">
        <v>50.33</v>
      </c>
      <c r="AV8" s="216">
        <v>48.078000000000003</v>
      </c>
      <c r="AW8" s="216">
        <v>53.139000000000003</v>
      </c>
      <c r="AX8" s="216">
        <v>54.38</v>
      </c>
      <c r="AY8" s="327">
        <v>51.5</v>
      </c>
      <c r="AZ8" s="327">
        <v>50</v>
      </c>
      <c r="BA8" s="327">
        <v>50</v>
      </c>
      <c r="BB8" s="327">
        <v>50.5</v>
      </c>
      <c r="BC8" s="327">
        <v>50.5</v>
      </c>
      <c r="BD8" s="327">
        <v>50.5</v>
      </c>
      <c r="BE8" s="327">
        <v>51.5</v>
      </c>
      <c r="BF8" s="327">
        <v>52.5</v>
      </c>
      <c r="BG8" s="327">
        <v>53.5</v>
      </c>
      <c r="BH8" s="327">
        <v>53.5</v>
      </c>
      <c r="BI8" s="327">
        <v>53.5</v>
      </c>
      <c r="BJ8" s="327">
        <v>54.5</v>
      </c>
      <c r="BK8" s="327">
        <v>52.5</v>
      </c>
      <c r="BL8" s="327">
        <v>52.5</v>
      </c>
      <c r="BM8" s="327">
        <v>52.5</v>
      </c>
      <c r="BN8" s="327">
        <v>52.5</v>
      </c>
      <c r="BO8" s="327">
        <v>53.5</v>
      </c>
      <c r="BP8" s="327">
        <v>53.5</v>
      </c>
      <c r="BQ8" s="327">
        <v>54.5</v>
      </c>
      <c r="BR8" s="327">
        <v>54.5</v>
      </c>
      <c r="BS8" s="327">
        <v>54.5</v>
      </c>
      <c r="BT8" s="327">
        <v>55.5</v>
      </c>
      <c r="BU8" s="327">
        <v>55.5</v>
      </c>
      <c r="BV8" s="327">
        <v>55.5</v>
      </c>
    </row>
    <row r="9" spans="1:74" ht="11.1" customHeight="1" x14ac:dyDescent="0.2">
      <c r="A9" s="52" t="s">
        <v>981</v>
      </c>
      <c r="B9" s="649" t="s">
        <v>1216</v>
      </c>
      <c r="C9" s="216">
        <v>93.58</v>
      </c>
      <c r="D9" s="216">
        <v>99.36</v>
      </c>
      <c r="E9" s="216">
        <v>100.09</v>
      </c>
      <c r="F9" s="216">
        <v>100.15</v>
      </c>
      <c r="G9" s="216">
        <v>100.61</v>
      </c>
      <c r="H9" s="216">
        <v>102.51</v>
      </c>
      <c r="I9" s="216">
        <v>101.22</v>
      </c>
      <c r="J9" s="216">
        <v>95.61</v>
      </c>
      <c r="K9" s="216">
        <v>92.26</v>
      </c>
      <c r="L9" s="216">
        <v>84.99</v>
      </c>
      <c r="M9" s="216">
        <v>75.66</v>
      </c>
      <c r="N9" s="216">
        <v>60.7</v>
      </c>
      <c r="O9" s="216">
        <v>47</v>
      </c>
      <c r="P9" s="216">
        <v>48.92</v>
      </c>
      <c r="Q9" s="216">
        <v>47.99</v>
      </c>
      <c r="R9" s="216">
        <v>53.51</v>
      </c>
      <c r="S9" s="216">
        <v>58.65</v>
      </c>
      <c r="T9" s="216">
        <v>60.12</v>
      </c>
      <c r="U9" s="216">
        <v>53.4</v>
      </c>
      <c r="V9" s="216">
        <v>44.97</v>
      </c>
      <c r="W9" s="216">
        <v>44.38</v>
      </c>
      <c r="X9" s="216">
        <v>44.77</v>
      </c>
      <c r="Y9" s="216">
        <v>41.43</v>
      </c>
      <c r="Z9" s="216">
        <v>35.630000000000003</v>
      </c>
      <c r="AA9" s="216">
        <v>29.99</v>
      </c>
      <c r="AB9" s="216">
        <v>28.53</v>
      </c>
      <c r="AC9" s="216">
        <v>33.82</v>
      </c>
      <c r="AD9" s="216">
        <v>37.71</v>
      </c>
      <c r="AE9" s="216">
        <v>42.88</v>
      </c>
      <c r="AF9" s="216">
        <v>45.96</v>
      </c>
      <c r="AG9" s="216">
        <v>43.26</v>
      </c>
      <c r="AH9" s="216">
        <v>42.7</v>
      </c>
      <c r="AI9" s="216">
        <v>42.73</v>
      </c>
      <c r="AJ9" s="216">
        <v>46.85</v>
      </c>
      <c r="AK9" s="216">
        <v>44.06</v>
      </c>
      <c r="AL9" s="216">
        <v>48.66</v>
      </c>
      <c r="AM9" s="216">
        <v>49.99</v>
      </c>
      <c r="AN9" s="216">
        <v>51.24</v>
      </c>
      <c r="AO9" s="216">
        <v>48.65</v>
      </c>
      <c r="AP9" s="216">
        <v>49.47</v>
      </c>
      <c r="AQ9" s="216">
        <v>48.34</v>
      </c>
      <c r="AR9" s="216">
        <v>45.17</v>
      </c>
      <c r="AS9" s="216">
        <v>46.32</v>
      </c>
      <c r="AT9" s="216">
        <v>48.19</v>
      </c>
      <c r="AU9" s="216">
        <v>50.77</v>
      </c>
      <c r="AV9" s="216">
        <v>50.578000000000003</v>
      </c>
      <c r="AW9" s="216">
        <v>55.639000000000003</v>
      </c>
      <c r="AX9" s="216">
        <v>56.88</v>
      </c>
      <c r="AY9" s="327">
        <v>54</v>
      </c>
      <c r="AZ9" s="327">
        <v>52.5</v>
      </c>
      <c r="BA9" s="327">
        <v>52.5</v>
      </c>
      <c r="BB9" s="327">
        <v>53</v>
      </c>
      <c r="BC9" s="327">
        <v>53</v>
      </c>
      <c r="BD9" s="327">
        <v>53</v>
      </c>
      <c r="BE9" s="327">
        <v>54</v>
      </c>
      <c r="BF9" s="327">
        <v>55</v>
      </c>
      <c r="BG9" s="327">
        <v>56</v>
      </c>
      <c r="BH9" s="327">
        <v>56</v>
      </c>
      <c r="BI9" s="327">
        <v>56</v>
      </c>
      <c r="BJ9" s="327">
        <v>57</v>
      </c>
      <c r="BK9" s="327">
        <v>55</v>
      </c>
      <c r="BL9" s="327">
        <v>55</v>
      </c>
      <c r="BM9" s="327">
        <v>55</v>
      </c>
      <c r="BN9" s="327">
        <v>55</v>
      </c>
      <c r="BO9" s="327">
        <v>56</v>
      </c>
      <c r="BP9" s="327">
        <v>56</v>
      </c>
      <c r="BQ9" s="327">
        <v>57</v>
      </c>
      <c r="BR9" s="327">
        <v>57</v>
      </c>
      <c r="BS9" s="327">
        <v>57</v>
      </c>
      <c r="BT9" s="327">
        <v>58</v>
      </c>
      <c r="BU9" s="327">
        <v>58</v>
      </c>
      <c r="BV9" s="327">
        <v>58</v>
      </c>
    </row>
    <row r="10" spans="1:74" ht="11.1" customHeight="1" x14ac:dyDescent="0.2">
      <c r="A10" s="49"/>
      <c r="B10" s="50" t="s">
        <v>1218</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412"/>
      <c r="AZ10" s="412"/>
      <c r="BA10" s="412"/>
      <c r="BB10" s="412"/>
      <c r="BC10" s="412"/>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683</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412"/>
      <c r="AZ11" s="412"/>
      <c r="BA11" s="412"/>
      <c r="BB11" s="412"/>
      <c r="BC11" s="412"/>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966</v>
      </c>
      <c r="B12" s="151" t="s">
        <v>684</v>
      </c>
      <c r="C12" s="240">
        <v>260.39999999999998</v>
      </c>
      <c r="D12" s="240">
        <v>269.89999999999998</v>
      </c>
      <c r="E12" s="240">
        <v>285.5</v>
      </c>
      <c r="F12" s="240">
        <v>298.10000000000002</v>
      </c>
      <c r="G12" s="240">
        <v>295.10000000000002</v>
      </c>
      <c r="H12" s="240">
        <v>300.10000000000002</v>
      </c>
      <c r="I12" s="240">
        <v>285.5</v>
      </c>
      <c r="J12" s="240">
        <v>275.89999999999998</v>
      </c>
      <c r="K12" s="240">
        <v>266.89999999999998</v>
      </c>
      <c r="L12" s="240">
        <v>233.3</v>
      </c>
      <c r="M12" s="240">
        <v>211.1</v>
      </c>
      <c r="N12" s="240">
        <v>163.4</v>
      </c>
      <c r="O12" s="240">
        <v>136.6</v>
      </c>
      <c r="P12" s="240">
        <v>163.69999999999999</v>
      </c>
      <c r="Q12" s="240">
        <v>177</v>
      </c>
      <c r="R12" s="240">
        <v>183.5</v>
      </c>
      <c r="S12" s="240">
        <v>208</v>
      </c>
      <c r="T12" s="240">
        <v>212.1</v>
      </c>
      <c r="U12" s="240">
        <v>207.2</v>
      </c>
      <c r="V12" s="240">
        <v>183.8</v>
      </c>
      <c r="W12" s="240">
        <v>160.9</v>
      </c>
      <c r="X12" s="240">
        <v>155.80000000000001</v>
      </c>
      <c r="Y12" s="240">
        <v>142.6</v>
      </c>
      <c r="Z12" s="240">
        <v>135.6</v>
      </c>
      <c r="AA12" s="240">
        <v>118.7</v>
      </c>
      <c r="AB12" s="240">
        <v>104.6</v>
      </c>
      <c r="AC12" s="240">
        <v>133.5</v>
      </c>
      <c r="AD12" s="240">
        <v>147.6</v>
      </c>
      <c r="AE12" s="240">
        <v>161.30000000000001</v>
      </c>
      <c r="AF12" s="240">
        <v>164.3</v>
      </c>
      <c r="AG12" s="240">
        <v>149</v>
      </c>
      <c r="AH12" s="240">
        <v>150.80000000000001</v>
      </c>
      <c r="AI12" s="240">
        <v>151.4</v>
      </c>
      <c r="AJ12" s="240">
        <v>156.80000000000001</v>
      </c>
      <c r="AK12" s="240">
        <v>142.69999999999999</v>
      </c>
      <c r="AL12" s="240">
        <v>158.5</v>
      </c>
      <c r="AM12" s="240">
        <v>162.69999999999999</v>
      </c>
      <c r="AN12" s="240">
        <v>162.5</v>
      </c>
      <c r="AO12" s="240">
        <v>163.4</v>
      </c>
      <c r="AP12" s="240">
        <v>172.3</v>
      </c>
      <c r="AQ12" s="240">
        <v>166.8</v>
      </c>
      <c r="AR12" s="240">
        <v>157.4</v>
      </c>
      <c r="AS12" s="240">
        <v>162.1</v>
      </c>
      <c r="AT12" s="240">
        <v>171.1</v>
      </c>
      <c r="AU12" s="240">
        <v>182.6</v>
      </c>
      <c r="AV12" s="240">
        <v>173.1</v>
      </c>
      <c r="AW12" s="240">
        <v>186.1985</v>
      </c>
      <c r="AX12" s="240">
        <v>178.21610000000001</v>
      </c>
      <c r="AY12" s="333">
        <v>175.09649999999999</v>
      </c>
      <c r="AZ12" s="333">
        <v>168.1968</v>
      </c>
      <c r="BA12" s="333">
        <v>178.4666</v>
      </c>
      <c r="BB12" s="333">
        <v>182.8629</v>
      </c>
      <c r="BC12" s="333">
        <v>184.28200000000001</v>
      </c>
      <c r="BD12" s="333">
        <v>183.16560000000001</v>
      </c>
      <c r="BE12" s="333">
        <v>183.4495</v>
      </c>
      <c r="BF12" s="333">
        <v>184.88210000000001</v>
      </c>
      <c r="BG12" s="333">
        <v>183.3066</v>
      </c>
      <c r="BH12" s="333">
        <v>179.3338</v>
      </c>
      <c r="BI12" s="333">
        <v>172.4033</v>
      </c>
      <c r="BJ12" s="333">
        <v>169.97669999999999</v>
      </c>
      <c r="BK12" s="333">
        <v>163.83009999999999</v>
      </c>
      <c r="BL12" s="333">
        <v>167.2183</v>
      </c>
      <c r="BM12" s="333">
        <v>178.43440000000001</v>
      </c>
      <c r="BN12" s="333">
        <v>185.37180000000001</v>
      </c>
      <c r="BO12" s="333">
        <v>189.23929999999999</v>
      </c>
      <c r="BP12" s="333">
        <v>190.36189999999999</v>
      </c>
      <c r="BQ12" s="333">
        <v>190.78870000000001</v>
      </c>
      <c r="BR12" s="333">
        <v>188.28059999999999</v>
      </c>
      <c r="BS12" s="333">
        <v>181.4211</v>
      </c>
      <c r="BT12" s="333">
        <v>179.31819999999999</v>
      </c>
      <c r="BU12" s="333">
        <v>175.64609999999999</v>
      </c>
      <c r="BV12" s="333">
        <v>171.0205</v>
      </c>
    </row>
    <row r="13" spans="1:74" ht="11.1" customHeight="1" x14ac:dyDescent="0.2">
      <c r="A13" s="49" t="s">
        <v>982</v>
      </c>
      <c r="B13" s="151" t="s">
        <v>692</v>
      </c>
      <c r="C13" s="240">
        <v>298.10000000000002</v>
      </c>
      <c r="D13" s="240">
        <v>309.10000000000002</v>
      </c>
      <c r="E13" s="240">
        <v>303.10000000000002</v>
      </c>
      <c r="F13" s="240">
        <v>302.7</v>
      </c>
      <c r="G13" s="240">
        <v>298.7</v>
      </c>
      <c r="H13" s="240">
        <v>297.3</v>
      </c>
      <c r="I13" s="240">
        <v>292.10000000000002</v>
      </c>
      <c r="J13" s="240">
        <v>290</v>
      </c>
      <c r="K13" s="240">
        <v>280.60000000000002</v>
      </c>
      <c r="L13" s="240">
        <v>263.89999999999998</v>
      </c>
      <c r="M13" s="240">
        <v>255.8</v>
      </c>
      <c r="N13" s="240">
        <v>198</v>
      </c>
      <c r="O13" s="240">
        <v>161.6</v>
      </c>
      <c r="P13" s="240">
        <v>186.1</v>
      </c>
      <c r="Q13" s="240">
        <v>181.5</v>
      </c>
      <c r="R13" s="240">
        <v>180.5</v>
      </c>
      <c r="S13" s="240">
        <v>197.3</v>
      </c>
      <c r="T13" s="240">
        <v>188.1</v>
      </c>
      <c r="U13" s="240">
        <v>172.9</v>
      </c>
      <c r="V13" s="240">
        <v>156.19999999999999</v>
      </c>
      <c r="W13" s="240">
        <v>155.1</v>
      </c>
      <c r="X13" s="240">
        <v>157.19999999999999</v>
      </c>
      <c r="Y13" s="240">
        <v>145.6</v>
      </c>
      <c r="Z13" s="240">
        <v>117.6</v>
      </c>
      <c r="AA13" s="240">
        <v>101.5</v>
      </c>
      <c r="AB13" s="240">
        <v>104.3</v>
      </c>
      <c r="AC13" s="240">
        <v>118.9</v>
      </c>
      <c r="AD13" s="240">
        <v>125.1</v>
      </c>
      <c r="AE13" s="240">
        <v>143.19999999999999</v>
      </c>
      <c r="AF13" s="240">
        <v>153.1</v>
      </c>
      <c r="AG13" s="240">
        <v>142.6</v>
      </c>
      <c r="AH13" s="240">
        <v>144</v>
      </c>
      <c r="AI13" s="240">
        <v>147.1</v>
      </c>
      <c r="AJ13" s="240">
        <v>159.19999999999999</v>
      </c>
      <c r="AK13" s="240">
        <v>146.9</v>
      </c>
      <c r="AL13" s="240">
        <v>160.6</v>
      </c>
      <c r="AM13" s="240">
        <v>163.6</v>
      </c>
      <c r="AN13" s="240">
        <v>164.1</v>
      </c>
      <c r="AO13" s="240">
        <v>158.1</v>
      </c>
      <c r="AP13" s="240">
        <v>162.69999999999999</v>
      </c>
      <c r="AQ13" s="240">
        <v>155.19999999999999</v>
      </c>
      <c r="AR13" s="240">
        <v>146.5</v>
      </c>
      <c r="AS13" s="240">
        <v>153.30000000000001</v>
      </c>
      <c r="AT13" s="240">
        <v>168.1</v>
      </c>
      <c r="AU13" s="240">
        <v>184.7</v>
      </c>
      <c r="AV13" s="240">
        <v>185.2</v>
      </c>
      <c r="AW13" s="240">
        <v>195.2517</v>
      </c>
      <c r="AX13" s="240">
        <v>193.76220000000001</v>
      </c>
      <c r="AY13" s="333">
        <v>197.09450000000001</v>
      </c>
      <c r="AZ13" s="333">
        <v>190.9462</v>
      </c>
      <c r="BA13" s="333">
        <v>187.6388</v>
      </c>
      <c r="BB13" s="333">
        <v>183.91630000000001</v>
      </c>
      <c r="BC13" s="333">
        <v>184.2115</v>
      </c>
      <c r="BD13" s="333">
        <v>182.87289999999999</v>
      </c>
      <c r="BE13" s="333">
        <v>184.59270000000001</v>
      </c>
      <c r="BF13" s="333">
        <v>190.54230000000001</v>
      </c>
      <c r="BG13" s="333">
        <v>194.30029999999999</v>
      </c>
      <c r="BH13" s="333">
        <v>196.34110000000001</v>
      </c>
      <c r="BI13" s="333">
        <v>195.1917</v>
      </c>
      <c r="BJ13" s="333">
        <v>187.7466</v>
      </c>
      <c r="BK13" s="333">
        <v>184.91659999999999</v>
      </c>
      <c r="BL13" s="333">
        <v>187.5026</v>
      </c>
      <c r="BM13" s="333">
        <v>188.71690000000001</v>
      </c>
      <c r="BN13" s="333">
        <v>187.89840000000001</v>
      </c>
      <c r="BO13" s="333">
        <v>190.523</v>
      </c>
      <c r="BP13" s="333">
        <v>189.75309999999999</v>
      </c>
      <c r="BQ13" s="333">
        <v>191.37469999999999</v>
      </c>
      <c r="BR13" s="333">
        <v>195.7792</v>
      </c>
      <c r="BS13" s="333">
        <v>197.18430000000001</v>
      </c>
      <c r="BT13" s="333">
        <v>201.0823</v>
      </c>
      <c r="BU13" s="333">
        <v>199.55500000000001</v>
      </c>
      <c r="BV13" s="333">
        <v>190.15690000000001</v>
      </c>
    </row>
    <row r="14" spans="1:74" ht="11.1" customHeight="1" x14ac:dyDescent="0.2">
      <c r="A14" s="52" t="s">
        <v>659</v>
      </c>
      <c r="B14" s="151" t="s">
        <v>685</v>
      </c>
      <c r="C14" s="240">
        <v>305.89999999999998</v>
      </c>
      <c r="D14" s="240">
        <v>305.10000000000002</v>
      </c>
      <c r="E14" s="240">
        <v>297.89999999999998</v>
      </c>
      <c r="F14" s="240">
        <v>291.10000000000002</v>
      </c>
      <c r="G14" s="240">
        <v>288.3</v>
      </c>
      <c r="H14" s="240">
        <v>287.8</v>
      </c>
      <c r="I14" s="240">
        <v>282.5</v>
      </c>
      <c r="J14" s="240">
        <v>278.39999999999998</v>
      </c>
      <c r="K14" s="240">
        <v>270.10000000000002</v>
      </c>
      <c r="L14" s="240">
        <v>247.6</v>
      </c>
      <c r="M14" s="240">
        <v>237.1</v>
      </c>
      <c r="N14" s="240">
        <v>205</v>
      </c>
      <c r="O14" s="240">
        <v>166.9</v>
      </c>
      <c r="P14" s="240">
        <v>185</v>
      </c>
      <c r="Q14" s="240">
        <v>184.7</v>
      </c>
      <c r="R14" s="240">
        <v>174</v>
      </c>
      <c r="S14" s="240">
        <v>185.2</v>
      </c>
      <c r="T14" s="240">
        <v>181.3</v>
      </c>
      <c r="U14" s="240">
        <v>165.4</v>
      </c>
      <c r="V14" s="240">
        <v>146.1</v>
      </c>
      <c r="W14" s="240">
        <v>143.80000000000001</v>
      </c>
      <c r="X14" s="240">
        <v>141.1</v>
      </c>
      <c r="Y14" s="240">
        <v>135.6</v>
      </c>
      <c r="Z14" s="240">
        <v>112.6</v>
      </c>
      <c r="AA14" s="240">
        <v>97.6</v>
      </c>
      <c r="AB14" s="240">
        <v>94.8</v>
      </c>
      <c r="AC14" s="240">
        <v>107</v>
      </c>
      <c r="AD14" s="240">
        <v>111.3</v>
      </c>
      <c r="AE14" s="240">
        <v>129.1</v>
      </c>
      <c r="AF14" s="240">
        <v>140.4</v>
      </c>
      <c r="AG14" s="240">
        <v>130.5</v>
      </c>
      <c r="AH14" s="240">
        <v>130.69999999999999</v>
      </c>
      <c r="AI14" s="240">
        <v>134.1</v>
      </c>
      <c r="AJ14" s="240">
        <v>144.30000000000001</v>
      </c>
      <c r="AK14" s="240">
        <v>138.6</v>
      </c>
      <c r="AL14" s="240">
        <v>150.69999999999999</v>
      </c>
      <c r="AM14" s="240">
        <v>156</v>
      </c>
      <c r="AN14" s="240">
        <v>155.30000000000001</v>
      </c>
      <c r="AO14" s="240">
        <v>149.5</v>
      </c>
      <c r="AP14" s="240">
        <v>149.9</v>
      </c>
      <c r="AQ14" s="240">
        <v>144.69999999999999</v>
      </c>
      <c r="AR14" s="240">
        <v>137.5</v>
      </c>
      <c r="AS14" s="240">
        <v>139.19999999999999</v>
      </c>
      <c r="AT14" s="240">
        <v>152.19999999999999</v>
      </c>
      <c r="AU14" s="240">
        <v>166.8</v>
      </c>
      <c r="AV14" s="240">
        <v>169.6</v>
      </c>
      <c r="AW14" s="240">
        <v>185.40199999999999</v>
      </c>
      <c r="AX14" s="240">
        <v>191.4083</v>
      </c>
      <c r="AY14" s="333">
        <v>198.98269999999999</v>
      </c>
      <c r="AZ14" s="333">
        <v>188.9665</v>
      </c>
      <c r="BA14" s="333">
        <v>182.8998</v>
      </c>
      <c r="BB14" s="333">
        <v>175.9581</v>
      </c>
      <c r="BC14" s="333">
        <v>174.0506</v>
      </c>
      <c r="BD14" s="333">
        <v>173.94319999999999</v>
      </c>
      <c r="BE14" s="333">
        <v>175.76230000000001</v>
      </c>
      <c r="BF14" s="333">
        <v>179.42140000000001</v>
      </c>
      <c r="BG14" s="333">
        <v>184.0155</v>
      </c>
      <c r="BH14" s="333">
        <v>186.3947</v>
      </c>
      <c r="BI14" s="333">
        <v>188.1002</v>
      </c>
      <c r="BJ14" s="333">
        <v>186.1217</v>
      </c>
      <c r="BK14" s="333">
        <v>187.7688</v>
      </c>
      <c r="BL14" s="333">
        <v>184.17869999999999</v>
      </c>
      <c r="BM14" s="333">
        <v>182.79490000000001</v>
      </c>
      <c r="BN14" s="333">
        <v>179.14609999999999</v>
      </c>
      <c r="BO14" s="333">
        <v>179.76570000000001</v>
      </c>
      <c r="BP14" s="333">
        <v>180.55680000000001</v>
      </c>
      <c r="BQ14" s="333">
        <v>182.4709</v>
      </c>
      <c r="BR14" s="333">
        <v>184.86660000000001</v>
      </c>
      <c r="BS14" s="333">
        <v>187.3263</v>
      </c>
      <c r="BT14" s="333">
        <v>190.94900000000001</v>
      </c>
      <c r="BU14" s="333">
        <v>192.48429999999999</v>
      </c>
      <c r="BV14" s="333">
        <v>188.86150000000001</v>
      </c>
    </row>
    <row r="15" spans="1:74" ht="11.1" customHeight="1" x14ac:dyDescent="0.2">
      <c r="A15" s="49"/>
      <c r="B15" s="50" t="s">
        <v>13</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412"/>
      <c r="AZ15" s="412"/>
      <c r="BA15" s="412"/>
      <c r="BB15" s="412"/>
      <c r="BC15" s="412"/>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983</v>
      </c>
      <c r="B16" s="151" t="s">
        <v>520</v>
      </c>
      <c r="C16" s="240">
        <v>298.7</v>
      </c>
      <c r="D16" s="240">
        <v>299.39999999999998</v>
      </c>
      <c r="E16" s="240">
        <v>294.2</v>
      </c>
      <c r="F16" s="240">
        <v>293.10000000000002</v>
      </c>
      <c r="G16" s="240">
        <v>296.5</v>
      </c>
      <c r="H16" s="240">
        <v>294.5</v>
      </c>
      <c r="I16" s="240">
        <v>290.60000000000002</v>
      </c>
      <c r="J16" s="240">
        <v>291.60000000000002</v>
      </c>
      <c r="K16" s="240">
        <v>283.39999999999998</v>
      </c>
      <c r="L16" s="240">
        <v>257.60000000000002</v>
      </c>
      <c r="M16" s="240">
        <v>243.3</v>
      </c>
      <c r="N16" s="240">
        <v>202.8</v>
      </c>
      <c r="O16" s="240">
        <v>163.30000000000001</v>
      </c>
      <c r="P16" s="240">
        <v>174.7</v>
      </c>
      <c r="Q16" s="240">
        <v>176.6</v>
      </c>
      <c r="R16" s="240">
        <v>173.9</v>
      </c>
      <c r="S16" s="240">
        <v>197.9</v>
      </c>
      <c r="T16" s="240">
        <v>185.5</v>
      </c>
      <c r="U16" s="240">
        <v>169.4</v>
      </c>
      <c r="V16" s="240">
        <v>151.6</v>
      </c>
      <c r="W16" s="240">
        <v>146.5</v>
      </c>
      <c r="X16" s="240">
        <v>147.30000000000001</v>
      </c>
      <c r="Y16" s="240">
        <v>142.4</v>
      </c>
      <c r="Z16" s="240">
        <v>123.2</v>
      </c>
      <c r="AA16" s="240">
        <v>103.8</v>
      </c>
      <c r="AB16" s="240">
        <v>103.2</v>
      </c>
      <c r="AC16" s="240">
        <v>113.3</v>
      </c>
      <c r="AD16" s="240">
        <v>118.7</v>
      </c>
      <c r="AE16" s="240">
        <v>134.19999999999999</v>
      </c>
      <c r="AF16" s="240">
        <v>146.4</v>
      </c>
      <c r="AG16" s="240">
        <v>139.30000000000001</v>
      </c>
      <c r="AH16" s="240">
        <v>133</v>
      </c>
      <c r="AI16" s="240">
        <v>139.4</v>
      </c>
      <c r="AJ16" s="240">
        <v>150.6</v>
      </c>
      <c r="AK16" s="240">
        <v>142.6</v>
      </c>
      <c r="AL16" s="240">
        <v>153.9</v>
      </c>
      <c r="AM16" s="240">
        <v>158.4</v>
      </c>
      <c r="AN16" s="240">
        <v>161.5</v>
      </c>
      <c r="AO16" s="240">
        <v>155.4</v>
      </c>
      <c r="AP16" s="240">
        <v>159.5</v>
      </c>
      <c r="AQ16" s="240">
        <v>149.19999999999999</v>
      </c>
      <c r="AR16" s="240">
        <v>143.4</v>
      </c>
      <c r="AS16" s="240">
        <v>147.80000000000001</v>
      </c>
      <c r="AT16" s="240">
        <v>161.30000000000001</v>
      </c>
      <c r="AU16" s="240">
        <v>179.5</v>
      </c>
      <c r="AV16" s="240">
        <v>174.3</v>
      </c>
      <c r="AW16" s="240">
        <v>179.2895</v>
      </c>
      <c r="AX16" s="240">
        <v>196.48320000000001</v>
      </c>
      <c r="AY16" s="333">
        <v>195.61359999999999</v>
      </c>
      <c r="AZ16" s="333">
        <v>186.42679999999999</v>
      </c>
      <c r="BA16" s="333">
        <v>182.71950000000001</v>
      </c>
      <c r="BB16" s="333">
        <v>177.2542</v>
      </c>
      <c r="BC16" s="333">
        <v>178.077</v>
      </c>
      <c r="BD16" s="333">
        <v>176.41829999999999</v>
      </c>
      <c r="BE16" s="333">
        <v>178.43799999999999</v>
      </c>
      <c r="BF16" s="333">
        <v>184.02529999999999</v>
      </c>
      <c r="BG16" s="333">
        <v>187.82220000000001</v>
      </c>
      <c r="BH16" s="333">
        <v>188.92189999999999</v>
      </c>
      <c r="BI16" s="333">
        <v>188.02979999999999</v>
      </c>
      <c r="BJ16" s="333">
        <v>184.89</v>
      </c>
      <c r="BK16" s="333">
        <v>185.6737</v>
      </c>
      <c r="BL16" s="333">
        <v>184.06739999999999</v>
      </c>
      <c r="BM16" s="333">
        <v>184.81729999999999</v>
      </c>
      <c r="BN16" s="333">
        <v>182.41120000000001</v>
      </c>
      <c r="BO16" s="333">
        <v>185.78649999999999</v>
      </c>
      <c r="BP16" s="333">
        <v>184.93969999999999</v>
      </c>
      <c r="BQ16" s="333">
        <v>187.0386</v>
      </c>
      <c r="BR16" s="333">
        <v>191.34639999999999</v>
      </c>
      <c r="BS16" s="333">
        <v>193.0172</v>
      </c>
      <c r="BT16" s="333">
        <v>195.82490000000001</v>
      </c>
      <c r="BU16" s="333">
        <v>194.70920000000001</v>
      </c>
      <c r="BV16" s="333">
        <v>189.96700000000001</v>
      </c>
    </row>
    <row r="17" spans="1:74" ht="11.1" customHeight="1" x14ac:dyDescent="0.2">
      <c r="A17" s="52" t="s">
        <v>660</v>
      </c>
      <c r="B17" s="151" t="s">
        <v>118</v>
      </c>
      <c r="C17" s="240">
        <v>248.1</v>
      </c>
      <c r="D17" s="240">
        <v>253.2</v>
      </c>
      <c r="E17" s="240">
        <v>247.6</v>
      </c>
      <c r="F17" s="240">
        <v>246.4</v>
      </c>
      <c r="G17" s="240">
        <v>242</v>
      </c>
      <c r="H17" s="240">
        <v>242.3</v>
      </c>
      <c r="I17" s="240">
        <v>245.5</v>
      </c>
      <c r="J17" s="240">
        <v>247.1</v>
      </c>
      <c r="K17" s="240">
        <v>236.2</v>
      </c>
      <c r="L17" s="240">
        <v>219.4</v>
      </c>
      <c r="M17" s="240">
        <v>194.6</v>
      </c>
      <c r="N17" s="240">
        <v>167.6</v>
      </c>
      <c r="O17" s="240">
        <v>126.4</v>
      </c>
      <c r="P17" s="240">
        <v>137.6</v>
      </c>
      <c r="Q17" s="240">
        <v>146.5</v>
      </c>
      <c r="R17" s="240">
        <v>151.6</v>
      </c>
      <c r="S17" s="240">
        <v>154.30000000000001</v>
      </c>
      <c r="T17" s="240">
        <v>154.9</v>
      </c>
      <c r="U17" s="240">
        <v>136.30000000000001</v>
      </c>
      <c r="V17" s="240">
        <v>120.7</v>
      </c>
      <c r="W17" s="240">
        <v>110.7</v>
      </c>
      <c r="X17" s="240">
        <v>109.4</v>
      </c>
      <c r="Y17" s="240">
        <v>104.3</v>
      </c>
      <c r="Z17" s="240">
        <v>91.9</v>
      </c>
      <c r="AA17" s="240">
        <v>71</v>
      </c>
      <c r="AB17" s="240">
        <v>63.2</v>
      </c>
      <c r="AC17" s="240">
        <v>69.3</v>
      </c>
      <c r="AD17" s="240">
        <v>78.2</v>
      </c>
      <c r="AE17" s="240">
        <v>92.2</v>
      </c>
      <c r="AF17" s="240">
        <v>98.3</v>
      </c>
      <c r="AG17" s="240">
        <v>103</v>
      </c>
      <c r="AH17" s="240">
        <v>99</v>
      </c>
      <c r="AI17" s="240">
        <v>107.6</v>
      </c>
      <c r="AJ17" s="240">
        <v>111.5</v>
      </c>
      <c r="AK17" s="240">
        <v>110.6</v>
      </c>
      <c r="AL17" s="240">
        <v>123</v>
      </c>
      <c r="AM17" s="240">
        <v>130.9</v>
      </c>
      <c r="AN17" s="240">
        <v>129.1</v>
      </c>
      <c r="AO17" s="240">
        <v>123.9</v>
      </c>
      <c r="AP17" s="240">
        <v>120.1</v>
      </c>
      <c r="AQ17" s="240">
        <v>121.3</v>
      </c>
      <c r="AR17" s="240">
        <v>119.5</v>
      </c>
      <c r="AS17" s="240">
        <v>121.1</v>
      </c>
      <c r="AT17" s="240">
        <v>120.4</v>
      </c>
      <c r="AU17" s="240">
        <v>131.4</v>
      </c>
      <c r="AV17" s="240">
        <v>130.4</v>
      </c>
      <c r="AW17" s="240">
        <v>135.66069999999999</v>
      </c>
      <c r="AX17" s="240">
        <v>139.65520000000001</v>
      </c>
      <c r="AY17" s="333">
        <v>135.9427</v>
      </c>
      <c r="AZ17" s="333">
        <v>134.63059999999999</v>
      </c>
      <c r="BA17" s="333">
        <v>130.55850000000001</v>
      </c>
      <c r="BB17" s="333">
        <v>128.06209999999999</v>
      </c>
      <c r="BC17" s="333">
        <v>129.78229999999999</v>
      </c>
      <c r="BD17" s="333">
        <v>130.98099999999999</v>
      </c>
      <c r="BE17" s="333">
        <v>130.68340000000001</v>
      </c>
      <c r="BF17" s="333">
        <v>136.3794</v>
      </c>
      <c r="BG17" s="333">
        <v>137.29830000000001</v>
      </c>
      <c r="BH17" s="333">
        <v>136.10730000000001</v>
      </c>
      <c r="BI17" s="333">
        <v>139.08349999999999</v>
      </c>
      <c r="BJ17" s="333">
        <v>141.1037</v>
      </c>
      <c r="BK17" s="333">
        <v>137.84809999999999</v>
      </c>
      <c r="BL17" s="333">
        <v>138.96950000000001</v>
      </c>
      <c r="BM17" s="333">
        <v>135.93</v>
      </c>
      <c r="BN17" s="333">
        <v>133.0848</v>
      </c>
      <c r="BO17" s="333">
        <v>136.0804</v>
      </c>
      <c r="BP17" s="333">
        <v>137.82060000000001</v>
      </c>
      <c r="BQ17" s="333">
        <v>137.7174</v>
      </c>
      <c r="BR17" s="333">
        <v>142.04060000000001</v>
      </c>
      <c r="BS17" s="333">
        <v>140.94040000000001</v>
      </c>
      <c r="BT17" s="333">
        <v>140.3835</v>
      </c>
      <c r="BU17" s="333">
        <v>143.67140000000001</v>
      </c>
      <c r="BV17" s="333">
        <v>144.36089999999999</v>
      </c>
    </row>
    <row r="18" spans="1:74" ht="11.1" customHeight="1" x14ac:dyDescent="0.2">
      <c r="A18" s="52"/>
      <c r="B18" s="53" t="s">
        <v>243</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328"/>
      <c r="AZ18" s="328"/>
      <c r="BA18" s="328"/>
      <c r="BB18" s="328"/>
      <c r="BC18" s="328"/>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634</v>
      </c>
      <c r="B19" s="151" t="s">
        <v>244</v>
      </c>
      <c r="C19" s="240">
        <v>331.25</v>
      </c>
      <c r="D19" s="240">
        <v>335.625</v>
      </c>
      <c r="E19" s="240">
        <v>353.32</v>
      </c>
      <c r="F19" s="240">
        <v>366.07499999999999</v>
      </c>
      <c r="G19" s="240">
        <v>367.27499999999998</v>
      </c>
      <c r="H19" s="240">
        <v>369.16</v>
      </c>
      <c r="I19" s="240">
        <v>361.125</v>
      </c>
      <c r="J19" s="240">
        <v>348.65</v>
      </c>
      <c r="K19" s="240">
        <v>340.62</v>
      </c>
      <c r="L19" s="240">
        <v>317.05</v>
      </c>
      <c r="M19" s="240">
        <v>291.22500000000002</v>
      </c>
      <c r="N19" s="240">
        <v>254.26</v>
      </c>
      <c r="O19" s="240">
        <v>211.57499999999999</v>
      </c>
      <c r="P19" s="240">
        <v>221.625</v>
      </c>
      <c r="Q19" s="240">
        <v>246.36</v>
      </c>
      <c r="R19" s="240">
        <v>246.9</v>
      </c>
      <c r="S19" s="240">
        <v>271.82499999999999</v>
      </c>
      <c r="T19" s="240">
        <v>280.16000000000003</v>
      </c>
      <c r="U19" s="240">
        <v>279.35000000000002</v>
      </c>
      <c r="V19" s="240">
        <v>263.62</v>
      </c>
      <c r="W19" s="240">
        <v>236.52500000000001</v>
      </c>
      <c r="X19" s="240">
        <v>229</v>
      </c>
      <c r="Y19" s="240">
        <v>215.8</v>
      </c>
      <c r="Z19" s="240">
        <v>203.75</v>
      </c>
      <c r="AA19" s="240">
        <v>194.85</v>
      </c>
      <c r="AB19" s="240">
        <v>176.36</v>
      </c>
      <c r="AC19" s="240">
        <v>196.875</v>
      </c>
      <c r="AD19" s="240">
        <v>211.27500000000001</v>
      </c>
      <c r="AE19" s="240">
        <v>226.82</v>
      </c>
      <c r="AF19" s="240">
        <v>236.55</v>
      </c>
      <c r="AG19" s="240">
        <v>223.9</v>
      </c>
      <c r="AH19" s="240">
        <v>217.76</v>
      </c>
      <c r="AI19" s="240">
        <v>221.85</v>
      </c>
      <c r="AJ19" s="240">
        <v>224.94</v>
      </c>
      <c r="AK19" s="240">
        <v>218.15</v>
      </c>
      <c r="AL19" s="240">
        <v>225.42500000000001</v>
      </c>
      <c r="AM19" s="240">
        <v>234.9</v>
      </c>
      <c r="AN19" s="240">
        <v>230.4</v>
      </c>
      <c r="AO19" s="240">
        <v>232.5</v>
      </c>
      <c r="AP19" s="240">
        <v>241.72499999999999</v>
      </c>
      <c r="AQ19" s="240">
        <v>239.14</v>
      </c>
      <c r="AR19" s="240">
        <v>234.65</v>
      </c>
      <c r="AS19" s="240">
        <v>229.98</v>
      </c>
      <c r="AT19" s="240">
        <v>238.02500000000001</v>
      </c>
      <c r="AU19" s="240">
        <v>264.52499999999998</v>
      </c>
      <c r="AV19" s="240">
        <v>250.5</v>
      </c>
      <c r="AW19" s="240">
        <v>256.35000000000002</v>
      </c>
      <c r="AX19" s="240">
        <v>247.67500000000001</v>
      </c>
      <c r="AY19" s="333">
        <v>254.41239999999999</v>
      </c>
      <c r="AZ19" s="333">
        <v>246.5386</v>
      </c>
      <c r="BA19" s="333">
        <v>252.92529999999999</v>
      </c>
      <c r="BB19" s="333">
        <v>258.51060000000001</v>
      </c>
      <c r="BC19" s="333">
        <v>262.28030000000001</v>
      </c>
      <c r="BD19" s="333">
        <v>262.38479999999998</v>
      </c>
      <c r="BE19" s="333">
        <v>261.91699999999997</v>
      </c>
      <c r="BF19" s="333">
        <v>262.6463</v>
      </c>
      <c r="BG19" s="333">
        <v>261.42259999999999</v>
      </c>
      <c r="BH19" s="333">
        <v>258.77449999999999</v>
      </c>
      <c r="BI19" s="333">
        <v>250.81370000000001</v>
      </c>
      <c r="BJ19" s="333">
        <v>246.88910000000001</v>
      </c>
      <c r="BK19" s="333">
        <v>239.79239999999999</v>
      </c>
      <c r="BL19" s="333">
        <v>241.2347</v>
      </c>
      <c r="BM19" s="333">
        <v>253.03919999999999</v>
      </c>
      <c r="BN19" s="333">
        <v>261.0095</v>
      </c>
      <c r="BO19" s="333">
        <v>267.14850000000001</v>
      </c>
      <c r="BP19" s="333">
        <v>269.16050000000001</v>
      </c>
      <c r="BQ19" s="333">
        <v>269.33350000000002</v>
      </c>
      <c r="BR19" s="333">
        <v>267.17590000000001</v>
      </c>
      <c r="BS19" s="333">
        <v>261.1497</v>
      </c>
      <c r="BT19" s="333">
        <v>258.9273</v>
      </c>
      <c r="BU19" s="333">
        <v>253.85759999999999</v>
      </c>
      <c r="BV19" s="333">
        <v>248.48490000000001</v>
      </c>
    </row>
    <row r="20" spans="1:74" ht="11.1" customHeight="1" x14ac:dyDescent="0.2">
      <c r="A20" s="52" t="s">
        <v>657</v>
      </c>
      <c r="B20" s="151" t="s">
        <v>245</v>
      </c>
      <c r="C20" s="240">
        <v>339.2</v>
      </c>
      <c r="D20" s="240">
        <v>343.42500000000001</v>
      </c>
      <c r="E20" s="240">
        <v>360.58</v>
      </c>
      <c r="F20" s="240">
        <v>373.52499999999998</v>
      </c>
      <c r="G20" s="240">
        <v>375</v>
      </c>
      <c r="H20" s="240">
        <v>376.6</v>
      </c>
      <c r="I20" s="240">
        <v>368.82499999999999</v>
      </c>
      <c r="J20" s="240">
        <v>356.45</v>
      </c>
      <c r="K20" s="240">
        <v>348.42</v>
      </c>
      <c r="L20" s="240">
        <v>325.45</v>
      </c>
      <c r="M20" s="240">
        <v>299.67500000000001</v>
      </c>
      <c r="N20" s="240">
        <v>263.24</v>
      </c>
      <c r="O20" s="240">
        <v>220.75</v>
      </c>
      <c r="P20" s="240">
        <v>230.07499999999999</v>
      </c>
      <c r="Q20" s="240">
        <v>254.64</v>
      </c>
      <c r="R20" s="240">
        <v>255.47499999999999</v>
      </c>
      <c r="S20" s="240">
        <v>280.22500000000002</v>
      </c>
      <c r="T20" s="240">
        <v>288.48</v>
      </c>
      <c r="U20" s="240">
        <v>287.95</v>
      </c>
      <c r="V20" s="240">
        <v>272.60000000000002</v>
      </c>
      <c r="W20" s="240">
        <v>246.15</v>
      </c>
      <c r="X20" s="240">
        <v>238.67500000000001</v>
      </c>
      <c r="Y20" s="240">
        <v>226.02</v>
      </c>
      <c r="Z20" s="240">
        <v>214.42500000000001</v>
      </c>
      <c r="AA20" s="240">
        <v>205.65</v>
      </c>
      <c r="AB20" s="240">
        <v>187.2</v>
      </c>
      <c r="AC20" s="240">
        <v>207.07499999999999</v>
      </c>
      <c r="AD20" s="240">
        <v>221.57499999999999</v>
      </c>
      <c r="AE20" s="240">
        <v>237.1</v>
      </c>
      <c r="AF20" s="240">
        <v>246.7</v>
      </c>
      <c r="AG20" s="240">
        <v>234.5</v>
      </c>
      <c r="AH20" s="240">
        <v>228.38</v>
      </c>
      <c r="AI20" s="240">
        <v>232.65</v>
      </c>
      <c r="AJ20" s="240">
        <v>235.92</v>
      </c>
      <c r="AK20" s="240">
        <v>229.5</v>
      </c>
      <c r="AL20" s="240">
        <v>236.55</v>
      </c>
      <c r="AM20" s="240">
        <v>245.84</v>
      </c>
      <c r="AN20" s="240">
        <v>241.6</v>
      </c>
      <c r="AO20" s="240">
        <v>243.67500000000001</v>
      </c>
      <c r="AP20" s="240">
        <v>252.75</v>
      </c>
      <c r="AQ20" s="240">
        <v>250.26</v>
      </c>
      <c r="AR20" s="240">
        <v>246.02500000000001</v>
      </c>
      <c r="AS20" s="240">
        <v>241.44</v>
      </c>
      <c r="AT20" s="240">
        <v>249.4</v>
      </c>
      <c r="AU20" s="240">
        <v>276.125</v>
      </c>
      <c r="AV20" s="240">
        <v>262.10000000000002</v>
      </c>
      <c r="AW20" s="240">
        <v>267.75</v>
      </c>
      <c r="AX20" s="240">
        <v>259.375</v>
      </c>
      <c r="AY20" s="333">
        <v>265.78289999999998</v>
      </c>
      <c r="AZ20" s="333">
        <v>257.81290000000001</v>
      </c>
      <c r="BA20" s="333">
        <v>263.92129999999997</v>
      </c>
      <c r="BB20" s="333">
        <v>269.51350000000002</v>
      </c>
      <c r="BC20" s="333">
        <v>273.31420000000003</v>
      </c>
      <c r="BD20" s="333">
        <v>273.30930000000001</v>
      </c>
      <c r="BE20" s="333">
        <v>273.04039999999998</v>
      </c>
      <c r="BF20" s="333">
        <v>273.82990000000001</v>
      </c>
      <c r="BG20" s="333">
        <v>272.69549999999998</v>
      </c>
      <c r="BH20" s="333">
        <v>270.22710000000001</v>
      </c>
      <c r="BI20" s="333">
        <v>262.42509999999999</v>
      </c>
      <c r="BJ20" s="333">
        <v>258.67020000000002</v>
      </c>
      <c r="BK20" s="333">
        <v>251.47020000000001</v>
      </c>
      <c r="BL20" s="333">
        <v>252.9391</v>
      </c>
      <c r="BM20" s="333">
        <v>264.53120000000001</v>
      </c>
      <c r="BN20" s="333">
        <v>272.54509999999999</v>
      </c>
      <c r="BO20" s="333">
        <v>278.73270000000002</v>
      </c>
      <c r="BP20" s="333">
        <v>280.64170000000001</v>
      </c>
      <c r="BQ20" s="333">
        <v>281.0163</v>
      </c>
      <c r="BR20" s="333">
        <v>278.92809999999997</v>
      </c>
      <c r="BS20" s="333">
        <v>273.01010000000002</v>
      </c>
      <c r="BT20" s="333">
        <v>270.97840000000002</v>
      </c>
      <c r="BU20" s="333">
        <v>266.06709999999998</v>
      </c>
      <c r="BV20" s="333">
        <v>260.86779999999999</v>
      </c>
    </row>
    <row r="21" spans="1:74" ht="11.1" customHeight="1" x14ac:dyDescent="0.2">
      <c r="A21" s="52" t="s">
        <v>658</v>
      </c>
      <c r="B21" s="151" t="s">
        <v>1008</v>
      </c>
      <c r="C21" s="240">
        <v>389.32499999999999</v>
      </c>
      <c r="D21" s="240">
        <v>398.35</v>
      </c>
      <c r="E21" s="240">
        <v>400.06</v>
      </c>
      <c r="F21" s="240">
        <v>396.42500000000001</v>
      </c>
      <c r="G21" s="240">
        <v>394.27499999999998</v>
      </c>
      <c r="H21" s="240">
        <v>390.62</v>
      </c>
      <c r="I21" s="240">
        <v>388.35</v>
      </c>
      <c r="J21" s="240">
        <v>383.8</v>
      </c>
      <c r="K21" s="240">
        <v>379.24</v>
      </c>
      <c r="L21" s="240">
        <v>368.05</v>
      </c>
      <c r="M21" s="240">
        <v>364.72500000000002</v>
      </c>
      <c r="N21" s="240">
        <v>341.06</v>
      </c>
      <c r="O21" s="240">
        <v>299.72500000000002</v>
      </c>
      <c r="P21" s="240">
        <v>285.77499999999998</v>
      </c>
      <c r="Q21" s="240">
        <v>289.7</v>
      </c>
      <c r="R21" s="240">
        <v>278.22500000000002</v>
      </c>
      <c r="S21" s="240">
        <v>288.75</v>
      </c>
      <c r="T21" s="240">
        <v>287.3</v>
      </c>
      <c r="U21" s="240">
        <v>278.77499999999998</v>
      </c>
      <c r="V21" s="240">
        <v>259.5</v>
      </c>
      <c r="W21" s="240">
        <v>250.5</v>
      </c>
      <c r="X21" s="240">
        <v>251.92500000000001</v>
      </c>
      <c r="Y21" s="240">
        <v>246.7</v>
      </c>
      <c r="Z21" s="240">
        <v>230.9</v>
      </c>
      <c r="AA21" s="240">
        <v>214.27500000000001</v>
      </c>
      <c r="AB21" s="240">
        <v>199.82</v>
      </c>
      <c r="AC21" s="240">
        <v>209</v>
      </c>
      <c r="AD21" s="240">
        <v>215.15</v>
      </c>
      <c r="AE21" s="240">
        <v>231.46</v>
      </c>
      <c r="AF21" s="240">
        <v>242.25</v>
      </c>
      <c r="AG21" s="240">
        <v>240.45</v>
      </c>
      <c r="AH21" s="240">
        <v>235.06</v>
      </c>
      <c r="AI21" s="240">
        <v>239.42500000000001</v>
      </c>
      <c r="AJ21" s="240">
        <v>245.44</v>
      </c>
      <c r="AK21" s="240">
        <v>243.85</v>
      </c>
      <c r="AL21" s="240">
        <v>251</v>
      </c>
      <c r="AM21" s="240">
        <v>257.98</v>
      </c>
      <c r="AN21" s="240">
        <v>256.8</v>
      </c>
      <c r="AO21" s="240">
        <v>255.35</v>
      </c>
      <c r="AP21" s="240">
        <v>258.25</v>
      </c>
      <c r="AQ21" s="240">
        <v>256.04000000000002</v>
      </c>
      <c r="AR21" s="240">
        <v>251.05</v>
      </c>
      <c r="AS21" s="240">
        <v>249.64</v>
      </c>
      <c r="AT21" s="240">
        <v>259.5</v>
      </c>
      <c r="AU21" s="240">
        <v>278.47500000000002</v>
      </c>
      <c r="AV21" s="240">
        <v>279.42</v>
      </c>
      <c r="AW21" s="240">
        <v>290.875</v>
      </c>
      <c r="AX21" s="240">
        <v>290.89999999999998</v>
      </c>
      <c r="AY21" s="333">
        <v>298.89510000000001</v>
      </c>
      <c r="AZ21" s="333">
        <v>296.21480000000003</v>
      </c>
      <c r="BA21" s="333">
        <v>296.05869999999999</v>
      </c>
      <c r="BB21" s="333">
        <v>290.61829999999998</v>
      </c>
      <c r="BC21" s="333">
        <v>288.80360000000002</v>
      </c>
      <c r="BD21" s="333">
        <v>288.82060000000001</v>
      </c>
      <c r="BE21" s="333">
        <v>289.93279999999999</v>
      </c>
      <c r="BF21" s="333">
        <v>293.28969999999998</v>
      </c>
      <c r="BG21" s="333">
        <v>297.93810000000002</v>
      </c>
      <c r="BH21" s="333">
        <v>299.62020000000001</v>
      </c>
      <c r="BI21" s="333">
        <v>300.72840000000002</v>
      </c>
      <c r="BJ21" s="333">
        <v>300.64269999999999</v>
      </c>
      <c r="BK21" s="333">
        <v>295.41980000000001</v>
      </c>
      <c r="BL21" s="333">
        <v>294.03609999999998</v>
      </c>
      <c r="BM21" s="333">
        <v>298.31729999999999</v>
      </c>
      <c r="BN21" s="333">
        <v>296.39139999999998</v>
      </c>
      <c r="BO21" s="333">
        <v>297.27140000000003</v>
      </c>
      <c r="BP21" s="333">
        <v>298.6275</v>
      </c>
      <c r="BQ21" s="333">
        <v>300.07990000000001</v>
      </c>
      <c r="BR21" s="333">
        <v>302.55680000000001</v>
      </c>
      <c r="BS21" s="333">
        <v>305.32130000000001</v>
      </c>
      <c r="BT21" s="333">
        <v>307.3297</v>
      </c>
      <c r="BU21" s="333">
        <v>308.5754</v>
      </c>
      <c r="BV21" s="333">
        <v>307.26960000000003</v>
      </c>
    </row>
    <row r="22" spans="1:74" ht="11.1" customHeight="1" x14ac:dyDescent="0.2">
      <c r="A22" s="52" t="s">
        <v>618</v>
      </c>
      <c r="B22" s="151" t="s">
        <v>685</v>
      </c>
      <c r="C22" s="240">
        <v>390.4</v>
      </c>
      <c r="D22" s="240">
        <v>407.2</v>
      </c>
      <c r="E22" s="240">
        <v>395.2</v>
      </c>
      <c r="F22" s="240">
        <v>383</v>
      </c>
      <c r="G22" s="240">
        <v>381.5</v>
      </c>
      <c r="H22" s="240">
        <v>377.9</v>
      </c>
      <c r="I22" s="240">
        <v>375.3</v>
      </c>
      <c r="J22" s="240">
        <v>370.5</v>
      </c>
      <c r="K22" s="240">
        <v>364.2</v>
      </c>
      <c r="L22" s="240">
        <v>351.5</v>
      </c>
      <c r="M22" s="240">
        <v>338.4</v>
      </c>
      <c r="N22" s="240">
        <v>313.8</v>
      </c>
      <c r="O22" s="240">
        <v>281.10000000000002</v>
      </c>
      <c r="P22" s="240">
        <v>286.39999999999998</v>
      </c>
      <c r="Q22" s="240">
        <v>301.89999999999998</v>
      </c>
      <c r="R22" s="240">
        <v>275.5</v>
      </c>
      <c r="S22" s="240">
        <v>278.8</v>
      </c>
      <c r="T22" s="240">
        <v>274.3</v>
      </c>
      <c r="U22" s="240">
        <v>265.10000000000002</v>
      </c>
      <c r="V22" s="240">
        <v>243.7</v>
      </c>
      <c r="W22" s="240">
        <v>237.6</v>
      </c>
      <c r="X22" s="240">
        <v>235</v>
      </c>
      <c r="Y22" s="240">
        <v>230.2</v>
      </c>
      <c r="Z22" s="240">
        <v>211.4</v>
      </c>
      <c r="AA22" s="240">
        <v>197</v>
      </c>
      <c r="AB22" s="240">
        <v>192.3</v>
      </c>
      <c r="AC22" s="240">
        <v>194.7</v>
      </c>
      <c r="AD22" s="240">
        <v>198.9</v>
      </c>
      <c r="AE22" s="240">
        <v>209.7</v>
      </c>
      <c r="AF22" s="240">
        <v>215.5</v>
      </c>
      <c r="AG22" s="240">
        <v>213</v>
      </c>
      <c r="AH22" s="240">
        <v>207.3</v>
      </c>
      <c r="AI22" s="240">
        <v>212.2</v>
      </c>
      <c r="AJ22" s="240">
        <v>228.8</v>
      </c>
      <c r="AK22" s="240">
        <v>225.6</v>
      </c>
      <c r="AL22" s="240">
        <v>239.4</v>
      </c>
      <c r="AM22" s="240">
        <v>248.2</v>
      </c>
      <c r="AN22" s="240">
        <v>247.4</v>
      </c>
      <c r="AO22" s="240">
        <v>244.9</v>
      </c>
      <c r="AP22" s="240">
        <v>243.8</v>
      </c>
      <c r="AQ22" s="240">
        <v>237.8</v>
      </c>
      <c r="AR22" s="240">
        <v>228.4</v>
      </c>
      <c r="AS22" s="240">
        <v>221.5</v>
      </c>
      <c r="AT22" s="240">
        <v>229.2</v>
      </c>
      <c r="AU22" s="240">
        <v>248.1</v>
      </c>
      <c r="AV22" s="240">
        <v>252</v>
      </c>
      <c r="AW22" s="240">
        <v>270.22149999999999</v>
      </c>
      <c r="AX22" s="240">
        <v>283.50569999999999</v>
      </c>
      <c r="AY22" s="333">
        <v>294.60599999999999</v>
      </c>
      <c r="AZ22" s="333">
        <v>289.49720000000002</v>
      </c>
      <c r="BA22" s="333">
        <v>283.9271</v>
      </c>
      <c r="BB22" s="333">
        <v>275.18380000000002</v>
      </c>
      <c r="BC22" s="333">
        <v>269.92</v>
      </c>
      <c r="BD22" s="333">
        <v>268.07819999999998</v>
      </c>
      <c r="BE22" s="333">
        <v>269.34820000000002</v>
      </c>
      <c r="BF22" s="333">
        <v>272.53390000000002</v>
      </c>
      <c r="BG22" s="333">
        <v>275.80189999999999</v>
      </c>
      <c r="BH22" s="333">
        <v>280.17559999999997</v>
      </c>
      <c r="BI22" s="333">
        <v>283.91520000000003</v>
      </c>
      <c r="BJ22" s="333">
        <v>286.16879999999998</v>
      </c>
      <c r="BK22" s="333">
        <v>289.41590000000002</v>
      </c>
      <c r="BL22" s="333">
        <v>285.48399999999998</v>
      </c>
      <c r="BM22" s="333">
        <v>282.28489999999999</v>
      </c>
      <c r="BN22" s="333">
        <v>276.07920000000001</v>
      </c>
      <c r="BO22" s="333">
        <v>273.29000000000002</v>
      </c>
      <c r="BP22" s="333">
        <v>272.85480000000001</v>
      </c>
      <c r="BQ22" s="333">
        <v>274.74880000000002</v>
      </c>
      <c r="BR22" s="333">
        <v>277.48829999999998</v>
      </c>
      <c r="BS22" s="333">
        <v>279.45839999999998</v>
      </c>
      <c r="BT22" s="333">
        <v>284.50670000000002</v>
      </c>
      <c r="BU22" s="333">
        <v>288.29349999999999</v>
      </c>
      <c r="BV22" s="333">
        <v>289.44380000000001</v>
      </c>
    </row>
    <row r="23" spans="1:74" ht="11.1" customHeight="1" x14ac:dyDescent="0.2">
      <c r="A23" s="49"/>
      <c r="B23" s="54" t="s">
        <v>142</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413"/>
      <c r="AZ23" s="413"/>
      <c r="BA23" s="413"/>
      <c r="BB23" s="413"/>
      <c r="BC23" s="413"/>
      <c r="BD23" s="413"/>
      <c r="BE23" s="413"/>
      <c r="BF23" s="413"/>
      <c r="BG23" s="413"/>
      <c r="BH23" s="413"/>
      <c r="BI23" s="413"/>
      <c r="BJ23" s="413"/>
      <c r="BK23" s="413"/>
      <c r="BL23" s="413"/>
      <c r="BM23" s="413"/>
      <c r="BN23" s="413"/>
      <c r="BO23" s="413"/>
      <c r="BP23" s="413"/>
      <c r="BQ23" s="413"/>
      <c r="BR23" s="413"/>
      <c r="BS23" s="413"/>
      <c r="BT23" s="413"/>
      <c r="BU23" s="413"/>
      <c r="BV23" s="413"/>
    </row>
    <row r="24" spans="1:74" ht="11.1" customHeight="1" x14ac:dyDescent="0.2">
      <c r="A24" s="52" t="s">
        <v>931</v>
      </c>
      <c r="B24" s="151" t="s">
        <v>141</v>
      </c>
      <c r="C24" s="216">
        <v>4.8685289999999997</v>
      </c>
      <c r="D24" s="216">
        <v>6.1969669999999999</v>
      </c>
      <c r="E24" s="216">
        <v>5.0647989999999998</v>
      </c>
      <c r="F24" s="216">
        <v>4.8117140000000003</v>
      </c>
      <c r="G24" s="216">
        <v>4.7321730000000004</v>
      </c>
      <c r="H24" s="216">
        <v>4.7394040000000004</v>
      </c>
      <c r="I24" s="216">
        <v>4.1826169999999996</v>
      </c>
      <c r="J24" s="216">
        <v>4.0410959999999996</v>
      </c>
      <c r="K24" s="216">
        <v>4.0534920000000003</v>
      </c>
      <c r="L24" s="216">
        <v>3.9057729999999999</v>
      </c>
      <c r="M24" s="216">
        <v>4.2580260000000001</v>
      </c>
      <c r="N24" s="216">
        <v>3.5969060000000002</v>
      </c>
      <c r="O24" s="216">
        <v>3.104778</v>
      </c>
      <c r="P24" s="216">
        <v>2.979301</v>
      </c>
      <c r="Q24" s="216">
        <v>2.9357470000000001</v>
      </c>
      <c r="R24" s="216">
        <v>2.7065700000000001</v>
      </c>
      <c r="S24" s="216">
        <v>2.9544130000000002</v>
      </c>
      <c r="T24" s="216">
        <v>2.8870079999999998</v>
      </c>
      <c r="U24" s="216">
        <v>2.9440430000000002</v>
      </c>
      <c r="V24" s="216">
        <v>2.8766379999999998</v>
      </c>
      <c r="W24" s="216">
        <v>2.7584200000000001</v>
      </c>
      <c r="X24" s="216">
        <v>2.4276170000000001</v>
      </c>
      <c r="Y24" s="216">
        <v>2.1704409999999998</v>
      </c>
      <c r="Z24" s="216">
        <v>2.0003730000000002</v>
      </c>
      <c r="AA24" s="216">
        <v>2.3674710000000001</v>
      </c>
      <c r="AB24" s="216">
        <v>2.0625930000000001</v>
      </c>
      <c r="AC24" s="216">
        <v>1.7929729999999999</v>
      </c>
      <c r="AD24" s="216">
        <v>1.9879290000000001</v>
      </c>
      <c r="AE24" s="216">
        <v>1.9931140000000001</v>
      </c>
      <c r="AF24" s="216">
        <v>2.6827190000000001</v>
      </c>
      <c r="AG24" s="216">
        <v>2.9264139999999998</v>
      </c>
      <c r="AH24" s="216">
        <v>2.9264139999999998</v>
      </c>
      <c r="AI24" s="216">
        <v>3.1027040000000001</v>
      </c>
      <c r="AJ24" s="216">
        <v>3.0871490000000001</v>
      </c>
      <c r="AK24" s="216">
        <v>2.6422759999999998</v>
      </c>
      <c r="AL24" s="216">
        <v>3.7238669999999998</v>
      </c>
      <c r="AM24" s="216">
        <v>3.4262480000000002</v>
      </c>
      <c r="AN24" s="216">
        <v>2.9575239999999998</v>
      </c>
      <c r="AO24" s="216">
        <v>2.9865599999999999</v>
      </c>
      <c r="AP24" s="216">
        <v>3.2178110000000002</v>
      </c>
      <c r="AQ24" s="216">
        <v>3.2665500000000001</v>
      </c>
      <c r="AR24" s="216">
        <v>3.0850749999999998</v>
      </c>
      <c r="AS24" s="216">
        <v>3.094408</v>
      </c>
      <c r="AT24" s="216">
        <v>3.0072999999999999</v>
      </c>
      <c r="AU24" s="216">
        <v>3.086112</v>
      </c>
      <c r="AV24" s="216">
        <v>2.9855230000000001</v>
      </c>
      <c r="AW24" s="216">
        <v>3.125518</v>
      </c>
      <c r="AX24" s="216">
        <v>2.9160439999999999</v>
      </c>
      <c r="AY24" s="327">
        <v>3.3909899999999999</v>
      </c>
      <c r="AZ24" s="327">
        <v>3.1421100000000002</v>
      </c>
      <c r="BA24" s="327">
        <v>3.0384099999999998</v>
      </c>
      <c r="BB24" s="327">
        <v>2.85175</v>
      </c>
      <c r="BC24" s="327">
        <v>2.84138</v>
      </c>
      <c r="BD24" s="327">
        <v>2.87249</v>
      </c>
      <c r="BE24" s="327">
        <v>2.9036</v>
      </c>
      <c r="BF24" s="327">
        <v>2.9139699999999999</v>
      </c>
      <c r="BG24" s="327">
        <v>2.87249</v>
      </c>
      <c r="BH24" s="327">
        <v>2.9139699999999999</v>
      </c>
      <c r="BI24" s="327">
        <v>2.9865599999999999</v>
      </c>
      <c r="BJ24" s="327">
        <v>3.1530740000000002</v>
      </c>
      <c r="BK24" s="327">
        <v>3.2867760000000001</v>
      </c>
      <c r="BL24" s="327">
        <v>3.2743509999999998</v>
      </c>
      <c r="BM24" s="327">
        <v>3.1982370000000002</v>
      </c>
      <c r="BN24" s="327">
        <v>2.8623470000000002</v>
      </c>
      <c r="BO24" s="327">
        <v>2.8482919999999998</v>
      </c>
      <c r="BP24" s="327">
        <v>2.8674689999999998</v>
      </c>
      <c r="BQ24" s="327">
        <v>2.9083199999999998</v>
      </c>
      <c r="BR24" s="327">
        <v>2.897996</v>
      </c>
      <c r="BS24" s="327">
        <v>2.898174</v>
      </c>
      <c r="BT24" s="327">
        <v>2.9604569999999999</v>
      </c>
      <c r="BU24" s="327">
        <v>3.0541459999999998</v>
      </c>
      <c r="BV24" s="327">
        <v>3.2490320000000001</v>
      </c>
    </row>
    <row r="25" spans="1:74" ht="11.1" customHeight="1" x14ac:dyDescent="0.2">
      <c r="A25" s="52" t="s">
        <v>143</v>
      </c>
      <c r="B25" s="151" t="s">
        <v>135</v>
      </c>
      <c r="C25" s="216">
        <v>4.7130000000000001</v>
      </c>
      <c r="D25" s="216">
        <v>5.9989999999999997</v>
      </c>
      <c r="E25" s="216">
        <v>4.9029999999999996</v>
      </c>
      <c r="F25" s="216">
        <v>4.6580000000000004</v>
      </c>
      <c r="G25" s="216">
        <v>4.5810000000000004</v>
      </c>
      <c r="H25" s="216">
        <v>4.5880000000000001</v>
      </c>
      <c r="I25" s="216">
        <v>4.0490000000000004</v>
      </c>
      <c r="J25" s="216">
        <v>3.9119999999999999</v>
      </c>
      <c r="K25" s="216">
        <v>3.9239999999999999</v>
      </c>
      <c r="L25" s="216">
        <v>3.7810000000000001</v>
      </c>
      <c r="M25" s="216">
        <v>4.1219999999999999</v>
      </c>
      <c r="N25" s="216">
        <v>3.4820000000000002</v>
      </c>
      <c r="O25" s="216">
        <v>2.9940000000000002</v>
      </c>
      <c r="P25" s="216">
        <v>2.8730000000000002</v>
      </c>
      <c r="Q25" s="216">
        <v>2.831</v>
      </c>
      <c r="R25" s="216">
        <v>2.61</v>
      </c>
      <c r="S25" s="216">
        <v>2.8490000000000002</v>
      </c>
      <c r="T25" s="216">
        <v>2.7839999999999998</v>
      </c>
      <c r="U25" s="216">
        <v>2.839</v>
      </c>
      <c r="V25" s="216">
        <v>2.774</v>
      </c>
      <c r="W25" s="216">
        <v>2.66</v>
      </c>
      <c r="X25" s="216">
        <v>2.3410000000000002</v>
      </c>
      <c r="Y25" s="216">
        <v>2.093</v>
      </c>
      <c r="Z25" s="216">
        <v>1.929</v>
      </c>
      <c r="AA25" s="216">
        <v>2.2829999999999999</v>
      </c>
      <c r="AB25" s="216">
        <v>1.9890000000000001</v>
      </c>
      <c r="AC25" s="216">
        <v>1.7290000000000001</v>
      </c>
      <c r="AD25" s="216">
        <v>1.917</v>
      </c>
      <c r="AE25" s="216">
        <v>1.9219999999999999</v>
      </c>
      <c r="AF25" s="216">
        <v>2.5870000000000002</v>
      </c>
      <c r="AG25" s="216">
        <v>2.8220000000000001</v>
      </c>
      <c r="AH25" s="216">
        <v>2.8220000000000001</v>
      </c>
      <c r="AI25" s="216">
        <v>2.992</v>
      </c>
      <c r="AJ25" s="216">
        <v>2.9769999999999999</v>
      </c>
      <c r="AK25" s="216">
        <v>2.548</v>
      </c>
      <c r="AL25" s="216">
        <v>3.5910000000000002</v>
      </c>
      <c r="AM25" s="216">
        <v>3.3039999999999998</v>
      </c>
      <c r="AN25" s="216">
        <v>2.8519999999999999</v>
      </c>
      <c r="AO25" s="216">
        <v>2.88</v>
      </c>
      <c r="AP25" s="216">
        <v>3.1030000000000002</v>
      </c>
      <c r="AQ25" s="216">
        <v>3.15</v>
      </c>
      <c r="AR25" s="216">
        <v>2.9750000000000001</v>
      </c>
      <c r="AS25" s="216">
        <v>2.984</v>
      </c>
      <c r="AT25" s="216">
        <v>2.9</v>
      </c>
      <c r="AU25" s="216">
        <v>2.976</v>
      </c>
      <c r="AV25" s="216">
        <v>2.879</v>
      </c>
      <c r="AW25" s="216">
        <v>3.0139999999999998</v>
      </c>
      <c r="AX25" s="216">
        <v>2.8119999999999998</v>
      </c>
      <c r="AY25" s="327">
        <v>3.27</v>
      </c>
      <c r="AZ25" s="327">
        <v>3.03</v>
      </c>
      <c r="BA25" s="327">
        <v>2.93</v>
      </c>
      <c r="BB25" s="327">
        <v>2.75</v>
      </c>
      <c r="BC25" s="327">
        <v>2.74</v>
      </c>
      <c r="BD25" s="327">
        <v>2.77</v>
      </c>
      <c r="BE25" s="327">
        <v>2.8</v>
      </c>
      <c r="BF25" s="327">
        <v>2.81</v>
      </c>
      <c r="BG25" s="327">
        <v>2.77</v>
      </c>
      <c r="BH25" s="327">
        <v>2.81</v>
      </c>
      <c r="BI25" s="327">
        <v>2.88</v>
      </c>
      <c r="BJ25" s="327">
        <v>3.0405730000000002</v>
      </c>
      <c r="BK25" s="327">
        <v>3.1695039999999999</v>
      </c>
      <c r="BL25" s="327">
        <v>3.1575229999999999</v>
      </c>
      <c r="BM25" s="327">
        <v>3.0841249999999998</v>
      </c>
      <c r="BN25" s="327">
        <v>2.7602190000000002</v>
      </c>
      <c r="BO25" s="327">
        <v>2.7466650000000001</v>
      </c>
      <c r="BP25" s="327">
        <v>2.765158</v>
      </c>
      <c r="BQ25" s="327">
        <v>2.8045520000000002</v>
      </c>
      <c r="BR25" s="327">
        <v>2.7945959999999999</v>
      </c>
      <c r="BS25" s="327">
        <v>2.7947679999999999</v>
      </c>
      <c r="BT25" s="327">
        <v>2.8548279999999999</v>
      </c>
      <c r="BU25" s="327">
        <v>2.9451740000000002</v>
      </c>
      <c r="BV25" s="327">
        <v>3.1331069999999999</v>
      </c>
    </row>
    <row r="26" spans="1:74" ht="11.1" customHeight="1" x14ac:dyDescent="0.2">
      <c r="A26" s="52"/>
      <c r="B26" s="53" t="s">
        <v>1242</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330"/>
      <c r="AZ26" s="330"/>
      <c r="BA26" s="330"/>
      <c r="BB26" s="330"/>
      <c r="BC26" s="330"/>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871</v>
      </c>
      <c r="B27" s="151" t="s">
        <v>521</v>
      </c>
      <c r="C27" s="216">
        <v>5.69</v>
      </c>
      <c r="D27" s="216">
        <v>6.63</v>
      </c>
      <c r="E27" s="216">
        <v>6.47</v>
      </c>
      <c r="F27" s="216">
        <v>5.85</v>
      </c>
      <c r="G27" s="216">
        <v>5.74</v>
      </c>
      <c r="H27" s="216">
        <v>5.46</v>
      </c>
      <c r="I27" s="216">
        <v>5.43</v>
      </c>
      <c r="J27" s="216">
        <v>4.96</v>
      </c>
      <c r="K27" s="216">
        <v>5.0199999999999996</v>
      </c>
      <c r="L27" s="216">
        <v>5.03</v>
      </c>
      <c r="M27" s="216">
        <v>5.0199999999999996</v>
      </c>
      <c r="N27" s="216">
        <v>5.62</v>
      </c>
      <c r="O27" s="216">
        <v>4.9000000000000004</v>
      </c>
      <c r="P27" s="216">
        <v>4.74</v>
      </c>
      <c r="Q27" s="216">
        <v>4.46</v>
      </c>
      <c r="R27" s="216">
        <v>3.96</v>
      </c>
      <c r="S27" s="216">
        <v>3.58</v>
      </c>
      <c r="T27" s="216">
        <v>3.76</v>
      </c>
      <c r="U27" s="216">
        <v>3.74</v>
      </c>
      <c r="V27" s="216">
        <v>3.79</v>
      </c>
      <c r="W27" s="216">
        <v>3.65</v>
      </c>
      <c r="X27" s="216">
        <v>3.54</v>
      </c>
      <c r="Y27" s="216">
        <v>3.28</v>
      </c>
      <c r="Z27" s="216">
        <v>3.48</v>
      </c>
      <c r="AA27" s="216">
        <v>3.62</v>
      </c>
      <c r="AB27" s="216">
        <v>3.64</v>
      </c>
      <c r="AC27" s="216">
        <v>3.05</v>
      </c>
      <c r="AD27" s="216">
        <v>3.01</v>
      </c>
      <c r="AE27" s="216">
        <v>2.9</v>
      </c>
      <c r="AF27" s="216">
        <v>2.89</v>
      </c>
      <c r="AG27" s="216">
        <v>3.58</v>
      </c>
      <c r="AH27" s="216">
        <v>3.59</v>
      </c>
      <c r="AI27" s="216">
        <v>3.74</v>
      </c>
      <c r="AJ27" s="216">
        <v>3.88</v>
      </c>
      <c r="AK27" s="216">
        <v>3.87</v>
      </c>
      <c r="AL27" s="216">
        <v>4.32</v>
      </c>
      <c r="AM27" s="216">
        <v>4.9000000000000004</v>
      </c>
      <c r="AN27" s="216">
        <v>4.59</v>
      </c>
      <c r="AO27" s="216">
        <v>3.98</v>
      </c>
      <c r="AP27" s="216">
        <v>4.17</v>
      </c>
      <c r="AQ27" s="216">
        <v>4.08</v>
      </c>
      <c r="AR27" s="216">
        <v>4.0999999999999996</v>
      </c>
      <c r="AS27" s="216">
        <v>3.96</v>
      </c>
      <c r="AT27" s="216">
        <v>3.83</v>
      </c>
      <c r="AU27" s="216">
        <v>3.89</v>
      </c>
      <c r="AV27" s="216">
        <v>3.82</v>
      </c>
      <c r="AW27" s="216">
        <v>4.1445340000000002</v>
      </c>
      <c r="AX27" s="216">
        <v>4.3322229999999999</v>
      </c>
      <c r="AY27" s="327">
        <v>4.5833969999999997</v>
      </c>
      <c r="AZ27" s="327">
        <v>4.6047529999999997</v>
      </c>
      <c r="BA27" s="327">
        <v>4.3332040000000003</v>
      </c>
      <c r="BB27" s="327">
        <v>3.9378289999999998</v>
      </c>
      <c r="BC27" s="327">
        <v>3.7391640000000002</v>
      </c>
      <c r="BD27" s="327">
        <v>3.7070810000000001</v>
      </c>
      <c r="BE27" s="327">
        <v>3.7881770000000001</v>
      </c>
      <c r="BF27" s="327">
        <v>3.826165</v>
      </c>
      <c r="BG27" s="327">
        <v>3.7595149999999999</v>
      </c>
      <c r="BH27" s="327">
        <v>3.9315319999999998</v>
      </c>
      <c r="BI27" s="327">
        <v>4.0569369999999996</v>
      </c>
      <c r="BJ27" s="327">
        <v>4.3996190000000004</v>
      </c>
      <c r="BK27" s="327">
        <v>4.6859419999999998</v>
      </c>
      <c r="BL27" s="327">
        <v>4.5925349999999998</v>
      </c>
      <c r="BM27" s="327">
        <v>4.4699119999999999</v>
      </c>
      <c r="BN27" s="327">
        <v>4.0325810000000004</v>
      </c>
      <c r="BO27" s="327">
        <v>3.7559390000000001</v>
      </c>
      <c r="BP27" s="327">
        <v>3.7229930000000002</v>
      </c>
      <c r="BQ27" s="327">
        <v>3.83263</v>
      </c>
      <c r="BR27" s="327">
        <v>3.854476</v>
      </c>
      <c r="BS27" s="327">
        <v>3.7656079999999998</v>
      </c>
      <c r="BT27" s="327">
        <v>3.9789850000000002</v>
      </c>
      <c r="BU27" s="327">
        <v>4.114503</v>
      </c>
      <c r="BV27" s="327">
        <v>4.4918889999999996</v>
      </c>
    </row>
    <row r="28" spans="1:74" ht="11.1" customHeight="1" x14ac:dyDescent="0.2">
      <c r="A28" s="52" t="s">
        <v>861</v>
      </c>
      <c r="B28" s="151" t="s">
        <v>522</v>
      </c>
      <c r="C28" s="216">
        <v>8.11</v>
      </c>
      <c r="D28" s="216">
        <v>8.69</v>
      </c>
      <c r="E28" s="216">
        <v>9.35</v>
      </c>
      <c r="F28" s="216">
        <v>9.49</v>
      </c>
      <c r="G28" s="216">
        <v>9.6999999999999993</v>
      </c>
      <c r="H28" s="216">
        <v>9.94</v>
      </c>
      <c r="I28" s="216">
        <v>10.06</v>
      </c>
      <c r="J28" s="216">
        <v>9.67</v>
      </c>
      <c r="K28" s="216">
        <v>9.39</v>
      </c>
      <c r="L28" s="216">
        <v>8.9700000000000006</v>
      </c>
      <c r="M28" s="216">
        <v>8.2899999999999991</v>
      </c>
      <c r="N28" s="216">
        <v>8.5299999999999994</v>
      </c>
      <c r="O28" s="216">
        <v>8.15</v>
      </c>
      <c r="P28" s="216">
        <v>7.81</v>
      </c>
      <c r="Q28" s="216">
        <v>7.85</v>
      </c>
      <c r="R28" s="216">
        <v>8.0299999999999994</v>
      </c>
      <c r="S28" s="216">
        <v>8.1300000000000008</v>
      </c>
      <c r="T28" s="216">
        <v>8.52</v>
      </c>
      <c r="U28" s="216">
        <v>8.49</v>
      </c>
      <c r="V28" s="216">
        <v>8.4600000000000009</v>
      </c>
      <c r="W28" s="216">
        <v>8.43</v>
      </c>
      <c r="X28" s="216">
        <v>7.79</v>
      </c>
      <c r="Y28" s="216">
        <v>7.39</v>
      </c>
      <c r="Z28" s="216">
        <v>7.23</v>
      </c>
      <c r="AA28" s="216">
        <v>6.75</v>
      </c>
      <c r="AB28" s="216">
        <v>6.86</v>
      </c>
      <c r="AC28" s="216">
        <v>7.08</v>
      </c>
      <c r="AD28" s="216">
        <v>6.98</v>
      </c>
      <c r="AE28" s="216">
        <v>7.32</v>
      </c>
      <c r="AF28" s="216">
        <v>7.72</v>
      </c>
      <c r="AG28" s="216">
        <v>8.14</v>
      </c>
      <c r="AH28" s="216">
        <v>8.3000000000000007</v>
      </c>
      <c r="AI28" s="216">
        <v>8.27</v>
      </c>
      <c r="AJ28" s="216">
        <v>7.96</v>
      </c>
      <c r="AK28" s="216">
        <v>7.67</v>
      </c>
      <c r="AL28" s="216">
        <v>7.27</v>
      </c>
      <c r="AM28" s="216">
        <v>7.59</v>
      </c>
      <c r="AN28" s="216">
        <v>7.9</v>
      </c>
      <c r="AO28" s="216">
        <v>7.68</v>
      </c>
      <c r="AP28" s="216">
        <v>8.08</v>
      </c>
      <c r="AQ28" s="216">
        <v>8.3000000000000007</v>
      </c>
      <c r="AR28" s="216">
        <v>8.76</v>
      </c>
      <c r="AS28" s="216">
        <v>8.9</v>
      </c>
      <c r="AT28" s="216">
        <v>8.77</v>
      </c>
      <c r="AU28" s="216">
        <v>8.49</v>
      </c>
      <c r="AV28" s="216">
        <v>7.96</v>
      </c>
      <c r="AW28" s="216">
        <v>7.7204860000000002</v>
      </c>
      <c r="AX28" s="216">
        <v>7.6915889999999996</v>
      </c>
      <c r="AY28" s="327">
        <v>7.6186309999999997</v>
      </c>
      <c r="AZ28" s="327">
        <v>7.6756479999999998</v>
      </c>
      <c r="BA28" s="327">
        <v>7.8394640000000004</v>
      </c>
      <c r="BB28" s="327">
        <v>7.9004620000000001</v>
      </c>
      <c r="BC28" s="327">
        <v>8.1010779999999993</v>
      </c>
      <c r="BD28" s="327">
        <v>8.3206469999999992</v>
      </c>
      <c r="BE28" s="327">
        <v>8.4231510000000007</v>
      </c>
      <c r="BF28" s="327">
        <v>8.5088439999999999</v>
      </c>
      <c r="BG28" s="327">
        <v>8.3778749999999995</v>
      </c>
      <c r="BH28" s="327">
        <v>7.9518279999999999</v>
      </c>
      <c r="BI28" s="327">
        <v>7.7145739999999998</v>
      </c>
      <c r="BJ28" s="327">
        <v>7.6064920000000003</v>
      </c>
      <c r="BK28" s="327">
        <v>7.6014629999999999</v>
      </c>
      <c r="BL28" s="327">
        <v>7.6255709999999999</v>
      </c>
      <c r="BM28" s="327">
        <v>7.8457429999999997</v>
      </c>
      <c r="BN28" s="327">
        <v>7.9845259999999998</v>
      </c>
      <c r="BO28" s="327">
        <v>8.2286199999999994</v>
      </c>
      <c r="BP28" s="327">
        <v>8.4687199999999994</v>
      </c>
      <c r="BQ28" s="327">
        <v>8.5053020000000004</v>
      </c>
      <c r="BR28" s="327">
        <v>8.5438670000000005</v>
      </c>
      <c r="BS28" s="327">
        <v>8.3870649999999998</v>
      </c>
      <c r="BT28" s="327">
        <v>7.9741429999999998</v>
      </c>
      <c r="BU28" s="327">
        <v>7.7468349999999999</v>
      </c>
      <c r="BV28" s="327">
        <v>7.6561690000000002</v>
      </c>
    </row>
    <row r="29" spans="1:74" ht="11.1" customHeight="1" x14ac:dyDescent="0.2">
      <c r="A29" s="52" t="s">
        <v>664</v>
      </c>
      <c r="B29" s="151" t="s">
        <v>523</v>
      </c>
      <c r="C29" s="216">
        <v>9.26</v>
      </c>
      <c r="D29" s="216">
        <v>9.77</v>
      </c>
      <c r="E29" s="216">
        <v>10.7</v>
      </c>
      <c r="F29" s="216">
        <v>11.76</v>
      </c>
      <c r="G29" s="216">
        <v>13.6</v>
      </c>
      <c r="H29" s="216">
        <v>16.13</v>
      </c>
      <c r="I29" s="216">
        <v>17.23</v>
      </c>
      <c r="J29" s="216">
        <v>17.41</v>
      </c>
      <c r="K29" s="216">
        <v>16.27</v>
      </c>
      <c r="L29" s="216">
        <v>13.11</v>
      </c>
      <c r="M29" s="216">
        <v>10.19</v>
      </c>
      <c r="N29" s="216">
        <v>10.01</v>
      </c>
      <c r="O29" s="216">
        <v>9.5</v>
      </c>
      <c r="P29" s="216">
        <v>9.08</v>
      </c>
      <c r="Q29" s="216">
        <v>9.2799999999999994</v>
      </c>
      <c r="R29" s="216">
        <v>10.43</v>
      </c>
      <c r="S29" s="216">
        <v>12.73</v>
      </c>
      <c r="T29" s="216">
        <v>15.07</v>
      </c>
      <c r="U29" s="216">
        <v>16.28</v>
      </c>
      <c r="V29" s="216">
        <v>16.88</v>
      </c>
      <c r="W29" s="216">
        <v>16.399999999999999</v>
      </c>
      <c r="X29" s="216">
        <v>12.6</v>
      </c>
      <c r="Y29" s="216">
        <v>10.02</v>
      </c>
      <c r="Z29" s="216">
        <v>9.27</v>
      </c>
      <c r="AA29" s="216">
        <v>8.2799999999999994</v>
      </c>
      <c r="AB29" s="216">
        <v>8.36</v>
      </c>
      <c r="AC29" s="216">
        <v>9.19</v>
      </c>
      <c r="AD29" s="216">
        <v>9.65</v>
      </c>
      <c r="AE29" s="216">
        <v>11.62</v>
      </c>
      <c r="AF29" s="216">
        <v>14.43</v>
      </c>
      <c r="AG29" s="216">
        <v>16.55</v>
      </c>
      <c r="AH29" s="216">
        <v>17.600000000000001</v>
      </c>
      <c r="AI29" s="216">
        <v>16.78</v>
      </c>
      <c r="AJ29" s="216">
        <v>13.74</v>
      </c>
      <c r="AK29" s="216">
        <v>10.77</v>
      </c>
      <c r="AL29" s="216">
        <v>9.06</v>
      </c>
      <c r="AM29" s="216">
        <v>9.3800000000000008</v>
      </c>
      <c r="AN29" s="216">
        <v>10.07</v>
      </c>
      <c r="AO29" s="216">
        <v>9.9</v>
      </c>
      <c r="AP29" s="216">
        <v>11.38</v>
      </c>
      <c r="AQ29" s="216">
        <v>13.32</v>
      </c>
      <c r="AR29" s="216">
        <v>16.13</v>
      </c>
      <c r="AS29" s="216">
        <v>17.96</v>
      </c>
      <c r="AT29" s="216">
        <v>18.32</v>
      </c>
      <c r="AU29" s="216">
        <v>17.010000000000002</v>
      </c>
      <c r="AV29" s="216">
        <v>13.5</v>
      </c>
      <c r="AW29" s="216">
        <v>10.98601</v>
      </c>
      <c r="AX29" s="216">
        <v>9.9036159999999995</v>
      </c>
      <c r="AY29" s="327">
        <v>9.517277</v>
      </c>
      <c r="AZ29" s="327">
        <v>9.6108930000000008</v>
      </c>
      <c r="BA29" s="327">
        <v>9.8693109999999997</v>
      </c>
      <c r="BB29" s="327">
        <v>10.6632</v>
      </c>
      <c r="BC29" s="327">
        <v>12.54312</v>
      </c>
      <c r="BD29" s="327">
        <v>14.86989</v>
      </c>
      <c r="BE29" s="327">
        <v>16.192779999999999</v>
      </c>
      <c r="BF29" s="327">
        <v>17.011150000000001</v>
      </c>
      <c r="BG29" s="327">
        <v>16.021730000000002</v>
      </c>
      <c r="BH29" s="327">
        <v>12.95905</v>
      </c>
      <c r="BI29" s="327">
        <v>10.60812</v>
      </c>
      <c r="BJ29" s="327">
        <v>9.6817460000000004</v>
      </c>
      <c r="BK29" s="327">
        <v>9.5235380000000003</v>
      </c>
      <c r="BL29" s="327">
        <v>9.6281909999999993</v>
      </c>
      <c r="BM29" s="327">
        <v>9.9548199999999998</v>
      </c>
      <c r="BN29" s="327">
        <v>10.82884</v>
      </c>
      <c r="BO29" s="327">
        <v>12.70726</v>
      </c>
      <c r="BP29" s="327">
        <v>15.04097</v>
      </c>
      <c r="BQ29" s="327">
        <v>16.363230000000001</v>
      </c>
      <c r="BR29" s="327">
        <v>17.163589999999999</v>
      </c>
      <c r="BS29" s="327">
        <v>16.15361</v>
      </c>
      <c r="BT29" s="327">
        <v>13.052989999999999</v>
      </c>
      <c r="BU29" s="327">
        <v>10.677989999999999</v>
      </c>
      <c r="BV29" s="327">
        <v>9.758032</v>
      </c>
    </row>
    <row r="30" spans="1:74" ht="11.1" customHeight="1" x14ac:dyDescent="0.2">
      <c r="A30" s="49"/>
      <c r="B30" s="54" t="s">
        <v>1219</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413"/>
      <c r="AZ30" s="413"/>
      <c r="BA30" s="413"/>
      <c r="BB30" s="413"/>
      <c r="BC30" s="413"/>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117</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413"/>
      <c r="AZ31" s="413"/>
      <c r="BA31" s="413"/>
      <c r="BB31" s="413"/>
      <c r="BC31" s="413"/>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661</v>
      </c>
      <c r="B32" s="151" t="s">
        <v>524</v>
      </c>
      <c r="C32" s="216">
        <v>2.29</v>
      </c>
      <c r="D32" s="216">
        <v>2.3199999999999998</v>
      </c>
      <c r="E32" s="216">
        <v>2.36</v>
      </c>
      <c r="F32" s="216">
        <v>2.39</v>
      </c>
      <c r="G32" s="216">
        <v>2.4</v>
      </c>
      <c r="H32" s="216">
        <v>2.38</v>
      </c>
      <c r="I32" s="216">
        <v>2.38</v>
      </c>
      <c r="J32" s="216">
        <v>2.37</v>
      </c>
      <c r="K32" s="216">
        <v>2.37</v>
      </c>
      <c r="L32" s="216">
        <v>2.31</v>
      </c>
      <c r="M32" s="216">
        <v>2.2999999999999998</v>
      </c>
      <c r="N32" s="216">
        <v>2.5099999999999998</v>
      </c>
      <c r="O32" s="216">
        <v>2.29</v>
      </c>
      <c r="P32" s="216">
        <v>2.2599999999999998</v>
      </c>
      <c r="Q32" s="216">
        <v>2.2599999999999998</v>
      </c>
      <c r="R32" s="216">
        <v>2.23</v>
      </c>
      <c r="S32" s="216">
        <v>2.2599999999999998</v>
      </c>
      <c r="T32" s="216">
        <v>2.25</v>
      </c>
      <c r="U32" s="216">
        <v>2.21</v>
      </c>
      <c r="V32" s="216">
        <v>2.23</v>
      </c>
      <c r="W32" s="216">
        <v>2.2200000000000002</v>
      </c>
      <c r="X32" s="216">
        <v>2.15</v>
      </c>
      <c r="Y32" s="216">
        <v>2.15</v>
      </c>
      <c r="Z32" s="216">
        <v>2.16</v>
      </c>
      <c r="AA32" s="216">
        <v>2.12</v>
      </c>
      <c r="AB32" s="216">
        <v>2.11</v>
      </c>
      <c r="AC32" s="216">
        <v>2.17</v>
      </c>
      <c r="AD32" s="216">
        <v>2.16</v>
      </c>
      <c r="AE32" s="216">
        <v>2.16</v>
      </c>
      <c r="AF32" s="216">
        <v>2.1</v>
      </c>
      <c r="AG32" s="216">
        <v>2.11</v>
      </c>
      <c r="AH32" s="216">
        <v>2.11</v>
      </c>
      <c r="AI32" s="216">
        <v>2.12</v>
      </c>
      <c r="AJ32" s="216">
        <v>2.0699999999999998</v>
      </c>
      <c r="AK32" s="216">
        <v>2.08</v>
      </c>
      <c r="AL32" s="216">
        <v>2.08</v>
      </c>
      <c r="AM32" s="216">
        <v>2.09</v>
      </c>
      <c r="AN32" s="216">
        <v>2.0699999999999998</v>
      </c>
      <c r="AO32" s="216">
        <v>2.08</v>
      </c>
      <c r="AP32" s="216">
        <v>2.11</v>
      </c>
      <c r="AQ32" s="216">
        <v>2.13</v>
      </c>
      <c r="AR32" s="216">
        <v>2.11</v>
      </c>
      <c r="AS32" s="216">
        <v>2.09</v>
      </c>
      <c r="AT32" s="216">
        <v>2.08</v>
      </c>
      <c r="AU32" s="216">
        <v>2.0299999999999998</v>
      </c>
      <c r="AV32" s="216">
        <v>2.0340359048000001</v>
      </c>
      <c r="AW32" s="216">
        <v>2.2089829999999999</v>
      </c>
      <c r="AX32" s="216">
        <v>2.2066370000000002</v>
      </c>
      <c r="AY32" s="327">
        <v>2.215017</v>
      </c>
      <c r="AZ32" s="327">
        <v>2.2097690000000001</v>
      </c>
      <c r="BA32" s="327">
        <v>2.1868400000000001</v>
      </c>
      <c r="BB32" s="327">
        <v>2.1994310000000001</v>
      </c>
      <c r="BC32" s="327">
        <v>2.2146750000000002</v>
      </c>
      <c r="BD32" s="327">
        <v>2.1997309999999999</v>
      </c>
      <c r="BE32" s="327">
        <v>2.2166299999999999</v>
      </c>
      <c r="BF32" s="327">
        <v>2.2229920000000001</v>
      </c>
      <c r="BG32" s="327">
        <v>2.2351589999999999</v>
      </c>
      <c r="BH32" s="327">
        <v>2.2280609999999998</v>
      </c>
      <c r="BI32" s="327">
        <v>2.2091620000000001</v>
      </c>
      <c r="BJ32" s="327">
        <v>2.1862889999999999</v>
      </c>
      <c r="BK32" s="327">
        <v>2.216939</v>
      </c>
      <c r="BL32" s="327">
        <v>2.2186650000000001</v>
      </c>
      <c r="BM32" s="327">
        <v>2.2161590000000002</v>
      </c>
      <c r="BN32" s="327">
        <v>2.1946780000000001</v>
      </c>
      <c r="BO32" s="327">
        <v>2.2158259999999999</v>
      </c>
      <c r="BP32" s="327">
        <v>2.202223</v>
      </c>
      <c r="BQ32" s="327">
        <v>2.229536</v>
      </c>
      <c r="BR32" s="327">
        <v>2.2322389999999999</v>
      </c>
      <c r="BS32" s="327">
        <v>2.2086589999999999</v>
      </c>
      <c r="BT32" s="327">
        <v>2.2226349999999999</v>
      </c>
      <c r="BU32" s="327">
        <v>2.2138939999999998</v>
      </c>
      <c r="BV32" s="327">
        <v>2.1700970000000002</v>
      </c>
    </row>
    <row r="33" spans="1:74" ht="11.1" customHeight="1" x14ac:dyDescent="0.2">
      <c r="A33" s="52" t="s">
        <v>663</v>
      </c>
      <c r="B33" s="151" t="s">
        <v>525</v>
      </c>
      <c r="C33" s="216">
        <v>7.02</v>
      </c>
      <c r="D33" s="216">
        <v>7.4</v>
      </c>
      <c r="E33" s="216">
        <v>6</v>
      </c>
      <c r="F33" s="216">
        <v>5.07</v>
      </c>
      <c r="G33" s="216">
        <v>4.93</v>
      </c>
      <c r="H33" s="216">
        <v>4.84</v>
      </c>
      <c r="I33" s="216">
        <v>4.43</v>
      </c>
      <c r="J33" s="216">
        <v>4.12</v>
      </c>
      <c r="K33" s="216">
        <v>4.2</v>
      </c>
      <c r="L33" s="216">
        <v>4.0999999999999996</v>
      </c>
      <c r="M33" s="216">
        <v>4.4800000000000004</v>
      </c>
      <c r="N33" s="216">
        <v>4.3600000000000003</v>
      </c>
      <c r="O33" s="216">
        <v>4.1100000000000003</v>
      </c>
      <c r="P33" s="216">
        <v>4.7</v>
      </c>
      <c r="Q33" s="216">
        <v>3.55</v>
      </c>
      <c r="R33" s="216">
        <v>3.1</v>
      </c>
      <c r="S33" s="216">
        <v>3.14</v>
      </c>
      <c r="T33" s="216">
        <v>3.12</v>
      </c>
      <c r="U33" s="216">
        <v>3.11</v>
      </c>
      <c r="V33" s="216">
        <v>3.11</v>
      </c>
      <c r="W33" s="216">
        <v>3.06</v>
      </c>
      <c r="X33" s="216">
        <v>2.92</v>
      </c>
      <c r="Y33" s="216">
        <v>2.65</v>
      </c>
      <c r="Z33" s="216">
        <v>2.59</v>
      </c>
      <c r="AA33" s="216">
        <v>3.02</v>
      </c>
      <c r="AB33" s="216">
        <v>2.7</v>
      </c>
      <c r="AC33" s="216">
        <v>2.23</v>
      </c>
      <c r="AD33" s="216">
        <v>2.42</v>
      </c>
      <c r="AE33" s="216">
        <v>2.39</v>
      </c>
      <c r="AF33" s="216">
        <v>2.67</v>
      </c>
      <c r="AG33" s="216">
        <v>2.97</v>
      </c>
      <c r="AH33" s="216">
        <v>2.95</v>
      </c>
      <c r="AI33" s="216">
        <v>3.07</v>
      </c>
      <c r="AJ33" s="216">
        <v>3.13</v>
      </c>
      <c r="AK33" s="216">
        <v>3.02</v>
      </c>
      <c r="AL33" s="216">
        <v>3.96</v>
      </c>
      <c r="AM33" s="216">
        <v>4.13</v>
      </c>
      <c r="AN33" s="216">
        <v>3.58</v>
      </c>
      <c r="AO33" s="216">
        <v>3.36</v>
      </c>
      <c r="AP33" s="216">
        <v>3.38</v>
      </c>
      <c r="AQ33" s="216">
        <v>3.49</v>
      </c>
      <c r="AR33" s="216">
        <v>3.3</v>
      </c>
      <c r="AS33" s="216">
        <v>3.22</v>
      </c>
      <c r="AT33" s="216">
        <v>3.16</v>
      </c>
      <c r="AU33" s="216">
        <v>3.2</v>
      </c>
      <c r="AV33" s="216">
        <v>3.1627947626999999</v>
      </c>
      <c r="AW33" s="216">
        <v>3.3134380000000001</v>
      </c>
      <c r="AX33" s="216">
        <v>3.0721609999999999</v>
      </c>
      <c r="AY33" s="327">
        <v>3.9203290000000002</v>
      </c>
      <c r="AZ33" s="327">
        <v>3.744904</v>
      </c>
      <c r="BA33" s="327">
        <v>3.415816</v>
      </c>
      <c r="BB33" s="327">
        <v>3.1496240000000002</v>
      </c>
      <c r="BC33" s="327">
        <v>3.021223</v>
      </c>
      <c r="BD33" s="327">
        <v>2.964162</v>
      </c>
      <c r="BE33" s="327">
        <v>3.0803440000000002</v>
      </c>
      <c r="BF33" s="327">
        <v>3.1353330000000001</v>
      </c>
      <c r="BG33" s="327">
        <v>3.0874389999999998</v>
      </c>
      <c r="BH33" s="327">
        <v>3.1827480000000001</v>
      </c>
      <c r="BI33" s="327">
        <v>3.366654</v>
      </c>
      <c r="BJ33" s="327">
        <v>3.644971</v>
      </c>
      <c r="BK33" s="327">
        <v>3.9108879999999999</v>
      </c>
      <c r="BL33" s="327">
        <v>3.7926280000000001</v>
      </c>
      <c r="BM33" s="327">
        <v>3.5217040000000002</v>
      </c>
      <c r="BN33" s="327">
        <v>3.1168849999999999</v>
      </c>
      <c r="BO33" s="327">
        <v>2.9789829999999999</v>
      </c>
      <c r="BP33" s="327">
        <v>2.9006970000000001</v>
      </c>
      <c r="BQ33" s="327">
        <v>3.0174349999999999</v>
      </c>
      <c r="BR33" s="327">
        <v>3.0404049999999998</v>
      </c>
      <c r="BS33" s="327">
        <v>3.0224890000000002</v>
      </c>
      <c r="BT33" s="327">
        <v>3.152698</v>
      </c>
      <c r="BU33" s="327">
        <v>3.368255</v>
      </c>
      <c r="BV33" s="327">
        <v>3.6762769999999998</v>
      </c>
    </row>
    <row r="34" spans="1:74" ht="11.1" customHeight="1" x14ac:dyDescent="0.2">
      <c r="A34" s="52" t="s">
        <v>662</v>
      </c>
      <c r="B34" s="649" t="s">
        <v>1220</v>
      </c>
      <c r="C34" s="216">
        <v>19.649999999999999</v>
      </c>
      <c r="D34" s="216">
        <v>20.05</v>
      </c>
      <c r="E34" s="216">
        <v>20.61</v>
      </c>
      <c r="F34" s="216">
        <v>20.89</v>
      </c>
      <c r="G34" s="216">
        <v>19.98</v>
      </c>
      <c r="H34" s="216">
        <v>20.38</v>
      </c>
      <c r="I34" s="216">
        <v>20.57</v>
      </c>
      <c r="J34" s="216">
        <v>19.89</v>
      </c>
      <c r="K34" s="216">
        <v>18.64</v>
      </c>
      <c r="L34" s="216">
        <v>17.190000000000001</v>
      </c>
      <c r="M34" s="216">
        <v>14.64</v>
      </c>
      <c r="N34" s="216">
        <v>12.1</v>
      </c>
      <c r="O34" s="216">
        <v>12.28</v>
      </c>
      <c r="P34" s="216">
        <v>10.3</v>
      </c>
      <c r="Q34" s="216">
        <v>10.37</v>
      </c>
      <c r="R34" s="216">
        <v>11.83</v>
      </c>
      <c r="S34" s="216">
        <v>10.83</v>
      </c>
      <c r="T34" s="216">
        <v>12.2</v>
      </c>
      <c r="U34" s="216">
        <v>11.34</v>
      </c>
      <c r="V34" s="216">
        <v>11.25</v>
      </c>
      <c r="W34" s="216">
        <v>8.44</v>
      </c>
      <c r="X34" s="216">
        <v>7.74</v>
      </c>
      <c r="Y34" s="216">
        <v>7.77</v>
      </c>
      <c r="Z34" s="216">
        <v>7.81</v>
      </c>
      <c r="AA34" s="216">
        <v>7.08</v>
      </c>
      <c r="AB34" s="216">
        <v>5.77</v>
      </c>
      <c r="AC34" s="216">
        <v>5.63</v>
      </c>
      <c r="AD34" s="216">
        <v>7.53</v>
      </c>
      <c r="AE34" s="216">
        <v>9.07</v>
      </c>
      <c r="AF34" s="216">
        <v>8.93</v>
      </c>
      <c r="AG34" s="216">
        <v>11.72</v>
      </c>
      <c r="AH34" s="216">
        <v>8.5500000000000007</v>
      </c>
      <c r="AI34" s="216">
        <v>8.42</v>
      </c>
      <c r="AJ34" s="216">
        <v>8.75</v>
      </c>
      <c r="AK34" s="216">
        <v>9.0299999999999994</v>
      </c>
      <c r="AL34" s="216">
        <v>9.65</v>
      </c>
      <c r="AM34" s="216">
        <v>11.25</v>
      </c>
      <c r="AN34" s="216">
        <v>10.77</v>
      </c>
      <c r="AO34" s="216">
        <v>11.43</v>
      </c>
      <c r="AP34" s="216">
        <v>10.63</v>
      </c>
      <c r="AQ34" s="216">
        <v>10.7</v>
      </c>
      <c r="AR34" s="216">
        <v>10.47</v>
      </c>
      <c r="AS34" s="216">
        <v>9.99</v>
      </c>
      <c r="AT34" s="216">
        <v>10.029999999999999</v>
      </c>
      <c r="AU34" s="216">
        <v>10.06</v>
      </c>
      <c r="AV34" s="216">
        <v>10.44584</v>
      </c>
      <c r="AW34" s="216">
        <v>10.959020000000001</v>
      </c>
      <c r="AX34" s="216">
        <v>11.56514</v>
      </c>
      <c r="AY34" s="327">
        <v>11.579420000000001</v>
      </c>
      <c r="AZ34" s="327">
        <v>11.464969999999999</v>
      </c>
      <c r="BA34" s="327">
        <v>11.780469999999999</v>
      </c>
      <c r="BB34" s="327">
        <v>12.163589999999999</v>
      </c>
      <c r="BC34" s="327">
        <v>11.490629999999999</v>
      </c>
      <c r="BD34" s="327">
        <v>11.88579</v>
      </c>
      <c r="BE34" s="327">
        <v>11.431179999999999</v>
      </c>
      <c r="BF34" s="327">
        <v>11.32029</v>
      </c>
      <c r="BG34" s="327">
        <v>11.559480000000001</v>
      </c>
      <c r="BH34" s="327">
        <v>11.46973</v>
      </c>
      <c r="BI34" s="327">
        <v>11.53978</v>
      </c>
      <c r="BJ34" s="327">
        <v>11.618729999999999</v>
      </c>
      <c r="BK34" s="327">
        <v>11.43122</v>
      </c>
      <c r="BL34" s="327">
        <v>11.31578</v>
      </c>
      <c r="BM34" s="327">
        <v>11.708259999999999</v>
      </c>
      <c r="BN34" s="327">
        <v>12.22186</v>
      </c>
      <c r="BO34" s="327">
        <v>11.692959999999999</v>
      </c>
      <c r="BP34" s="327">
        <v>12.21688</v>
      </c>
      <c r="BQ34" s="327">
        <v>11.83234</v>
      </c>
      <c r="BR34" s="327">
        <v>11.735010000000001</v>
      </c>
      <c r="BS34" s="327">
        <v>11.9079</v>
      </c>
      <c r="BT34" s="327">
        <v>11.748939999999999</v>
      </c>
      <c r="BU34" s="327">
        <v>11.839880000000001</v>
      </c>
      <c r="BV34" s="327">
        <v>11.908899999999999</v>
      </c>
    </row>
    <row r="35" spans="1:74" ht="11.1" customHeight="1" x14ac:dyDescent="0.2">
      <c r="A35" s="52" t="s">
        <v>19</v>
      </c>
      <c r="B35" s="151" t="s">
        <v>532</v>
      </c>
      <c r="C35" s="216">
        <v>23.12</v>
      </c>
      <c r="D35" s="216">
        <v>23.97</v>
      </c>
      <c r="E35" s="216">
        <v>23.83</v>
      </c>
      <c r="F35" s="216">
        <v>22.82</v>
      </c>
      <c r="G35" s="216">
        <v>22.77</v>
      </c>
      <c r="H35" s="216">
        <v>22.72</v>
      </c>
      <c r="I35" s="216">
        <v>22.36</v>
      </c>
      <c r="J35" s="216">
        <v>21.94</v>
      </c>
      <c r="K35" s="216">
        <v>21.38</v>
      </c>
      <c r="L35" s="216">
        <v>20.09</v>
      </c>
      <c r="M35" s="216">
        <v>19.68</v>
      </c>
      <c r="N35" s="216">
        <v>16.5</v>
      </c>
      <c r="O35" s="216">
        <v>13.37</v>
      </c>
      <c r="P35" s="216">
        <v>16.46</v>
      </c>
      <c r="Q35" s="216">
        <v>15.6</v>
      </c>
      <c r="R35" s="216">
        <v>14.82</v>
      </c>
      <c r="S35" s="216">
        <v>15.34</v>
      </c>
      <c r="T35" s="216">
        <v>15.29</v>
      </c>
      <c r="U35" s="216">
        <v>14.37</v>
      </c>
      <c r="V35" s="216">
        <v>13.05</v>
      </c>
      <c r="W35" s="216">
        <v>12.02</v>
      </c>
      <c r="X35" s="216">
        <v>12.44</v>
      </c>
      <c r="Y35" s="216">
        <v>12.38</v>
      </c>
      <c r="Z35" s="216">
        <v>10.57</v>
      </c>
      <c r="AA35" s="216">
        <v>8.9</v>
      </c>
      <c r="AB35" s="216">
        <v>8.7799999999999994</v>
      </c>
      <c r="AC35" s="216">
        <v>9.4600000000000009</v>
      </c>
      <c r="AD35" s="216">
        <v>9.9700000000000006</v>
      </c>
      <c r="AE35" s="216">
        <v>10.76</v>
      </c>
      <c r="AF35" s="216">
        <v>12.22</v>
      </c>
      <c r="AG35" s="216">
        <v>12.08</v>
      </c>
      <c r="AH35" s="216">
        <v>11.41</v>
      </c>
      <c r="AI35" s="216">
        <v>11.29</v>
      </c>
      <c r="AJ35" s="216">
        <v>12.04</v>
      </c>
      <c r="AK35" s="216">
        <v>12.3</v>
      </c>
      <c r="AL35" s="216">
        <v>12.22</v>
      </c>
      <c r="AM35" s="216">
        <v>12.95</v>
      </c>
      <c r="AN35" s="216">
        <v>12.92</v>
      </c>
      <c r="AO35" s="216">
        <v>12.34</v>
      </c>
      <c r="AP35" s="216">
        <v>12.99</v>
      </c>
      <c r="AQ35" s="216">
        <v>12.21</v>
      </c>
      <c r="AR35" s="216">
        <v>11.48</v>
      </c>
      <c r="AS35" s="216">
        <v>11.79</v>
      </c>
      <c r="AT35" s="216">
        <v>12.95</v>
      </c>
      <c r="AU35" s="216">
        <v>14.51</v>
      </c>
      <c r="AV35" s="216">
        <v>15.44509</v>
      </c>
      <c r="AW35" s="216">
        <v>16.469339999999999</v>
      </c>
      <c r="AX35" s="216">
        <v>14.095980000000001</v>
      </c>
      <c r="AY35" s="327">
        <v>15.95556</v>
      </c>
      <c r="AZ35" s="327">
        <v>16.140969999999999</v>
      </c>
      <c r="BA35" s="327">
        <v>14.72569</v>
      </c>
      <c r="BB35" s="327">
        <v>15.089180000000001</v>
      </c>
      <c r="BC35" s="327">
        <v>13.538259999999999</v>
      </c>
      <c r="BD35" s="327">
        <v>12.64425</v>
      </c>
      <c r="BE35" s="327">
        <v>12.98864</v>
      </c>
      <c r="BF35" s="327">
        <v>14.140840000000001</v>
      </c>
      <c r="BG35" s="327">
        <v>15.206250000000001</v>
      </c>
      <c r="BH35" s="327">
        <v>16.238980000000002</v>
      </c>
      <c r="BI35" s="327">
        <v>17.034700000000001</v>
      </c>
      <c r="BJ35" s="327">
        <v>15.43877</v>
      </c>
      <c r="BK35" s="327">
        <v>16.449179999999998</v>
      </c>
      <c r="BL35" s="327">
        <v>16.692329999999998</v>
      </c>
      <c r="BM35" s="327">
        <v>15.32802</v>
      </c>
      <c r="BN35" s="327">
        <v>15.447190000000001</v>
      </c>
      <c r="BO35" s="327">
        <v>13.84407</v>
      </c>
      <c r="BP35" s="327">
        <v>12.856070000000001</v>
      </c>
      <c r="BQ35" s="327">
        <v>13.18778</v>
      </c>
      <c r="BR35" s="327">
        <v>14.209809999999999</v>
      </c>
      <c r="BS35" s="327">
        <v>15.28641</v>
      </c>
      <c r="BT35" s="327">
        <v>16.21283</v>
      </c>
      <c r="BU35" s="327">
        <v>17.052299999999999</v>
      </c>
      <c r="BV35" s="327">
        <v>15.432119999999999</v>
      </c>
    </row>
    <row r="36" spans="1:74" ht="11.1" customHeight="1" x14ac:dyDescent="0.2">
      <c r="A36" s="52"/>
      <c r="B36" s="55" t="s">
        <v>1243</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330"/>
      <c r="AZ36" s="330"/>
      <c r="BA36" s="330"/>
      <c r="BB36" s="330"/>
      <c r="BC36" s="330"/>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6</v>
      </c>
      <c r="B37" s="152" t="s">
        <v>521</v>
      </c>
      <c r="C37" s="486">
        <v>6.98</v>
      </c>
      <c r="D37" s="486">
        <v>7.12</v>
      </c>
      <c r="E37" s="486">
        <v>6.99</v>
      </c>
      <c r="F37" s="486">
        <v>6.77</v>
      </c>
      <c r="G37" s="486">
        <v>6.83</v>
      </c>
      <c r="H37" s="486">
        <v>7.39</v>
      </c>
      <c r="I37" s="486">
        <v>7.62</v>
      </c>
      <c r="J37" s="486">
        <v>7.51</v>
      </c>
      <c r="K37" s="486">
        <v>7.37</v>
      </c>
      <c r="L37" s="486">
        <v>7.07</v>
      </c>
      <c r="M37" s="486">
        <v>6.75</v>
      </c>
      <c r="N37" s="486">
        <v>6.7</v>
      </c>
      <c r="O37" s="486">
        <v>6.67</v>
      </c>
      <c r="P37" s="486">
        <v>6.88</v>
      </c>
      <c r="Q37" s="486">
        <v>6.83</v>
      </c>
      <c r="R37" s="486">
        <v>6.61</v>
      </c>
      <c r="S37" s="486">
        <v>6.74</v>
      </c>
      <c r="T37" s="486">
        <v>7.11</v>
      </c>
      <c r="U37" s="486">
        <v>7.45</v>
      </c>
      <c r="V37" s="486">
        <v>7.35</v>
      </c>
      <c r="W37" s="486">
        <v>7.21</v>
      </c>
      <c r="X37" s="486">
        <v>6.88</v>
      </c>
      <c r="Y37" s="486">
        <v>6.61</v>
      </c>
      <c r="Z37" s="486">
        <v>6.45</v>
      </c>
      <c r="AA37" s="486">
        <v>6.44</v>
      </c>
      <c r="AB37" s="486">
        <v>6.42</v>
      </c>
      <c r="AC37" s="486">
        <v>6.46</v>
      </c>
      <c r="AD37" s="486">
        <v>6.44</v>
      </c>
      <c r="AE37" s="486">
        <v>6.57</v>
      </c>
      <c r="AF37" s="486">
        <v>7.03</v>
      </c>
      <c r="AG37" s="486">
        <v>7.23</v>
      </c>
      <c r="AH37" s="486">
        <v>7.23</v>
      </c>
      <c r="AI37" s="486">
        <v>7.14</v>
      </c>
      <c r="AJ37" s="486">
        <v>6.73</v>
      </c>
      <c r="AK37" s="486">
        <v>6.66</v>
      </c>
      <c r="AL37" s="486">
        <v>6.67</v>
      </c>
      <c r="AM37" s="486">
        <v>6.58</v>
      </c>
      <c r="AN37" s="486">
        <v>6.62</v>
      </c>
      <c r="AO37" s="486">
        <v>6.73</v>
      </c>
      <c r="AP37" s="486">
        <v>6.61</v>
      </c>
      <c r="AQ37" s="486">
        <v>6.81</v>
      </c>
      <c r="AR37" s="486">
        <v>7.21</v>
      </c>
      <c r="AS37" s="486">
        <v>7.34</v>
      </c>
      <c r="AT37" s="486">
        <v>7.24</v>
      </c>
      <c r="AU37" s="486">
        <v>7.21</v>
      </c>
      <c r="AV37" s="486">
        <v>6.95</v>
      </c>
      <c r="AW37" s="486">
        <v>7.0147320000000004</v>
      </c>
      <c r="AX37" s="486">
        <v>6.8812790000000001</v>
      </c>
      <c r="AY37" s="487">
        <v>6.824884</v>
      </c>
      <c r="AZ37" s="487">
        <v>6.8933460000000002</v>
      </c>
      <c r="BA37" s="487">
        <v>6.9541300000000001</v>
      </c>
      <c r="BB37" s="487">
        <v>6.7890050000000004</v>
      </c>
      <c r="BC37" s="487">
        <v>6.9640760000000004</v>
      </c>
      <c r="BD37" s="487">
        <v>7.3872020000000003</v>
      </c>
      <c r="BE37" s="487">
        <v>7.5604459999999998</v>
      </c>
      <c r="BF37" s="487">
        <v>7.4709979999999998</v>
      </c>
      <c r="BG37" s="487">
        <v>7.4811670000000001</v>
      </c>
      <c r="BH37" s="487">
        <v>7.2264889999999999</v>
      </c>
      <c r="BI37" s="487">
        <v>7.110385</v>
      </c>
      <c r="BJ37" s="487">
        <v>7.0085240000000004</v>
      </c>
      <c r="BK37" s="487">
        <v>6.8244930000000004</v>
      </c>
      <c r="BL37" s="487">
        <v>6.9476199999999997</v>
      </c>
      <c r="BM37" s="487">
        <v>7.0465210000000003</v>
      </c>
      <c r="BN37" s="487">
        <v>6.8596550000000001</v>
      </c>
      <c r="BO37" s="487">
        <v>7.0363829999999998</v>
      </c>
      <c r="BP37" s="487">
        <v>7.4770570000000003</v>
      </c>
      <c r="BQ37" s="487">
        <v>7.6575980000000001</v>
      </c>
      <c r="BR37" s="487">
        <v>7.5673959999999996</v>
      </c>
      <c r="BS37" s="487">
        <v>7.5456880000000002</v>
      </c>
      <c r="BT37" s="487">
        <v>7.3112149999999998</v>
      </c>
      <c r="BU37" s="487">
        <v>7.1982090000000003</v>
      </c>
      <c r="BV37" s="487">
        <v>7.0850359999999997</v>
      </c>
    </row>
    <row r="38" spans="1:74" ht="11.1" customHeight="1" x14ac:dyDescent="0.2">
      <c r="A38" s="56" t="s">
        <v>7</v>
      </c>
      <c r="B38" s="152" t="s">
        <v>522</v>
      </c>
      <c r="C38" s="486">
        <v>10.35</v>
      </c>
      <c r="D38" s="486">
        <v>10.68</v>
      </c>
      <c r="E38" s="486">
        <v>10.65</v>
      </c>
      <c r="F38" s="486">
        <v>10.46</v>
      </c>
      <c r="G38" s="486">
        <v>10.54</v>
      </c>
      <c r="H38" s="486">
        <v>10.96</v>
      </c>
      <c r="I38" s="486">
        <v>11.17</v>
      </c>
      <c r="J38" s="486">
        <v>11.05</v>
      </c>
      <c r="K38" s="486">
        <v>11.16</v>
      </c>
      <c r="L38" s="486">
        <v>10.83</v>
      </c>
      <c r="M38" s="486">
        <v>10.52</v>
      </c>
      <c r="N38" s="486">
        <v>10.36</v>
      </c>
      <c r="O38" s="486">
        <v>10.31</v>
      </c>
      <c r="P38" s="486">
        <v>10.62</v>
      </c>
      <c r="Q38" s="486">
        <v>10.63</v>
      </c>
      <c r="R38" s="486">
        <v>10.37</v>
      </c>
      <c r="S38" s="486">
        <v>10.47</v>
      </c>
      <c r="T38" s="486">
        <v>10.89</v>
      </c>
      <c r="U38" s="486">
        <v>11.07</v>
      </c>
      <c r="V38" s="486">
        <v>10.94</v>
      </c>
      <c r="W38" s="486">
        <v>10.98</v>
      </c>
      <c r="X38" s="486">
        <v>10.73</v>
      </c>
      <c r="Y38" s="486">
        <v>10.3</v>
      </c>
      <c r="Z38" s="486">
        <v>10.130000000000001</v>
      </c>
      <c r="AA38" s="486">
        <v>10.08</v>
      </c>
      <c r="AB38" s="486">
        <v>10.25</v>
      </c>
      <c r="AC38" s="486">
        <v>10.23</v>
      </c>
      <c r="AD38" s="486">
        <v>10.19</v>
      </c>
      <c r="AE38" s="486">
        <v>10.31</v>
      </c>
      <c r="AF38" s="486">
        <v>10.66</v>
      </c>
      <c r="AG38" s="486">
        <v>10.68</v>
      </c>
      <c r="AH38" s="486">
        <v>10.76</v>
      </c>
      <c r="AI38" s="486">
        <v>10.77</v>
      </c>
      <c r="AJ38" s="486">
        <v>10.55</v>
      </c>
      <c r="AK38" s="486">
        <v>10.32</v>
      </c>
      <c r="AL38" s="486">
        <v>10.17</v>
      </c>
      <c r="AM38" s="486">
        <v>10.23</v>
      </c>
      <c r="AN38" s="486">
        <v>10.48</v>
      </c>
      <c r="AO38" s="486">
        <v>10.47</v>
      </c>
      <c r="AP38" s="486">
        <v>10.4</v>
      </c>
      <c r="AQ38" s="486">
        <v>10.59</v>
      </c>
      <c r="AR38" s="486">
        <v>10.99</v>
      </c>
      <c r="AS38" s="486">
        <v>11</v>
      </c>
      <c r="AT38" s="486">
        <v>11.04</v>
      </c>
      <c r="AU38" s="486">
        <v>11.06</v>
      </c>
      <c r="AV38" s="486">
        <v>10.82</v>
      </c>
      <c r="AW38" s="486">
        <v>10.52575</v>
      </c>
      <c r="AX38" s="486">
        <v>10.35656</v>
      </c>
      <c r="AY38" s="487">
        <v>10.390470000000001</v>
      </c>
      <c r="AZ38" s="487">
        <v>10.639709999999999</v>
      </c>
      <c r="BA38" s="487">
        <v>10.670540000000001</v>
      </c>
      <c r="BB38" s="487">
        <v>10.616009999999999</v>
      </c>
      <c r="BC38" s="487">
        <v>10.79993</v>
      </c>
      <c r="BD38" s="487">
        <v>11.227309999999999</v>
      </c>
      <c r="BE38" s="487">
        <v>11.290710000000001</v>
      </c>
      <c r="BF38" s="487">
        <v>11.310140000000001</v>
      </c>
      <c r="BG38" s="487">
        <v>11.350099999999999</v>
      </c>
      <c r="BH38" s="487">
        <v>11.09901</v>
      </c>
      <c r="BI38" s="487">
        <v>10.79339</v>
      </c>
      <c r="BJ38" s="487">
        <v>10.636520000000001</v>
      </c>
      <c r="BK38" s="487">
        <v>10.60516</v>
      </c>
      <c r="BL38" s="487">
        <v>10.806290000000001</v>
      </c>
      <c r="BM38" s="487">
        <v>10.780889999999999</v>
      </c>
      <c r="BN38" s="487">
        <v>10.692970000000001</v>
      </c>
      <c r="BO38" s="487">
        <v>10.83816</v>
      </c>
      <c r="BP38" s="487">
        <v>11.2295</v>
      </c>
      <c r="BQ38" s="487">
        <v>11.266249999999999</v>
      </c>
      <c r="BR38" s="487">
        <v>11.27413</v>
      </c>
      <c r="BS38" s="487">
        <v>11.320819999999999</v>
      </c>
      <c r="BT38" s="487">
        <v>11.104229999999999</v>
      </c>
      <c r="BU38" s="487">
        <v>10.84642</v>
      </c>
      <c r="BV38" s="487">
        <v>10.708880000000001</v>
      </c>
    </row>
    <row r="39" spans="1:74" ht="11.1" customHeight="1" x14ac:dyDescent="0.2">
      <c r="A39" s="56" t="s">
        <v>665</v>
      </c>
      <c r="B39" s="264" t="s">
        <v>523</v>
      </c>
      <c r="C39" s="488">
        <v>11.65</v>
      </c>
      <c r="D39" s="488">
        <v>11.94</v>
      </c>
      <c r="E39" s="488">
        <v>12.25</v>
      </c>
      <c r="F39" s="488">
        <v>12.31</v>
      </c>
      <c r="G39" s="488">
        <v>12.85</v>
      </c>
      <c r="H39" s="488">
        <v>12.99</v>
      </c>
      <c r="I39" s="488">
        <v>13.09</v>
      </c>
      <c r="J39" s="488">
        <v>13.04</v>
      </c>
      <c r="K39" s="488">
        <v>12.95</v>
      </c>
      <c r="L39" s="488">
        <v>12.6</v>
      </c>
      <c r="M39" s="488">
        <v>12.48</v>
      </c>
      <c r="N39" s="488">
        <v>12.17</v>
      </c>
      <c r="O39" s="488">
        <v>12.1</v>
      </c>
      <c r="P39" s="488">
        <v>12.29</v>
      </c>
      <c r="Q39" s="488">
        <v>12.33</v>
      </c>
      <c r="R39" s="488">
        <v>12.62</v>
      </c>
      <c r="S39" s="488">
        <v>12.93</v>
      </c>
      <c r="T39" s="488">
        <v>12.92</v>
      </c>
      <c r="U39" s="488">
        <v>12.94</v>
      </c>
      <c r="V39" s="488">
        <v>12.91</v>
      </c>
      <c r="W39" s="488">
        <v>13.03</v>
      </c>
      <c r="X39" s="488">
        <v>12.72</v>
      </c>
      <c r="Y39" s="488">
        <v>12.71</v>
      </c>
      <c r="Z39" s="488">
        <v>12.32</v>
      </c>
      <c r="AA39" s="488">
        <v>11.99</v>
      </c>
      <c r="AB39" s="488">
        <v>12.14</v>
      </c>
      <c r="AC39" s="488">
        <v>12.56</v>
      </c>
      <c r="AD39" s="488">
        <v>12.43</v>
      </c>
      <c r="AE39" s="488">
        <v>12.79</v>
      </c>
      <c r="AF39" s="488">
        <v>12.73</v>
      </c>
      <c r="AG39" s="488">
        <v>12.68</v>
      </c>
      <c r="AH39" s="488">
        <v>12.88</v>
      </c>
      <c r="AI39" s="488">
        <v>12.87</v>
      </c>
      <c r="AJ39" s="488">
        <v>12.46</v>
      </c>
      <c r="AK39" s="488">
        <v>12.75</v>
      </c>
      <c r="AL39" s="488">
        <v>12.23</v>
      </c>
      <c r="AM39" s="488">
        <v>12.22</v>
      </c>
      <c r="AN39" s="488">
        <v>12.78</v>
      </c>
      <c r="AO39" s="488">
        <v>12.9</v>
      </c>
      <c r="AP39" s="488">
        <v>12.69</v>
      </c>
      <c r="AQ39" s="488">
        <v>13.02</v>
      </c>
      <c r="AR39" s="488">
        <v>13.22</v>
      </c>
      <c r="AS39" s="488">
        <v>13.12</v>
      </c>
      <c r="AT39" s="488">
        <v>13.19</v>
      </c>
      <c r="AU39" s="488">
        <v>13.3</v>
      </c>
      <c r="AV39" s="488">
        <v>12.84</v>
      </c>
      <c r="AW39" s="488">
        <v>13.165380000000001</v>
      </c>
      <c r="AX39" s="488">
        <v>12.56058</v>
      </c>
      <c r="AY39" s="489">
        <v>12.423769999999999</v>
      </c>
      <c r="AZ39" s="489">
        <v>12.905110000000001</v>
      </c>
      <c r="BA39" s="489">
        <v>13.136950000000001</v>
      </c>
      <c r="BB39" s="489">
        <v>13.064590000000001</v>
      </c>
      <c r="BC39" s="489">
        <v>13.315810000000001</v>
      </c>
      <c r="BD39" s="489">
        <v>13.498189999999999</v>
      </c>
      <c r="BE39" s="489">
        <v>13.46344</v>
      </c>
      <c r="BF39" s="489">
        <v>13.46738</v>
      </c>
      <c r="BG39" s="489">
        <v>13.62194</v>
      </c>
      <c r="BH39" s="489">
        <v>13.1416</v>
      </c>
      <c r="BI39" s="489">
        <v>13.589230000000001</v>
      </c>
      <c r="BJ39" s="489">
        <v>13.010400000000001</v>
      </c>
      <c r="BK39" s="489">
        <v>12.8413</v>
      </c>
      <c r="BL39" s="489">
        <v>13.31978</v>
      </c>
      <c r="BM39" s="489">
        <v>13.549799999999999</v>
      </c>
      <c r="BN39" s="489">
        <v>13.528</v>
      </c>
      <c r="BO39" s="489">
        <v>13.71321</v>
      </c>
      <c r="BP39" s="489">
        <v>13.87894</v>
      </c>
      <c r="BQ39" s="489">
        <v>13.81856</v>
      </c>
      <c r="BR39" s="489">
        <v>13.80092</v>
      </c>
      <c r="BS39" s="489">
        <v>13.941140000000001</v>
      </c>
      <c r="BT39" s="489">
        <v>13.34943</v>
      </c>
      <c r="BU39" s="489">
        <v>13.893509999999999</v>
      </c>
      <c r="BV39" s="489">
        <v>13.29824</v>
      </c>
    </row>
    <row r="40" spans="1:74" s="263" customFormat="1" ht="9.6" customHeight="1" x14ac:dyDescent="0.2">
      <c r="A40" s="56"/>
      <c r="B40" s="809"/>
      <c r="C40" s="810"/>
      <c r="D40" s="810"/>
      <c r="E40" s="810"/>
      <c r="F40" s="810"/>
      <c r="G40" s="810"/>
      <c r="H40" s="810"/>
      <c r="I40" s="810"/>
      <c r="J40" s="810"/>
      <c r="K40" s="810"/>
      <c r="L40" s="810"/>
      <c r="M40" s="810"/>
      <c r="N40" s="810"/>
      <c r="O40" s="810"/>
      <c r="P40" s="810"/>
      <c r="Q40" s="810"/>
      <c r="R40" s="810"/>
      <c r="S40" s="810"/>
      <c r="T40" s="810"/>
      <c r="U40" s="810"/>
      <c r="V40" s="810"/>
      <c r="W40" s="810"/>
      <c r="X40" s="810"/>
      <c r="Y40" s="810"/>
      <c r="Z40" s="810"/>
      <c r="AA40" s="810"/>
      <c r="AB40" s="810"/>
      <c r="AC40" s="810"/>
      <c r="AD40" s="810"/>
      <c r="AE40" s="810"/>
      <c r="AF40" s="810"/>
      <c r="AG40" s="810"/>
      <c r="AH40" s="810"/>
      <c r="AI40" s="810"/>
      <c r="AJ40" s="810"/>
      <c r="AK40" s="810"/>
      <c r="AL40" s="810"/>
      <c r="AM40" s="308"/>
      <c r="AY40" s="414"/>
      <c r="AZ40" s="414"/>
      <c r="BA40" s="414"/>
      <c r="BB40" s="414"/>
      <c r="BC40" s="414"/>
      <c r="BD40" s="654"/>
      <c r="BE40" s="654"/>
      <c r="BF40" s="654"/>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800" t="s">
        <v>1016</v>
      </c>
      <c r="C41" s="797"/>
      <c r="D41" s="797"/>
      <c r="E41" s="797"/>
      <c r="F41" s="797"/>
      <c r="G41" s="797"/>
      <c r="H41" s="797"/>
      <c r="I41" s="797"/>
      <c r="J41" s="797"/>
      <c r="K41" s="797"/>
      <c r="L41" s="797"/>
      <c r="M41" s="797"/>
      <c r="N41" s="797"/>
      <c r="O41" s="797"/>
      <c r="P41" s="797"/>
      <c r="Q41" s="797"/>
      <c r="AY41" s="501"/>
      <c r="AZ41" s="501"/>
      <c r="BA41" s="501"/>
      <c r="BB41" s="501"/>
      <c r="BC41" s="501"/>
      <c r="BD41" s="655"/>
      <c r="BE41" s="655"/>
      <c r="BF41" s="655"/>
      <c r="BG41" s="501"/>
      <c r="BH41" s="501"/>
      <c r="BI41" s="501"/>
      <c r="BJ41" s="501"/>
      <c r="BK41" s="483"/>
    </row>
    <row r="42" spans="1:74" s="263" customFormat="1" ht="12" customHeight="1" x14ac:dyDescent="0.2">
      <c r="A42" s="56"/>
      <c r="B42" s="802" t="s">
        <v>138</v>
      </c>
      <c r="C42" s="797"/>
      <c r="D42" s="797"/>
      <c r="E42" s="797"/>
      <c r="F42" s="797"/>
      <c r="G42" s="797"/>
      <c r="H42" s="797"/>
      <c r="I42" s="797"/>
      <c r="J42" s="797"/>
      <c r="K42" s="797"/>
      <c r="L42" s="797"/>
      <c r="M42" s="797"/>
      <c r="N42" s="797"/>
      <c r="O42" s="797"/>
      <c r="P42" s="797"/>
      <c r="Q42" s="797"/>
      <c r="AY42" s="501"/>
      <c r="AZ42" s="501"/>
      <c r="BA42" s="501"/>
      <c r="BB42" s="501"/>
      <c r="BC42" s="501"/>
      <c r="BD42" s="655"/>
      <c r="BE42" s="655"/>
      <c r="BF42" s="655"/>
      <c r="BG42" s="769"/>
      <c r="BH42" s="501"/>
      <c r="BI42" s="501"/>
      <c r="BJ42" s="501"/>
      <c r="BK42" s="483"/>
    </row>
    <row r="43" spans="1:74" s="435" customFormat="1" ht="12" customHeight="1" x14ac:dyDescent="0.2">
      <c r="A43" s="434"/>
      <c r="B43" s="808" t="s">
        <v>1047</v>
      </c>
      <c r="C43" s="787"/>
      <c r="D43" s="787"/>
      <c r="E43" s="787"/>
      <c r="F43" s="787"/>
      <c r="G43" s="787"/>
      <c r="H43" s="787"/>
      <c r="I43" s="787"/>
      <c r="J43" s="787"/>
      <c r="K43" s="787"/>
      <c r="L43" s="787"/>
      <c r="M43" s="787"/>
      <c r="N43" s="787"/>
      <c r="O43" s="787"/>
      <c r="P43" s="787"/>
      <c r="Q43" s="783"/>
      <c r="AY43" s="502"/>
      <c r="AZ43" s="502"/>
      <c r="BA43" s="502"/>
      <c r="BB43" s="502"/>
      <c r="BC43" s="502"/>
      <c r="BD43" s="656"/>
      <c r="BE43" s="656"/>
      <c r="BF43" s="656"/>
      <c r="BG43" s="502"/>
      <c r="BH43" s="502"/>
      <c r="BI43" s="502"/>
      <c r="BJ43" s="502"/>
    </row>
    <row r="44" spans="1:74" s="435" customFormat="1" ht="12" customHeight="1" x14ac:dyDescent="0.2">
      <c r="A44" s="434"/>
      <c r="B44" s="808" t="s">
        <v>1048</v>
      </c>
      <c r="C44" s="787"/>
      <c r="D44" s="787"/>
      <c r="E44" s="787"/>
      <c r="F44" s="787"/>
      <c r="G44" s="787"/>
      <c r="H44" s="787"/>
      <c r="I44" s="787"/>
      <c r="J44" s="787"/>
      <c r="K44" s="787"/>
      <c r="L44" s="787"/>
      <c r="M44" s="787"/>
      <c r="N44" s="787"/>
      <c r="O44" s="787"/>
      <c r="P44" s="787"/>
      <c r="Q44" s="783"/>
      <c r="AY44" s="502"/>
      <c r="AZ44" s="502"/>
      <c r="BA44" s="502"/>
      <c r="BB44" s="502"/>
      <c r="BC44" s="502"/>
      <c r="BD44" s="656"/>
      <c r="BE44" s="656"/>
      <c r="BF44" s="656"/>
      <c r="BG44" s="502"/>
      <c r="BH44" s="502"/>
      <c r="BI44" s="502"/>
      <c r="BJ44" s="502"/>
    </row>
    <row r="45" spans="1:74" s="435" customFormat="1" ht="12" customHeight="1" x14ac:dyDescent="0.2">
      <c r="A45" s="434"/>
      <c r="B45" s="807" t="s">
        <v>1221</v>
      </c>
      <c r="C45" s="787"/>
      <c r="D45" s="787"/>
      <c r="E45" s="787"/>
      <c r="F45" s="787"/>
      <c r="G45" s="787"/>
      <c r="H45" s="787"/>
      <c r="I45" s="787"/>
      <c r="J45" s="787"/>
      <c r="K45" s="787"/>
      <c r="L45" s="787"/>
      <c r="M45" s="787"/>
      <c r="N45" s="787"/>
      <c r="O45" s="787"/>
      <c r="P45" s="787"/>
      <c r="Q45" s="783"/>
      <c r="AY45" s="502"/>
      <c r="AZ45" s="502"/>
      <c r="BA45" s="502"/>
      <c r="BB45" s="502"/>
      <c r="BC45" s="502"/>
      <c r="BD45" s="656"/>
      <c r="BE45" s="656"/>
      <c r="BF45" s="656"/>
      <c r="BG45" s="502"/>
      <c r="BH45" s="502"/>
      <c r="BI45" s="502"/>
      <c r="BJ45" s="502"/>
    </row>
    <row r="46" spans="1:74" s="435" customFormat="1" ht="12" customHeight="1" x14ac:dyDescent="0.2">
      <c r="A46" s="434"/>
      <c r="B46" s="786" t="s">
        <v>1041</v>
      </c>
      <c r="C46" s="787"/>
      <c r="D46" s="787"/>
      <c r="E46" s="787"/>
      <c r="F46" s="787"/>
      <c r="G46" s="787"/>
      <c r="H46" s="787"/>
      <c r="I46" s="787"/>
      <c r="J46" s="787"/>
      <c r="K46" s="787"/>
      <c r="L46" s="787"/>
      <c r="M46" s="787"/>
      <c r="N46" s="787"/>
      <c r="O46" s="787"/>
      <c r="P46" s="787"/>
      <c r="Q46" s="783"/>
      <c r="AY46" s="502"/>
      <c r="AZ46" s="502"/>
      <c r="BA46" s="502"/>
      <c r="BB46" s="502"/>
      <c r="BC46" s="502"/>
      <c r="BD46" s="656"/>
      <c r="BE46" s="656"/>
      <c r="BF46" s="656"/>
      <c r="BG46" s="502"/>
      <c r="BH46" s="502"/>
      <c r="BI46" s="502"/>
      <c r="BJ46" s="502"/>
    </row>
    <row r="47" spans="1:74" s="435" customFormat="1" ht="12" customHeight="1" x14ac:dyDescent="0.2">
      <c r="A47" s="434"/>
      <c r="B47" s="781" t="s">
        <v>1049</v>
      </c>
      <c r="C47" s="782"/>
      <c r="D47" s="782"/>
      <c r="E47" s="782"/>
      <c r="F47" s="782"/>
      <c r="G47" s="782"/>
      <c r="H47" s="782"/>
      <c r="I47" s="782"/>
      <c r="J47" s="782"/>
      <c r="K47" s="782"/>
      <c r="L47" s="782"/>
      <c r="M47" s="782"/>
      <c r="N47" s="782"/>
      <c r="O47" s="782"/>
      <c r="P47" s="782"/>
      <c r="Q47" s="782"/>
      <c r="AY47" s="502"/>
      <c r="AZ47" s="502"/>
      <c r="BA47" s="502"/>
      <c r="BB47" s="502"/>
      <c r="BC47" s="502"/>
      <c r="BD47" s="656"/>
      <c r="BE47" s="656"/>
      <c r="BF47" s="656"/>
      <c r="BG47" s="502"/>
      <c r="BH47" s="502"/>
      <c r="BI47" s="502"/>
      <c r="BJ47" s="502"/>
    </row>
    <row r="48" spans="1:74" s="435" customFormat="1" ht="12" customHeight="1" x14ac:dyDescent="0.2">
      <c r="A48" s="434"/>
      <c r="B48" s="786" t="s">
        <v>1050</v>
      </c>
      <c r="C48" s="787"/>
      <c r="D48" s="787"/>
      <c r="E48" s="787"/>
      <c r="F48" s="787"/>
      <c r="G48" s="787"/>
      <c r="H48" s="787"/>
      <c r="I48" s="787"/>
      <c r="J48" s="787"/>
      <c r="K48" s="787"/>
      <c r="L48" s="787"/>
      <c r="M48" s="787"/>
      <c r="N48" s="787"/>
      <c r="O48" s="787"/>
      <c r="P48" s="787"/>
      <c r="Q48" s="783"/>
      <c r="AY48" s="502"/>
      <c r="AZ48" s="502"/>
      <c r="BA48" s="502"/>
      <c r="BB48" s="502"/>
      <c r="BC48" s="502"/>
      <c r="BD48" s="656"/>
      <c r="BE48" s="656"/>
      <c r="BF48" s="656"/>
      <c r="BG48" s="502"/>
      <c r="BH48" s="502"/>
      <c r="BI48" s="502"/>
      <c r="BJ48" s="502"/>
    </row>
    <row r="49" spans="1:74" s="435" customFormat="1" ht="12" customHeight="1" x14ac:dyDescent="0.2">
      <c r="A49" s="434"/>
      <c r="B49" s="804" t="s">
        <v>1051</v>
      </c>
      <c r="C49" s="783"/>
      <c r="D49" s="783"/>
      <c r="E49" s="783"/>
      <c r="F49" s="783"/>
      <c r="G49" s="783"/>
      <c r="H49" s="783"/>
      <c r="I49" s="783"/>
      <c r="J49" s="783"/>
      <c r="K49" s="783"/>
      <c r="L49" s="783"/>
      <c r="M49" s="783"/>
      <c r="N49" s="783"/>
      <c r="O49" s="783"/>
      <c r="P49" s="783"/>
      <c r="Q49" s="783"/>
      <c r="AY49" s="502"/>
      <c r="AZ49" s="502"/>
      <c r="BA49" s="502"/>
      <c r="BB49" s="502"/>
      <c r="BC49" s="502"/>
      <c r="BD49" s="656"/>
      <c r="BE49" s="656"/>
      <c r="BF49" s="656"/>
      <c r="BG49" s="502"/>
      <c r="BH49" s="502"/>
      <c r="BI49" s="502"/>
      <c r="BJ49" s="502"/>
    </row>
    <row r="50" spans="1:74" s="435" customFormat="1" ht="12" customHeight="1" x14ac:dyDescent="0.2">
      <c r="A50" s="434"/>
      <c r="B50" s="806" t="s">
        <v>872</v>
      </c>
      <c r="C50" s="783"/>
      <c r="D50" s="783"/>
      <c r="E50" s="783"/>
      <c r="F50" s="783"/>
      <c r="G50" s="783"/>
      <c r="H50" s="783"/>
      <c r="I50" s="783"/>
      <c r="J50" s="783"/>
      <c r="K50" s="783"/>
      <c r="L50" s="783"/>
      <c r="M50" s="783"/>
      <c r="N50" s="783"/>
      <c r="O50" s="783"/>
      <c r="P50" s="783"/>
      <c r="Q50" s="783"/>
      <c r="AY50" s="502"/>
      <c r="AZ50" s="502"/>
      <c r="BA50" s="502"/>
      <c r="BB50" s="502"/>
      <c r="BC50" s="502"/>
      <c r="BD50" s="656"/>
      <c r="BE50" s="656"/>
      <c r="BF50" s="656"/>
      <c r="BG50" s="502"/>
      <c r="BH50" s="502"/>
      <c r="BI50" s="502"/>
      <c r="BJ50" s="502"/>
    </row>
    <row r="51" spans="1:74" s="435" customFormat="1" ht="12" customHeight="1" x14ac:dyDescent="0.2">
      <c r="A51" s="434"/>
      <c r="B51" s="781" t="s">
        <v>1045</v>
      </c>
      <c r="C51" s="782"/>
      <c r="D51" s="782"/>
      <c r="E51" s="782"/>
      <c r="F51" s="782"/>
      <c r="G51" s="782"/>
      <c r="H51" s="782"/>
      <c r="I51" s="782"/>
      <c r="J51" s="782"/>
      <c r="K51" s="782"/>
      <c r="L51" s="782"/>
      <c r="M51" s="782"/>
      <c r="N51" s="782"/>
      <c r="O51" s="782"/>
      <c r="P51" s="782"/>
      <c r="Q51" s="783"/>
      <c r="AY51" s="502"/>
      <c r="AZ51" s="502"/>
      <c r="BA51" s="502"/>
      <c r="BB51" s="502"/>
      <c r="BC51" s="502"/>
      <c r="BD51" s="656"/>
      <c r="BE51" s="656"/>
      <c r="BF51" s="656"/>
      <c r="BG51" s="502"/>
      <c r="BH51" s="502"/>
      <c r="BI51" s="502"/>
      <c r="BJ51" s="502"/>
    </row>
    <row r="52" spans="1:74" s="437" customFormat="1" ht="12" customHeight="1" x14ac:dyDescent="0.2">
      <c r="A52" s="436"/>
      <c r="B52" s="803" t="s">
        <v>1147</v>
      </c>
      <c r="C52" s="783"/>
      <c r="D52" s="783"/>
      <c r="E52" s="783"/>
      <c r="F52" s="783"/>
      <c r="G52" s="783"/>
      <c r="H52" s="783"/>
      <c r="I52" s="783"/>
      <c r="J52" s="783"/>
      <c r="K52" s="783"/>
      <c r="L52" s="783"/>
      <c r="M52" s="783"/>
      <c r="N52" s="783"/>
      <c r="O52" s="783"/>
      <c r="P52" s="783"/>
      <c r="Q52" s="783"/>
      <c r="AY52" s="503"/>
      <c r="AZ52" s="503"/>
      <c r="BA52" s="503"/>
      <c r="BB52" s="503"/>
      <c r="BC52" s="503"/>
      <c r="BD52" s="657"/>
      <c r="BE52" s="657"/>
      <c r="BF52" s="657"/>
      <c r="BG52" s="503"/>
      <c r="BH52" s="503"/>
      <c r="BI52" s="503"/>
      <c r="BJ52" s="503"/>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O5" activePane="bottomRight" state="frozen"/>
      <selection activeCell="BF63" sqref="BF63"/>
      <selection pane="topRight" activeCell="BF63" sqref="BF63"/>
      <selection pane="bottomLeft" activeCell="BF63" sqref="BF63"/>
      <selection pane="bottomRight" activeCell="BJ10" sqref="BJ10"/>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x14ac:dyDescent="0.2">
      <c r="A1" s="789" t="s">
        <v>995</v>
      </c>
      <c r="B1" s="813" t="s">
        <v>1119</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row>
    <row r="2" spans="1:74" ht="12.75" x14ac:dyDescent="0.2">
      <c r="A2" s="790"/>
      <c r="B2" s="541" t="str">
        <f>"U.S. Energy Information Administration  |  Short-Term Energy Outlook  - "&amp;Dates!D1</f>
        <v>U.S. Energy Information Administration  |  Short-Term Energy Outlook  - January 2018</v>
      </c>
      <c r="C2" s="544"/>
      <c r="D2" s="544"/>
      <c r="E2" s="544"/>
      <c r="F2" s="544"/>
      <c r="G2" s="544"/>
      <c r="H2" s="544"/>
      <c r="I2" s="544"/>
      <c r="J2" s="544"/>
      <c r="K2" s="544"/>
      <c r="L2" s="544"/>
      <c r="M2" s="544"/>
      <c r="N2" s="544"/>
      <c r="O2" s="544"/>
      <c r="P2" s="544"/>
      <c r="Q2" s="544"/>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5" s="254" t="s">
        <v>1005</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252"/>
      <c r="BE5" s="252"/>
      <c r="BF5" s="252"/>
      <c r="BG5" s="252"/>
      <c r="BH5" s="252"/>
      <c r="BI5" s="252"/>
      <c r="BJ5" s="409"/>
      <c r="BK5" s="409"/>
      <c r="BL5" s="409"/>
      <c r="BM5" s="409"/>
      <c r="BN5" s="409"/>
      <c r="BO5" s="409"/>
      <c r="BP5" s="409"/>
      <c r="BQ5" s="409"/>
      <c r="BR5" s="409"/>
      <c r="BS5" s="409"/>
      <c r="BT5" s="409"/>
      <c r="BU5" s="409"/>
      <c r="BV5" s="409"/>
    </row>
    <row r="6" spans="1:74" ht="11.1" customHeight="1" x14ac:dyDescent="0.2">
      <c r="A6" s="162" t="s">
        <v>311</v>
      </c>
      <c r="B6" s="173" t="s">
        <v>260</v>
      </c>
      <c r="C6" s="252">
        <v>24.841303441000001</v>
      </c>
      <c r="D6" s="252">
        <v>25.070043455</v>
      </c>
      <c r="E6" s="252">
        <v>25.297471827999999</v>
      </c>
      <c r="F6" s="252">
        <v>25.647101312</v>
      </c>
      <c r="G6" s="252">
        <v>25.219883861</v>
      </c>
      <c r="H6" s="252">
        <v>25.654060311999999</v>
      </c>
      <c r="I6" s="252">
        <v>25.885109699000001</v>
      </c>
      <c r="J6" s="252">
        <v>25.638523344999999</v>
      </c>
      <c r="K6" s="252">
        <v>25.957388311999999</v>
      </c>
      <c r="L6" s="252">
        <v>26.522936087000001</v>
      </c>
      <c r="M6" s="252">
        <v>26.706144645999998</v>
      </c>
      <c r="N6" s="252">
        <v>27.086405538000001</v>
      </c>
      <c r="O6" s="252">
        <v>26.634218132000001</v>
      </c>
      <c r="P6" s="252">
        <v>26.867551888000001</v>
      </c>
      <c r="Q6" s="252">
        <v>26.843166165</v>
      </c>
      <c r="R6" s="252">
        <v>26.780732745000002</v>
      </c>
      <c r="S6" s="252">
        <v>26.362040036</v>
      </c>
      <c r="T6" s="252">
        <v>26.432708412</v>
      </c>
      <c r="U6" s="252">
        <v>27.045798423000001</v>
      </c>
      <c r="V6" s="252">
        <v>27.075823164999999</v>
      </c>
      <c r="W6" s="252">
        <v>26.586343412000002</v>
      </c>
      <c r="X6" s="252">
        <v>26.895645036000001</v>
      </c>
      <c r="Y6" s="252">
        <v>27.257237411999998</v>
      </c>
      <c r="Z6" s="252">
        <v>27.268971777000001</v>
      </c>
      <c r="AA6" s="252">
        <v>27.175027002</v>
      </c>
      <c r="AB6" s="252">
        <v>26.908604970999999</v>
      </c>
      <c r="AC6" s="252">
        <v>26.974170740999998</v>
      </c>
      <c r="AD6" s="252">
        <v>26.377702195000001</v>
      </c>
      <c r="AE6" s="252">
        <v>25.809930619999999</v>
      </c>
      <c r="AF6" s="252">
        <v>25.706990574999999</v>
      </c>
      <c r="AG6" s="252">
        <v>26.753116775999999</v>
      </c>
      <c r="AH6" s="252">
        <v>26.386361194999999</v>
      </c>
      <c r="AI6" s="252">
        <v>25.782504756000002</v>
      </c>
      <c r="AJ6" s="252">
        <v>26.597436221999999</v>
      </c>
      <c r="AK6" s="252">
        <v>27.320873208999998</v>
      </c>
      <c r="AL6" s="252">
        <v>26.662429238000001</v>
      </c>
      <c r="AM6" s="252">
        <v>26.814273737000001</v>
      </c>
      <c r="AN6" s="252">
        <v>27.255223719</v>
      </c>
      <c r="AO6" s="252">
        <v>27.290611576</v>
      </c>
      <c r="AP6" s="252">
        <v>26.696128908999999</v>
      </c>
      <c r="AQ6" s="252">
        <v>26.881888576000001</v>
      </c>
      <c r="AR6" s="252">
        <v>27.179071242999999</v>
      </c>
      <c r="AS6" s="252">
        <v>27.243532286000001</v>
      </c>
      <c r="AT6" s="252">
        <v>27.216092834000001</v>
      </c>
      <c r="AU6" s="252">
        <v>26.797440908999999</v>
      </c>
      <c r="AV6" s="252">
        <v>27.714389050000001</v>
      </c>
      <c r="AW6" s="252">
        <v>27.828178263000002</v>
      </c>
      <c r="AX6" s="252">
        <v>27.939188441999999</v>
      </c>
      <c r="AY6" s="409">
        <v>28.203540837999999</v>
      </c>
      <c r="AZ6" s="409">
        <v>28.549007126999999</v>
      </c>
      <c r="BA6" s="409">
        <v>28.778793757999999</v>
      </c>
      <c r="BB6" s="409">
        <v>29.018445142000001</v>
      </c>
      <c r="BC6" s="409">
        <v>29.171705864</v>
      </c>
      <c r="BD6" s="409">
        <v>29.271225545</v>
      </c>
      <c r="BE6" s="409">
        <v>29.535088162000001</v>
      </c>
      <c r="BF6" s="409">
        <v>29.316657059000001</v>
      </c>
      <c r="BG6" s="409">
        <v>29.131671373</v>
      </c>
      <c r="BH6" s="409">
        <v>29.745333757000001</v>
      </c>
      <c r="BI6" s="409">
        <v>30.013811745999998</v>
      </c>
      <c r="BJ6" s="409">
        <v>29.960229763000001</v>
      </c>
      <c r="BK6" s="409">
        <v>29.853983737</v>
      </c>
      <c r="BL6" s="409">
        <v>29.990503491999998</v>
      </c>
      <c r="BM6" s="409">
        <v>30.120557165000001</v>
      </c>
      <c r="BN6" s="409">
        <v>30.288944844</v>
      </c>
      <c r="BO6" s="409">
        <v>30.352138783000001</v>
      </c>
      <c r="BP6" s="409">
        <v>30.457181483999999</v>
      </c>
      <c r="BQ6" s="409">
        <v>30.500917883</v>
      </c>
      <c r="BR6" s="409">
        <v>30.397011731999999</v>
      </c>
      <c r="BS6" s="409">
        <v>30.216583884999999</v>
      </c>
      <c r="BT6" s="409">
        <v>30.627524705999999</v>
      </c>
      <c r="BU6" s="409">
        <v>30.928909092000001</v>
      </c>
      <c r="BV6" s="409">
        <v>30.863339486000001</v>
      </c>
    </row>
    <row r="7" spans="1:74" ht="11.1" customHeight="1" x14ac:dyDescent="0.2">
      <c r="A7" s="162" t="s">
        <v>307</v>
      </c>
      <c r="B7" s="173" t="s">
        <v>261</v>
      </c>
      <c r="C7" s="252">
        <v>13.032219129</v>
      </c>
      <c r="D7" s="252">
        <v>13.081287143000001</v>
      </c>
      <c r="E7" s="252">
        <v>13.302716516</v>
      </c>
      <c r="F7" s="252">
        <v>13.887167</v>
      </c>
      <c r="G7" s="252">
        <v>13.838287548</v>
      </c>
      <c r="H7" s="252">
        <v>14.248703000000001</v>
      </c>
      <c r="I7" s="252">
        <v>14.338419387</v>
      </c>
      <c r="J7" s="252">
        <v>14.433681032000001</v>
      </c>
      <c r="K7" s="252">
        <v>14.524698000000001</v>
      </c>
      <c r="L7" s="252">
        <v>14.723903774</v>
      </c>
      <c r="M7" s="252">
        <v>14.887159333</v>
      </c>
      <c r="N7" s="252">
        <v>15.095115226000001</v>
      </c>
      <c r="O7" s="252">
        <v>14.749041387</v>
      </c>
      <c r="P7" s="252">
        <v>14.969020143</v>
      </c>
      <c r="Q7" s="252">
        <v>15.060638419</v>
      </c>
      <c r="R7" s="252">
        <v>15.327947</v>
      </c>
      <c r="S7" s="252">
        <v>15.17586829</v>
      </c>
      <c r="T7" s="252">
        <v>15.033605667</v>
      </c>
      <c r="U7" s="252">
        <v>15.200178677</v>
      </c>
      <c r="V7" s="252">
        <v>15.199026419000001</v>
      </c>
      <c r="W7" s="252">
        <v>15.195517667000001</v>
      </c>
      <c r="X7" s="252">
        <v>15.169606290000001</v>
      </c>
      <c r="Y7" s="252">
        <v>15.219501666999999</v>
      </c>
      <c r="Z7" s="252">
        <v>15.097031032</v>
      </c>
      <c r="AA7" s="252">
        <v>14.98680671</v>
      </c>
      <c r="AB7" s="252">
        <v>14.884015378999999</v>
      </c>
      <c r="AC7" s="252">
        <v>15.084739129000001</v>
      </c>
      <c r="AD7" s="252">
        <v>14.898330667</v>
      </c>
      <c r="AE7" s="252">
        <v>15.062766097000001</v>
      </c>
      <c r="AF7" s="252">
        <v>14.859365</v>
      </c>
      <c r="AG7" s="252">
        <v>14.879583547999999</v>
      </c>
      <c r="AH7" s="252">
        <v>14.681747677000001</v>
      </c>
      <c r="AI7" s="252">
        <v>14.476502332999999</v>
      </c>
      <c r="AJ7" s="252">
        <v>14.764185903</v>
      </c>
      <c r="AK7" s="252">
        <v>14.973455333</v>
      </c>
      <c r="AL7" s="252">
        <v>14.706887387</v>
      </c>
      <c r="AM7" s="252">
        <v>14.691061161</v>
      </c>
      <c r="AN7" s="252">
        <v>15.068011143</v>
      </c>
      <c r="AO7" s="252">
        <v>15.256399</v>
      </c>
      <c r="AP7" s="252">
        <v>15.191916333</v>
      </c>
      <c r="AQ7" s="252">
        <v>15.365676000000001</v>
      </c>
      <c r="AR7" s="252">
        <v>15.390858667</v>
      </c>
      <c r="AS7" s="252">
        <v>15.45131971</v>
      </c>
      <c r="AT7" s="252">
        <v>15.453880258</v>
      </c>
      <c r="AU7" s="252">
        <v>15.537228333</v>
      </c>
      <c r="AV7" s="252">
        <v>16.104894452</v>
      </c>
      <c r="AW7" s="252">
        <v>16.291604778</v>
      </c>
      <c r="AX7" s="252">
        <v>16.356839813000001</v>
      </c>
      <c r="AY7" s="409">
        <v>16.23245</v>
      </c>
      <c r="AZ7" s="409">
        <v>16.391516599999999</v>
      </c>
      <c r="BA7" s="409">
        <v>16.598817700000001</v>
      </c>
      <c r="BB7" s="409">
        <v>16.786474999999999</v>
      </c>
      <c r="BC7" s="409">
        <v>17.014786000000001</v>
      </c>
      <c r="BD7" s="409">
        <v>17.0564781</v>
      </c>
      <c r="BE7" s="409">
        <v>17.250674400000001</v>
      </c>
      <c r="BF7" s="409">
        <v>17.228839799999999</v>
      </c>
      <c r="BG7" s="409">
        <v>17.126808499999999</v>
      </c>
      <c r="BH7" s="409">
        <v>17.316148599999998</v>
      </c>
      <c r="BI7" s="409">
        <v>17.555091300000001</v>
      </c>
      <c r="BJ7" s="409">
        <v>17.523883600000001</v>
      </c>
      <c r="BK7" s="409">
        <v>17.408396400000001</v>
      </c>
      <c r="BL7" s="409">
        <v>17.499418200000001</v>
      </c>
      <c r="BM7" s="409">
        <v>17.6865141</v>
      </c>
      <c r="BN7" s="409">
        <v>17.851695899999999</v>
      </c>
      <c r="BO7" s="409">
        <v>18.0302437</v>
      </c>
      <c r="BP7" s="409">
        <v>18.092840500000001</v>
      </c>
      <c r="BQ7" s="409">
        <v>18.1114642</v>
      </c>
      <c r="BR7" s="409">
        <v>18.049051299999999</v>
      </c>
      <c r="BS7" s="409">
        <v>17.953043300000001</v>
      </c>
      <c r="BT7" s="409">
        <v>18.080562700000002</v>
      </c>
      <c r="BU7" s="409">
        <v>18.382307600000001</v>
      </c>
      <c r="BV7" s="409">
        <v>18.384992</v>
      </c>
    </row>
    <row r="8" spans="1:74" ht="11.1" customHeight="1" x14ac:dyDescent="0.2">
      <c r="A8" s="162" t="s">
        <v>308</v>
      </c>
      <c r="B8" s="173" t="s">
        <v>282</v>
      </c>
      <c r="C8" s="252">
        <v>4.3787635041000001</v>
      </c>
      <c r="D8" s="252">
        <v>4.4097635040999998</v>
      </c>
      <c r="E8" s="252">
        <v>4.4677635040999997</v>
      </c>
      <c r="F8" s="252">
        <v>4.3407635040999999</v>
      </c>
      <c r="G8" s="252">
        <v>4.1817635041000001</v>
      </c>
      <c r="H8" s="252">
        <v>4.3037635041</v>
      </c>
      <c r="I8" s="252">
        <v>4.3557635040999996</v>
      </c>
      <c r="J8" s="252">
        <v>4.2947635040999996</v>
      </c>
      <c r="K8" s="252">
        <v>4.3327635040999999</v>
      </c>
      <c r="L8" s="252">
        <v>4.5147635041000003</v>
      </c>
      <c r="M8" s="252">
        <v>4.5217635040999999</v>
      </c>
      <c r="N8" s="252">
        <v>4.6277635040999998</v>
      </c>
      <c r="O8" s="252">
        <v>4.7024868944999998</v>
      </c>
      <c r="P8" s="252">
        <v>4.7434868945000002</v>
      </c>
      <c r="Q8" s="252">
        <v>4.6324868945000004</v>
      </c>
      <c r="R8" s="252">
        <v>4.3004868944999997</v>
      </c>
      <c r="S8" s="252">
        <v>3.9994868944999999</v>
      </c>
      <c r="T8" s="252">
        <v>4.2044868944999996</v>
      </c>
      <c r="U8" s="252">
        <v>4.6184868945000002</v>
      </c>
      <c r="V8" s="252">
        <v>4.7594868945000002</v>
      </c>
      <c r="W8" s="252">
        <v>4.2994868945000002</v>
      </c>
      <c r="X8" s="252">
        <v>4.4194868945000003</v>
      </c>
      <c r="Y8" s="252">
        <v>4.6864868944999998</v>
      </c>
      <c r="Z8" s="252">
        <v>4.7734868945000004</v>
      </c>
      <c r="AA8" s="252">
        <v>4.8144868944999999</v>
      </c>
      <c r="AB8" s="252">
        <v>4.7344868944999998</v>
      </c>
      <c r="AC8" s="252">
        <v>4.6544868944999997</v>
      </c>
      <c r="AD8" s="252">
        <v>4.3164868944999997</v>
      </c>
      <c r="AE8" s="252">
        <v>3.6784868945000002</v>
      </c>
      <c r="AF8" s="252">
        <v>3.9794868944999999</v>
      </c>
      <c r="AG8" s="252">
        <v>4.6044868944999999</v>
      </c>
      <c r="AH8" s="252">
        <v>4.7424868944999998</v>
      </c>
      <c r="AI8" s="252">
        <v>4.7464868945000003</v>
      </c>
      <c r="AJ8" s="252">
        <v>4.8104868945000003</v>
      </c>
      <c r="AK8" s="252">
        <v>5.1324868945000004</v>
      </c>
      <c r="AL8" s="252">
        <v>4.9154868944999999</v>
      </c>
      <c r="AM8" s="252">
        <v>5.1144868944999997</v>
      </c>
      <c r="AN8" s="252">
        <v>5.1344868945000002</v>
      </c>
      <c r="AO8" s="252">
        <v>4.9144868945000004</v>
      </c>
      <c r="AP8" s="252">
        <v>4.4944868944999996</v>
      </c>
      <c r="AQ8" s="252">
        <v>4.6274868944999996</v>
      </c>
      <c r="AR8" s="252">
        <v>5.0164868944999998</v>
      </c>
      <c r="AS8" s="252">
        <v>4.9374868945000001</v>
      </c>
      <c r="AT8" s="252">
        <v>5.1114868944999996</v>
      </c>
      <c r="AU8" s="252">
        <v>4.9374868945000001</v>
      </c>
      <c r="AV8" s="252">
        <v>4.848599922</v>
      </c>
      <c r="AW8" s="252">
        <v>4.8548398649999998</v>
      </c>
      <c r="AX8" s="252">
        <v>4.855527865</v>
      </c>
      <c r="AY8" s="409">
        <v>4.9121027581999996</v>
      </c>
      <c r="AZ8" s="409">
        <v>5.0374302129000004</v>
      </c>
      <c r="BA8" s="409">
        <v>5.0686158445</v>
      </c>
      <c r="BB8" s="409">
        <v>5.1262168087999997</v>
      </c>
      <c r="BC8" s="409">
        <v>5.1714094464000002</v>
      </c>
      <c r="BD8" s="409">
        <v>5.2296300312000001</v>
      </c>
      <c r="BE8" s="409">
        <v>5.2189815481000004</v>
      </c>
      <c r="BF8" s="409">
        <v>5.2862539682999996</v>
      </c>
      <c r="BG8" s="409">
        <v>5.3491639590000002</v>
      </c>
      <c r="BH8" s="409">
        <v>5.3650916256999999</v>
      </c>
      <c r="BI8" s="409">
        <v>5.4051152660000001</v>
      </c>
      <c r="BJ8" s="409">
        <v>5.3849066283999996</v>
      </c>
      <c r="BK8" s="409">
        <v>5.3951233622999997</v>
      </c>
      <c r="BL8" s="409">
        <v>5.428576359</v>
      </c>
      <c r="BM8" s="409">
        <v>5.3835234313999996</v>
      </c>
      <c r="BN8" s="409">
        <v>5.3968526272000004</v>
      </c>
      <c r="BO8" s="409">
        <v>5.3852852275999998</v>
      </c>
      <c r="BP8" s="409">
        <v>5.4099255219</v>
      </c>
      <c r="BQ8" s="409">
        <v>5.3994645942000004</v>
      </c>
      <c r="BR8" s="409">
        <v>5.4428803093000004</v>
      </c>
      <c r="BS8" s="409">
        <v>5.4847762493000003</v>
      </c>
      <c r="BT8" s="409">
        <v>5.4867971566999998</v>
      </c>
      <c r="BU8" s="409">
        <v>5.5072028689000003</v>
      </c>
      <c r="BV8" s="409">
        <v>5.4512925601999997</v>
      </c>
    </row>
    <row r="9" spans="1:74" ht="11.1" customHeight="1" x14ac:dyDescent="0.2">
      <c r="A9" s="162" t="s">
        <v>309</v>
      </c>
      <c r="B9" s="173" t="s">
        <v>291</v>
      </c>
      <c r="C9" s="252">
        <v>2.8895345288000001</v>
      </c>
      <c r="D9" s="252">
        <v>2.8985345288</v>
      </c>
      <c r="E9" s="252">
        <v>2.8795345287999998</v>
      </c>
      <c r="F9" s="252">
        <v>2.8725345288000002</v>
      </c>
      <c r="G9" s="252">
        <v>2.8885345288000002</v>
      </c>
      <c r="H9" s="252">
        <v>2.8285345288000001</v>
      </c>
      <c r="I9" s="252">
        <v>2.7745345287999998</v>
      </c>
      <c r="J9" s="252">
        <v>2.8085345288000001</v>
      </c>
      <c r="K9" s="252">
        <v>2.7825345287999999</v>
      </c>
      <c r="L9" s="252">
        <v>2.7515345288000002</v>
      </c>
      <c r="M9" s="252">
        <v>2.7435345288000001</v>
      </c>
      <c r="N9" s="252">
        <v>2.7375345287999999</v>
      </c>
      <c r="O9" s="252">
        <v>2.635643</v>
      </c>
      <c r="P9" s="252">
        <v>2.711643</v>
      </c>
      <c r="Q9" s="252">
        <v>2.6926429999999999</v>
      </c>
      <c r="R9" s="252">
        <v>2.5456430000000001</v>
      </c>
      <c r="S9" s="252">
        <v>2.5836429999999999</v>
      </c>
      <c r="T9" s="252">
        <v>2.6056430000000002</v>
      </c>
      <c r="U9" s="252">
        <v>2.6346430000000001</v>
      </c>
      <c r="V9" s="252">
        <v>2.6176430000000002</v>
      </c>
      <c r="W9" s="252">
        <v>2.6216430000000002</v>
      </c>
      <c r="X9" s="252">
        <v>2.6286429999999998</v>
      </c>
      <c r="Y9" s="252">
        <v>2.6116429999999999</v>
      </c>
      <c r="Z9" s="252">
        <v>2.6116429999999999</v>
      </c>
      <c r="AA9" s="252">
        <v>2.6093707452000001</v>
      </c>
      <c r="AB9" s="252">
        <v>2.5463707452</v>
      </c>
      <c r="AC9" s="252">
        <v>2.5383707451999999</v>
      </c>
      <c r="AD9" s="252">
        <v>2.5093707452</v>
      </c>
      <c r="AE9" s="252">
        <v>2.5073707451999998</v>
      </c>
      <c r="AF9" s="252">
        <v>2.5313707451999998</v>
      </c>
      <c r="AG9" s="252">
        <v>2.5073707451999998</v>
      </c>
      <c r="AH9" s="252">
        <v>2.4953707451999998</v>
      </c>
      <c r="AI9" s="252">
        <v>2.4463707451999999</v>
      </c>
      <c r="AJ9" s="252">
        <v>2.4233707452000002</v>
      </c>
      <c r="AK9" s="252">
        <v>2.4003707452</v>
      </c>
      <c r="AL9" s="252">
        <v>2.3603707452</v>
      </c>
      <c r="AM9" s="252">
        <v>2.3533707451999999</v>
      </c>
      <c r="AN9" s="252">
        <v>2.3583707451999998</v>
      </c>
      <c r="AO9" s="252">
        <v>2.3563707452</v>
      </c>
      <c r="AP9" s="252">
        <v>2.3413707451999999</v>
      </c>
      <c r="AQ9" s="252">
        <v>2.3473707452000001</v>
      </c>
      <c r="AR9" s="252">
        <v>2.3363707452</v>
      </c>
      <c r="AS9" s="252">
        <v>2.3083707452</v>
      </c>
      <c r="AT9" s="252">
        <v>2.2323707451999999</v>
      </c>
      <c r="AU9" s="252">
        <v>2.0263707451999999</v>
      </c>
      <c r="AV9" s="252">
        <v>2.1973417915</v>
      </c>
      <c r="AW9" s="252">
        <v>2.1430599790999998</v>
      </c>
      <c r="AX9" s="252">
        <v>2.2320672781000002</v>
      </c>
      <c r="AY9" s="409">
        <v>2.2271827415000001</v>
      </c>
      <c r="AZ9" s="409">
        <v>2.2234547015000001</v>
      </c>
      <c r="BA9" s="409">
        <v>2.2185883249999998</v>
      </c>
      <c r="BB9" s="409">
        <v>2.2138851513</v>
      </c>
      <c r="BC9" s="409">
        <v>2.2095465715999998</v>
      </c>
      <c r="BD9" s="409">
        <v>2.2057387483999999</v>
      </c>
      <c r="BE9" s="409">
        <v>2.2013120636000001</v>
      </c>
      <c r="BF9" s="409">
        <v>2.1969470061999998</v>
      </c>
      <c r="BG9" s="409">
        <v>2.1926289314999998</v>
      </c>
      <c r="BH9" s="409">
        <v>2.1939774655000002</v>
      </c>
      <c r="BI9" s="409">
        <v>2.1896735112000001</v>
      </c>
      <c r="BJ9" s="409">
        <v>2.185576406</v>
      </c>
      <c r="BK9" s="409">
        <v>2.1841925799999999</v>
      </c>
      <c r="BL9" s="409">
        <v>2.1808218215999999</v>
      </c>
      <c r="BM9" s="409">
        <v>2.1761956148000001</v>
      </c>
      <c r="BN9" s="409">
        <v>2.1717814828000002</v>
      </c>
      <c r="BO9" s="409">
        <v>2.1677149187999998</v>
      </c>
      <c r="BP9" s="409">
        <v>2.1642095133999999</v>
      </c>
      <c r="BQ9" s="409">
        <v>2.160024623</v>
      </c>
      <c r="BR9" s="409">
        <v>2.1559258376999999</v>
      </c>
      <c r="BS9" s="409">
        <v>2.1518790367</v>
      </c>
      <c r="BT9" s="409">
        <v>2.1478805902999998</v>
      </c>
      <c r="BU9" s="409">
        <v>2.1438252821999999</v>
      </c>
      <c r="BV9" s="409">
        <v>2.1400050786000002</v>
      </c>
    </row>
    <row r="10" spans="1:74" ht="11.1" customHeight="1" x14ac:dyDescent="0.2">
      <c r="A10" s="162" t="s">
        <v>310</v>
      </c>
      <c r="B10" s="173" t="s">
        <v>285</v>
      </c>
      <c r="C10" s="252">
        <v>4.5407862794999998</v>
      </c>
      <c r="D10" s="252">
        <v>4.6804582794999998</v>
      </c>
      <c r="E10" s="252">
        <v>4.6474572795000002</v>
      </c>
      <c r="F10" s="252">
        <v>4.5466362795000004</v>
      </c>
      <c r="G10" s="252">
        <v>4.3112982794999999</v>
      </c>
      <c r="H10" s="252">
        <v>4.2730592795</v>
      </c>
      <c r="I10" s="252">
        <v>4.4163922795000001</v>
      </c>
      <c r="J10" s="252">
        <v>4.1015442794999997</v>
      </c>
      <c r="K10" s="252">
        <v>4.3173922794999999</v>
      </c>
      <c r="L10" s="252">
        <v>4.5327342794999996</v>
      </c>
      <c r="M10" s="252">
        <v>4.5536872795000001</v>
      </c>
      <c r="N10" s="252">
        <v>4.6259922795000001</v>
      </c>
      <c r="O10" s="252">
        <v>4.5470468507000001</v>
      </c>
      <c r="P10" s="252">
        <v>4.4434018506999999</v>
      </c>
      <c r="Q10" s="252">
        <v>4.4573978506999996</v>
      </c>
      <c r="R10" s="252">
        <v>4.6066558507000002</v>
      </c>
      <c r="S10" s="252">
        <v>4.6030418507000004</v>
      </c>
      <c r="T10" s="252">
        <v>4.5889728507000003</v>
      </c>
      <c r="U10" s="252">
        <v>4.5924898506999998</v>
      </c>
      <c r="V10" s="252">
        <v>4.4996668506999997</v>
      </c>
      <c r="W10" s="252">
        <v>4.4696958507</v>
      </c>
      <c r="X10" s="252">
        <v>4.6779088506999997</v>
      </c>
      <c r="Y10" s="252">
        <v>4.7396058507000003</v>
      </c>
      <c r="Z10" s="252">
        <v>4.7868108507000002</v>
      </c>
      <c r="AA10" s="252">
        <v>4.7643626524</v>
      </c>
      <c r="AB10" s="252">
        <v>4.7437319525000001</v>
      </c>
      <c r="AC10" s="252">
        <v>4.6965739719000004</v>
      </c>
      <c r="AD10" s="252">
        <v>4.6535138887</v>
      </c>
      <c r="AE10" s="252">
        <v>4.5613068833000003</v>
      </c>
      <c r="AF10" s="252">
        <v>4.3367679355000002</v>
      </c>
      <c r="AG10" s="252">
        <v>4.7616755882000001</v>
      </c>
      <c r="AH10" s="252">
        <v>4.4667558781999999</v>
      </c>
      <c r="AI10" s="252">
        <v>4.1131447826</v>
      </c>
      <c r="AJ10" s="252">
        <v>4.5993926789000001</v>
      </c>
      <c r="AK10" s="252">
        <v>4.8145602357000001</v>
      </c>
      <c r="AL10" s="252">
        <v>4.6796842110999997</v>
      </c>
      <c r="AM10" s="252">
        <v>4.6553549363000002</v>
      </c>
      <c r="AN10" s="252">
        <v>4.6943549362999999</v>
      </c>
      <c r="AO10" s="252">
        <v>4.7633549362999998</v>
      </c>
      <c r="AP10" s="252">
        <v>4.6683549363000001</v>
      </c>
      <c r="AQ10" s="252">
        <v>4.5413549363000003</v>
      </c>
      <c r="AR10" s="252">
        <v>4.4353549363000004</v>
      </c>
      <c r="AS10" s="252">
        <v>4.5463549363000002</v>
      </c>
      <c r="AT10" s="252">
        <v>4.4183549363000001</v>
      </c>
      <c r="AU10" s="252">
        <v>4.2963549363000002</v>
      </c>
      <c r="AV10" s="252">
        <v>4.5635528851</v>
      </c>
      <c r="AW10" s="252">
        <v>4.5386736416</v>
      </c>
      <c r="AX10" s="252">
        <v>4.4947534854000004</v>
      </c>
      <c r="AY10" s="409">
        <v>4.8318053381999997</v>
      </c>
      <c r="AZ10" s="409">
        <v>4.8966056123000001</v>
      </c>
      <c r="BA10" s="409">
        <v>4.8927718883000004</v>
      </c>
      <c r="BB10" s="409">
        <v>4.8918681816999996</v>
      </c>
      <c r="BC10" s="409">
        <v>4.7759638463999998</v>
      </c>
      <c r="BD10" s="409">
        <v>4.7793786656000004</v>
      </c>
      <c r="BE10" s="409">
        <v>4.8641201506999998</v>
      </c>
      <c r="BF10" s="409">
        <v>4.6046162845999996</v>
      </c>
      <c r="BG10" s="409">
        <v>4.4630699827000004</v>
      </c>
      <c r="BH10" s="409">
        <v>4.8701160657000004</v>
      </c>
      <c r="BI10" s="409">
        <v>4.8639316691000003</v>
      </c>
      <c r="BJ10" s="409">
        <v>4.8658631286</v>
      </c>
      <c r="BK10" s="409">
        <v>4.8662713950000001</v>
      </c>
      <c r="BL10" s="409">
        <v>4.8816871112999998</v>
      </c>
      <c r="BM10" s="409">
        <v>4.8743240193000004</v>
      </c>
      <c r="BN10" s="409">
        <v>4.8686148341999997</v>
      </c>
      <c r="BO10" s="409">
        <v>4.7688949370999998</v>
      </c>
      <c r="BP10" s="409">
        <v>4.7902059489999997</v>
      </c>
      <c r="BQ10" s="409">
        <v>4.8299644653999998</v>
      </c>
      <c r="BR10" s="409">
        <v>4.7491542853000004</v>
      </c>
      <c r="BS10" s="409">
        <v>4.6268852990999996</v>
      </c>
      <c r="BT10" s="409">
        <v>4.9122842588999998</v>
      </c>
      <c r="BU10" s="409">
        <v>4.8955733410000004</v>
      </c>
      <c r="BV10" s="409">
        <v>4.8870498477000002</v>
      </c>
    </row>
    <row r="11" spans="1:74" ht="11.1" customHeight="1" x14ac:dyDescent="0.2">
      <c r="A11" s="162" t="s">
        <v>317</v>
      </c>
      <c r="B11" s="173" t="s">
        <v>286</v>
      </c>
      <c r="C11" s="252">
        <v>67.227661264999995</v>
      </c>
      <c r="D11" s="252">
        <v>67.544470735999994</v>
      </c>
      <c r="E11" s="252">
        <v>66.819274909000001</v>
      </c>
      <c r="F11" s="252">
        <v>66.828236708000006</v>
      </c>
      <c r="G11" s="252">
        <v>67.558917289999997</v>
      </c>
      <c r="H11" s="252">
        <v>67.932404993000006</v>
      </c>
      <c r="I11" s="252">
        <v>67.845019468000004</v>
      </c>
      <c r="J11" s="252">
        <v>68.504494124000004</v>
      </c>
      <c r="K11" s="252">
        <v>68.744454863000001</v>
      </c>
      <c r="L11" s="252">
        <v>69.388483976000003</v>
      </c>
      <c r="M11" s="252">
        <v>68.685732594000001</v>
      </c>
      <c r="N11" s="252">
        <v>68.976101564000004</v>
      </c>
      <c r="O11" s="252">
        <v>68.531592290999995</v>
      </c>
      <c r="P11" s="252">
        <v>68.230717300999999</v>
      </c>
      <c r="Q11" s="252">
        <v>69.214639519000002</v>
      </c>
      <c r="R11" s="252">
        <v>69.325156634999999</v>
      </c>
      <c r="S11" s="252">
        <v>69.934937069</v>
      </c>
      <c r="T11" s="252">
        <v>70.517857269999993</v>
      </c>
      <c r="U11" s="252">
        <v>70.446055938000001</v>
      </c>
      <c r="V11" s="252">
        <v>70.467606752999998</v>
      </c>
      <c r="W11" s="252">
        <v>70.547665441000007</v>
      </c>
      <c r="X11" s="252">
        <v>70.458109153999999</v>
      </c>
      <c r="Y11" s="252">
        <v>70.427810190000002</v>
      </c>
      <c r="Z11" s="252">
        <v>70.424911190000003</v>
      </c>
      <c r="AA11" s="252">
        <v>70.331308890000003</v>
      </c>
      <c r="AB11" s="252">
        <v>69.801933890000001</v>
      </c>
      <c r="AC11" s="252">
        <v>69.832871890000007</v>
      </c>
      <c r="AD11" s="252">
        <v>70.159532889999994</v>
      </c>
      <c r="AE11" s="252">
        <v>70.316679890000003</v>
      </c>
      <c r="AF11" s="252">
        <v>70.949917889999995</v>
      </c>
      <c r="AG11" s="252">
        <v>70.871874890000001</v>
      </c>
      <c r="AH11" s="252">
        <v>70.282344890000005</v>
      </c>
      <c r="AI11" s="252">
        <v>71.060873889999996</v>
      </c>
      <c r="AJ11" s="252">
        <v>71.374359889999994</v>
      </c>
      <c r="AK11" s="252">
        <v>71.793518890000001</v>
      </c>
      <c r="AL11" s="252">
        <v>71.310228890000005</v>
      </c>
      <c r="AM11" s="252">
        <v>70.175957890000007</v>
      </c>
      <c r="AN11" s="252">
        <v>70.059957890000007</v>
      </c>
      <c r="AO11" s="252">
        <v>69.828957889999998</v>
      </c>
      <c r="AP11" s="252">
        <v>70.045957889999997</v>
      </c>
      <c r="AQ11" s="252">
        <v>70.769957890000001</v>
      </c>
      <c r="AR11" s="252">
        <v>71.520957890000005</v>
      </c>
      <c r="AS11" s="252">
        <v>71.479957889999994</v>
      </c>
      <c r="AT11" s="252">
        <v>70.929957889999997</v>
      </c>
      <c r="AU11" s="252">
        <v>71.484957890000004</v>
      </c>
      <c r="AV11" s="252">
        <v>70.921745490000006</v>
      </c>
      <c r="AW11" s="252">
        <v>70.779951620999995</v>
      </c>
      <c r="AX11" s="252">
        <v>70.736227592999995</v>
      </c>
      <c r="AY11" s="409">
        <v>70.452204275</v>
      </c>
      <c r="AZ11" s="409">
        <v>70.415653262999996</v>
      </c>
      <c r="BA11" s="409">
        <v>70.224407839999998</v>
      </c>
      <c r="BB11" s="409">
        <v>70.819206225000002</v>
      </c>
      <c r="BC11" s="409">
        <v>71.275401262000003</v>
      </c>
      <c r="BD11" s="409">
        <v>71.528306783999994</v>
      </c>
      <c r="BE11" s="409">
        <v>71.669965473000005</v>
      </c>
      <c r="BF11" s="409">
        <v>71.371964845999997</v>
      </c>
      <c r="BG11" s="409">
        <v>71.580758832000001</v>
      </c>
      <c r="BH11" s="409">
        <v>71.461647518000007</v>
      </c>
      <c r="BI11" s="409">
        <v>71.422611028000006</v>
      </c>
      <c r="BJ11" s="409">
        <v>71.043235398999997</v>
      </c>
      <c r="BK11" s="409">
        <v>70.982925026999993</v>
      </c>
      <c r="BL11" s="409">
        <v>70.980656206999996</v>
      </c>
      <c r="BM11" s="409">
        <v>70.924680992000006</v>
      </c>
      <c r="BN11" s="409">
        <v>71.252227736999998</v>
      </c>
      <c r="BO11" s="409">
        <v>71.596009976999994</v>
      </c>
      <c r="BP11" s="409">
        <v>71.913876998000006</v>
      </c>
      <c r="BQ11" s="409">
        <v>72.334579198</v>
      </c>
      <c r="BR11" s="409">
        <v>72.077585575000001</v>
      </c>
      <c r="BS11" s="409">
        <v>72.250634765000001</v>
      </c>
      <c r="BT11" s="409">
        <v>72.178854393999998</v>
      </c>
      <c r="BU11" s="409">
        <v>72.226697004000002</v>
      </c>
      <c r="BV11" s="409">
        <v>71.881938425000001</v>
      </c>
    </row>
    <row r="12" spans="1:74" ht="11.1" customHeight="1" x14ac:dyDescent="0.2">
      <c r="A12" s="162" t="s">
        <v>312</v>
      </c>
      <c r="B12" s="173" t="s">
        <v>1098</v>
      </c>
      <c r="C12" s="252">
        <v>36.764335000000003</v>
      </c>
      <c r="D12" s="252">
        <v>36.909990999999998</v>
      </c>
      <c r="E12" s="252">
        <v>36.450811999999999</v>
      </c>
      <c r="F12" s="252">
        <v>36.239392000000002</v>
      </c>
      <c r="G12" s="252">
        <v>36.537478999999998</v>
      </c>
      <c r="H12" s="252">
        <v>36.489471000000002</v>
      </c>
      <c r="I12" s="252">
        <v>36.733506990000002</v>
      </c>
      <c r="J12" s="252">
        <v>37.038530999999999</v>
      </c>
      <c r="K12" s="252">
        <v>37.351056</v>
      </c>
      <c r="L12" s="252">
        <v>37.695382000000002</v>
      </c>
      <c r="M12" s="252">
        <v>37.122013789999997</v>
      </c>
      <c r="N12" s="252">
        <v>37.390272000000003</v>
      </c>
      <c r="O12" s="252">
        <v>37.113911999999999</v>
      </c>
      <c r="P12" s="252">
        <v>36.976323000000001</v>
      </c>
      <c r="Q12" s="252">
        <v>37.741919000000003</v>
      </c>
      <c r="R12" s="252">
        <v>37.958089999999999</v>
      </c>
      <c r="S12" s="252">
        <v>38.207389999999997</v>
      </c>
      <c r="T12" s="252">
        <v>38.647233999999997</v>
      </c>
      <c r="U12" s="252">
        <v>38.751994000000003</v>
      </c>
      <c r="V12" s="252">
        <v>38.544328999999998</v>
      </c>
      <c r="W12" s="252">
        <v>38.822172000000002</v>
      </c>
      <c r="X12" s="252">
        <v>38.573182000000003</v>
      </c>
      <c r="Y12" s="252">
        <v>38.699198000000003</v>
      </c>
      <c r="Z12" s="252">
        <v>38.703473000000002</v>
      </c>
      <c r="AA12" s="252">
        <v>38.988197</v>
      </c>
      <c r="AB12" s="252">
        <v>38.548197000000002</v>
      </c>
      <c r="AC12" s="252">
        <v>38.746197000000002</v>
      </c>
      <c r="AD12" s="252">
        <v>38.889197000000003</v>
      </c>
      <c r="AE12" s="252">
        <v>38.838197000000001</v>
      </c>
      <c r="AF12" s="252">
        <v>39.292197000000002</v>
      </c>
      <c r="AG12" s="252">
        <v>39.395197000000003</v>
      </c>
      <c r="AH12" s="252">
        <v>39.321196999999998</v>
      </c>
      <c r="AI12" s="252">
        <v>39.330196999999998</v>
      </c>
      <c r="AJ12" s="252">
        <v>39.625197</v>
      </c>
      <c r="AK12" s="252">
        <v>40.069197000000003</v>
      </c>
      <c r="AL12" s="252">
        <v>39.750197</v>
      </c>
      <c r="AM12" s="252">
        <v>38.945197</v>
      </c>
      <c r="AN12" s="252">
        <v>38.782196999999996</v>
      </c>
      <c r="AO12" s="252">
        <v>38.799196999999999</v>
      </c>
      <c r="AP12" s="252">
        <v>38.877197000000002</v>
      </c>
      <c r="AQ12" s="252">
        <v>39.358196999999997</v>
      </c>
      <c r="AR12" s="252">
        <v>39.711196999999999</v>
      </c>
      <c r="AS12" s="252">
        <v>39.741197</v>
      </c>
      <c r="AT12" s="252">
        <v>39.611196999999997</v>
      </c>
      <c r="AU12" s="252">
        <v>39.702196999999998</v>
      </c>
      <c r="AV12" s="252">
        <v>39.481436285999997</v>
      </c>
      <c r="AW12" s="252">
        <v>39.309636849</v>
      </c>
      <c r="AX12" s="252">
        <v>39.400203535000003</v>
      </c>
      <c r="AY12" s="409">
        <v>39.331378012000002</v>
      </c>
      <c r="AZ12" s="409">
        <v>39.271347650000003</v>
      </c>
      <c r="BA12" s="409">
        <v>39.259051853999999</v>
      </c>
      <c r="BB12" s="409">
        <v>39.631888738000001</v>
      </c>
      <c r="BC12" s="409">
        <v>39.669904524000003</v>
      </c>
      <c r="BD12" s="409">
        <v>39.713565611</v>
      </c>
      <c r="BE12" s="409">
        <v>39.892779251</v>
      </c>
      <c r="BF12" s="409">
        <v>39.745984383</v>
      </c>
      <c r="BG12" s="409">
        <v>39.748330011999997</v>
      </c>
      <c r="BH12" s="409">
        <v>39.845079988999998</v>
      </c>
      <c r="BI12" s="409">
        <v>39.857504247000001</v>
      </c>
      <c r="BJ12" s="409">
        <v>39.727238581999998</v>
      </c>
      <c r="BK12" s="409">
        <v>39.731571682999999</v>
      </c>
      <c r="BL12" s="409">
        <v>39.753859310999999</v>
      </c>
      <c r="BM12" s="409">
        <v>39.835266247</v>
      </c>
      <c r="BN12" s="409">
        <v>39.896850551999997</v>
      </c>
      <c r="BO12" s="409">
        <v>39.953613945000001</v>
      </c>
      <c r="BP12" s="409">
        <v>40.056055305000001</v>
      </c>
      <c r="BQ12" s="409">
        <v>40.373065740999998</v>
      </c>
      <c r="BR12" s="409">
        <v>40.294960588000002</v>
      </c>
      <c r="BS12" s="409">
        <v>40.276839041000002</v>
      </c>
      <c r="BT12" s="409">
        <v>40.433437867000002</v>
      </c>
      <c r="BU12" s="409">
        <v>40.480678787999999</v>
      </c>
      <c r="BV12" s="409">
        <v>40.363084483999998</v>
      </c>
    </row>
    <row r="13" spans="1:74" ht="11.1" customHeight="1" x14ac:dyDescent="0.2">
      <c r="A13" s="162" t="s">
        <v>313</v>
      </c>
      <c r="B13" s="173" t="s">
        <v>292</v>
      </c>
      <c r="C13" s="252">
        <v>30.347138000000001</v>
      </c>
      <c r="D13" s="252">
        <v>30.491793999999999</v>
      </c>
      <c r="E13" s="252">
        <v>30.033615000000001</v>
      </c>
      <c r="F13" s="252">
        <v>29.848195</v>
      </c>
      <c r="G13" s="252">
        <v>30.152282</v>
      </c>
      <c r="H13" s="252">
        <v>30.136274</v>
      </c>
      <c r="I13" s="252">
        <v>30.36830999</v>
      </c>
      <c r="J13" s="252">
        <v>30.654333999999999</v>
      </c>
      <c r="K13" s="252">
        <v>30.872858999999998</v>
      </c>
      <c r="L13" s="252">
        <v>31.180185000000002</v>
      </c>
      <c r="M13" s="252">
        <v>30.627816790000001</v>
      </c>
      <c r="N13" s="252">
        <v>30.913074999999999</v>
      </c>
      <c r="O13" s="252">
        <v>30.491714999999999</v>
      </c>
      <c r="P13" s="252">
        <v>30.377126000000001</v>
      </c>
      <c r="Q13" s="252">
        <v>31.199722000000001</v>
      </c>
      <c r="R13" s="252">
        <v>31.386893000000001</v>
      </c>
      <c r="S13" s="252">
        <v>31.642192999999999</v>
      </c>
      <c r="T13" s="252">
        <v>32.085037</v>
      </c>
      <c r="U13" s="252">
        <v>32.261797000000001</v>
      </c>
      <c r="V13" s="252">
        <v>32.045132000000002</v>
      </c>
      <c r="W13" s="252">
        <v>32.207974999999998</v>
      </c>
      <c r="X13" s="252">
        <v>32.010984999999998</v>
      </c>
      <c r="Y13" s="252">
        <v>32.137000999999998</v>
      </c>
      <c r="Z13" s="252">
        <v>32.111275999999997</v>
      </c>
      <c r="AA13" s="252">
        <v>32.454000000000001</v>
      </c>
      <c r="AB13" s="252">
        <v>32.06</v>
      </c>
      <c r="AC13" s="252">
        <v>32.201000000000001</v>
      </c>
      <c r="AD13" s="252">
        <v>32.32</v>
      </c>
      <c r="AE13" s="252">
        <v>32.340000000000003</v>
      </c>
      <c r="AF13" s="252">
        <v>32.76</v>
      </c>
      <c r="AG13" s="252">
        <v>32.826000000000001</v>
      </c>
      <c r="AH13" s="252">
        <v>32.709000000000003</v>
      </c>
      <c r="AI13" s="252">
        <v>32.734999999999999</v>
      </c>
      <c r="AJ13" s="252">
        <v>33.031999999999996</v>
      </c>
      <c r="AK13" s="252">
        <v>33.444000000000003</v>
      </c>
      <c r="AL13" s="252">
        <v>33.274000000000001</v>
      </c>
      <c r="AM13" s="252">
        <v>32.290999999999997</v>
      </c>
      <c r="AN13" s="252">
        <v>32.145000000000003</v>
      </c>
      <c r="AO13" s="252">
        <v>31.800999999999998</v>
      </c>
      <c r="AP13" s="252">
        <v>31.867999999999999</v>
      </c>
      <c r="AQ13" s="252">
        <v>32.347999999999999</v>
      </c>
      <c r="AR13" s="252">
        <v>32.729999999999997</v>
      </c>
      <c r="AS13" s="252">
        <v>32.941000000000003</v>
      </c>
      <c r="AT13" s="252">
        <v>32.805999999999997</v>
      </c>
      <c r="AU13" s="252">
        <v>32.939</v>
      </c>
      <c r="AV13" s="252">
        <v>32.715000000000003</v>
      </c>
      <c r="AW13" s="252">
        <v>32.472999999999999</v>
      </c>
      <c r="AX13" s="252">
        <v>32.534999999999997</v>
      </c>
      <c r="AY13" s="409">
        <v>32.438000000000002</v>
      </c>
      <c r="AZ13" s="409">
        <v>32.368000000000002</v>
      </c>
      <c r="BA13" s="409">
        <v>32.343000000000004</v>
      </c>
      <c r="BB13" s="409">
        <v>32.703000000000003</v>
      </c>
      <c r="BC13" s="409">
        <v>32.728000000000002</v>
      </c>
      <c r="BD13" s="409">
        <v>32.758000000000003</v>
      </c>
      <c r="BE13" s="409">
        <v>32.923954999999999</v>
      </c>
      <c r="BF13" s="409">
        <v>32.764045000000003</v>
      </c>
      <c r="BG13" s="409">
        <v>32.753307</v>
      </c>
      <c r="BH13" s="409">
        <v>32.837285999999999</v>
      </c>
      <c r="BI13" s="409">
        <v>32.836272999999998</v>
      </c>
      <c r="BJ13" s="409">
        <v>32.692435000000003</v>
      </c>
      <c r="BK13" s="409">
        <v>32.673712999999999</v>
      </c>
      <c r="BL13" s="409">
        <v>32.670437999999997</v>
      </c>
      <c r="BM13" s="409">
        <v>32.727176</v>
      </c>
      <c r="BN13" s="409">
        <v>32.768926999999998</v>
      </c>
      <c r="BO13" s="409">
        <v>32.805689999999998</v>
      </c>
      <c r="BP13" s="409">
        <v>32.887466000000003</v>
      </c>
      <c r="BQ13" s="409">
        <v>33.184254000000003</v>
      </c>
      <c r="BR13" s="409">
        <v>33.086053999999997</v>
      </c>
      <c r="BS13" s="409">
        <v>33.047865999999999</v>
      </c>
      <c r="BT13" s="409">
        <v>33.184690000000003</v>
      </c>
      <c r="BU13" s="409">
        <v>33.211525999999999</v>
      </c>
      <c r="BV13" s="409">
        <v>33.073372999999997</v>
      </c>
    </row>
    <row r="14" spans="1:74" ht="11.1" customHeight="1" x14ac:dyDescent="0.2">
      <c r="A14" s="162" t="s">
        <v>509</v>
      </c>
      <c r="B14" s="173" t="s">
        <v>1259</v>
      </c>
      <c r="C14" s="252">
        <v>6.4171969999999998</v>
      </c>
      <c r="D14" s="252">
        <v>6.4181970000000002</v>
      </c>
      <c r="E14" s="252">
        <v>6.4171969999999998</v>
      </c>
      <c r="F14" s="252">
        <v>6.391197</v>
      </c>
      <c r="G14" s="252">
        <v>6.3851969999999998</v>
      </c>
      <c r="H14" s="252">
        <v>6.3531969999999998</v>
      </c>
      <c r="I14" s="252">
        <v>6.3651970000000002</v>
      </c>
      <c r="J14" s="252">
        <v>6.3841970000000003</v>
      </c>
      <c r="K14" s="252">
        <v>6.4781969999999998</v>
      </c>
      <c r="L14" s="252">
        <v>6.5151969999999997</v>
      </c>
      <c r="M14" s="252">
        <v>6.4941969999999998</v>
      </c>
      <c r="N14" s="252">
        <v>6.4771970000000003</v>
      </c>
      <c r="O14" s="252">
        <v>6.6221969999999999</v>
      </c>
      <c r="P14" s="252">
        <v>6.5991970000000002</v>
      </c>
      <c r="Q14" s="252">
        <v>6.5421969999999998</v>
      </c>
      <c r="R14" s="252">
        <v>6.5711969999999997</v>
      </c>
      <c r="S14" s="252">
        <v>6.5651970000000004</v>
      </c>
      <c r="T14" s="252">
        <v>6.5621970000000003</v>
      </c>
      <c r="U14" s="252">
        <v>6.4901970000000002</v>
      </c>
      <c r="V14" s="252">
        <v>6.4991969999999997</v>
      </c>
      <c r="W14" s="252">
        <v>6.6141969999999999</v>
      </c>
      <c r="X14" s="252">
        <v>6.5621970000000003</v>
      </c>
      <c r="Y14" s="252">
        <v>6.5621970000000003</v>
      </c>
      <c r="Z14" s="252">
        <v>6.5921969999999996</v>
      </c>
      <c r="AA14" s="252">
        <v>6.5341969999999998</v>
      </c>
      <c r="AB14" s="252">
        <v>6.4881970000000004</v>
      </c>
      <c r="AC14" s="252">
        <v>6.5451969999999999</v>
      </c>
      <c r="AD14" s="252">
        <v>6.569197</v>
      </c>
      <c r="AE14" s="252">
        <v>6.4981970000000002</v>
      </c>
      <c r="AF14" s="252">
        <v>6.532197</v>
      </c>
      <c r="AG14" s="252">
        <v>6.569197</v>
      </c>
      <c r="AH14" s="252">
        <v>6.6121970000000001</v>
      </c>
      <c r="AI14" s="252">
        <v>6.5951969999999998</v>
      </c>
      <c r="AJ14" s="252">
        <v>6.593197</v>
      </c>
      <c r="AK14" s="252">
        <v>6.625197</v>
      </c>
      <c r="AL14" s="252">
        <v>6.476197</v>
      </c>
      <c r="AM14" s="252">
        <v>6.6541969999999999</v>
      </c>
      <c r="AN14" s="252">
        <v>6.6371969999999996</v>
      </c>
      <c r="AO14" s="252">
        <v>6.9981970000000002</v>
      </c>
      <c r="AP14" s="252">
        <v>7.0091970000000003</v>
      </c>
      <c r="AQ14" s="252">
        <v>7.0101969999999998</v>
      </c>
      <c r="AR14" s="252">
        <v>6.9811969999999999</v>
      </c>
      <c r="AS14" s="252">
        <v>6.8001969999999998</v>
      </c>
      <c r="AT14" s="252">
        <v>6.8051969999999997</v>
      </c>
      <c r="AU14" s="252">
        <v>6.7631969999999999</v>
      </c>
      <c r="AV14" s="252">
        <v>6.7664362861000003</v>
      </c>
      <c r="AW14" s="252">
        <v>6.8366368491999996</v>
      </c>
      <c r="AX14" s="252">
        <v>6.8652035346</v>
      </c>
      <c r="AY14" s="409">
        <v>6.8933780124000004</v>
      </c>
      <c r="AZ14" s="409">
        <v>6.9033476502999997</v>
      </c>
      <c r="BA14" s="409">
        <v>6.9160518543</v>
      </c>
      <c r="BB14" s="409">
        <v>6.9288887382000004</v>
      </c>
      <c r="BC14" s="409">
        <v>6.9419045234999999</v>
      </c>
      <c r="BD14" s="409">
        <v>6.9555656104999999</v>
      </c>
      <c r="BE14" s="409">
        <v>6.9688242512</v>
      </c>
      <c r="BF14" s="409">
        <v>6.9819393830000003</v>
      </c>
      <c r="BG14" s="409">
        <v>6.9950230115999998</v>
      </c>
      <c r="BH14" s="409">
        <v>7.0077939887999996</v>
      </c>
      <c r="BI14" s="409">
        <v>7.0212312472000002</v>
      </c>
      <c r="BJ14" s="409">
        <v>7.0348035822000003</v>
      </c>
      <c r="BK14" s="409">
        <v>7.0578586830000001</v>
      </c>
      <c r="BL14" s="409">
        <v>7.0834213110000004</v>
      </c>
      <c r="BM14" s="409">
        <v>7.1080902473999998</v>
      </c>
      <c r="BN14" s="409">
        <v>7.1279235523000004</v>
      </c>
      <c r="BO14" s="409">
        <v>7.1479239444999996</v>
      </c>
      <c r="BP14" s="409">
        <v>7.1685893049000002</v>
      </c>
      <c r="BQ14" s="409">
        <v>7.1888117414000003</v>
      </c>
      <c r="BR14" s="409">
        <v>7.2089065882999996</v>
      </c>
      <c r="BS14" s="409">
        <v>7.2289730410999997</v>
      </c>
      <c r="BT14" s="409">
        <v>7.2487478665999996</v>
      </c>
      <c r="BU14" s="409">
        <v>7.2691527875000004</v>
      </c>
      <c r="BV14" s="409">
        <v>7.2897114842999997</v>
      </c>
    </row>
    <row r="15" spans="1:74" ht="11.1" customHeight="1" x14ac:dyDescent="0.2">
      <c r="A15" s="162" t="s">
        <v>314</v>
      </c>
      <c r="B15" s="173" t="s">
        <v>287</v>
      </c>
      <c r="C15" s="252">
        <v>13.920486</v>
      </c>
      <c r="D15" s="252">
        <v>13.941578</v>
      </c>
      <c r="E15" s="252">
        <v>13.813513</v>
      </c>
      <c r="F15" s="252">
        <v>13.837903000000001</v>
      </c>
      <c r="G15" s="252">
        <v>13.798977000000001</v>
      </c>
      <c r="H15" s="252">
        <v>13.849309</v>
      </c>
      <c r="I15" s="252">
        <v>13.826580999999999</v>
      </c>
      <c r="J15" s="252">
        <v>13.91614</v>
      </c>
      <c r="K15" s="252">
        <v>13.79487</v>
      </c>
      <c r="L15" s="252">
        <v>13.86834</v>
      </c>
      <c r="M15" s="252">
        <v>13.963659</v>
      </c>
      <c r="N15" s="252">
        <v>14.125135</v>
      </c>
      <c r="O15" s="252">
        <v>14.174548</v>
      </c>
      <c r="P15" s="252">
        <v>14.092426</v>
      </c>
      <c r="Q15" s="252">
        <v>14.275539</v>
      </c>
      <c r="R15" s="252">
        <v>13.966346</v>
      </c>
      <c r="S15" s="252">
        <v>14.131092000000001</v>
      </c>
      <c r="T15" s="252">
        <v>13.941679000000001</v>
      </c>
      <c r="U15" s="252">
        <v>14.064621000000001</v>
      </c>
      <c r="V15" s="252">
        <v>14.030115</v>
      </c>
      <c r="W15" s="252">
        <v>13.939457000000001</v>
      </c>
      <c r="X15" s="252">
        <v>14.058749000000001</v>
      </c>
      <c r="Y15" s="252">
        <v>14.198058</v>
      </c>
      <c r="Z15" s="252">
        <v>14.252176</v>
      </c>
      <c r="AA15" s="252">
        <v>14.313528</v>
      </c>
      <c r="AB15" s="252">
        <v>14.330527999999999</v>
      </c>
      <c r="AC15" s="252">
        <v>14.373528</v>
      </c>
      <c r="AD15" s="252">
        <v>14.126528</v>
      </c>
      <c r="AE15" s="252">
        <v>14.019527999999999</v>
      </c>
      <c r="AF15" s="252">
        <v>14.161528000000001</v>
      </c>
      <c r="AG15" s="252">
        <v>13.934528</v>
      </c>
      <c r="AH15" s="252">
        <v>13.611528</v>
      </c>
      <c r="AI15" s="252">
        <v>14.218527999999999</v>
      </c>
      <c r="AJ15" s="252">
        <v>14.513528000000001</v>
      </c>
      <c r="AK15" s="252">
        <v>14.494528000000001</v>
      </c>
      <c r="AL15" s="252">
        <v>14.563528</v>
      </c>
      <c r="AM15" s="252">
        <v>14.462528000000001</v>
      </c>
      <c r="AN15" s="252">
        <v>14.452527999999999</v>
      </c>
      <c r="AO15" s="252">
        <v>14.386528</v>
      </c>
      <c r="AP15" s="252">
        <v>14.354528</v>
      </c>
      <c r="AQ15" s="252">
        <v>14.266527999999999</v>
      </c>
      <c r="AR15" s="252">
        <v>14.302528000000001</v>
      </c>
      <c r="AS15" s="252">
        <v>14.318528000000001</v>
      </c>
      <c r="AT15" s="252">
        <v>14.132528000000001</v>
      </c>
      <c r="AU15" s="252">
        <v>14.236528</v>
      </c>
      <c r="AV15" s="252">
        <v>14.242082251999999</v>
      </c>
      <c r="AW15" s="252">
        <v>14.360780767</v>
      </c>
      <c r="AX15" s="252">
        <v>14.423231060999999</v>
      </c>
      <c r="AY15" s="409">
        <v>14.456322708</v>
      </c>
      <c r="AZ15" s="409">
        <v>14.496723754</v>
      </c>
      <c r="BA15" s="409">
        <v>14.465938961000001</v>
      </c>
      <c r="BB15" s="409">
        <v>14.435385073000001</v>
      </c>
      <c r="BC15" s="409">
        <v>14.463745361000001</v>
      </c>
      <c r="BD15" s="409">
        <v>14.445689093</v>
      </c>
      <c r="BE15" s="409">
        <v>14.433155190000001</v>
      </c>
      <c r="BF15" s="409">
        <v>14.349343230000001</v>
      </c>
      <c r="BG15" s="409">
        <v>14.335147619000001</v>
      </c>
      <c r="BH15" s="409">
        <v>14.327585594</v>
      </c>
      <c r="BI15" s="409">
        <v>14.414722525</v>
      </c>
      <c r="BJ15" s="409">
        <v>14.437996103</v>
      </c>
      <c r="BK15" s="409">
        <v>14.458018391</v>
      </c>
      <c r="BL15" s="409">
        <v>14.466107411999999</v>
      </c>
      <c r="BM15" s="409">
        <v>14.492280346999999</v>
      </c>
      <c r="BN15" s="409">
        <v>14.50674094</v>
      </c>
      <c r="BO15" s="409">
        <v>14.399879886000001</v>
      </c>
      <c r="BP15" s="409">
        <v>14.394327391999999</v>
      </c>
      <c r="BQ15" s="409">
        <v>14.539015155</v>
      </c>
      <c r="BR15" s="409">
        <v>14.442760163000001</v>
      </c>
      <c r="BS15" s="409">
        <v>14.405872047000001</v>
      </c>
      <c r="BT15" s="409">
        <v>14.398964497</v>
      </c>
      <c r="BU15" s="409">
        <v>14.543475683</v>
      </c>
      <c r="BV15" s="409">
        <v>14.589923908999999</v>
      </c>
    </row>
    <row r="16" spans="1:74" ht="11.1" customHeight="1" x14ac:dyDescent="0.2">
      <c r="A16" s="162" t="s">
        <v>315</v>
      </c>
      <c r="B16" s="173" t="s">
        <v>288</v>
      </c>
      <c r="C16" s="252">
        <v>4.9877000000000002</v>
      </c>
      <c r="D16" s="252">
        <v>5.0209999999999999</v>
      </c>
      <c r="E16" s="252">
        <v>4.9729000000000001</v>
      </c>
      <c r="F16" s="252">
        <v>4.9480000000000004</v>
      </c>
      <c r="G16" s="252">
        <v>4.9947999999999997</v>
      </c>
      <c r="H16" s="252">
        <v>5.0780000000000003</v>
      </c>
      <c r="I16" s="252">
        <v>4.8966000000000003</v>
      </c>
      <c r="J16" s="252">
        <v>4.9349999999999996</v>
      </c>
      <c r="K16" s="252">
        <v>5.008</v>
      </c>
      <c r="L16" s="252">
        <v>5.0579999999999998</v>
      </c>
      <c r="M16" s="252">
        <v>5.125</v>
      </c>
      <c r="N16" s="252">
        <v>5.15</v>
      </c>
      <c r="O16" s="252">
        <v>5.1050000000000004</v>
      </c>
      <c r="P16" s="252">
        <v>5.0910000000000002</v>
      </c>
      <c r="Q16" s="252">
        <v>5.1289999999999996</v>
      </c>
      <c r="R16" s="252">
        <v>5.1310000000000002</v>
      </c>
      <c r="S16" s="252">
        <v>5.1440000000000001</v>
      </c>
      <c r="T16" s="252">
        <v>5.2809999999999997</v>
      </c>
      <c r="U16" s="252">
        <v>5.1360000000000001</v>
      </c>
      <c r="V16" s="252">
        <v>5.1509999999999998</v>
      </c>
      <c r="W16" s="252">
        <v>5.19</v>
      </c>
      <c r="X16" s="252">
        <v>5.1319999999999997</v>
      </c>
      <c r="Y16" s="252">
        <v>5.17</v>
      </c>
      <c r="Z16" s="252">
        <v>5.1479999999999997</v>
      </c>
      <c r="AA16" s="252">
        <v>5.0529999999999999</v>
      </c>
      <c r="AB16" s="252">
        <v>5.0199999999999996</v>
      </c>
      <c r="AC16" s="252">
        <v>4.9779999999999998</v>
      </c>
      <c r="AD16" s="252">
        <v>4.923</v>
      </c>
      <c r="AE16" s="252">
        <v>4.8600000000000003</v>
      </c>
      <c r="AF16" s="252">
        <v>4.9210000000000003</v>
      </c>
      <c r="AG16" s="252">
        <v>4.8250000000000002</v>
      </c>
      <c r="AH16" s="252">
        <v>4.7610000000000001</v>
      </c>
      <c r="AI16" s="252">
        <v>4.774</v>
      </c>
      <c r="AJ16" s="252">
        <v>4.6669999999999998</v>
      </c>
      <c r="AK16" s="252">
        <v>4.8019999999999996</v>
      </c>
      <c r="AL16" s="252">
        <v>4.8360000000000003</v>
      </c>
      <c r="AM16" s="252">
        <v>4.7720000000000002</v>
      </c>
      <c r="AN16" s="252">
        <v>4.8499999999999996</v>
      </c>
      <c r="AO16" s="252">
        <v>4.8280000000000003</v>
      </c>
      <c r="AP16" s="252">
        <v>4.82</v>
      </c>
      <c r="AQ16" s="252">
        <v>4.7619999999999996</v>
      </c>
      <c r="AR16" s="252">
        <v>4.8810000000000002</v>
      </c>
      <c r="AS16" s="252">
        <v>4.7679999999999998</v>
      </c>
      <c r="AT16" s="252">
        <v>4.7030000000000003</v>
      </c>
      <c r="AU16" s="252">
        <v>4.7279999999999998</v>
      </c>
      <c r="AV16" s="252">
        <v>4.7190168038999998</v>
      </c>
      <c r="AW16" s="252">
        <v>4.7642084364999997</v>
      </c>
      <c r="AX16" s="252">
        <v>4.8006297998000003</v>
      </c>
      <c r="AY16" s="409">
        <v>4.7202692470000001</v>
      </c>
      <c r="AZ16" s="409">
        <v>4.7146168388999996</v>
      </c>
      <c r="BA16" s="409">
        <v>4.7096369504000002</v>
      </c>
      <c r="BB16" s="409">
        <v>4.7154232765000001</v>
      </c>
      <c r="BC16" s="409">
        <v>4.7376716253</v>
      </c>
      <c r="BD16" s="409">
        <v>4.7730903680000001</v>
      </c>
      <c r="BE16" s="409">
        <v>4.7128748970999998</v>
      </c>
      <c r="BF16" s="409">
        <v>4.7472128178000004</v>
      </c>
      <c r="BG16" s="409">
        <v>4.7673789523999996</v>
      </c>
      <c r="BH16" s="409">
        <v>4.7875074033000002</v>
      </c>
      <c r="BI16" s="409">
        <v>4.8028071609999996</v>
      </c>
      <c r="BJ16" s="409">
        <v>4.7621148805000004</v>
      </c>
      <c r="BK16" s="409">
        <v>4.7236366354000001</v>
      </c>
      <c r="BL16" s="409">
        <v>4.7169993566999997</v>
      </c>
      <c r="BM16" s="409">
        <v>4.7096740240999999</v>
      </c>
      <c r="BN16" s="409">
        <v>4.7145320658000003</v>
      </c>
      <c r="BO16" s="409">
        <v>4.7345574738999998</v>
      </c>
      <c r="BP16" s="409">
        <v>4.7680029134000002</v>
      </c>
      <c r="BQ16" s="409">
        <v>4.7071618715000003</v>
      </c>
      <c r="BR16" s="409">
        <v>4.7391185031000003</v>
      </c>
      <c r="BS16" s="409">
        <v>4.7571308526999996</v>
      </c>
      <c r="BT16" s="409">
        <v>4.7764462599000002</v>
      </c>
      <c r="BU16" s="409">
        <v>4.7894344679999996</v>
      </c>
      <c r="BV16" s="409">
        <v>4.7473835546999998</v>
      </c>
    </row>
    <row r="17" spans="1:74" ht="11.1" customHeight="1" x14ac:dyDescent="0.2">
      <c r="A17" s="162" t="s">
        <v>316</v>
      </c>
      <c r="B17" s="173" t="s">
        <v>290</v>
      </c>
      <c r="C17" s="252">
        <v>11.555140265</v>
      </c>
      <c r="D17" s="252">
        <v>11.671901736000001</v>
      </c>
      <c r="E17" s="252">
        <v>11.582049909</v>
      </c>
      <c r="F17" s="252">
        <v>11.802941708000001</v>
      </c>
      <c r="G17" s="252">
        <v>12.22766129</v>
      </c>
      <c r="H17" s="252">
        <v>12.515624992999999</v>
      </c>
      <c r="I17" s="252">
        <v>12.388331478</v>
      </c>
      <c r="J17" s="252">
        <v>12.614823124000001</v>
      </c>
      <c r="K17" s="252">
        <v>12.590528862999999</v>
      </c>
      <c r="L17" s="252">
        <v>12.766761976</v>
      </c>
      <c r="M17" s="252">
        <v>12.475059804000001</v>
      </c>
      <c r="N17" s="252">
        <v>12.310694564</v>
      </c>
      <c r="O17" s="252">
        <v>12.138132291</v>
      </c>
      <c r="P17" s="252">
        <v>12.070968301000001</v>
      </c>
      <c r="Q17" s="252">
        <v>12.068181518999999</v>
      </c>
      <c r="R17" s="252">
        <v>12.269720635000001</v>
      </c>
      <c r="S17" s="252">
        <v>12.452455069000001</v>
      </c>
      <c r="T17" s="252">
        <v>12.64794427</v>
      </c>
      <c r="U17" s="252">
        <v>12.493440938000001</v>
      </c>
      <c r="V17" s="252">
        <v>12.742162753000001</v>
      </c>
      <c r="W17" s="252">
        <v>12.596036441000001</v>
      </c>
      <c r="X17" s="252">
        <v>12.694178153999999</v>
      </c>
      <c r="Y17" s="252">
        <v>12.36055419</v>
      </c>
      <c r="Z17" s="252">
        <v>12.321262190000001</v>
      </c>
      <c r="AA17" s="252">
        <v>11.976583890000001</v>
      </c>
      <c r="AB17" s="252">
        <v>11.90320889</v>
      </c>
      <c r="AC17" s="252">
        <v>11.735146889999999</v>
      </c>
      <c r="AD17" s="252">
        <v>12.22080789</v>
      </c>
      <c r="AE17" s="252">
        <v>12.59895489</v>
      </c>
      <c r="AF17" s="252">
        <v>12.57519289</v>
      </c>
      <c r="AG17" s="252">
        <v>12.71714989</v>
      </c>
      <c r="AH17" s="252">
        <v>12.58861989</v>
      </c>
      <c r="AI17" s="252">
        <v>12.73814889</v>
      </c>
      <c r="AJ17" s="252">
        <v>12.56863489</v>
      </c>
      <c r="AK17" s="252">
        <v>12.42779389</v>
      </c>
      <c r="AL17" s="252">
        <v>12.160503889999999</v>
      </c>
      <c r="AM17" s="252">
        <v>11.99623289</v>
      </c>
      <c r="AN17" s="252">
        <v>11.975232889999999</v>
      </c>
      <c r="AO17" s="252">
        <v>11.815232890000001</v>
      </c>
      <c r="AP17" s="252">
        <v>11.994232889999999</v>
      </c>
      <c r="AQ17" s="252">
        <v>12.38323289</v>
      </c>
      <c r="AR17" s="252">
        <v>12.626232890000001</v>
      </c>
      <c r="AS17" s="252">
        <v>12.652232890000001</v>
      </c>
      <c r="AT17" s="252">
        <v>12.48323289</v>
      </c>
      <c r="AU17" s="252">
        <v>12.818232890000001</v>
      </c>
      <c r="AV17" s="252">
        <v>12.479210148</v>
      </c>
      <c r="AW17" s="252">
        <v>12.345325569</v>
      </c>
      <c r="AX17" s="252">
        <v>12.112163196999999</v>
      </c>
      <c r="AY17" s="409">
        <v>11.944234308</v>
      </c>
      <c r="AZ17" s="409">
        <v>11.932965018999999</v>
      </c>
      <c r="BA17" s="409">
        <v>11.789780073999999</v>
      </c>
      <c r="BB17" s="409">
        <v>12.036509138</v>
      </c>
      <c r="BC17" s="409">
        <v>12.404079753</v>
      </c>
      <c r="BD17" s="409">
        <v>12.595961711999999</v>
      </c>
      <c r="BE17" s="409">
        <v>12.631156134999999</v>
      </c>
      <c r="BF17" s="409">
        <v>12.529424414999999</v>
      </c>
      <c r="BG17" s="409">
        <v>12.729902248</v>
      </c>
      <c r="BH17" s="409">
        <v>12.501474532</v>
      </c>
      <c r="BI17" s="409">
        <v>12.347577095</v>
      </c>
      <c r="BJ17" s="409">
        <v>12.115885833</v>
      </c>
      <c r="BK17" s="409">
        <v>12.069698318</v>
      </c>
      <c r="BL17" s="409">
        <v>12.043690127</v>
      </c>
      <c r="BM17" s="409">
        <v>11.887460374</v>
      </c>
      <c r="BN17" s="409">
        <v>12.134104177999999</v>
      </c>
      <c r="BO17" s="409">
        <v>12.507958672999999</v>
      </c>
      <c r="BP17" s="409">
        <v>12.695491388000001</v>
      </c>
      <c r="BQ17" s="409">
        <v>12.715336430000001</v>
      </c>
      <c r="BR17" s="409">
        <v>12.600746321000001</v>
      </c>
      <c r="BS17" s="409">
        <v>12.810792824</v>
      </c>
      <c r="BT17" s="409">
        <v>12.57000577</v>
      </c>
      <c r="BU17" s="409">
        <v>12.413108065999999</v>
      </c>
      <c r="BV17" s="409">
        <v>12.181546476999999</v>
      </c>
    </row>
    <row r="18" spans="1:74" ht="11.1" customHeight="1" x14ac:dyDescent="0.2">
      <c r="A18" s="162" t="s">
        <v>318</v>
      </c>
      <c r="B18" s="173" t="s">
        <v>627</v>
      </c>
      <c r="C18" s="252">
        <v>92.068964706000003</v>
      </c>
      <c r="D18" s="252">
        <v>92.614514190999998</v>
      </c>
      <c r="E18" s="252">
        <v>92.116746738000003</v>
      </c>
      <c r="F18" s="252">
        <v>92.475338019999995</v>
      </c>
      <c r="G18" s="252">
        <v>92.778801150999996</v>
      </c>
      <c r="H18" s="252">
        <v>93.586465305000004</v>
      </c>
      <c r="I18" s="252">
        <v>93.730129167000001</v>
      </c>
      <c r="J18" s="252">
        <v>94.143017467999996</v>
      </c>
      <c r="K18" s="252">
        <v>94.701843174999993</v>
      </c>
      <c r="L18" s="252">
        <v>95.911420062999994</v>
      </c>
      <c r="M18" s="252">
        <v>95.391877239999999</v>
      </c>
      <c r="N18" s="252">
        <v>96.062507101999998</v>
      </c>
      <c r="O18" s="252">
        <v>95.165810422999996</v>
      </c>
      <c r="P18" s="252">
        <v>95.098269189000007</v>
      </c>
      <c r="Q18" s="252">
        <v>96.057805684000002</v>
      </c>
      <c r="R18" s="252">
        <v>96.105889380999997</v>
      </c>
      <c r="S18" s="252">
        <v>96.296977104000007</v>
      </c>
      <c r="T18" s="252">
        <v>96.950565682000004</v>
      </c>
      <c r="U18" s="252">
        <v>97.491854360999994</v>
      </c>
      <c r="V18" s="252">
        <v>97.543429916999997</v>
      </c>
      <c r="W18" s="252">
        <v>97.134008852999997</v>
      </c>
      <c r="X18" s="252">
        <v>97.353754189</v>
      </c>
      <c r="Y18" s="252">
        <v>97.685047601999997</v>
      </c>
      <c r="Z18" s="252">
        <v>97.693882966999993</v>
      </c>
      <c r="AA18" s="252">
        <v>97.506335891999996</v>
      </c>
      <c r="AB18" s="252">
        <v>96.710538861000003</v>
      </c>
      <c r="AC18" s="252">
        <v>96.807042631000002</v>
      </c>
      <c r="AD18" s="252">
        <v>96.537235085000006</v>
      </c>
      <c r="AE18" s="252">
        <v>96.126610510000006</v>
      </c>
      <c r="AF18" s="252">
        <v>96.656908465000001</v>
      </c>
      <c r="AG18" s="252">
        <v>97.624991666</v>
      </c>
      <c r="AH18" s="252">
        <v>96.668706084999997</v>
      </c>
      <c r="AI18" s="252">
        <v>96.843378646000005</v>
      </c>
      <c r="AJ18" s="252">
        <v>97.971796112000007</v>
      </c>
      <c r="AK18" s="252">
        <v>99.114392099</v>
      </c>
      <c r="AL18" s="252">
        <v>97.972658128000006</v>
      </c>
      <c r="AM18" s="252">
        <v>96.990231627</v>
      </c>
      <c r="AN18" s="252">
        <v>97.315181609000007</v>
      </c>
      <c r="AO18" s="252">
        <v>97.119569466000002</v>
      </c>
      <c r="AP18" s="252">
        <v>96.742086799000006</v>
      </c>
      <c r="AQ18" s="252">
        <v>97.651846465999995</v>
      </c>
      <c r="AR18" s="252">
        <v>98.700029133000001</v>
      </c>
      <c r="AS18" s="252">
        <v>98.723490175999999</v>
      </c>
      <c r="AT18" s="252">
        <v>98.146050724000006</v>
      </c>
      <c r="AU18" s="252">
        <v>98.282398799000006</v>
      </c>
      <c r="AV18" s="252">
        <v>98.63613454</v>
      </c>
      <c r="AW18" s="252">
        <v>98.608129884999997</v>
      </c>
      <c r="AX18" s="252">
        <v>98.675416034999998</v>
      </c>
      <c r="AY18" s="409">
        <v>98.655745112999995</v>
      </c>
      <c r="AZ18" s="409">
        <v>98.964660390000006</v>
      </c>
      <c r="BA18" s="409">
        <v>99.003201598000004</v>
      </c>
      <c r="BB18" s="409">
        <v>99.837651367000007</v>
      </c>
      <c r="BC18" s="409">
        <v>100.44710713000001</v>
      </c>
      <c r="BD18" s="409">
        <v>100.79953233000001</v>
      </c>
      <c r="BE18" s="409">
        <v>101.20505364</v>
      </c>
      <c r="BF18" s="409">
        <v>100.68862190999999</v>
      </c>
      <c r="BG18" s="409">
        <v>100.7124302</v>
      </c>
      <c r="BH18" s="409">
        <v>101.20698127999999</v>
      </c>
      <c r="BI18" s="409">
        <v>101.43642276999999</v>
      </c>
      <c r="BJ18" s="409">
        <v>101.00346516</v>
      </c>
      <c r="BK18" s="409">
        <v>100.83690876</v>
      </c>
      <c r="BL18" s="409">
        <v>100.9711597</v>
      </c>
      <c r="BM18" s="409">
        <v>101.04523816</v>
      </c>
      <c r="BN18" s="409">
        <v>101.54117257999999</v>
      </c>
      <c r="BO18" s="409">
        <v>101.94814876</v>
      </c>
      <c r="BP18" s="409">
        <v>102.37105848</v>
      </c>
      <c r="BQ18" s="409">
        <v>102.83549708</v>
      </c>
      <c r="BR18" s="409">
        <v>102.47459730999999</v>
      </c>
      <c r="BS18" s="409">
        <v>102.46721865000001</v>
      </c>
      <c r="BT18" s="409">
        <v>102.8063791</v>
      </c>
      <c r="BU18" s="409">
        <v>103.1556061</v>
      </c>
      <c r="BV18" s="409">
        <v>102.74527791</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409"/>
      <c r="AZ19" s="409"/>
      <c r="BA19" s="409"/>
      <c r="BB19" s="409"/>
      <c r="BC19" s="409"/>
      <c r="BD19" s="409"/>
      <c r="BE19" s="409"/>
      <c r="BF19" s="409"/>
      <c r="BG19" s="409"/>
      <c r="BH19" s="409"/>
      <c r="BI19" s="409"/>
      <c r="BJ19" s="409"/>
      <c r="BK19" s="409"/>
      <c r="BL19" s="409"/>
      <c r="BM19" s="409"/>
      <c r="BN19" s="409"/>
      <c r="BO19" s="409"/>
      <c r="BP19" s="409"/>
      <c r="BQ19" s="409"/>
      <c r="BR19" s="409"/>
      <c r="BS19" s="409"/>
      <c r="BT19" s="409"/>
      <c r="BU19" s="409"/>
      <c r="BV19" s="409"/>
    </row>
    <row r="20" spans="1:74" ht="11.1" customHeight="1" x14ac:dyDescent="0.2">
      <c r="A20" s="162" t="s">
        <v>510</v>
      </c>
      <c r="B20" s="173" t="s">
        <v>628</v>
      </c>
      <c r="C20" s="252">
        <v>55.304629706</v>
      </c>
      <c r="D20" s="252">
        <v>55.704523191</v>
      </c>
      <c r="E20" s="252">
        <v>55.665934737999997</v>
      </c>
      <c r="F20" s="252">
        <v>56.23594602</v>
      </c>
      <c r="G20" s="252">
        <v>56.241322150999999</v>
      </c>
      <c r="H20" s="252">
        <v>57.096994305000003</v>
      </c>
      <c r="I20" s="252">
        <v>56.996622176999999</v>
      </c>
      <c r="J20" s="252">
        <v>57.104486467999998</v>
      </c>
      <c r="K20" s="252">
        <v>57.350787175000001</v>
      </c>
      <c r="L20" s="252">
        <v>58.216038062999999</v>
      </c>
      <c r="M20" s="252">
        <v>58.269863450000003</v>
      </c>
      <c r="N20" s="252">
        <v>58.672235102000002</v>
      </c>
      <c r="O20" s="252">
        <v>58.051898422999997</v>
      </c>
      <c r="P20" s="252">
        <v>58.121946188999999</v>
      </c>
      <c r="Q20" s="252">
        <v>58.315886683999999</v>
      </c>
      <c r="R20" s="252">
        <v>58.147799380999999</v>
      </c>
      <c r="S20" s="252">
        <v>58.089587104000003</v>
      </c>
      <c r="T20" s="252">
        <v>58.303331682</v>
      </c>
      <c r="U20" s="252">
        <v>58.739860360999998</v>
      </c>
      <c r="V20" s="252">
        <v>58.999100917</v>
      </c>
      <c r="W20" s="252">
        <v>58.311836853000003</v>
      </c>
      <c r="X20" s="252">
        <v>58.780572188999997</v>
      </c>
      <c r="Y20" s="252">
        <v>58.985849602000002</v>
      </c>
      <c r="Z20" s="252">
        <v>58.990409966999998</v>
      </c>
      <c r="AA20" s="252">
        <v>58.518138892000003</v>
      </c>
      <c r="AB20" s="252">
        <v>58.162341861000002</v>
      </c>
      <c r="AC20" s="252">
        <v>58.060845630999999</v>
      </c>
      <c r="AD20" s="252">
        <v>57.648038085000003</v>
      </c>
      <c r="AE20" s="252">
        <v>57.288413509999998</v>
      </c>
      <c r="AF20" s="252">
        <v>57.364711464999999</v>
      </c>
      <c r="AG20" s="252">
        <v>58.229794665999997</v>
      </c>
      <c r="AH20" s="252">
        <v>57.347509084999999</v>
      </c>
      <c r="AI20" s="252">
        <v>57.513181646</v>
      </c>
      <c r="AJ20" s="252">
        <v>58.346599112</v>
      </c>
      <c r="AK20" s="252">
        <v>59.045195098999997</v>
      </c>
      <c r="AL20" s="252">
        <v>58.222461127999999</v>
      </c>
      <c r="AM20" s="252">
        <v>58.045034627</v>
      </c>
      <c r="AN20" s="252">
        <v>58.532984609000003</v>
      </c>
      <c r="AO20" s="252">
        <v>58.320372466000002</v>
      </c>
      <c r="AP20" s="252">
        <v>57.864889798999997</v>
      </c>
      <c r="AQ20" s="252">
        <v>58.293649465999998</v>
      </c>
      <c r="AR20" s="252">
        <v>58.988832133000003</v>
      </c>
      <c r="AS20" s="252">
        <v>58.982293175999999</v>
      </c>
      <c r="AT20" s="252">
        <v>58.534853724000001</v>
      </c>
      <c r="AU20" s="252">
        <v>58.580201799000001</v>
      </c>
      <c r="AV20" s="252">
        <v>59.154698254000003</v>
      </c>
      <c r="AW20" s="252">
        <v>59.298493036000004</v>
      </c>
      <c r="AX20" s="252">
        <v>59.275212500000002</v>
      </c>
      <c r="AY20" s="409">
        <v>59.324367100000003</v>
      </c>
      <c r="AZ20" s="409">
        <v>59.693312739</v>
      </c>
      <c r="BA20" s="409">
        <v>59.744149743999998</v>
      </c>
      <c r="BB20" s="409">
        <v>60.205762628999999</v>
      </c>
      <c r="BC20" s="409">
        <v>60.777202602999999</v>
      </c>
      <c r="BD20" s="409">
        <v>61.085966718999998</v>
      </c>
      <c r="BE20" s="409">
        <v>61.312274385000002</v>
      </c>
      <c r="BF20" s="409">
        <v>60.942637521999998</v>
      </c>
      <c r="BG20" s="409">
        <v>60.964100193</v>
      </c>
      <c r="BH20" s="409">
        <v>61.361901285999998</v>
      </c>
      <c r="BI20" s="409">
        <v>61.578918526999999</v>
      </c>
      <c r="BJ20" s="409">
        <v>61.276226579000003</v>
      </c>
      <c r="BK20" s="409">
        <v>61.105337081999998</v>
      </c>
      <c r="BL20" s="409">
        <v>61.217300387999998</v>
      </c>
      <c r="BM20" s="409">
        <v>61.20997191</v>
      </c>
      <c r="BN20" s="409">
        <v>61.644322029000001</v>
      </c>
      <c r="BO20" s="409">
        <v>61.994534815999998</v>
      </c>
      <c r="BP20" s="409">
        <v>62.315003177999998</v>
      </c>
      <c r="BQ20" s="409">
        <v>62.462431338999998</v>
      </c>
      <c r="BR20" s="409">
        <v>62.179636719000001</v>
      </c>
      <c r="BS20" s="409">
        <v>62.190379608999997</v>
      </c>
      <c r="BT20" s="409">
        <v>62.372941232999999</v>
      </c>
      <c r="BU20" s="409">
        <v>62.674927308999997</v>
      </c>
      <c r="BV20" s="409">
        <v>62.382193426999997</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410"/>
      <c r="AZ21" s="410"/>
      <c r="BA21" s="410"/>
      <c r="BB21" s="410"/>
      <c r="BC21" s="410"/>
      <c r="BD21" s="410"/>
      <c r="BE21" s="410"/>
      <c r="BF21" s="410"/>
      <c r="BG21" s="410"/>
      <c r="BH21" s="410"/>
      <c r="BI21" s="410"/>
      <c r="BJ21" s="410"/>
      <c r="BK21" s="410"/>
      <c r="BL21" s="410"/>
      <c r="BM21" s="410"/>
      <c r="BN21" s="410"/>
      <c r="BO21" s="410"/>
      <c r="BP21" s="410"/>
      <c r="BQ21" s="410"/>
      <c r="BR21" s="410"/>
      <c r="BS21" s="410"/>
      <c r="BT21" s="410"/>
      <c r="BU21" s="410"/>
      <c r="BV21" s="410"/>
    </row>
    <row r="22" spans="1:74" ht="11.1" customHeight="1" x14ac:dyDescent="0.2">
      <c r="B22" s="254" t="s">
        <v>1260</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409"/>
      <c r="AZ22" s="409"/>
      <c r="BA22" s="409"/>
      <c r="BB22" s="409"/>
      <c r="BC22" s="409"/>
      <c r="BD22" s="409"/>
      <c r="BE22" s="409"/>
      <c r="BF22" s="409"/>
      <c r="BG22" s="409"/>
      <c r="BH22" s="409"/>
      <c r="BI22" s="409"/>
      <c r="BJ22" s="409"/>
      <c r="BK22" s="409"/>
      <c r="BL22" s="409"/>
      <c r="BM22" s="409"/>
      <c r="BN22" s="409"/>
      <c r="BO22" s="409"/>
      <c r="BP22" s="409"/>
      <c r="BQ22" s="409"/>
      <c r="BR22" s="409"/>
      <c r="BS22" s="409"/>
      <c r="BT22" s="409"/>
      <c r="BU22" s="409"/>
      <c r="BV22" s="409"/>
    </row>
    <row r="23" spans="1:74" ht="11.1" customHeight="1" x14ac:dyDescent="0.2">
      <c r="A23" s="162" t="s">
        <v>299</v>
      </c>
      <c r="B23" s="173" t="s">
        <v>260</v>
      </c>
      <c r="C23" s="252">
        <v>45.413378522999999</v>
      </c>
      <c r="D23" s="252">
        <v>46.489098523000003</v>
      </c>
      <c r="E23" s="252">
        <v>45.264395522999997</v>
      </c>
      <c r="F23" s="252">
        <v>44.939796522999998</v>
      </c>
      <c r="G23" s="252">
        <v>44.187878523000002</v>
      </c>
      <c r="H23" s="252">
        <v>44.977322522999998</v>
      </c>
      <c r="I23" s="252">
        <v>46.037675522999997</v>
      </c>
      <c r="J23" s="252">
        <v>45.506366522999997</v>
      </c>
      <c r="K23" s="252">
        <v>45.787790522999998</v>
      </c>
      <c r="L23" s="252">
        <v>46.279919522999997</v>
      </c>
      <c r="M23" s="252">
        <v>45.417044523000001</v>
      </c>
      <c r="N23" s="252">
        <v>46.928277522999998</v>
      </c>
      <c r="O23" s="252">
        <v>45.626407899999997</v>
      </c>
      <c r="P23" s="252">
        <v>47.7414889</v>
      </c>
      <c r="Q23" s="252">
        <v>46.113008899999997</v>
      </c>
      <c r="R23" s="252">
        <v>45.767304899999999</v>
      </c>
      <c r="S23" s="252">
        <v>44.512987899999999</v>
      </c>
      <c r="T23" s="252">
        <v>46.2951549</v>
      </c>
      <c r="U23" s="252">
        <v>47.0544139</v>
      </c>
      <c r="V23" s="252">
        <v>46.803562900000003</v>
      </c>
      <c r="W23" s="252">
        <v>46.652605899999998</v>
      </c>
      <c r="X23" s="252">
        <v>46.161778900000002</v>
      </c>
      <c r="Y23" s="252">
        <v>45.613507900000002</v>
      </c>
      <c r="Z23" s="252">
        <v>47.283229900000002</v>
      </c>
      <c r="AA23" s="252">
        <v>45.326057712000001</v>
      </c>
      <c r="AB23" s="252">
        <v>47.571862711999998</v>
      </c>
      <c r="AC23" s="252">
        <v>46.908462712000002</v>
      </c>
      <c r="AD23" s="252">
        <v>46.088485712000001</v>
      </c>
      <c r="AE23" s="252">
        <v>45.372414712000001</v>
      </c>
      <c r="AF23" s="252">
        <v>46.440432712000003</v>
      </c>
      <c r="AG23" s="252">
        <v>46.444918712000003</v>
      </c>
      <c r="AH23" s="252">
        <v>47.989042712</v>
      </c>
      <c r="AI23" s="252">
        <v>47.095085711999999</v>
      </c>
      <c r="AJ23" s="252">
        <v>46.520366711999998</v>
      </c>
      <c r="AK23" s="252">
        <v>47.104127712</v>
      </c>
      <c r="AL23" s="252">
        <v>48.113217712000001</v>
      </c>
      <c r="AM23" s="252">
        <v>45.853391436000003</v>
      </c>
      <c r="AN23" s="252">
        <v>46.873539436000002</v>
      </c>
      <c r="AO23" s="252">
        <v>47.610700436000002</v>
      </c>
      <c r="AP23" s="252">
        <v>45.933913435999997</v>
      </c>
      <c r="AQ23" s="252">
        <v>46.913740435999998</v>
      </c>
      <c r="AR23" s="252">
        <v>47.881605436000001</v>
      </c>
      <c r="AS23" s="252">
        <v>47.427567435999997</v>
      </c>
      <c r="AT23" s="252">
        <v>47.636244435999998</v>
      </c>
      <c r="AU23" s="252">
        <v>47.225126435999996</v>
      </c>
      <c r="AV23" s="252">
        <v>46.953856334000001</v>
      </c>
      <c r="AW23" s="252">
        <v>47.261240835999999</v>
      </c>
      <c r="AX23" s="252">
        <v>47.770084195999999</v>
      </c>
      <c r="AY23" s="409">
        <v>46.831710039999997</v>
      </c>
      <c r="AZ23" s="409">
        <v>48.130627163</v>
      </c>
      <c r="BA23" s="409">
        <v>47.453526850000003</v>
      </c>
      <c r="BB23" s="409">
        <v>46.543551090000001</v>
      </c>
      <c r="BC23" s="409">
        <v>46.435029765000003</v>
      </c>
      <c r="BD23" s="409">
        <v>47.536027664999999</v>
      </c>
      <c r="BE23" s="409">
        <v>48.042877253999997</v>
      </c>
      <c r="BF23" s="409">
        <v>48.038638603000003</v>
      </c>
      <c r="BG23" s="409">
        <v>48.040630749000002</v>
      </c>
      <c r="BH23" s="409">
        <v>47.804378931999999</v>
      </c>
      <c r="BI23" s="409">
        <v>47.981422123999998</v>
      </c>
      <c r="BJ23" s="409">
        <v>48.508493119999997</v>
      </c>
      <c r="BK23" s="409">
        <v>47.132833429000002</v>
      </c>
      <c r="BL23" s="409">
        <v>48.616926362999997</v>
      </c>
      <c r="BM23" s="409">
        <v>47.799842505000001</v>
      </c>
      <c r="BN23" s="409">
        <v>46.904602537999999</v>
      </c>
      <c r="BO23" s="409">
        <v>46.759026429999999</v>
      </c>
      <c r="BP23" s="409">
        <v>47.920777784999999</v>
      </c>
      <c r="BQ23" s="409">
        <v>48.342014192999997</v>
      </c>
      <c r="BR23" s="409">
        <v>48.319189704000003</v>
      </c>
      <c r="BS23" s="409">
        <v>48.315189814999997</v>
      </c>
      <c r="BT23" s="409">
        <v>48.169949389000003</v>
      </c>
      <c r="BU23" s="409">
        <v>48.292492580999998</v>
      </c>
      <c r="BV23" s="409">
        <v>48.865244101000002</v>
      </c>
    </row>
    <row r="24" spans="1:74" ht="11.1" customHeight="1" x14ac:dyDescent="0.2">
      <c r="A24" s="162" t="s">
        <v>293</v>
      </c>
      <c r="B24" s="173" t="s">
        <v>261</v>
      </c>
      <c r="C24" s="252">
        <v>19.094940000000001</v>
      </c>
      <c r="D24" s="252">
        <v>18.916060000000002</v>
      </c>
      <c r="E24" s="252">
        <v>18.456357000000001</v>
      </c>
      <c r="F24" s="252">
        <v>18.837858000000001</v>
      </c>
      <c r="G24" s="252">
        <v>18.573440000000002</v>
      </c>
      <c r="H24" s="252">
        <v>18.870183999999998</v>
      </c>
      <c r="I24" s="252">
        <v>19.256837000000001</v>
      </c>
      <c r="J24" s="252">
        <v>19.377628000000001</v>
      </c>
      <c r="K24" s="252">
        <v>19.239452</v>
      </c>
      <c r="L24" s="252">
        <v>19.708680999999999</v>
      </c>
      <c r="M24" s="252">
        <v>19.372305999999998</v>
      </c>
      <c r="N24" s="252">
        <v>19.476738999999998</v>
      </c>
      <c r="O24" s="252">
        <v>19.261333</v>
      </c>
      <c r="P24" s="252">
        <v>19.664414000000001</v>
      </c>
      <c r="Q24" s="252">
        <v>19.339934</v>
      </c>
      <c r="R24" s="252">
        <v>19.25123</v>
      </c>
      <c r="S24" s="252">
        <v>19.315912999999998</v>
      </c>
      <c r="T24" s="252">
        <v>19.853079999999999</v>
      </c>
      <c r="U24" s="252">
        <v>20.134339000000001</v>
      </c>
      <c r="V24" s="252">
        <v>19.939488000000001</v>
      </c>
      <c r="W24" s="252">
        <v>19.432531000000001</v>
      </c>
      <c r="X24" s="252">
        <v>19.490704000000001</v>
      </c>
      <c r="Y24" s="252">
        <v>19.127433</v>
      </c>
      <c r="Z24" s="252">
        <v>19.589155000000002</v>
      </c>
      <c r="AA24" s="252">
        <v>19.062798999999998</v>
      </c>
      <c r="AB24" s="252">
        <v>19.846603999999999</v>
      </c>
      <c r="AC24" s="252">
        <v>19.728204000000002</v>
      </c>
      <c r="AD24" s="252">
        <v>19.340226999999999</v>
      </c>
      <c r="AE24" s="252">
        <v>19.328156</v>
      </c>
      <c r="AF24" s="252">
        <v>19.846174000000001</v>
      </c>
      <c r="AG24" s="252">
        <v>19.775659999999998</v>
      </c>
      <c r="AH24" s="252">
        <v>20.274784</v>
      </c>
      <c r="AI24" s="252">
        <v>19.756827000000001</v>
      </c>
      <c r="AJ24" s="252">
        <v>19.650107999999999</v>
      </c>
      <c r="AK24" s="252">
        <v>19.658868999999999</v>
      </c>
      <c r="AL24" s="252">
        <v>19.983958999999999</v>
      </c>
      <c r="AM24" s="252">
        <v>19.243898000000002</v>
      </c>
      <c r="AN24" s="252">
        <v>19.159046</v>
      </c>
      <c r="AO24" s="252">
        <v>20.047207</v>
      </c>
      <c r="AP24" s="252">
        <v>19.556419999999999</v>
      </c>
      <c r="AQ24" s="252">
        <v>20.039247</v>
      </c>
      <c r="AR24" s="252">
        <v>20.494112000000001</v>
      </c>
      <c r="AS24" s="252">
        <v>20.020074000000001</v>
      </c>
      <c r="AT24" s="252">
        <v>20.160751000000001</v>
      </c>
      <c r="AU24" s="252">
        <v>19.580632999999999</v>
      </c>
      <c r="AV24" s="252">
        <v>19.806391999999999</v>
      </c>
      <c r="AW24" s="252">
        <v>19.893595000000001</v>
      </c>
      <c r="AX24" s="252">
        <v>20.002588764999999</v>
      </c>
      <c r="AY24" s="409">
        <v>19.815390000000001</v>
      </c>
      <c r="AZ24" s="409">
        <v>19.834350000000001</v>
      </c>
      <c r="BA24" s="409">
        <v>20.043479999999999</v>
      </c>
      <c r="BB24" s="409">
        <v>19.852630000000001</v>
      </c>
      <c r="BC24" s="409">
        <v>20.141120000000001</v>
      </c>
      <c r="BD24" s="409">
        <v>20.541720000000002</v>
      </c>
      <c r="BE24" s="409">
        <v>20.772069999999999</v>
      </c>
      <c r="BF24" s="409">
        <v>20.841049999999999</v>
      </c>
      <c r="BG24" s="409">
        <v>20.466170000000002</v>
      </c>
      <c r="BH24" s="409">
        <v>20.488859999999999</v>
      </c>
      <c r="BI24" s="409">
        <v>20.420259999999999</v>
      </c>
      <c r="BJ24" s="409">
        <v>20.53041</v>
      </c>
      <c r="BK24" s="409">
        <v>20.086970000000001</v>
      </c>
      <c r="BL24" s="409">
        <v>20.288049999999998</v>
      </c>
      <c r="BM24" s="409">
        <v>20.354279999999999</v>
      </c>
      <c r="BN24" s="409">
        <v>20.262499999999999</v>
      </c>
      <c r="BO24" s="409">
        <v>20.512560000000001</v>
      </c>
      <c r="BP24" s="409">
        <v>20.981010000000001</v>
      </c>
      <c r="BQ24" s="409">
        <v>21.090250000000001</v>
      </c>
      <c r="BR24" s="409">
        <v>21.15249</v>
      </c>
      <c r="BS24" s="409">
        <v>20.77139</v>
      </c>
      <c r="BT24" s="409">
        <v>20.81063</v>
      </c>
      <c r="BU24" s="409">
        <v>20.699280000000002</v>
      </c>
      <c r="BV24" s="409">
        <v>20.871300000000002</v>
      </c>
    </row>
    <row r="25" spans="1:74" ht="11.1" customHeight="1" x14ac:dyDescent="0.2">
      <c r="A25" s="162" t="s">
        <v>294</v>
      </c>
      <c r="B25" s="173" t="s">
        <v>281</v>
      </c>
      <c r="C25" s="252">
        <v>0.15493852256000001</v>
      </c>
      <c r="D25" s="252">
        <v>0.15493852256000001</v>
      </c>
      <c r="E25" s="252">
        <v>0.15493852256000001</v>
      </c>
      <c r="F25" s="252">
        <v>0.15493852256000001</v>
      </c>
      <c r="G25" s="252">
        <v>0.15493852256000001</v>
      </c>
      <c r="H25" s="252">
        <v>0.15493852256000001</v>
      </c>
      <c r="I25" s="252">
        <v>0.15493852256000001</v>
      </c>
      <c r="J25" s="252">
        <v>0.15493852256000001</v>
      </c>
      <c r="K25" s="252">
        <v>0.15493852256000001</v>
      </c>
      <c r="L25" s="252">
        <v>0.15493852256000001</v>
      </c>
      <c r="M25" s="252">
        <v>0.15493852256000001</v>
      </c>
      <c r="N25" s="252">
        <v>0.15493852256000001</v>
      </c>
      <c r="O25" s="252">
        <v>0.15507489999999999</v>
      </c>
      <c r="P25" s="252">
        <v>0.15507489999999999</v>
      </c>
      <c r="Q25" s="252">
        <v>0.15507489999999999</v>
      </c>
      <c r="R25" s="252">
        <v>0.15507489999999999</v>
      </c>
      <c r="S25" s="252">
        <v>0.15507489999999999</v>
      </c>
      <c r="T25" s="252">
        <v>0.15507489999999999</v>
      </c>
      <c r="U25" s="252">
        <v>0.15507489999999999</v>
      </c>
      <c r="V25" s="252">
        <v>0.15507489999999999</v>
      </c>
      <c r="W25" s="252">
        <v>0.15507489999999999</v>
      </c>
      <c r="X25" s="252">
        <v>0.15507489999999999</v>
      </c>
      <c r="Y25" s="252">
        <v>0.15507489999999999</v>
      </c>
      <c r="Z25" s="252">
        <v>0.15507489999999999</v>
      </c>
      <c r="AA25" s="252">
        <v>0.14825871199999999</v>
      </c>
      <c r="AB25" s="252">
        <v>0.14825871199999999</v>
      </c>
      <c r="AC25" s="252">
        <v>0.14825871199999999</v>
      </c>
      <c r="AD25" s="252">
        <v>0.14825871199999999</v>
      </c>
      <c r="AE25" s="252">
        <v>0.14825871199999999</v>
      </c>
      <c r="AF25" s="252">
        <v>0.14825871199999999</v>
      </c>
      <c r="AG25" s="252">
        <v>0.14825871199999999</v>
      </c>
      <c r="AH25" s="252">
        <v>0.14825871199999999</v>
      </c>
      <c r="AI25" s="252">
        <v>0.14825871199999999</v>
      </c>
      <c r="AJ25" s="252">
        <v>0.14825871199999999</v>
      </c>
      <c r="AK25" s="252">
        <v>0.14825871199999999</v>
      </c>
      <c r="AL25" s="252">
        <v>0.14825871199999999</v>
      </c>
      <c r="AM25" s="252">
        <v>0.14749343600000001</v>
      </c>
      <c r="AN25" s="252">
        <v>0.14749343600000001</v>
      </c>
      <c r="AO25" s="252">
        <v>0.14749343600000001</v>
      </c>
      <c r="AP25" s="252">
        <v>0.14749343600000001</v>
      </c>
      <c r="AQ25" s="252">
        <v>0.14749343600000001</v>
      </c>
      <c r="AR25" s="252">
        <v>0.14749343600000001</v>
      </c>
      <c r="AS25" s="252">
        <v>0.14749343600000001</v>
      </c>
      <c r="AT25" s="252">
        <v>0.14749343600000001</v>
      </c>
      <c r="AU25" s="252">
        <v>8.7493435999999994E-2</v>
      </c>
      <c r="AV25" s="252">
        <v>8.7493435999999994E-2</v>
      </c>
      <c r="AW25" s="252">
        <v>8.7493435999999994E-2</v>
      </c>
      <c r="AX25" s="252">
        <v>8.7493435999999994E-2</v>
      </c>
      <c r="AY25" s="409">
        <v>8.6781245000000007E-2</v>
      </c>
      <c r="AZ25" s="409">
        <v>8.6781245000000007E-2</v>
      </c>
      <c r="BA25" s="409">
        <v>8.6781245000000007E-2</v>
      </c>
      <c r="BB25" s="409">
        <v>9.2781244999999998E-2</v>
      </c>
      <c r="BC25" s="409">
        <v>9.8781245000000004E-2</v>
      </c>
      <c r="BD25" s="409">
        <v>0.104781245</v>
      </c>
      <c r="BE25" s="409">
        <v>0.110781245</v>
      </c>
      <c r="BF25" s="409">
        <v>0.11678124500000001</v>
      </c>
      <c r="BG25" s="409">
        <v>0.122781245</v>
      </c>
      <c r="BH25" s="409">
        <v>0.12878124499999999</v>
      </c>
      <c r="BI25" s="409">
        <v>0.13478124499999999</v>
      </c>
      <c r="BJ25" s="409">
        <v>0.140781245</v>
      </c>
      <c r="BK25" s="409">
        <v>0.146858407</v>
      </c>
      <c r="BL25" s="409">
        <v>0.146858407</v>
      </c>
      <c r="BM25" s="409">
        <v>0.146858407</v>
      </c>
      <c r="BN25" s="409">
        <v>0.146858407</v>
      </c>
      <c r="BO25" s="409">
        <v>0.146858407</v>
      </c>
      <c r="BP25" s="409">
        <v>0.146858407</v>
      </c>
      <c r="BQ25" s="409">
        <v>0.146858407</v>
      </c>
      <c r="BR25" s="409">
        <v>0.146858407</v>
      </c>
      <c r="BS25" s="409">
        <v>0.146858407</v>
      </c>
      <c r="BT25" s="409">
        <v>0.146858407</v>
      </c>
      <c r="BU25" s="409">
        <v>0.146858407</v>
      </c>
      <c r="BV25" s="409">
        <v>0.146858407</v>
      </c>
    </row>
    <row r="26" spans="1:74" ht="11.1" customHeight="1" x14ac:dyDescent="0.2">
      <c r="A26" s="162" t="s">
        <v>295</v>
      </c>
      <c r="B26" s="173" t="s">
        <v>282</v>
      </c>
      <c r="C26" s="252">
        <v>2.3833000000000002</v>
      </c>
      <c r="D26" s="252">
        <v>2.4931000000000001</v>
      </c>
      <c r="E26" s="252">
        <v>2.3077000000000001</v>
      </c>
      <c r="F26" s="252">
        <v>2.2265999999999999</v>
      </c>
      <c r="G26" s="252">
        <v>2.2974999999999999</v>
      </c>
      <c r="H26" s="252">
        <v>2.3769999999999998</v>
      </c>
      <c r="I26" s="252">
        <v>2.4491999999999998</v>
      </c>
      <c r="J26" s="252">
        <v>2.3633000000000002</v>
      </c>
      <c r="K26" s="252">
        <v>2.4567000000000001</v>
      </c>
      <c r="L26" s="252">
        <v>2.4058999999999999</v>
      </c>
      <c r="M26" s="252">
        <v>2.3458000000000001</v>
      </c>
      <c r="N26" s="252">
        <v>2.4035000000000002</v>
      </c>
      <c r="O26" s="252">
        <v>2.41</v>
      </c>
      <c r="P26" s="252">
        <v>2.492</v>
      </c>
      <c r="Q26" s="252">
        <v>2.306</v>
      </c>
      <c r="R26" s="252">
        <v>2.2480000000000002</v>
      </c>
      <c r="S26" s="252">
        <v>2.2890000000000001</v>
      </c>
      <c r="T26" s="252">
        <v>2.359</v>
      </c>
      <c r="U26" s="252">
        <v>2.4079999999999999</v>
      </c>
      <c r="V26" s="252">
        <v>2.4239999999999999</v>
      </c>
      <c r="W26" s="252">
        <v>2.4260000000000002</v>
      </c>
      <c r="X26" s="252">
        <v>2.4089999999999998</v>
      </c>
      <c r="Y26" s="252">
        <v>2.371</v>
      </c>
      <c r="Z26" s="252">
        <v>2.335</v>
      </c>
      <c r="AA26" s="252">
        <v>2.371</v>
      </c>
      <c r="AB26" s="252">
        <v>2.3279999999999998</v>
      </c>
      <c r="AC26" s="252">
        <v>2.3039999999999998</v>
      </c>
      <c r="AD26" s="252">
        <v>2.258</v>
      </c>
      <c r="AE26" s="252">
        <v>2.3039999999999998</v>
      </c>
      <c r="AF26" s="252">
        <v>2.3889999999999998</v>
      </c>
      <c r="AG26" s="252">
        <v>2.4009999999999998</v>
      </c>
      <c r="AH26" s="252">
        <v>2.532</v>
      </c>
      <c r="AI26" s="252">
        <v>2.4550000000000001</v>
      </c>
      <c r="AJ26" s="252">
        <v>2.347</v>
      </c>
      <c r="AK26" s="252">
        <v>2.3860000000000001</v>
      </c>
      <c r="AL26" s="252">
        <v>2.4670000000000001</v>
      </c>
      <c r="AM26" s="252">
        <v>2.35</v>
      </c>
      <c r="AN26" s="252">
        <v>2.3250000000000002</v>
      </c>
      <c r="AO26" s="252">
        <v>2.3759999999999999</v>
      </c>
      <c r="AP26" s="252">
        <v>2.1589999999999998</v>
      </c>
      <c r="AQ26" s="252">
        <v>2.4129999999999998</v>
      </c>
      <c r="AR26" s="252">
        <v>2.4460000000000002</v>
      </c>
      <c r="AS26" s="252">
        <v>2.4649999999999999</v>
      </c>
      <c r="AT26" s="252">
        <v>2.5609999999999999</v>
      </c>
      <c r="AU26" s="252">
        <v>2.464</v>
      </c>
      <c r="AV26" s="252">
        <v>2.4196073930000002</v>
      </c>
      <c r="AW26" s="252">
        <v>2.4594448870000001</v>
      </c>
      <c r="AX26" s="252">
        <v>2.4294905760000001</v>
      </c>
      <c r="AY26" s="409">
        <v>2.3331474079999999</v>
      </c>
      <c r="AZ26" s="409">
        <v>2.4382820609999998</v>
      </c>
      <c r="BA26" s="409">
        <v>2.3585120530000001</v>
      </c>
      <c r="BB26" s="409">
        <v>2.230281213</v>
      </c>
      <c r="BC26" s="409">
        <v>2.3088622839999999</v>
      </c>
      <c r="BD26" s="409">
        <v>2.398882908</v>
      </c>
      <c r="BE26" s="409">
        <v>2.4112058109999999</v>
      </c>
      <c r="BF26" s="409">
        <v>2.4508671400000002</v>
      </c>
      <c r="BG26" s="409">
        <v>2.412393979</v>
      </c>
      <c r="BH26" s="409">
        <v>2.3894877989999999</v>
      </c>
      <c r="BI26" s="409">
        <v>2.4288293909999998</v>
      </c>
      <c r="BJ26" s="409">
        <v>2.3992479549999999</v>
      </c>
      <c r="BK26" s="409">
        <v>2.3331474079999999</v>
      </c>
      <c r="BL26" s="409">
        <v>2.4382820609999998</v>
      </c>
      <c r="BM26" s="409">
        <v>2.3585120530000001</v>
      </c>
      <c r="BN26" s="409">
        <v>2.230281213</v>
      </c>
      <c r="BO26" s="409">
        <v>2.3088622839999999</v>
      </c>
      <c r="BP26" s="409">
        <v>2.398882908</v>
      </c>
      <c r="BQ26" s="409">
        <v>2.4112058109999999</v>
      </c>
      <c r="BR26" s="409">
        <v>2.4508671400000002</v>
      </c>
      <c r="BS26" s="409">
        <v>2.412393979</v>
      </c>
      <c r="BT26" s="409">
        <v>2.3894877989999999</v>
      </c>
      <c r="BU26" s="409">
        <v>2.4288293909999998</v>
      </c>
      <c r="BV26" s="409">
        <v>2.3992479549999999</v>
      </c>
    </row>
    <row r="27" spans="1:74" ht="11.1" customHeight="1" x14ac:dyDescent="0.2">
      <c r="A27" s="162" t="s">
        <v>296</v>
      </c>
      <c r="B27" s="173" t="s">
        <v>283</v>
      </c>
      <c r="C27" s="252">
        <v>12.6717</v>
      </c>
      <c r="D27" s="252">
        <v>13.391</v>
      </c>
      <c r="E27" s="252">
        <v>13.3225</v>
      </c>
      <c r="F27" s="252">
        <v>13.5573</v>
      </c>
      <c r="G27" s="252">
        <v>13.249000000000001</v>
      </c>
      <c r="H27" s="252">
        <v>13.725</v>
      </c>
      <c r="I27" s="252">
        <v>14.0961</v>
      </c>
      <c r="J27" s="252">
        <v>13.662800000000001</v>
      </c>
      <c r="K27" s="252">
        <v>14.1371</v>
      </c>
      <c r="L27" s="252">
        <v>14.025499999999999</v>
      </c>
      <c r="M27" s="252">
        <v>13.140599999999999</v>
      </c>
      <c r="N27" s="252">
        <v>13.4757</v>
      </c>
      <c r="O27" s="252">
        <v>13.082000000000001</v>
      </c>
      <c r="P27" s="252">
        <v>13.973000000000001</v>
      </c>
      <c r="Q27" s="252">
        <v>13.57</v>
      </c>
      <c r="R27" s="252">
        <v>13.779</v>
      </c>
      <c r="S27" s="252">
        <v>13.162000000000001</v>
      </c>
      <c r="T27" s="252">
        <v>14.081</v>
      </c>
      <c r="U27" s="252">
        <v>14.279</v>
      </c>
      <c r="V27" s="252">
        <v>14.064</v>
      </c>
      <c r="W27" s="252">
        <v>14.519</v>
      </c>
      <c r="X27" s="252">
        <v>13.986000000000001</v>
      </c>
      <c r="Y27" s="252">
        <v>13.58</v>
      </c>
      <c r="Z27" s="252">
        <v>13.952999999999999</v>
      </c>
      <c r="AA27" s="252">
        <v>12.945</v>
      </c>
      <c r="AB27" s="252">
        <v>13.914</v>
      </c>
      <c r="AC27" s="252">
        <v>13.958</v>
      </c>
      <c r="AD27" s="252">
        <v>14.047000000000001</v>
      </c>
      <c r="AE27" s="252">
        <v>13.667999999999999</v>
      </c>
      <c r="AF27" s="252">
        <v>14.081</v>
      </c>
      <c r="AG27" s="252">
        <v>14.097</v>
      </c>
      <c r="AH27" s="252">
        <v>14.622999999999999</v>
      </c>
      <c r="AI27" s="252">
        <v>14.601000000000001</v>
      </c>
      <c r="AJ27" s="252">
        <v>14.339</v>
      </c>
      <c r="AK27" s="252">
        <v>14.12</v>
      </c>
      <c r="AL27" s="252">
        <v>14.11</v>
      </c>
      <c r="AM27" s="252">
        <v>13.603999999999999</v>
      </c>
      <c r="AN27" s="252">
        <v>13.994</v>
      </c>
      <c r="AO27" s="252">
        <v>14.196999999999999</v>
      </c>
      <c r="AP27" s="252">
        <v>13.936999999999999</v>
      </c>
      <c r="AQ27" s="252">
        <v>14.249000000000001</v>
      </c>
      <c r="AR27" s="252">
        <v>14.763</v>
      </c>
      <c r="AS27" s="252">
        <v>14.693</v>
      </c>
      <c r="AT27" s="252">
        <v>14.574999999999999</v>
      </c>
      <c r="AU27" s="252">
        <v>14.943</v>
      </c>
      <c r="AV27" s="252">
        <v>14.569106862</v>
      </c>
      <c r="AW27" s="252">
        <v>14.237259475</v>
      </c>
      <c r="AX27" s="252">
        <v>13.907954493</v>
      </c>
      <c r="AY27" s="409">
        <v>13.802778120999999</v>
      </c>
      <c r="AZ27" s="409">
        <v>14.548633130000001</v>
      </c>
      <c r="BA27" s="409">
        <v>14.300042113</v>
      </c>
      <c r="BB27" s="409">
        <v>14.254062416</v>
      </c>
      <c r="BC27" s="409">
        <v>14.013238437</v>
      </c>
      <c r="BD27" s="409">
        <v>14.532633306999999</v>
      </c>
      <c r="BE27" s="409">
        <v>14.666835467</v>
      </c>
      <c r="BF27" s="409">
        <v>14.364298827000001</v>
      </c>
      <c r="BG27" s="409">
        <v>15.007827258000001</v>
      </c>
      <c r="BH27" s="409">
        <v>14.733260267</v>
      </c>
      <c r="BI27" s="409">
        <v>14.411720762</v>
      </c>
      <c r="BJ27" s="409">
        <v>14.084991792</v>
      </c>
      <c r="BK27" s="409">
        <v>13.792682424000001</v>
      </c>
      <c r="BL27" s="409">
        <v>14.538912281</v>
      </c>
      <c r="BM27" s="409">
        <v>14.290739825999999</v>
      </c>
      <c r="BN27" s="409">
        <v>14.160782672</v>
      </c>
      <c r="BO27" s="409">
        <v>13.923630394</v>
      </c>
      <c r="BP27" s="409">
        <v>14.441435695999999</v>
      </c>
      <c r="BQ27" s="409">
        <v>14.619093841</v>
      </c>
      <c r="BR27" s="409">
        <v>14.311467200999999</v>
      </c>
      <c r="BS27" s="409">
        <v>14.960590131</v>
      </c>
      <c r="BT27" s="409">
        <v>14.765382284999999</v>
      </c>
      <c r="BU27" s="409">
        <v>14.440902524</v>
      </c>
      <c r="BV27" s="409">
        <v>14.114304112999999</v>
      </c>
    </row>
    <row r="28" spans="1:74" ht="11.1" customHeight="1" x14ac:dyDescent="0.2">
      <c r="A28" s="162" t="s">
        <v>297</v>
      </c>
      <c r="B28" s="173" t="s">
        <v>284</v>
      </c>
      <c r="C28" s="252">
        <v>4.9964000000000004</v>
      </c>
      <c r="D28" s="252">
        <v>5.2416</v>
      </c>
      <c r="E28" s="252">
        <v>4.8315000000000001</v>
      </c>
      <c r="F28" s="252">
        <v>3.9935</v>
      </c>
      <c r="G28" s="252">
        <v>3.7263999999999999</v>
      </c>
      <c r="H28" s="252">
        <v>3.7122999999999999</v>
      </c>
      <c r="I28" s="252">
        <v>3.8635000000000002</v>
      </c>
      <c r="J28" s="252">
        <v>3.8357000000000001</v>
      </c>
      <c r="K28" s="252">
        <v>3.7305000000000001</v>
      </c>
      <c r="L28" s="252">
        <v>3.8860999999999999</v>
      </c>
      <c r="M28" s="252">
        <v>4.2339000000000002</v>
      </c>
      <c r="N28" s="252">
        <v>4.9762000000000004</v>
      </c>
      <c r="O28" s="252">
        <v>4.5220000000000002</v>
      </c>
      <c r="P28" s="252">
        <v>5.0339999999999998</v>
      </c>
      <c r="Q28" s="252">
        <v>4.5049999999999999</v>
      </c>
      <c r="R28" s="252">
        <v>4.1630000000000003</v>
      </c>
      <c r="S28" s="252">
        <v>3.5979999999999999</v>
      </c>
      <c r="T28" s="252">
        <v>3.677</v>
      </c>
      <c r="U28" s="252">
        <v>3.8</v>
      </c>
      <c r="V28" s="252">
        <v>3.9180000000000001</v>
      </c>
      <c r="W28" s="252">
        <v>3.859</v>
      </c>
      <c r="X28" s="252">
        <v>3.8359999999999999</v>
      </c>
      <c r="Y28" s="252">
        <v>3.9780000000000002</v>
      </c>
      <c r="Z28" s="252">
        <v>4.6159999999999997</v>
      </c>
      <c r="AA28" s="252">
        <v>4.3449999999999998</v>
      </c>
      <c r="AB28" s="252">
        <v>4.6289999999999996</v>
      </c>
      <c r="AC28" s="252">
        <v>4.3559999999999999</v>
      </c>
      <c r="AD28" s="252">
        <v>3.9729999999999999</v>
      </c>
      <c r="AE28" s="252">
        <v>3.5790000000000002</v>
      </c>
      <c r="AF28" s="252">
        <v>3.5609999999999999</v>
      </c>
      <c r="AG28" s="252">
        <v>3.7789999999999999</v>
      </c>
      <c r="AH28" s="252">
        <v>3.86</v>
      </c>
      <c r="AI28" s="252">
        <v>3.7229999999999999</v>
      </c>
      <c r="AJ28" s="252">
        <v>3.7770000000000001</v>
      </c>
      <c r="AK28" s="252">
        <v>4.1580000000000004</v>
      </c>
      <c r="AL28" s="252">
        <v>4.5960000000000001</v>
      </c>
      <c r="AM28" s="252">
        <v>4.1760000000000002</v>
      </c>
      <c r="AN28" s="252">
        <v>4.5650000000000004</v>
      </c>
      <c r="AO28" s="252">
        <v>4.2789999999999999</v>
      </c>
      <c r="AP28" s="252">
        <v>3.8410000000000002</v>
      </c>
      <c r="AQ28" s="252">
        <v>3.5529999999999999</v>
      </c>
      <c r="AR28" s="252">
        <v>3.524</v>
      </c>
      <c r="AS28" s="252">
        <v>3.6360000000000001</v>
      </c>
      <c r="AT28" s="252">
        <v>3.7469999999999999</v>
      </c>
      <c r="AU28" s="252">
        <v>3.6789999999999998</v>
      </c>
      <c r="AV28" s="252">
        <v>3.6509128639999999</v>
      </c>
      <c r="AW28" s="252">
        <v>3.9567810520000002</v>
      </c>
      <c r="AX28" s="252">
        <v>4.5332918639999997</v>
      </c>
      <c r="AY28" s="409">
        <v>4.2156618769999996</v>
      </c>
      <c r="AZ28" s="409">
        <v>4.4540547139999997</v>
      </c>
      <c r="BA28" s="409">
        <v>4.0854990549999997</v>
      </c>
      <c r="BB28" s="409">
        <v>3.663589387</v>
      </c>
      <c r="BC28" s="409">
        <v>3.3815040129999998</v>
      </c>
      <c r="BD28" s="409">
        <v>3.3640607239999998</v>
      </c>
      <c r="BE28" s="409">
        <v>3.5372223190000001</v>
      </c>
      <c r="BF28" s="409">
        <v>3.64696343</v>
      </c>
      <c r="BG28" s="409">
        <v>3.545843654</v>
      </c>
      <c r="BH28" s="409">
        <v>3.5550071889999999</v>
      </c>
      <c r="BI28" s="409">
        <v>3.8674695610000001</v>
      </c>
      <c r="BJ28" s="409">
        <v>4.4549676490000003</v>
      </c>
      <c r="BK28" s="409">
        <v>4.1603605449999996</v>
      </c>
      <c r="BL28" s="409">
        <v>4.395626129</v>
      </c>
      <c r="BM28" s="409">
        <v>4.0319052080000004</v>
      </c>
      <c r="BN28" s="409">
        <v>3.6155301789999998</v>
      </c>
      <c r="BO28" s="409">
        <v>3.3371452189999999</v>
      </c>
      <c r="BP28" s="409">
        <v>3.319930753</v>
      </c>
      <c r="BQ28" s="409">
        <v>3.490820802</v>
      </c>
      <c r="BR28" s="409">
        <v>3.5991223219999999</v>
      </c>
      <c r="BS28" s="409">
        <v>3.4993290419999998</v>
      </c>
      <c r="BT28" s="409">
        <v>3.5083723689999999</v>
      </c>
      <c r="BU28" s="409">
        <v>3.8167358390000001</v>
      </c>
      <c r="BV28" s="409">
        <v>4.396527088</v>
      </c>
    </row>
    <row r="29" spans="1:74" ht="11.1" customHeight="1" x14ac:dyDescent="0.2">
      <c r="A29" s="162" t="s">
        <v>298</v>
      </c>
      <c r="B29" s="173" t="s">
        <v>285</v>
      </c>
      <c r="C29" s="252">
        <v>6.1120999999999999</v>
      </c>
      <c r="D29" s="252">
        <v>6.2923999999999998</v>
      </c>
      <c r="E29" s="252">
        <v>6.1913999999999998</v>
      </c>
      <c r="F29" s="252">
        <v>6.1696</v>
      </c>
      <c r="G29" s="252">
        <v>6.1866000000000003</v>
      </c>
      <c r="H29" s="252">
        <v>6.1379000000000001</v>
      </c>
      <c r="I29" s="252">
        <v>6.2171000000000003</v>
      </c>
      <c r="J29" s="252">
        <v>6.1120000000000001</v>
      </c>
      <c r="K29" s="252">
        <v>6.0690999999999997</v>
      </c>
      <c r="L29" s="252">
        <v>6.0987999999999998</v>
      </c>
      <c r="M29" s="252">
        <v>6.1695000000000002</v>
      </c>
      <c r="N29" s="252">
        <v>6.4412000000000003</v>
      </c>
      <c r="O29" s="252">
        <v>6.1959999999999997</v>
      </c>
      <c r="P29" s="252">
        <v>6.423</v>
      </c>
      <c r="Q29" s="252">
        <v>6.2370000000000001</v>
      </c>
      <c r="R29" s="252">
        <v>6.1710000000000003</v>
      </c>
      <c r="S29" s="252">
        <v>5.9930000000000003</v>
      </c>
      <c r="T29" s="252">
        <v>6.17</v>
      </c>
      <c r="U29" s="252">
        <v>6.2779999999999996</v>
      </c>
      <c r="V29" s="252">
        <v>6.3029999999999999</v>
      </c>
      <c r="W29" s="252">
        <v>6.2610000000000001</v>
      </c>
      <c r="X29" s="252">
        <v>6.2850000000000001</v>
      </c>
      <c r="Y29" s="252">
        <v>6.4020000000000001</v>
      </c>
      <c r="Z29" s="252">
        <v>6.6349999999999998</v>
      </c>
      <c r="AA29" s="252">
        <v>6.4539999999999997</v>
      </c>
      <c r="AB29" s="252">
        <v>6.7060000000000004</v>
      </c>
      <c r="AC29" s="252">
        <v>6.4139999999999997</v>
      </c>
      <c r="AD29" s="252">
        <v>6.3220000000000001</v>
      </c>
      <c r="AE29" s="252">
        <v>6.3449999999999998</v>
      </c>
      <c r="AF29" s="252">
        <v>6.415</v>
      </c>
      <c r="AG29" s="252">
        <v>6.2439999999999998</v>
      </c>
      <c r="AH29" s="252">
        <v>6.5510000000000002</v>
      </c>
      <c r="AI29" s="252">
        <v>6.4109999999999996</v>
      </c>
      <c r="AJ29" s="252">
        <v>6.2590000000000003</v>
      </c>
      <c r="AK29" s="252">
        <v>6.633</v>
      </c>
      <c r="AL29" s="252">
        <v>6.8079999999999998</v>
      </c>
      <c r="AM29" s="252">
        <v>6.3319999999999999</v>
      </c>
      <c r="AN29" s="252">
        <v>6.6829999999999998</v>
      </c>
      <c r="AO29" s="252">
        <v>6.5640000000000001</v>
      </c>
      <c r="AP29" s="252">
        <v>6.2930000000000001</v>
      </c>
      <c r="AQ29" s="252">
        <v>6.5119999999999996</v>
      </c>
      <c r="AR29" s="252">
        <v>6.5069999999999997</v>
      </c>
      <c r="AS29" s="252">
        <v>6.4660000000000002</v>
      </c>
      <c r="AT29" s="252">
        <v>6.4450000000000003</v>
      </c>
      <c r="AU29" s="252">
        <v>6.4710000000000001</v>
      </c>
      <c r="AV29" s="252">
        <v>6.4203437790000004</v>
      </c>
      <c r="AW29" s="252">
        <v>6.626666986</v>
      </c>
      <c r="AX29" s="252">
        <v>6.8092650619999997</v>
      </c>
      <c r="AY29" s="409">
        <v>6.5779513889999999</v>
      </c>
      <c r="AZ29" s="409">
        <v>6.7685260129999998</v>
      </c>
      <c r="BA29" s="409">
        <v>6.5792123839999999</v>
      </c>
      <c r="BB29" s="409">
        <v>6.4502068289999999</v>
      </c>
      <c r="BC29" s="409">
        <v>6.4915237860000001</v>
      </c>
      <c r="BD29" s="409">
        <v>6.5939494810000001</v>
      </c>
      <c r="BE29" s="409">
        <v>6.5447624119999999</v>
      </c>
      <c r="BF29" s="409">
        <v>6.6186779610000004</v>
      </c>
      <c r="BG29" s="409">
        <v>6.4856146130000001</v>
      </c>
      <c r="BH29" s="409">
        <v>6.5089824319999998</v>
      </c>
      <c r="BI29" s="409">
        <v>6.7183611650000001</v>
      </c>
      <c r="BJ29" s="409">
        <v>6.8980944790000001</v>
      </c>
      <c r="BK29" s="409">
        <v>6.6128146450000003</v>
      </c>
      <c r="BL29" s="409">
        <v>6.8091974850000003</v>
      </c>
      <c r="BM29" s="409">
        <v>6.6175470110000001</v>
      </c>
      <c r="BN29" s="409">
        <v>6.488650067</v>
      </c>
      <c r="BO29" s="409">
        <v>6.5299701260000003</v>
      </c>
      <c r="BP29" s="409">
        <v>6.6326600210000004</v>
      </c>
      <c r="BQ29" s="409">
        <v>6.5837853319999997</v>
      </c>
      <c r="BR29" s="409">
        <v>6.6583846339999999</v>
      </c>
      <c r="BS29" s="409">
        <v>6.5246282559999997</v>
      </c>
      <c r="BT29" s="409">
        <v>6.549218529</v>
      </c>
      <c r="BU29" s="409">
        <v>6.75988642</v>
      </c>
      <c r="BV29" s="409">
        <v>6.9370065380000003</v>
      </c>
    </row>
    <row r="30" spans="1:74" ht="11.1" customHeight="1" x14ac:dyDescent="0.2">
      <c r="A30" s="162" t="s">
        <v>305</v>
      </c>
      <c r="B30" s="173" t="s">
        <v>286</v>
      </c>
      <c r="C30" s="252">
        <v>46.762354315000003</v>
      </c>
      <c r="D30" s="252">
        <v>47.543081696000002</v>
      </c>
      <c r="E30" s="252">
        <v>47.025075788000002</v>
      </c>
      <c r="F30" s="252">
        <v>47.612279903000001</v>
      </c>
      <c r="G30" s="252">
        <v>48.069280108999997</v>
      </c>
      <c r="H30" s="252">
        <v>49.030852715000002</v>
      </c>
      <c r="I30" s="252">
        <v>47.804746432999998</v>
      </c>
      <c r="J30" s="252">
        <v>48.197519503000002</v>
      </c>
      <c r="K30" s="252">
        <v>48.814089781</v>
      </c>
      <c r="L30" s="252">
        <v>48.047750667999999</v>
      </c>
      <c r="M30" s="252">
        <v>48.204337940999999</v>
      </c>
      <c r="N30" s="252">
        <v>48.644854453999997</v>
      </c>
      <c r="O30" s="252">
        <v>46.720108293999999</v>
      </c>
      <c r="P30" s="252">
        <v>48.358987728000002</v>
      </c>
      <c r="Q30" s="252">
        <v>47.647565571999998</v>
      </c>
      <c r="R30" s="252">
        <v>48.933465767000001</v>
      </c>
      <c r="S30" s="252">
        <v>49.204698809999996</v>
      </c>
      <c r="T30" s="252">
        <v>50.173890768</v>
      </c>
      <c r="U30" s="252">
        <v>49.319583045000002</v>
      </c>
      <c r="V30" s="252">
        <v>49.979937945000003</v>
      </c>
      <c r="W30" s="252">
        <v>49.919831273</v>
      </c>
      <c r="X30" s="252">
        <v>49.796610618000003</v>
      </c>
      <c r="Y30" s="252">
        <v>48.993922859000001</v>
      </c>
      <c r="Z30" s="252">
        <v>49.630853109999997</v>
      </c>
      <c r="AA30" s="252">
        <v>49.059943715999999</v>
      </c>
      <c r="AB30" s="252">
        <v>50.254424014000001</v>
      </c>
      <c r="AC30" s="252">
        <v>50.103387527000002</v>
      </c>
      <c r="AD30" s="252">
        <v>50.125092426999998</v>
      </c>
      <c r="AE30" s="252">
        <v>50.234109154999999</v>
      </c>
      <c r="AF30" s="252">
        <v>50.933751643999997</v>
      </c>
      <c r="AG30" s="252">
        <v>49.866663569000004</v>
      </c>
      <c r="AH30" s="252">
        <v>51.269716674999998</v>
      </c>
      <c r="AI30" s="252">
        <v>49.854092004000002</v>
      </c>
      <c r="AJ30" s="252">
        <v>50.604047502999997</v>
      </c>
      <c r="AK30" s="252">
        <v>50.099044921000001</v>
      </c>
      <c r="AL30" s="252">
        <v>50.027976221999999</v>
      </c>
      <c r="AM30" s="252">
        <v>50.401005077000001</v>
      </c>
      <c r="AN30" s="252">
        <v>51.199823833000004</v>
      </c>
      <c r="AO30" s="252">
        <v>50.647967889</v>
      </c>
      <c r="AP30" s="252">
        <v>50.846080821000001</v>
      </c>
      <c r="AQ30" s="252">
        <v>51.252850987999999</v>
      </c>
      <c r="AR30" s="252">
        <v>51.964748796000002</v>
      </c>
      <c r="AS30" s="252">
        <v>51.264070723000003</v>
      </c>
      <c r="AT30" s="252">
        <v>51.329756435</v>
      </c>
      <c r="AU30" s="252">
        <v>51.536842425000003</v>
      </c>
      <c r="AV30" s="252">
        <v>51.798488657</v>
      </c>
      <c r="AW30" s="252">
        <v>51.549150775000001</v>
      </c>
      <c r="AX30" s="252">
        <v>51.535640946000001</v>
      </c>
      <c r="AY30" s="409">
        <v>51.330353391000003</v>
      </c>
      <c r="AZ30" s="409">
        <v>52.502292273000002</v>
      </c>
      <c r="BA30" s="409">
        <v>51.941111184</v>
      </c>
      <c r="BB30" s="409">
        <v>52.058020855999999</v>
      </c>
      <c r="BC30" s="409">
        <v>52.461860926999996</v>
      </c>
      <c r="BD30" s="409">
        <v>53.275299283999999</v>
      </c>
      <c r="BE30" s="409">
        <v>52.633350211</v>
      </c>
      <c r="BF30" s="409">
        <v>52.625180155000002</v>
      </c>
      <c r="BG30" s="409">
        <v>52.687139068</v>
      </c>
      <c r="BH30" s="409">
        <v>52.966465046000003</v>
      </c>
      <c r="BI30" s="409">
        <v>52.752473297999998</v>
      </c>
      <c r="BJ30" s="409">
        <v>52.776240938000001</v>
      </c>
      <c r="BK30" s="409">
        <v>52.470543255000003</v>
      </c>
      <c r="BL30" s="409">
        <v>53.711884323</v>
      </c>
      <c r="BM30" s="409">
        <v>53.176371437999997</v>
      </c>
      <c r="BN30" s="409">
        <v>53.325049362999998</v>
      </c>
      <c r="BO30" s="409">
        <v>53.762917135999999</v>
      </c>
      <c r="BP30" s="409">
        <v>54.614380146999999</v>
      </c>
      <c r="BQ30" s="409">
        <v>53.968081673</v>
      </c>
      <c r="BR30" s="409">
        <v>53.971366353999997</v>
      </c>
      <c r="BS30" s="409">
        <v>54.052825589999998</v>
      </c>
      <c r="BT30" s="409">
        <v>54.361312241</v>
      </c>
      <c r="BU30" s="409">
        <v>54.152369348000001</v>
      </c>
      <c r="BV30" s="409">
        <v>54.175764418999997</v>
      </c>
    </row>
    <row r="31" spans="1:74" ht="11.1" customHeight="1" x14ac:dyDescent="0.2">
      <c r="A31" s="162" t="s">
        <v>300</v>
      </c>
      <c r="B31" s="173" t="s">
        <v>1144</v>
      </c>
      <c r="C31" s="252">
        <v>4.3317093617999998</v>
      </c>
      <c r="D31" s="252">
        <v>4.5665833826000002</v>
      </c>
      <c r="E31" s="252">
        <v>4.4873053942999999</v>
      </c>
      <c r="F31" s="252">
        <v>4.3667769317999996</v>
      </c>
      <c r="G31" s="252">
        <v>4.7962085014999998</v>
      </c>
      <c r="H31" s="252">
        <v>4.8969617534000003</v>
      </c>
      <c r="I31" s="252">
        <v>4.8833998623000001</v>
      </c>
      <c r="J31" s="252">
        <v>5.0572028590000002</v>
      </c>
      <c r="K31" s="252">
        <v>4.9809204655999997</v>
      </c>
      <c r="L31" s="252">
        <v>4.8340161563999997</v>
      </c>
      <c r="M31" s="252">
        <v>4.8665927244000002</v>
      </c>
      <c r="N31" s="252">
        <v>4.8766985430999998</v>
      </c>
      <c r="O31" s="252">
        <v>4.3837455514999997</v>
      </c>
      <c r="P31" s="252">
        <v>4.4642384079999999</v>
      </c>
      <c r="Q31" s="252">
        <v>4.1732939636999999</v>
      </c>
      <c r="R31" s="252">
        <v>4.5190133186999999</v>
      </c>
      <c r="S31" s="252">
        <v>4.6322175076000001</v>
      </c>
      <c r="T31" s="252">
        <v>4.7764187444999999</v>
      </c>
      <c r="U31" s="252">
        <v>4.8458387276000003</v>
      </c>
      <c r="V31" s="252">
        <v>4.9104376308999997</v>
      </c>
      <c r="W31" s="252">
        <v>4.6475836067999996</v>
      </c>
      <c r="X31" s="252">
        <v>4.6627838534999997</v>
      </c>
      <c r="Y31" s="252">
        <v>4.7029198374999996</v>
      </c>
      <c r="Z31" s="252">
        <v>4.7706588733000004</v>
      </c>
      <c r="AA31" s="252">
        <v>4.6281378889999996</v>
      </c>
      <c r="AB31" s="252">
        <v>4.8461903910000004</v>
      </c>
      <c r="AC31" s="252">
        <v>4.6769635279999999</v>
      </c>
      <c r="AD31" s="252">
        <v>4.4750443730000002</v>
      </c>
      <c r="AE31" s="252">
        <v>4.5227322760000002</v>
      </c>
      <c r="AF31" s="252">
        <v>4.7526681970000002</v>
      </c>
      <c r="AG31" s="252">
        <v>4.9330385469999998</v>
      </c>
      <c r="AH31" s="252">
        <v>5.0696793400000004</v>
      </c>
      <c r="AI31" s="252">
        <v>4.8391339310000001</v>
      </c>
      <c r="AJ31" s="252">
        <v>4.8679038500000003</v>
      </c>
      <c r="AK31" s="252">
        <v>4.9288055210000001</v>
      </c>
      <c r="AL31" s="252">
        <v>5.0089086690000002</v>
      </c>
      <c r="AM31" s="252">
        <v>4.8399999390000001</v>
      </c>
      <c r="AN31" s="252">
        <v>4.8123629159999997</v>
      </c>
      <c r="AO31" s="252">
        <v>4.6414440619999997</v>
      </c>
      <c r="AP31" s="252">
        <v>4.556376255</v>
      </c>
      <c r="AQ31" s="252">
        <v>4.7439900650000002</v>
      </c>
      <c r="AR31" s="252">
        <v>4.9436786250000004</v>
      </c>
      <c r="AS31" s="252">
        <v>5.0041423170000003</v>
      </c>
      <c r="AT31" s="252">
        <v>5.1121653040000004</v>
      </c>
      <c r="AU31" s="252">
        <v>4.9262269959999996</v>
      </c>
      <c r="AV31" s="252">
        <v>4.8490446370000004</v>
      </c>
      <c r="AW31" s="252">
        <v>4.9075277709999998</v>
      </c>
      <c r="AX31" s="252">
        <v>4.9266908950000001</v>
      </c>
      <c r="AY31" s="409">
        <v>4.755690811</v>
      </c>
      <c r="AZ31" s="409">
        <v>4.9068461379999997</v>
      </c>
      <c r="BA31" s="409">
        <v>4.7337543200000001</v>
      </c>
      <c r="BB31" s="409">
        <v>4.6471484810000003</v>
      </c>
      <c r="BC31" s="409">
        <v>4.8380587129999997</v>
      </c>
      <c r="BD31" s="409">
        <v>5.04136015</v>
      </c>
      <c r="BE31" s="409">
        <v>5.1035618339999997</v>
      </c>
      <c r="BF31" s="409">
        <v>5.2133108349999997</v>
      </c>
      <c r="BG31" s="409">
        <v>5.0241531960000003</v>
      </c>
      <c r="BH31" s="409">
        <v>4.9452875970000001</v>
      </c>
      <c r="BI31" s="409">
        <v>5.0047713979999999</v>
      </c>
      <c r="BJ31" s="409">
        <v>5.0242073319999996</v>
      </c>
      <c r="BK31" s="409">
        <v>4.810126189</v>
      </c>
      <c r="BL31" s="409">
        <v>4.963185631</v>
      </c>
      <c r="BM31" s="409">
        <v>4.7882266820000003</v>
      </c>
      <c r="BN31" s="409">
        <v>4.7003947259999999</v>
      </c>
      <c r="BO31" s="409">
        <v>4.8939568160000002</v>
      </c>
      <c r="BP31" s="409">
        <v>5.0999872110000002</v>
      </c>
      <c r="BQ31" s="409">
        <v>5.1624519659999999</v>
      </c>
      <c r="BR31" s="409">
        <v>5.273746107</v>
      </c>
      <c r="BS31" s="409">
        <v>5.0819892040000001</v>
      </c>
      <c r="BT31" s="409">
        <v>5.002072074</v>
      </c>
      <c r="BU31" s="409">
        <v>5.0623308519999997</v>
      </c>
      <c r="BV31" s="409">
        <v>5.0818989539999997</v>
      </c>
    </row>
    <row r="32" spans="1:74" ht="11.1" customHeight="1" x14ac:dyDescent="0.2">
      <c r="A32" s="162" t="s">
        <v>301</v>
      </c>
      <c r="B32" s="173" t="s">
        <v>283</v>
      </c>
      <c r="C32" s="252">
        <v>0.61106194096999999</v>
      </c>
      <c r="D32" s="252">
        <v>0.62704019388999999</v>
      </c>
      <c r="E32" s="252">
        <v>0.63253900831999998</v>
      </c>
      <c r="F32" s="252">
        <v>0.61890088825</v>
      </c>
      <c r="G32" s="252">
        <v>0.66504691244000003</v>
      </c>
      <c r="H32" s="252">
        <v>0.64669176653000005</v>
      </c>
      <c r="I32" s="252">
        <v>0.66652819054000001</v>
      </c>
      <c r="J32" s="252">
        <v>0.64829347204999999</v>
      </c>
      <c r="K32" s="252">
        <v>0.67641838633999996</v>
      </c>
      <c r="L32" s="252">
        <v>0.68907734767999995</v>
      </c>
      <c r="M32" s="252">
        <v>0.65765030656000001</v>
      </c>
      <c r="N32" s="252">
        <v>0.61655817768999999</v>
      </c>
      <c r="O32" s="252">
        <v>0.63162766830999995</v>
      </c>
      <c r="P32" s="252">
        <v>0.63753340141000003</v>
      </c>
      <c r="Q32" s="252">
        <v>0.67754858709999999</v>
      </c>
      <c r="R32" s="252">
        <v>0.64742157557000002</v>
      </c>
      <c r="S32" s="252">
        <v>0.66745382515999996</v>
      </c>
      <c r="T32" s="252">
        <v>0.68709504437000002</v>
      </c>
      <c r="U32" s="252">
        <v>0.67448923204</v>
      </c>
      <c r="V32" s="252">
        <v>0.69337642878000005</v>
      </c>
      <c r="W32" s="252">
        <v>0.68428093759999997</v>
      </c>
      <c r="X32" s="252">
        <v>0.66947163533999998</v>
      </c>
      <c r="Y32" s="252">
        <v>0.69844380185999999</v>
      </c>
      <c r="Z32" s="252">
        <v>0.68580113872000004</v>
      </c>
      <c r="AA32" s="252">
        <v>0.68984136251999995</v>
      </c>
      <c r="AB32" s="252">
        <v>0.69535411696000005</v>
      </c>
      <c r="AC32" s="252">
        <v>0.69555824294000002</v>
      </c>
      <c r="AD32" s="252">
        <v>0.69078187000000002</v>
      </c>
      <c r="AE32" s="252">
        <v>0.69050173579999996</v>
      </c>
      <c r="AF32" s="252">
        <v>0.70855659968999996</v>
      </c>
      <c r="AG32" s="252">
        <v>0.71342608499000004</v>
      </c>
      <c r="AH32" s="252">
        <v>0.71733656473999996</v>
      </c>
      <c r="AI32" s="252">
        <v>0.72359712313000002</v>
      </c>
      <c r="AJ32" s="252">
        <v>0.72567679927999995</v>
      </c>
      <c r="AK32" s="252">
        <v>0.71312220093000001</v>
      </c>
      <c r="AL32" s="252">
        <v>0.71114645602000004</v>
      </c>
      <c r="AM32" s="252">
        <v>0.69888551313000002</v>
      </c>
      <c r="AN32" s="252">
        <v>0.70454512729999996</v>
      </c>
      <c r="AO32" s="252">
        <v>0.70470279265000002</v>
      </c>
      <c r="AP32" s="252">
        <v>0.69982153873999997</v>
      </c>
      <c r="AQ32" s="252">
        <v>0.69933804222999996</v>
      </c>
      <c r="AR32" s="252">
        <v>0.71764406550000004</v>
      </c>
      <c r="AS32" s="252">
        <v>0.72248960989</v>
      </c>
      <c r="AT32" s="252">
        <v>0.72618283941999995</v>
      </c>
      <c r="AU32" s="252">
        <v>0.73243396433999997</v>
      </c>
      <c r="AV32" s="252">
        <v>0.73478012174999996</v>
      </c>
      <c r="AW32" s="252">
        <v>0.72209416142000005</v>
      </c>
      <c r="AX32" s="252">
        <v>0.7204569233</v>
      </c>
      <c r="AY32" s="409">
        <v>0.70868800397999998</v>
      </c>
      <c r="AZ32" s="409">
        <v>0.71449889152000001</v>
      </c>
      <c r="BA32" s="409">
        <v>0.71460815804</v>
      </c>
      <c r="BB32" s="409">
        <v>0.70958666013000005</v>
      </c>
      <c r="BC32" s="409">
        <v>0.70889571345000002</v>
      </c>
      <c r="BD32" s="409">
        <v>0.72746040639999998</v>
      </c>
      <c r="BE32" s="409">
        <v>0.73225156232999999</v>
      </c>
      <c r="BF32" s="409">
        <v>0.73572196927</v>
      </c>
      <c r="BG32" s="409">
        <v>0.74196340649000003</v>
      </c>
      <c r="BH32" s="409">
        <v>0.74461455108999997</v>
      </c>
      <c r="BI32" s="409">
        <v>0.73179318486</v>
      </c>
      <c r="BJ32" s="409">
        <v>0.73050261575999997</v>
      </c>
      <c r="BK32" s="409">
        <v>0.71317078239999998</v>
      </c>
      <c r="BL32" s="409">
        <v>0.71916777884000005</v>
      </c>
      <c r="BM32" s="409">
        <v>0.71912106420999999</v>
      </c>
      <c r="BN32" s="409">
        <v>0.71389695511999995</v>
      </c>
      <c r="BO32" s="409">
        <v>0.71310729124000005</v>
      </c>
      <c r="BP32" s="409">
        <v>0.73192652798000002</v>
      </c>
      <c r="BQ32" s="409">
        <v>0.73688420969000001</v>
      </c>
      <c r="BR32" s="409">
        <v>0.74017869343999998</v>
      </c>
      <c r="BS32" s="409">
        <v>0.74643273246999997</v>
      </c>
      <c r="BT32" s="409">
        <v>0.74914220293</v>
      </c>
      <c r="BU32" s="409">
        <v>0.73618198560000003</v>
      </c>
      <c r="BV32" s="409">
        <v>0.73506267844999995</v>
      </c>
    </row>
    <row r="33" spans="1:74" ht="11.1" customHeight="1" x14ac:dyDescent="0.2">
      <c r="A33" s="162" t="s">
        <v>302</v>
      </c>
      <c r="B33" s="173" t="s">
        <v>288</v>
      </c>
      <c r="C33" s="252">
        <v>11.623785912000001</v>
      </c>
      <c r="D33" s="252">
        <v>11.26384788</v>
      </c>
      <c r="E33" s="252">
        <v>11.329143985</v>
      </c>
      <c r="F33" s="252">
        <v>11.652504731000001</v>
      </c>
      <c r="G33" s="252">
        <v>11.341640120999999</v>
      </c>
      <c r="H33" s="252">
        <v>11.804290475</v>
      </c>
      <c r="I33" s="252">
        <v>11.149859973</v>
      </c>
      <c r="J33" s="252">
        <v>11.369024344</v>
      </c>
      <c r="K33" s="252">
        <v>12.030068221000001</v>
      </c>
      <c r="L33" s="252">
        <v>11.908566865999999</v>
      </c>
      <c r="M33" s="252">
        <v>12.027055082</v>
      </c>
      <c r="N33" s="252">
        <v>12.142556568</v>
      </c>
      <c r="O33" s="252">
        <v>11.518283643</v>
      </c>
      <c r="P33" s="252">
        <v>12.236047555000001</v>
      </c>
      <c r="Q33" s="252">
        <v>12.186341725</v>
      </c>
      <c r="R33" s="252">
        <v>12.661300882999999</v>
      </c>
      <c r="S33" s="252">
        <v>12.319135144000001</v>
      </c>
      <c r="T33" s="252">
        <v>12.436209942</v>
      </c>
      <c r="U33" s="252">
        <v>12.293168709</v>
      </c>
      <c r="V33" s="252">
        <v>12.820769164</v>
      </c>
      <c r="W33" s="252">
        <v>12.615266523000001</v>
      </c>
      <c r="X33" s="252">
        <v>12.656758263</v>
      </c>
      <c r="Y33" s="252">
        <v>12.285539656999999</v>
      </c>
      <c r="Z33" s="252">
        <v>12.486207862000001</v>
      </c>
      <c r="AA33" s="252">
        <v>12.544100816</v>
      </c>
      <c r="AB33" s="252">
        <v>12.922726332</v>
      </c>
      <c r="AC33" s="252">
        <v>12.794607609</v>
      </c>
      <c r="AD33" s="252">
        <v>13.310426079000001</v>
      </c>
      <c r="AE33" s="252">
        <v>12.694306641000001</v>
      </c>
      <c r="AF33" s="252">
        <v>13.140215823</v>
      </c>
      <c r="AG33" s="252">
        <v>12.323415139</v>
      </c>
      <c r="AH33" s="252">
        <v>12.850049454000001</v>
      </c>
      <c r="AI33" s="252">
        <v>12.509091163000001</v>
      </c>
      <c r="AJ33" s="252">
        <v>12.928297113999999</v>
      </c>
      <c r="AK33" s="252">
        <v>12.951267787000001</v>
      </c>
      <c r="AL33" s="252">
        <v>12.780413898999999</v>
      </c>
      <c r="AM33" s="252">
        <v>13.311921363</v>
      </c>
      <c r="AN33" s="252">
        <v>13.670540338</v>
      </c>
      <c r="AO33" s="252">
        <v>13.326620420999999</v>
      </c>
      <c r="AP33" s="252">
        <v>13.346786055999999</v>
      </c>
      <c r="AQ33" s="252">
        <v>13.043265643</v>
      </c>
      <c r="AR33" s="252">
        <v>13.288198122000001</v>
      </c>
      <c r="AS33" s="252">
        <v>12.877581255000001</v>
      </c>
      <c r="AT33" s="252">
        <v>12.761772224</v>
      </c>
      <c r="AU33" s="252">
        <v>13.060255804000001</v>
      </c>
      <c r="AV33" s="252">
        <v>13.212718844999999</v>
      </c>
      <c r="AW33" s="252">
        <v>13.312558436</v>
      </c>
      <c r="AX33" s="252">
        <v>13.357762766</v>
      </c>
      <c r="AY33" s="409">
        <v>13.617613277</v>
      </c>
      <c r="AZ33" s="409">
        <v>13.984404145999999</v>
      </c>
      <c r="BA33" s="409">
        <v>13.633002275000001</v>
      </c>
      <c r="BB33" s="409">
        <v>13.658267616</v>
      </c>
      <c r="BC33" s="409">
        <v>13.354221992999999</v>
      </c>
      <c r="BD33" s="409">
        <v>13.616091465</v>
      </c>
      <c r="BE33" s="409">
        <v>13.208001640999999</v>
      </c>
      <c r="BF33" s="409">
        <v>13.105467406000001</v>
      </c>
      <c r="BG33" s="409">
        <v>13.431136517000001</v>
      </c>
      <c r="BH33" s="409">
        <v>13.609863302999999</v>
      </c>
      <c r="BI33" s="409">
        <v>13.737517248</v>
      </c>
      <c r="BJ33" s="409">
        <v>13.812033284</v>
      </c>
      <c r="BK33" s="409">
        <v>13.843334601</v>
      </c>
      <c r="BL33" s="409">
        <v>14.246497815</v>
      </c>
      <c r="BM33" s="409">
        <v>13.911516526</v>
      </c>
      <c r="BN33" s="409">
        <v>13.959861182999999</v>
      </c>
      <c r="BO33" s="409">
        <v>13.668394856000001</v>
      </c>
      <c r="BP33" s="409">
        <v>13.954102014</v>
      </c>
      <c r="BQ33" s="409">
        <v>13.551070424000001</v>
      </c>
      <c r="BR33" s="409">
        <v>13.458524791</v>
      </c>
      <c r="BS33" s="409">
        <v>13.80209382</v>
      </c>
      <c r="BT33" s="409">
        <v>13.992652961999999</v>
      </c>
      <c r="BU33" s="409">
        <v>14.128401802999999</v>
      </c>
      <c r="BV33" s="409">
        <v>14.207225083999999</v>
      </c>
    </row>
    <row r="34" spans="1:74" ht="11.1" customHeight="1" x14ac:dyDescent="0.2">
      <c r="A34" s="162" t="s">
        <v>303</v>
      </c>
      <c r="B34" s="173" t="s">
        <v>289</v>
      </c>
      <c r="C34" s="252">
        <v>11.789345597000001</v>
      </c>
      <c r="D34" s="252">
        <v>12.113666252</v>
      </c>
      <c r="E34" s="252">
        <v>12.076593253</v>
      </c>
      <c r="F34" s="252">
        <v>11.977544325</v>
      </c>
      <c r="G34" s="252">
        <v>12.318077898</v>
      </c>
      <c r="H34" s="252">
        <v>12.122634396</v>
      </c>
      <c r="I34" s="252">
        <v>11.837090577</v>
      </c>
      <c r="J34" s="252">
        <v>11.689916422</v>
      </c>
      <c r="K34" s="252">
        <v>11.82294924</v>
      </c>
      <c r="L34" s="252">
        <v>11.586683670999999</v>
      </c>
      <c r="M34" s="252">
        <v>12.096161396999999</v>
      </c>
      <c r="N34" s="252">
        <v>12.102413755000001</v>
      </c>
      <c r="O34" s="252">
        <v>11.996357682999999</v>
      </c>
      <c r="P34" s="252">
        <v>12.689100099999999</v>
      </c>
      <c r="Q34" s="252">
        <v>12.21138593</v>
      </c>
      <c r="R34" s="252">
        <v>12.522271005</v>
      </c>
      <c r="S34" s="252">
        <v>12.491105832000001</v>
      </c>
      <c r="T34" s="252">
        <v>12.652343268999999</v>
      </c>
      <c r="U34" s="252">
        <v>12.276697689000001</v>
      </c>
      <c r="V34" s="252">
        <v>12.244290553000001</v>
      </c>
      <c r="W34" s="252">
        <v>12.336971101</v>
      </c>
      <c r="X34" s="252">
        <v>12.507270158000001</v>
      </c>
      <c r="Y34" s="252">
        <v>12.503850019</v>
      </c>
      <c r="Z34" s="252">
        <v>12.839076068000001</v>
      </c>
      <c r="AA34" s="252">
        <v>12.71620527</v>
      </c>
      <c r="AB34" s="252">
        <v>13.105598592</v>
      </c>
      <c r="AC34" s="252">
        <v>13.028539541000001</v>
      </c>
      <c r="AD34" s="252">
        <v>12.881888535</v>
      </c>
      <c r="AE34" s="252">
        <v>13.141979993</v>
      </c>
      <c r="AF34" s="252">
        <v>12.764138399</v>
      </c>
      <c r="AG34" s="252">
        <v>12.498556690999999</v>
      </c>
      <c r="AH34" s="252">
        <v>12.833985421</v>
      </c>
      <c r="AI34" s="252">
        <v>12.475612625</v>
      </c>
      <c r="AJ34" s="252">
        <v>12.732435520999999</v>
      </c>
      <c r="AK34" s="252">
        <v>12.835716717</v>
      </c>
      <c r="AL34" s="252">
        <v>12.780135982999999</v>
      </c>
      <c r="AM34" s="252">
        <v>12.761283576</v>
      </c>
      <c r="AN34" s="252">
        <v>13.120909867</v>
      </c>
      <c r="AO34" s="252">
        <v>13.098500813999999</v>
      </c>
      <c r="AP34" s="252">
        <v>13.283130257</v>
      </c>
      <c r="AQ34" s="252">
        <v>13.430542099</v>
      </c>
      <c r="AR34" s="252">
        <v>13.216476622</v>
      </c>
      <c r="AS34" s="252">
        <v>12.935935385000001</v>
      </c>
      <c r="AT34" s="252">
        <v>12.904324994</v>
      </c>
      <c r="AU34" s="252">
        <v>13.062408476</v>
      </c>
      <c r="AV34" s="252">
        <v>13.285629367</v>
      </c>
      <c r="AW34" s="252">
        <v>13.471949950999999</v>
      </c>
      <c r="AX34" s="252">
        <v>13.56919327</v>
      </c>
      <c r="AY34" s="409">
        <v>13.412432237999999</v>
      </c>
      <c r="AZ34" s="409">
        <v>13.782647869</v>
      </c>
      <c r="BA34" s="409">
        <v>13.762805061</v>
      </c>
      <c r="BB34" s="409">
        <v>13.776384145</v>
      </c>
      <c r="BC34" s="409">
        <v>13.908091328999999</v>
      </c>
      <c r="BD34" s="409">
        <v>13.764762375</v>
      </c>
      <c r="BE34" s="409">
        <v>13.538477301</v>
      </c>
      <c r="BF34" s="409">
        <v>13.411884901000001</v>
      </c>
      <c r="BG34" s="409">
        <v>13.391436885999999</v>
      </c>
      <c r="BH34" s="409">
        <v>13.598872896</v>
      </c>
      <c r="BI34" s="409">
        <v>13.792245231000001</v>
      </c>
      <c r="BJ34" s="409">
        <v>13.892902926</v>
      </c>
      <c r="BK34" s="409">
        <v>13.812714128</v>
      </c>
      <c r="BL34" s="409">
        <v>14.199061792</v>
      </c>
      <c r="BM34" s="409">
        <v>14.18113303</v>
      </c>
      <c r="BN34" s="409">
        <v>14.194997958</v>
      </c>
      <c r="BO34" s="409">
        <v>14.333965443</v>
      </c>
      <c r="BP34" s="409">
        <v>14.18575957</v>
      </c>
      <c r="BQ34" s="409">
        <v>13.948551879</v>
      </c>
      <c r="BR34" s="409">
        <v>13.815079933</v>
      </c>
      <c r="BS34" s="409">
        <v>13.796210582</v>
      </c>
      <c r="BT34" s="409">
        <v>14.014147791999999</v>
      </c>
      <c r="BU34" s="409">
        <v>14.216958891999999</v>
      </c>
      <c r="BV34" s="409">
        <v>14.321904303</v>
      </c>
    </row>
    <row r="35" spans="1:74" ht="11.1" customHeight="1" x14ac:dyDescent="0.2">
      <c r="A35" s="162" t="s">
        <v>304</v>
      </c>
      <c r="B35" s="173" t="s">
        <v>290</v>
      </c>
      <c r="C35" s="252">
        <v>18.406451504</v>
      </c>
      <c r="D35" s="252">
        <v>18.971943988</v>
      </c>
      <c r="E35" s="252">
        <v>18.499494148</v>
      </c>
      <c r="F35" s="252">
        <v>18.996553027000001</v>
      </c>
      <c r="G35" s="252">
        <v>18.948306676000001</v>
      </c>
      <c r="H35" s="252">
        <v>19.560274324000002</v>
      </c>
      <c r="I35" s="252">
        <v>19.26786783</v>
      </c>
      <c r="J35" s="252">
        <v>19.433082406</v>
      </c>
      <c r="K35" s="252">
        <v>19.303733469000001</v>
      </c>
      <c r="L35" s="252">
        <v>19.029406627</v>
      </c>
      <c r="M35" s="252">
        <v>18.556878431000001</v>
      </c>
      <c r="N35" s="252">
        <v>18.906627409999999</v>
      </c>
      <c r="O35" s="252">
        <v>18.190093748999999</v>
      </c>
      <c r="P35" s="252">
        <v>18.332068263</v>
      </c>
      <c r="Q35" s="252">
        <v>18.398995366000001</v>
      </c>
      <c r="R35" s="252">
        <v>18.583458985</v>
      </c>
      <c r="S35" s="252">
        <v>19.094786501000002</v>
      </c>
      <c r="T35" s="252">
        <v>19.621823768999999</v>
      </c>
      <c r="U35" s="252">
        <v>19.229388687</v>
      </c>
      <c r="V35" s="252">
        <v>19.311064168000001</v>
      </c>
      <c r="W35" s="252">
        <v>19.635729104999999</v>
      </c>
      <c r="X35" s="252">
        <v>19.300326709</v>
      </c>
      <c r="Y35" s="252">
        <v>18.803169542999999</v>
      </c>
      <c r="Z35" s="252">
        <v>18.849109167999998</v>
      </c>
      <c r="AA35" s="252">
        <v>18.481658377999999</v>
      </c>
      <c r="AB35" s="252">
        <v>18.684554583000001</v>
      </c>
      <c r="AC35" s="252">
        <v>18.907718607</v>
      </c>
      <c r="AD35" s="252">
        <v>18.76695157</v>
      </c>
      <c r="AE35" s="252">
        <v>19.184588509000001</v>
      </c>
      <c r="AF35" s="252">
        <v>19.568172624999999</v>
      </c>
      <c r="AG35" s="252">
        <v>19.398227107</v>
      </c>
      <c r="AH35" s="252">
        <v>19.798665894999999</v>
      </c>
      <c r="AI35" s="252">
        <v>19.306657162</v>
      </c>
      <c r="AJ35" s="252">
        <v>19.349734218999998</v>
      </c>
      <c r="AK35" s="252">
        <v>18.670132695</v>
      </c>
      <c r="AL35" s="252">
        <v>18.747371215000001</v>
      </c>
      <c r="AM35" s="252">
        <v>18.788914685999998</v>
      </c>
      <c r="AN35" s="252">
        <v>18.891465583999999</v>
      </c>
      <c r="AO35" s="252">
        <v>18.876699800000001</v>
      </c>
      <c r="AP35" s="252">
        <v>18.959966715</v>
      </c>
      <c r="AQ35" s="252">
        <v>19.335715139000001</v>
      </c>
      <c r="AR35" s="252">
        <v>19.798751362000001</v>
      </c>
      <c r="AS35" s="252">
        <v>19.723922156</v>
      </c>
      <c r="AT35" s="252">
        <v>19.825311073000002</v>
      </c>
      <c r="AU35" s="252">
        <v>19.755517183999999</v>
      </c>
      <c r="AV35" s="252">
        <v>19.716315686000002</v>
      </c>
      <c r="AW35" s="252">
        <v>19.135020455999999</v>
      </c>
      <c r="AX35" s="252">
        <v>18.961537092</v>
      </c>
      <c r="AY35" s="409">
        <v>18.835929061000002</v>
      </c>
      <c r="AZ35" s="409">
        <v>19.113895228000001</v>
      </c>
      <c r="BA35" s="409">
        <v>19.096941369</v>
      </c>
      <c r="BB35" s="409">
        <v>19.266633954</v>
      </c>
      <c r="BC35" s="409">
        <v>19.652593179</v>
      </c>
      <c r="BD35" s="409">
        <v>20.125624887000001</v>
      </c>
      <c r="BE35" s="409">
        <v>20.051057873000001</v>
      </c>
      <c r="BF35" s="409">
        <v>20.158795043000001</v>
      </c>
      <c r="BG35" s="409">
        <v>20.098449062</v>
      </c>
      <c r="BH35" s="409">
        <v>20.067826699000001</v>
      </c>
      <c r="BI35" s="409">
        <v>19.486146236</v>
      </c>
      <c r="BJ35" s="409">
        <v>19.316594779999999</v>
      </c>
      <c r="BK35" s="409">
        <v>19.291197555</v>
      </c>
      <c r="BL35" s="409">
        <v>19.583971305999999</v>
      </c>
      <c r="BM35" s="409">
        <v>19.576374134999998</v>
      </c>
      <c r="BN35" s="409">
        <v>19.755898541000001</v>
      </c>
      <c r="BO35" s="409">
        <v>20.15349273</v>
      </c>
      <c r="BP35" s="409">
        <v>20.642604823999999</v>
      </c>
      <c r="BQ35" s="409">
        <v>20.569123193999999</v>
      </c>
      <c r="BR35" s="409">
        <v>20.683836829000001</v>
      </c>
      <c r="BS35" s="409">
        <v>20.626099250999999</v>
      </c>
      <c r="BT35" s="409">
        <v>20.603297210000001</v>
      </c>
      <c r="BU35" s="409">
        <v>20.008495815</v>
      </c>
      <c r="BV35" s="409">
        <v>19.829673400000001</v>
      </c>
    </row>
    <row r="36" spans="1:74" ht="11.1" customHeight="1" x14ac:dyDescent="0.2">
      <c r="A36" s="162" t="s">
        <v>306</v>
      </c>
      <c r="B36" s="173" t="s">
        <v>236</v>
      </c>
      <c r="C36" s="252">
        <v>92.175732836999998</v>
      </c>
      <c r="D36" s="252">
        <v>94.032180218999997</v>
      </c>
      <c r="E36" s="252">
        <v>92.289471311</v>
      </c>
      <c r="F36" s="252">
        <v>92.552076425999999</v>
      </c>
      <c r="G36" s="252">
        <v>92.257158631999999</v>
      </c>
      <c r="H36" s="252">
        <v>94.008175237000003</v>
      </c>
      <c r="I36" s="252">
        <v>93.842421955999995</v>
      </c>
      <c r="J36" s="252">
        <v>93.703886026000006</v>
      </c>
      <c r="K36" s="252">
        <v>94.601880304000005</v>
      </c>
      <c r="L36" s="252">
        <v>94.327670190000006</v>
      </c>
      <c r="M36" s="252">
        <v>93.621382464000007</v>
      </c>
      <c r="N36" s="252">
        <v>95.573131977000003</v>
      </c>
      <c r="O36" s="252">
        <v>92.346516194000003</v>
      </c>
      <c r="P36" s="252">
        <v>96.100476627999996</v>
      </c>
      <c r="Q36" s="252">
        <v>93.760574472000002</v>
      </c>
      <c r="R36" s="252">
        <v>94.700770667</v>
      </c>
      <c r="S36" s="252">
        <v>93.717686709999995</v>
      </c>
      <c r="T36" s="252">
        <v>96.469045668000007</v>
      </c>
      <c r="U36" s="252">
        <v>96.373996945000002</v>
      </c>
      <c r="V36" s="252">
        <v>96.783500845000006</v>
      </c>
      <c r="W36" s="252">
        <v>96.572437172999997</v>
      </c>
      <c r="X36" s="252">
        <v>95.958389518000004</v>
      </c>
      <c r="Y36" s="252">
        <v>94.607430758999996</v>
      </c>
      <c r="Z36" s="252">
        <v>96.914083009999999</v>
      </c>
      <c r="AA36" s="252">
        <v>94.386001428</v>
      </c>
      <c r="AB36" s="252">
        <v>97.826286726000006</v>
      </c>
      <c r="AC36" s="252">
        <v>97.011850238999997</v>
      </c>
      <c r="AD36" s="252">
        <v>96.213578139000006</v>
      </c>
      <c r="AE36" s="252">
        <v>95.606523867000007</v>
      </c>
      <c r="AF36" s="252">
        <v>97.374184356000001</v>
      </c>
      <c r="AG36" s="252">
        <v>96.311582281</v>
      </c>
      <c r="AH36" s="252">
        <v>99.258759386999998</v>
      </c>
      <c r="AI36" s="252">
        <v>96.949177715999994</v>
      </c>
      <c r="AJ36" s="252">
        <v>97.124414215000002</v>
      </c>
      <c r="AK36" s="252">
        <v>97.203172632999994</v>
      </c>
      <c r="AL36" s="252">
        <v>98.141193934</v>
      </c>
      <c r="AM36" s="252">
        <v>96.254396513000003</v>
      </c>
      <c r="AN36" s="252">
        <v>98.073363268999998</v>
      </c>
      <c r="AO36" s="252">
        <v>98.258668325000002</v>
      </c>
      <c r="AP36" s="252">
        <v>96.779994256999998</v>
      </c>
      <c r="AQ36" s="252">
        <v>98.166591424000003</v>
      </c>
      <c r="AR36" s="252">
        <v>99.846354231999996</v>
      </c>
      <c r="AS36" s="252">
        <v>98.691638158999993</v>
      </c>
      <c r="AT36" s="252">
        <v>98.966000871000006</v>
      </c>
      <c r="AU36" s="252">
        <v>98.761968861</v>
      </c>
      <c r="AV36" s="252">
        <v>98.752344991000001</v>
      </c>
      <c r="AW36" s="252">
        <v>98.810391611</v>
      </c>
      <c r="AX36" s="252">
        <v>99.305725142</v>
      </c>
      <c r="AY36" s="409">
        <v>98.162063431000007</v>
      </c>
      <c r="AZ36" s="409">
        <v>100.63291943999999</v>
      </c>
      <c r="BA36" s="409">
        <v>99.394638033999996</v>
      </c>
      <c r="BB36" s="409">
        <v>98.601571946000007</v>
      </c>
      <c r="BC36" s="409">
        <v>98.896890691999999</v>
      </c>
      <c r="BD36" s="409">
        <v>100.81132694999999</v>
      </c>
      <c r="BE36" s="409">
        <v>100.67622747</v>
      </c>
      <c r="BF36" s="409">
        <v>100.66381876</v>
      </c>
      <c r="BG36" s="409">
        <v>100.72776982000001</v>
      </c>
      <c r="BH36" s="409">
        <v>100.77084398</v>
      </c>
      <c r="BI36" s="409">
        <v>100.73389542</v>
      </c>
      <c r="BJ36" s="409">
        <v>101.28473406000001</v>
      </c>
      <c r="BK36" s="409">
        <v>99.603376683999997</v>
      </c>
      <c r="BL36" s="409">
        <v>102.32881069</v>
      </c>
      <c r="BM36" s="409">
        <v>100.97621393999999</v>
      </c>
      <c r="BN36" s="409">
        <v>100.22965189999999</v>
      </c>
      <c r="BO36" s="409">
        <v>100.52194357</v>
      </c>
      <c r="BP36" s="409">
        <v>102.53515793</v>
      </c>
      <c r="BQ36" s="409">
        <v>102.31009587</v>
      </c>
      <c r="BR36" s="409">
        <v>102.29055606</v>
      </c>
      <c r="BS36" s="409">
        <v>102.36801541</v>
      </c>
      <c r="BT36" s="409">
        <v>102.53126163</v>
      </c>
      <c r="BU36" s="409">
        <v>102.44486193</v>
      </c>
      <c r="BV36" s="409">
        <v>103.04100852000001</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409"/>
      <c r="AZ37" s="409"/>
      <c r="BA37" s="409"/>
      <c r="BB37" s="409"/>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B38" s="254" t="s">
        <v>1212</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409"/>
      <c r="AZ38" s="409"/>
      <c r="BA38" s="409"/>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323</v>
      </c>
      <c r="B39" s="173" t="s">
        <v>704</v>
      </c>
      <c r="C39" s="252">
        <v>0.43007738709999999</v>
      </c>
      <c r="D39" s="252">
        <v>-4.6112750000000001E-2</v>
      </c>
      <c r="E39" s="252">
        <v>-0.26150712903000001</v>
      </c>
      <c r="F39" s="252">
        <v>-0.92718913332999997</v>
      </c>
      <c r="G39" s="252">
        <v>-0.96025974193999997</v>
      </c>
      <c r="H39" s="252">
        <v>-0.12577983333000001</v>
      </c>
      <c r="I39" s="252">
        <v>-0.13080051612999999</v>
      </c>
      <c r="J39" s="252">
        <v>-0.18388380644999999</v>
      </c>
      <c r="K39" s="252">
        <v>-0.43692540000000002</v>
      </c>
      <c r="L39" s="252">
        <v>0.20679887096999999</v>
      </c>
      <c r="M39" s="252">
        <v>-0.31222336667</v>
      </c>
      <c r="N39" s="252">
        <v>-0.46175474193999999</v>
      </c>
      <c r="O39" s="252">
        <v>-0.70902670968000003</v>
      </c>
      <c r="P39" s="252">
        <v>-1.5002392857E-2</v>
      </c>
      <c r="Q39" s="252">
        <v>-1.0717260645</v>
      </c>
      <c r="R39" s="252">
        <v>-0.86768710000000004</v>
      </c>
      <c r="S39" s="252">
        <v>-0.68918141934999999</v>
      </c>
      <c r="T39" s="252">
        <v>-0.3379511</v>
      </c>
      <c r="U39" s="252">
        <v>7.1875451613000005E-2</v>
      </c>
      <c r="V39" s="252">
        <v>-0.70968974194000001</v>
      </c>
      <c r="W39" s="252">
        <v>-0.31131490000000001</v>
      </c>
      <c r="X39" s="252">
        <v>-0.24336141935</v>
      </c>
      <c r="Y39" s="252">
        <v>-0.46560950000000001</v>
      </c>
      <c r="Z39" s="252">
        <v>0.23224748386999999</v>
      </c>
      <c r="AA39" s="252">
        <v>-1.0204859355</v>
      </c>
      <c r="AB39" s="252">
        <v>-0.14823003447999999</v>
      </c>
      <c r="AC39" s="252">
        <v>-0.20608148387</v>
      </c>
      <c r="AD39" s="252">
        <v>-0.36112813332999999</v>
      </c>
      <c r="AE39" s="252">
        <v>-0.49526770968</v>
      </c>
      <c r="AF39" s="252">
        <v>3.6289933332999999E-2</v>
      </c>
      <c r="AG39" s="252">
        <v>-0.54992009676999998</v>
      </c>
      <c r="AH39" s="252">
        <v>4.5275483870999998E-3</v>
      </c>
      <c r="AI39" s="252">
        <v>0.50444199999999995</v>
      </c>
      <c r="AJ39" s="252">
        <v>-5.7934161290000001E-2</v>
      </c>
      <c r="AK39" s="252">
        <v>-0.10707899999999999</v>
      </c>
      <c r="AL39" s="252">
        <v>0.8597903871</v>
      </c>
      <c r="AM39" s="252">
        <v>-0.62606674194</v>
      </c>
      <c r="AN39" s="252">
        <v>9.3772535714000002E-2</v>
      </c>
      <c r="AO39" s="252">
        <v>0.55564800000000003</v>
      </c>
      <c r="AP39" s="252">
        <v>-1.3046666667E-3</v>
      </c>
      <c r="AQ39" s="252">
        <v>-0.15214712902999999</v>
      </c>
      <c r="AR39" s="252">
        <v>0.82374820000000004</v>
      </c>
      <c r="AS39" s="252">
        <v>0.36447741935</v>
      </c>
      <c r="AT39" s="252">
        <v>0.37716183870999997</v>
      </c>
      <c r="AU39" s="252">
        <v>0.26108419999999999</v>
      </c>
      <c r="AV39" s="252">
        <v>1.1330022258000001</v>
      </c>
      <c r="AW39" s="252">
        <v>1.0358209633</v>
      </c>
      <c r="AX39" s="252">
        <v>0.62822640937999996</v>
      </c>
      <c r="AY39" s="409">
        <v>-0.29902627712000002</v>
      </c>
      <c r="AZ39" s="409">
        <v>-2.7685714286000002E-2</v>
      </c>
      <c r="BA39" s="409">
        <v>-0.36614838709999997</v>
      </c>
      <c r="BB39" s="409">
        <v>-0.53748666667</v>
      </c>
      <c r="BC39" s="409">
        <v>-0.59989032257999997</v>
      </c>
      <c r="BD39" s="409">
        <v>-0.19222</v>
      </c>
      <c r="BE39" s="409">
        <v>-9.1374193547999999E-2</v>
      </c>
      <c r="BF39" s="409">
        <v>-1.5954838709999999E-2</v>
      </c>
      <c r="BG39" s="409">
        <v>-0.15795333333</v>
      </c>
      <c r="BH39" s="409">
        <v>0.38304516128999999</v>
      </c>
      <c r="BI39" s="409">
        <v>0.17677666667</v>
      </c>
      <c r="BJ39" s="409">
        <v>0.75881612902999995</v>
      </c>
      <c r="BK39" s="409">
        <v>-0.41382580645</v>
      </c>
      <c r="BL39" s="409">
        <v>3.0832142856999999E-2</v>
      </c>
      <c r="BM39" s="409">
        <v>-0.35379677419</v>
      </c>
      <c r="BN39" s="409">
        <v>-0.71882000000000001</v>
      </c>
      <c r="BO39" s="409">
        <v>-0.57153870967999998</v>
      </c>
      <c r="BP39" s="409">
        <v>-0.23165666667000001</v>
      </c>
      <c r="BQ39" s="409">
        <v>-4.1212903225999999E-2</v>
      </c>
      <c r="BR39" s="409">
        <v>-0.10557096773999999</v>
      </c>
      <c r="BS39" s="409">
        <v>-7.8556666666999994E-2</v>
      </c>
      <c r="BT39" s="409">
        <v>0.21530322581</v>
      </c>
      <c r="BU39" s="409">
        <v>0.12807666667000001</v>
      </c>
      <c r="BV39" s="409">
        <v>0.67288064516000001</v>
      </c>
    </row>
    <row r="40" spans="1:74" ht="11.1" customHeight="1" x14ac:dyDescent="0.2">
      <c r="A40" s="162" t="s">
        <v>324</v>
      </c>
      <c r="B40" s="173" t="s">
        <v>705</v>
      </c>
      <c r="C40" s="252">
        <v>-0.73974193548</v>
      </c>
      <c r="D40" s="252">
        <v>-0.13132142857000001</v>
      </c>
      <c r="E40" s="252">
        <v>8.0161290322999998E-2</v>
      </c>
      <c r="F40" s="252">
        <v>0.52180000000000004</v>
      </c>
      <c r="G40" s="252">
        <v>-1.1577741935000001</v>
      </c>
      <c r="H40" s="252">
        <v>0.5161</v>
      </c>
      <c r="I40" s="252">
        <v>-0.3694516129</v>
      </c>
      <c r="J40" s="252">
        <v>-1.2949354839</v>
      </c>
      <c r="K40" s="252">
        <v>0.19993333332999999</v>
      </c>
      <c r="L40" s="252">
        <v>0.53538709676999996</v>
      </c>
      <c r="M40" s="252">
        <v>9.7366666667000001E-2</v>
      </c>
      <c r="N40" s="252">
        <v>0.38248387096999997</v>
      </c>
      <c r="O40" s="252">
        <v>-0.31541935484</v>
      </c>
      <c r="P40" s="252">
        <v>0.10992857143</v>
      </c>
      <c r="Q40" s="252">
        <v>-0.79174193548000005</v>
      </c>
      <c r="R40" s="252">
        <v>-0.14076666667000001</v>
      </c>
      <c r="S40" s="252">
        <v>-1.2760645160999999</v>
      </c>
      <c r="T40" s="252">
        <v>0.38656666667</v>
      </c>
      <c r="U40" s="252">
        <v>-0.24990322580999999</v>
      </c>
      <c r="V40" s="252">
        <v>-1.1946129031999999</v>
      </c>
      <c r="W40" s="252">
        <v>0.17143333332999999</v>
      </c>
      <c r="X40" s="252">
        <v>0.15877419355</v>
      </c>
      <c r="Y40" s="252">
        <v>-0.15223333333</v>
      </c>
      <c r="Z40" s="252">
        <v>-0.92783870968000004</v>
      </c>
      <c r="AA40" s="252">
        <v>-0.44832258065000002</v>
      </c>
      <c r="AB40" s="252">
        <v>0.10610344828</v>
      </c>
      <c r="AC40" s="252">
        <v>0.40916129031999998</v>
      </c>
      <c r="AD40" s="252">
        <v>4.2033333333000002E-2</v>
      </c>
      <c r="AE40" s="252">
        <v>-0.30890322581000002</v>
      </c>
      <c r="AF40" s="252">
        <v>-9.5100000000000004E-2</v>
      </c>
      <c r="AG40" s="252">
        <v>-1.1425483871</v>
      </c>
      <c r="AH40" s="252">
        <v>0.46009677419</v>
      </c>
      <c r="AI40" s="252">
        <v>0.37946666667000001</v>
      </c>
      <c r="AJ40" s="252">
        <v>0.51406451613000004</v>
      </c>
      <c r="AK40" s="252">
        <v>0.52683333333000004</v>
      </c>
      <c r="AL40" s="252">
        <v>0.82606451612999998</v>
      </c>
      <c r="AM40" s="252">
        <v>-2.0779032258000001</v>
      </c>
      <c r="AN40" s="252">
        <v>0.22696428570999999</v>
      </c>
      <c r="AO40" s="252">
        <v>0.46012903226000001</v>
      </c>
      <c r="AP40" s="252">
        <v>-0.74013333332999998</v>
      </c>
      <c r="AQ40" s="252">
        <v>0.25016129032000001</v>
      </c>
      <c r="AR40" s="252">
        <v>0.60403333332999998</v>
      </c>
      <c r="AS40" s="252">
        <v>-0.69529032258000001</v>
      </c>
      <c r="AT40" s="252">
        <v>0.16445161289999999</v>
      </c>
      <c r="AU40" s="252">
        <v>1.0415666667000001</v>
      </c>
      <c r="AV40" s="252">
        <v>-0.34964830260000002</v>
      </c>
      <c r="AW40" s="252">
        <v>-0.28907095791999998</v>
      </c>
      <c r="AX40" s="252">
        <v>7.2924354320999996E-4</v>
      </c>
      <c r="AY40" s="409">
        <v>-6.7123114188999994E-2</v>
      </c>
      <c r="AZ40" s="409">
        <v>0.59393282978999995</v>
      </c>
      <c r="BA40" s="409">
        <v>0.26169038997999999</v>
      </c>
      <c r="BB40" s="409">
        <v>-0.23677885207999999</v>
      </c>
      <c r="BC40" s="409">
        <v>-0.31728200760000003</v>
      </c>
      <c r="BD40" s="409">
        <v>6.8609198593000006E-2</v>
      </c>
      <c r="BE40" s="409">
        <v>-0.14929972262999999</v>
      </c>
      <c r="BF40" s="409">
        <v>-3.0148373268000001E-3</v>
      </c>
      <c r="BG40" s="409">
        <v>5.9536061166999998E-2</v>
      </c>
      <c r="BH40" s="409">
        <v>-0.27872248341</v>
      </c>
      <c r="BI40" s="409">
        <v>-0.30175001427999998</v>
      </c>
      <c r="BJ40" s="409">
        <v>-0.16545065952999999</v>
      </c>
      <c r="BK40" s="409">
        <v>-0.27880615920000001</v>
      </c>
      <c r="BL40" s="409">
        <v>0.45815380907999997</v>
      </c>
      <c r="BM40" s="409">
        <v>9.6943135774999994E-2</v>
      </c>
      <c r="BN40" s="409">
        <v>-0.19746598325</v>
      </c>
      <c r="BO40" s="409">
        <v>-0.28036680466000002</v>
      </c>
      <c r="BP40" s="409">
        <v>0.13073005017</v>
      </c>
      <c r="BQ40" s="409">
        <v>-0.16246011738999999</v>
      </c>
      <c r="BR40" s="409">
        <v>-2.6273470471999998E-2</v>
      </c>
      <c r="BS40" s="409">
        <v>-6.9694697813000002E-3</v>
      </c>
      <c r="BT40" s="409">
        <v>-0.16418835945999999</v>
      </c>
      <c r="BU40" s="409">
        <v>-0.28314388426999998</v>
      </c>
      <c r="BV40" s="409">
        <v>-0.12848916270999999</v>
      </c>
    </row>
    <row r="41" spans="1:74" ht="11.1" customHeight="1" x14ac:dyDescent="0.2">
      <c r="A41" s="162" t="s">
        <v>325</v>
      </c>
      <c r="B41" s="173" t="s">
        <v>706</v>
      </c>
      <c r="C41" s="252">
        <v>0.41643267933</v>
      </c>
      <c r="D41" s="252">
        <v>1.5951002062999999</v>
      </c>
      <c r="E41" s="252">
        <v>0.35407041153000002</v>
      </c>
      <c r="F41" s="252">
        <v>0.48212753866000002</v>
      </c>
      <c r="G41" s="252">
        <v>1.5963914167</v>
      </c>
      <c r="H41" s="252">
        <v>3.1389765585999999E-2</v>
      </c>
      <c r="I41" s="252">
        <v>0.61254491753999996</v>
      </c>
      <c r="J41" s="252">
        <v>1.0396878482</v>
      </c>
      <c r="K41" s="252">
        <v>0.13702919530999999</v>
      </c>
      <c r="L41" s="252">
        <v>-2.3259358405000001</v>
      </c>
      <c r="M41" s="252">
        <v>-1.5556380760999999</v>
      </c>
      <c r="N41" s="252">
        <v>-0.41010425413000001</v>
      </c>
      <c r="O41" s="252">
        <v>-1.794848164</v>
      </c>
      <c r="P41" s="252">
        <v>0.90728125963999995</v>
      </c>
      <c r="Q41" s="252">
        <v>-0.43376321134000001</v>
      </c>
      <c r="R41" s="252">
        <v>-0.39666494708</v>
      </c>
      <c r="S41" s="252">
        <v>-0.61404445904000005</v>
      </c>
      <c r="T41" s="252">
        <v>-0.53013558033999997</v>
      </c>
      <c r="U41" s="252">
        <v>-0.93982964194999996</v>
      </c>
      <c r="V41" s="252">
        <v>1.1443735731</v>
      </c>
      <c r="W41" s="252">
        <v>-0.42169011254</v>
      </c>
      <c r="X41" s="252">
        <v>-1.3107774452000001</v>
      </c>
      <c r="Y41" s="252">
        <v>-2.4597740096999998</v>
      </c>
      <c r="Z41" s="252">
        <v>-8.4208731659000002E-2</v>
      </c>
      <c r="AA41" s="252">
        <v>-1.6515259472999999</v>
      </c>
      <c r="AB41" s="252">
        <v>1.1578744510000001</v>
      </c>
      <c r="AC41" s="252">
        <v>1.727802289E-3</v>
      </c>
      <c r="AD41" s="252">
        <v>-4.5621460362E-3</v>
      </c>
      <c r="AE41" s="252">
        <v>0.28408429266000002</v>
      </c>
      <c r="AF41" s="252">
        <v>0.77608595699000005</v>
      </c>
      <c r="AG41" s="252">
        <v>0.37905909859999998</v>
      </c>
      <c r="AH41" s="252">
        <v>2.1254289796000001</v>
      </c>
      <c r="AI41" s="252">
        <v>-0.77810959644</v>
      </c>
      <c r="AJ41" s="252">
        <v>-1.3035122514999999</v>
      </c>
      <c r="AK41" s="252">
        <v>-2.3309737993000001</v>
      </c>
      <c r="AL41" s="252">
        <v>-1.5173190970999999</v>
      </c>
      <c r="AM41" s="252">
        <v>1.9681348535000001</v>
      </c>
      <c r="AN41" s="252">
        <v>0.43744483856999999</v>
      </c>
      <c r="AO41" s="252">
        <v>0.12332182718</v>
      </c>
      <c r="AP41" s="252">
        <v>0.77934545798999999</v>
      </c>
      <c r="AQ41" s="252">
        <v>0.41673079686999998</v>
      </c>
      <c r="AR41" s="252">
        <v>-0.28145643366</v>
      </c>
      <c r="AS41" s="252">
        <v>0.29896088673999999</v>
      </c>
      <c r="AT41" s="252">
        <v>0.27833669500000002</v>
      </c>
      <c r="AU41" s="252">
        <v>-0.82308080508000003</v>
      </c>
      <c r="AV41" s="252">
        <v>-0.66714347288999998</v>
      </c>
      <c r="AW41" s="252">
        <v>-0.54448827946</v>
      </c>
      <c r="AX41" s="252">
        <v>1.3534542032E-3</v>
      </c>
      <c r="AY41" s="409">
        <v>-0.12753229037</v>
      </c>
      <c r="AZ41" s="409">
        <v>1.1020119304</v>
      </c>
      <c r="BA41" s="409">
        <v>0.49589443302000003</v>
      </c>
      <c r="BB41" s="409">
        <v>-0.46181390213000001</v>
      </c>
      <c r="BC41" s="409">
        <v>-0.63304410436000003</v>
      </c>
      <c r="BD41" s="409">
        <v>0.13540542080000001</v>
      </c>
      <c r="BE41" s="409">
        <v>-0.28815225434000002</v>
      </c>
      <c r="BF41" s="409">
        <v>-5.8334714805999997E-3</v>
      </c>
      <c r="BG41" s="409">
        <v>0.11375688405000001</v>
      </c>
      <c r="BH41" s="409">
        <v>-0.54045997485999997</v>
      </c>
      <c r="BI41" s="409">
        <v>-0.57755400512999999</v>
      </c>
      <c r="BJ41" s="409">
        <v>-0.31209657335000002</v>
      </c>
      <c r="BK41" s="409">
        <v>-0.54090011489000001</v>
      </c>
      <c r="BL41" s="409">
        <v>0.86866503563999997</v>
      </c>
      <c r="BM41" s="409">
        <v>0.18782942398999999</v>
      </c>
      <c r="BN41" s="409">
        <v>-0.39523469626000002</v>
      </c>
      <c r="BO41" s="409">
        <v>-0.57429968056000003</v>
      </c>
      <c r="BP41" s="409">
        <v>0.26502606532</v>
      </c>
      <c r="BQ41" s="409">
        <v>-0.32172819425999999</v>
      </c>
      <c r="BR41" s="409">
        <v>-5.2196811378000002E-2</v>
      </c>
      <c r="BS41" s="409">
        <v>-1.3677108354E-2</v>
      </c>
      <c r="BT41" s="409">
        <v>-0.32623233597000001</v>
      </c>
      <c r="BU41" s="409">
        <v>-0.55567694971000003</v>
      </c>
      <c r="BV41" s="409">
        <v>-0.24866087409000001</v>
      </c>
    </row>
    <row r="42" spans="1:74" ht="11.1" customHeight="1" x14ac:dyDescent="0.2">
      <c r="A42" s="162" t="s">
        <v>326</v>
      </c>
      <c r="B42" s="173" t="s">
        <v>707</v>
      </c>
      <c r="C42" s="252">
        <v>0.10676813095</v>
      </c>
      <c r="D42" s="252">
        <v>1.4176660278</v>
      </c>
      <c r="E42" s="252">
        <v>0.17272457282000001</v>
      </c>
      <c r="F42" s="252">
        <v>7.6738405327000006E-2</v>
      </c>
      <c r="G42" s="252">
        <v>-0.52164251875000001</v>
      </c>
      <c r="H42" s="252">
        <v>0.42170993224999997</v>
      </c>
      <c r="I42" s="252">
        <v>0.11229278851000001</v>
      </c>
      <c r="J42" s="252">
        <v>-0.43913144213999999</v>
      </c>
      <c r="K42" s="252">
        <v>-9.9962871351999993E-2</v>
      </c>
      <c r="L42" s="252">
        <v>-1.5837498727999999</v>
      </c>
      <c r="M42" s="252">
        <v>-1.7704947761000001</v>
      </c>
      <c r="N42" s="252">
        <v>-0.48937512509999997</v>
      </c>
      <c r="O42" s="252">
        <v>-2.8192942286</v>
      </c>
      <c r="P42" s="252">
        <v>1.0022074381999999</v>
      </c>
      <c r="Q42" s="252">
        <v>-2.2972312113000002</v>
      </c>
      <c r="R42" s="252">
        <v>-1.4051187137000001</v>
      </c>
      <c r="S42" s="252">
        <v>-2.5792903945000001</v>
      </c>
      <c r="T42" s="252">
        <v>-0.48152001368000003</v>
      </c>
      <c r="U42" s="252">
        <v>-1.1178574160999999</v>
      </c>
      <c r="V42" s="252">
        <v>-0.75992907202000004</v>
      </c>
      <c r="W42" s="252">
        <v>-0.56157167919999995</v>
      </c>
      <c r="X42" s="252">
        <v>-1.3953646710000001</v>
      </c>
      <c r="Y42" s="252">
        <v>-3.0776168430999999</v>
      </c>
      <c r="Z42" s="252">
        <v>-0.77979995746999997</v>
      </c>
      <c r="AA42" s="252">
        <v>-3.1203344633999999</v>
      </c>
      <c r="AB42" s="252">
        <v>1.1157478648000001</v>
      </c>
      <c r="AC42" s="252">
        <v>0.20480760874000001</v>
      </c>
      <c r="AD42" s="252">
        <v>-0.32365694604</v>
      </c>
      <c r="AE42" s="252">
        <v>-0.52008664282999995</v>
      </c>
      <c r="AF42" s="252">
        <v>0.71727589032000005</v>
      </c>
      <c r="AG42" s="252">
        <v>-1.3134093853</v>
      </c>
      <c r="AH42" s="252">
        <v>2.5900533020999998</v>
      </c>
      <c r="AI42" s="252">
        <v>0.10579907022</v>
      </c>
      <c r="AJ42" s="252">
        <v>-0.84738189662999996</v>
      </c>
      <c r="AK42" s="252">
        <v>-1.9112194659999999</v>
      </c>
      <c r="AL42" s="252">
        <v>0.16853580610999999</v>
      </c>
      <c r="AM42" s="252">
        <v>-0.73583511426000003</v>
      </c>
      <c r="AN42" s="252">
        <v>0.75818165999999998</v>
      </c>
      <c r="AO42" s="252">
        <v>1.1390988594</v>
      </c>
      <c r="AP42" s="252">
        <v>3.7907457986000002E-2</v>
      </c>
      <c r="AQ42" s="252">
        <v>0.51474495815999999</v>
      </c>
      <c r="AR42" s="252">
        <v>1.1463250997000001</v>
      </c>
      <c r="AS42" s="252">
        <v>-3.1852016487E-2</v>
      </c>
      <c r="AT42" s="252">
        <v>0.81995014661999999</v>
      </c>
      <c r="AU42" s="252">
        <v>0.47957006157999998</v>
      </c>
      <c r="AV42" s="252">
        <v>0.11621045032000001</v>
      </c>
      <c r="AW42" s="252">
        <v>0.20226172595</v>
      </c>
      <c r="AX42" s="252">
        <v>0.63030910712999999</v>
      </c>
      <c r="AY42" s="409">
        <v>-0.49368168167999998</v>
      </c>
      <c r="AZ42" s="409">
        <v>1.6682590459</v>
      </c>
      <c r="BA42" s="409">
        <v>0.39143643589999999</v>
      </c>
      <c r="BB42" s="409">
        <v>-1.2360794208999999</v>
      </c>
      <c r="BC42" s="409">
        <v>-1.5502164345</v>
      </c>
      <c r="BD42" s="409">
        <v>1.1794619394E-2</v>
      </c>
      <c r="BE42" s="409">
        <v>-0.52882617052000003</v>
      </c>
      <c r="BF42" s="409">
        <v>-2.4803147516999999E-2</v>
      </c>
      <c r="BG42" s="409">
        <v>1.5339611887999999E-2</v>
      </c>
      <c r="BH42" s="409">
        <v>-0.43613729697999998</v>
      </c>
      <c r="BI42" s="409">
        <v>-0.70252735275</v>
      </c>
      <c r="BJ42" s="409">
        <v>0.28126889615</v>
      </c>
      <c r="BK42" s="409">
        <v>-1.2335320805000001</v>
      </c>
      <c r="BL42" s="409">
        <v>1.3576509876</v>
      </c>
      <c r="BM42" s="409">
        <v>-6.9024214432000006E-2</v>
      </c>
      <c r="BN42" s="409">
        <v>-1.3115206795000001</v>
      </c>
      <c r="BO42" s="409">
        <v>-1.4262051949000001</v>
      </c>
      <c r="BP42" s="409">
        <v>0.16409944881999999</v>
      </c>
      <c r="BQ42" s="409">
        <v>-0.52540121488000002</v>
      </c>
      <c r="BR42" s="409">
        <v>-0.18404124959000001</v>
      </c>
      <c r="BS42" s="409">
        <v>-9.9203244802000004E-2</v>
      </c>
      <c r="BT42" s="409">
        <v>-0.27511746962</v>
      </c>
      <c r="BU42" s="409">
        <v>-0.71074416732000001</v>
      </c>
      <c r="BV42" s="409">
        <v>0.29573060835999998</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409"/>
      <c r="AZ43" s="409"/>
      <c r="BA43" s="409"/>
      <c r="BB43" s="409"/>
      <c r="BC43" s="409"/>
      <c r="BD43" s="409"/>
      <c r="BE43" s="409"/>
      <c r="BF43" s="409"/>
      <c r="BG43" s="409"/>
      <c r="BH43" s="409"/>
      <c r="BI43" s="409"/>
      <c r="BJ43" s="409"/>
      <c r="BK43" s="409"/>
      <c r="BL43" s="409"/>
      <c r="BM43" s="409"/>
      <c r="BN43" s="409"/>
      <c r="BO43" s="409"/>
      <c r="BP43" s="409"/>
      <c r="BQ43" s="409"/>
      <c r="BR43" s="409"/>
      <c r="BS43" s="409"/>
      <c r="BT43" s="409"/>
      <c r="BU43" s="409"/>
      <c r="BV43" s="409"/>
    </row>
    <row r="44" spans="1:74" ht="11.1" customHeight="1" x14ac:dyDescent="0.2">
      <c r="B44" s="65" t="s">
        <v>1213</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409"/>
      <c r="AZ44" s="409"/>
      <c r="BA44" s="409"/>
      <c r="BB44" s="409"/>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703</v>
      </c>
      <c r="B45" s="173" t="s">
        <v>319</v>
      </c>
      <c r="C45" s="257">
        <v>1018.58331</v>
      </c>
      <c r="D45" s="257">
        <v>1019.874467</v>
      </c>
      <c r="E45" s="257">
        <v>1028.0211879999999</v>
      </c>
      <c r="F45" s="257">
        <v>1058.4508619999999</v>
      </c>
      <c r="G45" s="257">
        <v>1090.5619139999999</v>
      </c>
      <c r="H45" s="257">
        <v>1094.3353090000001</v>
      </c>
      <c r="I45" s="257">
        <v>1098.3901249999999</v>
      </c>
      <c r="J45" s="257">
        <v>1104.0905230000001</v>
      </c>
      <c r="K45" s="257">
        <v>1117.2012850000001</v>
      </c>
      <c r="L45" s="257">
        <v>1110.7935199999999</v>
      </c>
      <c r="M45" s="257">
        <v>1120.163221</v>
      </c>
      <c r="N45" s="257">
        <v>1134.481618</v>
      </c>
      <c r="O45" s="257">
        <v>1156.464446</v>
      </c>
      <c r="P45" s="257">
        <v>1156.8875129999999</v>
      </c>
      <c r="Q45" s="257">
        <v>1190.1140210000001</v>
      </c>
      <c r="R45" s="257">
        <v>1216.1476339999999</v>
      </c>
      <c r="S45" s="257">
        <v>1236.1142580000001</v>
      </c>
      <c r="T45" s="257">
        <v>1244.7067910000001</v>
      </c>
      <c r="U45" s="257">
        <v>1241.2356520000001</v>
      </c>
      <c r="V45" s="257">
        <v>1263.2400339999999</v>
      </c>
      <c r="W45" s="257">
        <v>1272.5814809999999</v>
      </c>
      <c r="X45" s="257">
        <v>1280.1276849999999</v>
      </c>
      <c r="Y45" s="257">
        <v>1294.09897</v>
      </c>
      <c r="Z45" s="257">
        <v>1286.9032979999999</v>
      </c>
      <c r="AA45" s="257">
        <v>1318.5413619999999</v>
      </c>
      <c r="AB45" s="257">
        <v>1322.8420329999999</v>
      </c>
      <c r="AC45" s="257">
        <v>1329.232559</v>
      </c>
      <c r="AD45" s="257">
        <v>1340.0714029999999</v>
      </c>
      <c r="AE45" s="257">
        <v>1355.427702</v>
      </c>
      <c r="AF45" s="257">
        <v>1354.3430040000001</v>
      </c>
      <c r="AG45" s="257">
        <v>1371.3945269999999</v>
      </c>
      <c r="AH45" s="257">
        <v>1371.257173</v>
      </c>
      <c r="AI45" s="257">
        <v>1356.1269130000001</v>
      </c>
      <c r="AJ45" s="257">
        <v>1357.925872</v>
      </c>
      <c r="AK45" s="257">
        <v>1361.1412419999999</v>
      </c>
      <c r="AL45" s="257">
        <v>1334.48974</v>
      </c>
      <c r="AM45" s="257">
        <v>1353.901809</v>
      </c>
      <c r="AN45" s="257">
        <v>1351.529178</v>
      </c>
      <c r="AO45" s="257">
        <v>1337.6190899999999</v>
      </c>
      <c r="AP45" s="257">
        <v>1340.38123</v>
      </c>
      <c r="AQ45" s="257">
        <v>1349.4067910000001</v>
      </c>
      <c r="AR45" s="257">
        <v>1329.998345</v>
      </c>
      <c r="AS45" s="257">
        <v>1318.9905450000001</v>
      </c>
      <c r="AT45" s="257">
        <v>1307.3825280000001</v>
      </c>
      <c r="AU45" s="257">
        <v>1304.7090020000001</v>
      </c>
      <c r="AV45" s="257">
        <v>1274.2749329999999</v>
      </c>
      <c r="AW45" s="257">
        <v>1249.4883041000001</v>
      </c>
      <c r="AX45" s="257">
        <v>1228.9323692999999</v>
      </c>
      <c r="AY45" s="341">
        <v>1238.3119999999999</v>
      </c>
      <c r="AZ45" s="341">
        <v>1239.1969999999999</v>
      </c>
      <c r="BA45" s="341">
        <v>1251.2059999999999</v>
      </c>
      <c r="BB45" s="341">
        <v>1267.989</v>
      </c>
      <c r="BC45" s="341">
        <v>1287.2439999999999</v>
      </c>
      <c r="BD45" s="341">
        <v>1293.6690000000001</v>
      </c>
      <c r="BE45" s="341">
        <v>1297.1600000000001</v>
      </c>
      <c r="BF45" s="341">
        <v>1298.3130000000001</v>
      </c>
      <c r="BG45" s="341">
        <v>1303.71</v>
      </c>
      <c r="BH45" s="341">
        <v>1293.1690000000001</v>
      </c>
      <c r="BI45" s="341">
        <v>1289.1990000000001</v>
      </c>
      <c r="BJ45" s="341">
        <v>1267.009</v>
      </c>
      <c r="BK45" s="341">
        <v>1281.171</v>
      </c>
      <c r="BL45" s="341">
        <v>1281.6410000000001</v>
      </c>
      <c r="BM45" s="341">
        <v>1293.942</v>
      </c>
      <c r="BN45" s="341">
        <v>1316.84</v>
      </c>
      <c r="BO45" s="341">
        <v>1335.8910000000001</v>
      </c>
      <c r="BP45" s="341">
        <v>1344.174</v>
      </c>
      <c r="BQ45" s="341">
        <v>1346.7850000000001</v>
      </c>
      <c r="BR45" s="341">
        <v>1351.3910000000001</v>
      </c>
      <c r="BS45" s="341">
        <v>1355.0809999999999</v>
      </c>
      <c r="BT45" s="341">
        <v>1348.94</v>
      </c>
      <c r="BU45" s="341">
        <v>1345.6310000000001</v>
      </c>
      <c r="BV45" s="341">
        <v>1325.3050000000001</v>
      </c>
    </row>
    <row r="46" spans="1:74" ht="11.1" customHeight="1" x14ac:dyDescent="0.2">
      <c r="A46" s="162" t="s">
        <v>322</v>
      </c>
      <c r="B46" s="256" t="s">
        <v>321</v>
      </c>
      <c r="C46" s="255">
        <v>2552.13231</v>
      </c>
      <c r="D46" s="255">
        <v>2556.0364669999999</v>
      </c>
      <c r="E46" s="255">
        <v>2561.8091880000002</v>
      </c>
      <c r="F46" s="255">
        <v>2576.4908620000001</v>
      </c>
      <c r="G46" s="255">
        <v>2641.6189140000001</v>
      </c>
      <c r="H46" s="255">
        <v>2633.547309</v>
      </c>
      <c r="I46" s="255">
        <v>2648.6531249999998</v>
      </c>
      <c r="J46" s="255">
        <v>2693.5615229999999</v>
      </c>
      <c r="K46" s="255">
        <v>2703.9232849999999</v>
      </c>
      <c r="L46" s="255">
        <v>2682.83752</v>
      </c>
      <c r="M46" s="255">
        <v>2687.7272210000001</v>
      </c>
      <c r="N46" s="255">
        <v>2688.0446179999999</v>
      </c>
      <c r="O46" s="255">
        <v>2721.848446</v>
      </c>
      <c r="P46" s="255">
        <v>2717.8565130000002</v>
      </c>
      <c r="Q46" s="255">
        <v>2772.599021</v>
      </c>
      <c r="R46" s="255">
        <v>2799.6476339999999</v>
      </c>
      <c r="S46" s="255">
        <v>2861.493258</v>
      </c>
      <c r="T46" s="255">
        <v>2859.9077910000001</v>
      </c>
      <c r="U46" s="255">
        <v>2867.711652</v>
      </c>
      <c r="V46" s="255">
        <v>2929.1160340000001</v>
      </c>
      <c r="W46" s="255">
        <v>2934.6414810000001</v>
      </c>
      <c r="X46" s="255">
        <v>2937.2256849999999</v>
      </c>
      <c r="Y46" s="255">
        <v>2954.9439699999998</v>
      </c>
      <c r="Z46" s="255">
        <v>2970.0282980000002</v>
      </c>
      <c r="AA46" s="255">
        <v>3012.3063619999998</v>
      </c>
      <c r="AB46" s="255">
        <v>3012.6780330000001</v>
      </c>
      <c r="AC46" s="255">
        <v>3003.8905589999999</v>
      </c>
      <c r="AD46" s="255">
        <v>3015.0574029999998</v>
      </c>
      <c r="AE46" s="255">
        <v>3040.7567020000001</v>
      </c>
      <c r="AF46" s="255">
        <v>3042.511004</v>
      </c>
      <c r="AG46" s="255">
        <v>3092.4765269999998</v>
      </c>
      <c r="AH46" s="255">
        <v>3076.824173</v>
      </c>
      <c r="AI46" s="255">
        <v>3050.7889129999999</v>
      </c>
      <c r="AJ46" s="255">
        <v>3037.3138720000002</v>
      </c>
      <c r="AK46" s="255">
        <v>3016.7982419999998</v>
      </c>
      <c r="AL46" s="255">
        <v>2967.6967399999999</v>
      </c>
      <c r="AM46" s="255">
        <v>3049.2268089999998</v>
      </c>
      <c r="AN46" s="255">
        <v>3039.5181779999998</v>
      </c>
      <c r="AO46" s="255">
        <v>3011.2860900000001</v>
      </c>
      <c r="AP46" s="255">
        <v>3034.9882299999999</v>
      </c>
      <c r="AQ46" s="255">
        <v>3037.4417910000002</v>
      </c>
      <c r="AR46" s="255">
        <v>2998.7433449999999</v>
      </c>
      <c r="AS46" s="255">
        <v>3013.581545</v>
      </c>
      <c r="AT46" s="255">
        <v>2997.4375279999999</v>
      </c>
      <c r="AU46" s="255">
        <v>2963.979002</v>
      </c>
      <c r="AV46" s="255">
        <v>2944.3840304</v>
      </c>
      <c r="AW46" s="255">
        <v>2928.2695302000002</v>
      </c>
      <c r="AX46" s="255">
        <v>2907.6909888</v>
      </c>
      <c r="AY46" s="342">
        <v>2919.1514361</v>
      </c>
      <c r="AZ46" s="342">
        <v>2903.4063169000001</v>
      </c>
      <c r="BA46" s="342">
        <v>2907.3029148000001</v>
      </c>
      <c r="BB46" s="342">
        <v>2931.1892803000001</v>
      </c>
      <c r="BC46" s="342">
        <v>2960.2800225999999</v>
      </c>
      <c r="BD46" s="342">
        <v>2964.6467465999999</v>
      </c>
      <c r="BE46" s="342">
        <v>2972.7660380000002</v>
      </c>
      <c r="BF46" s="342">
        <v>2974.0124980000001</v>
      </c>
      <c r="BG46" s="342">
        <v>2977.6234161000002</v>
      </c>
      <c r="BH46" s="342">
        <v>2975.7228131000002</v>
      </c>
      <c r="BI46" s="342">
        <v>2980.8053135999999</v>
      </c>
      <c r="BJ46" s="342">
        <v>2963.7442839999999</v>
      </c>
      <c r="BK46" s="342">
        <v>2986.5492749</v>
      </c>
      <c r="BL46" s="342">
        <v>2974.1909682999999</v>
      </c>
      <c r="BM46" s="342">
        <v>2983.4867310999998</v>
      </c>
      <c r="BN46" s="342">
        <v>3012.3087105999998</v>
      </c>
      <c r="BO46" s="342">
        <v>3040.0510814999998</v>
      </c>
      <c r="BP46" s="342">
        <v>3044.4121799999998</v>
      </c>
      <c r="BQ46" s="342">
        <v>3052.0594437</v>
      </c>
      <c r="BR46" s="342">
        <v>3057.4799211999998</v>
      </c>
      <c r="BS46" s="342">
        <v>3061.3790052999998</v>
      </c>
      <c r="BT46" s="342">
        <v>3060.3278445000001</v>
      </c>
      <c r="BU46" s="342">
        <v>3065.5131609999999</v>
      </c>
      <c r="BV46" s="342">
        <v>3049.170325</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800" t="s">
        <v>1016</v>
      </c>
      <c r="C48" s="797"/>
      <c r="D48" s="797"/>
      <c r="E48" s="797"/>
      <c r="F48" s="797"/>
      <c r="G48" s="797"/>
      <c r="H48" s="797"/>
      <c r="I48" s="797"/>
      <c r="J48" s="797"/>
      <c r="K48" s="797"/>
      <c r="L48" s="797"/>
      <c r="M48" s="797"/>
      <c r="N48" s="797"/>
      <c r="O48" s="797"/>
      <c r="P48" s="797"/>
      <c r="Q48" s="797"/>
      <c r="BJ48" s="153"/>
    </row>
    <row r="49" spans="1:74" s="439" customFormat="1" ht="12" customHeight="1" x14ac:dyDescent="0.2">
      <c r="A49" s="438"/>
      <c r="B49" s="812" t="s">
        <v>809</v>
      </c>
      <c r="C49" s="787"/>
      <c r="D49" s="787"/>
      <c r="E49" s="787"/>
      <c r="F49" s="787"/>
      <c r="G49" s="787"/>
      <c r="H49" s="787"/>
      <c r="I49" s="787"/>
      <c r="J49" s="787"/>
      <c r="K49" s="787"/>
      <c r="L49" s="787"/>
      <c r="M49" s="787"/>
      <c r="N49" s="787"/>
      <c r="O49" s="787"/>
      <c r="P49" s="787"/>
      <c r="Q49" s="783"/>
      <c r="AY49" s="537"/>
      <c r="AZ49" s="537"/>
      <c r="BA49" s="537"/>
      <c r="BB49" s="537"/>
      <c r="BC49" s="537"/>
      <c r="BD49" s="651"/>
      <c r="BE49" s="651"/>
      <c r="BF49" s="651"/>
      <c r="BG49" s="537"/>
      <c r="BH49" s="537"/>
      <c r="BI49" s="537"/>
      <c r="BJ49" s="537"/>
    </row>
    <row r="50" spans="1:74" s="439" customFormat="1" ht="12" customHeight="1" x14ac:dyDescent="0.2">
      <c r="A50" s="438"/>
      <c r="B50" s="812" t="s">
        <v>1254</v>
      </c>
      <c r="C50" s="783"/>
      <c r="D50" s="783"/>
      <c r="E50" s="783"/>
      <c r="F50" s="783"/>
      <c r="G50" s="783"/>
      <c r="H50" s="783"/>
      <c r="I50" s="783"/>
      <c r="J50" s="783"/>
      <c r="K50" s="783"/>
      <c r="L50" s="783"/>
      <c r="M50" s="783"/>
      <c r="N50" s="783"/>
      <c r="O50" s="783"/>
      <c r="P50" s="783"/>
      <c r="Q50" s="783"/>
      <c r="AY50" s="537"/>
      <c r="AZ50" s="537"/>
      <c r="BA50" s="537"/>
      <c r="BB50" s="537"/>
      <c r="BC50" s="537"/>
      <c r="BD50" s="651"/>
      <c r="BE50" s="651"/>
      <c r="BF50" s="651"/>
      <c r="BG50" s="537"/>
      <c r="BH50" s="537"/>
      <c r="BI50" s="537"/>
      <c r="BJ50" s="537"/>
    </row>
    <row r="51" spans="1:74" s="439" customFormat="1" ht="12" customHeight="1" x14ac:dyDescent="0.2">
      <c r="A51" s="438"/>
      <c r="B51" s="812" t="s">
        <v>1255</v>
      </c>
      <c r="C51" s="783"/>
      <c r="D51" s="783"/>
      <c r="E51" s="783"/>
      <c r="F51" s="783"/>
      <c r="G51" s="783"/>
      <c r="H51" s="783"/>
      <c r="I51" s="783"/>
      <c r="J51" s="783"/>
      <c r="K51" s="783"/>
      <c r="L51" s="783"/>
      <c r="M51" s="783"/>
      <c r="N51" s="783"/>
      <c r="O51" s="783"/>
      <c r="P51" s="783"/>
      <c r="Q51" s="783"/>
      <c r="AY51" s="537"/>
      <c r="AZ51" s="537"/>
      <c r="BA51" s="537"/>
      <c r="BB51" s="537"/>
      <c r="BC51" s="537"/>
      <c r="BD51" s="651"/>
      <c r="BE51" s="651"/>
      <c r="BF51" s="651"/>
      <c r="BG51" s="537"/>
      <c r="BH51" s="537"/>
      <c r="BI51" s="537"/>
      <c r="BJ51" s="537"/>
    </row>
    <row r="52" spans="1:74" s="439" customFormat="1" ht="12" customHeight="1" x14ac:dyDescent="0.2">
      <c r="A52" s="438"/>
      <c r="B52" s="814" t="s">
        <v>1348</v>
      </c>
      <c r="C52" s="814"/>
      <c r="D52" s="814"/>
      <c r="E52" s="814"/>
      <c r="F52" s="814"/>
      <c r="G52" s="814"/>
      <c r="H52" s="814"/>
      <c r="I52" s="814"/>
      <c r="J52" s="814"/>
      <c r="K52" s="814"/>
      <c r="L52" s="814"/>
      <c r="M52" s="814"/>
      <c r="N52" s="814"/>
      <c r="O52" s="814"/>
      <c r="P52" s="814"/>
      <c r="Q52" s="814"/>
      <c r="R52" s="814"/>
      <c r="AY52" s="537"/>
      <c r="AZ52" s="537"/>
      <c r="BA52" s="537"/>
      <c r="BB52" s="537"/>
      <c r="BC52" s="537"/>
      <c r="BD52" s="651"/>
      <c r="BE52" s="651"/>
      <c r="BF52" s="651"/>
      <c r="BG52" s="537"/>
      <c r="BH52" s="537"/>
      <c r="BI52" s="537"/>
      <c r="BJ52" s="537"/>
    </row>
    <row r="53" spans="1:74" s="439" customFormat="1" ht="12" customHeight="1" x14ac:dyDescent="0.2">
      <c r="A53" s="438"/>
      <c r="B53" s="812" t="s">
        <v>1000</v>
      </c>
      <c r="C53" s="812"/>
      <c r="D53" s="812"/>
      <c r="E53" s="812"/>
      <c r="F53" s="812"/>
      <c r="G53" s="812"/>
      <c r="H53" s="812"/>
      <c r="I53" s="812"/>
      <c r="J53" s="812"/>
      <c r="K53" s="812"/>
      <c r="L53" s="812"/>
      <c r="M53" s="812"/>
      <c r="N53" s="812"/>
      <c r="O53" s="812"/>
      <c r="P53" s="812"/>
      <c r="Q53" s="783"/>
      <c r="AY53" s="537"/>
      <c r="AZ53" s="537"/>
      <c r="BA53" s="537"/>
      <c r="BB53" s="537"/>
      <c r="BC53" s="537"/>
      <c r="BD53" s="651"/>
      <c r="BE53" s="651"/>
      <c r="BF53" s="651"/>
      <c r="BG53" s="537"/>
      <c r="BH53" s="537"/>
      <c r="BI53" s="537"/>
      <c r="BJ53" s="537"/>
    </row>
    <row r="54" spans="1:74" s="734" customFormat="1" ht="12" customHeight="1" x14ac:dyDescent="0.2">
      <c r="A54" s="438"/>
      <c r="B54" s="741" t="s">
        <v>1261</v>
      </c>
      <c r="Q54" s="733"/>
      <c r="AY54" s="537"/>
      <c r="AZ54" s="537"/>
      <c r="BA54" s="537"/>
      <c r="BB54" s="537"/>
      <c r="BC54" s="537"/>
      <c r="BD54" s="651"/>
      <c r="BE54" s="651"/>
      <c r="BF54" s="651"/>
      <c r="BG54" s="537"/>
      <c r="BH54" s="537"/>
      <c r="BI54" s="537"/>
      <c r="BJ54" s="537"/>
    </row>
    <row r="55" spans="1:74" s="439" customFormat="1" ht="12" customHeight="1" x14ac:dyDescent="0.2">
      <c r="A55" s="438"/>
      <c r="B55" s="812" t="s">
        <v>1262</v>
      </c>
      <c r="C55" s="787"/>
      <c r="D55" s="787"/>
      <c r="E55" s="787"/>
      <c r="F55" s="787"/>
      <c r="G55" s="787"/>
      <c r="H55" s="787"/>
      <c r="I55" s="787"/>
      <c r="J55" s="787"/>
      <c r="K55" s="787"/>
      <c r="L55" s="787"/>
      <c r="M55" s="787"/>
      <c r="N55" s="787"/>
      <c r="O55" s="787"/>
      <c r="P55" s="787"/>
      <c r="Q55" s="783"/>
      <c r="AY55" s="537"/>
      <c r="AZ55" s="537"/>
      <c r="BA55" s="537"/>
      <c r="BB55" s="537"/>
      <c r="BC55" s="537"/>
      <c r="BD55" s="651"/>
      <c r="BE55" s="651"/>
      <c r="BF55" s="651"/>
      <c r="BG55" s="537"/>
      <c r="BH55" s="537"/>
      <c r="BI55" s="537"/>
      <c r="BJ55" s="537"/>
    </row>
    <row r="56" spans="1:74" s="439" customFormat="1" ht="12" customHeight="1" x14ac:dyDescent="0.2">
      <c r="A56" s="438"/>
      <c r="B56" s="812" t="s">
        <v>1053</v>
      </c>
      <c r="C56" s="787"/>
      <c r="D56" s="787"/>
      <c r="E56" s="787"/>
      <c r="F56" s="787"/>
      <c r="G56" s="787"/>
      <c r="H56" s="787"/>
      <c r="I56" s="787"/>
      <c r="J56" s="787"/>
      <c r="K56" s="787"/>
      <c r="L56" s="787"/>
      <c r="M56" s="787"/>
      <c r="N56" s="787"/>
      <c r="O56" s="787"/>
      <c r="P56" s="787"/>
      <c r="Q56" s="783"/>
      <c r="AY56" s="537"/>
      <c r="AZ56" s="537"/>
      <c r="BA56" s="537"/>
      <c r="BB56" s="537"/>
      <c r="BC56" s="537"/>
      <c r="BD56" s="651"/>
      <c r="BE56" s="651"/>
      <c r="BF56" s="651"/>
      <c r="BG56" s="537"/>
      <c r="BH56" s="537"/>
      <c r="BI56" s="537"/>
      <c r="BJ56" s="537"/>
    </row>
    <row r="57" spans="1:74" s="439" customFormat="1" ht="12" customHeight="1" x14ac:dyDescent="0.2">
      <c r="A57" s="438"/>
      <c r="B57" s="786" t="s">
        <v>1041</v>
      </c>
      <c r="C57" s="787"/>
      <c r="D57" s="787"/>
      <c r="E57" s="787"/>
      <c r="F57" s="787"/>
      <c r="G57" s="787"/>
      <c r="H57" s="787"/>
      <c r="I57" s="787"/>
      <c r="J57" s="787"/>
      <c r="K57" s="787"/>
      <c r="L57" s="787"/>
      <c r="M57" s="787"/>
      <c r="N57" s="787"/>
      <c r="O57" s="787"/>
      <c r="P57" s="787"/>
      <c r="Q57" s="783"/>
      <c r="AY57" s="537"/>
      <c r="AZ57" s="537"/>
      <c r="BA57" s="537"/>
      <c r="BB57" s="537"/>
      <c r="BC57" s="537"/>
      <c r="BD57" s="651"/>
      <c r="BE57" s="651"/>
      <c r="BF57" s="651"/>
      <c r="BG57" s="537"/>
      <c r="BH57" s="537"/>
      <c r="BI57" s="537"/>
      <c r="BJ57" s="537"/>
    </row>
    <row r="58" spans="1:74" s="439" customFormat="1" ht="12.75" x14ac:dyDescent="0.2">
      <c r="A58" s="438"/>
      <c r="B58" s="811" t="s">
        <v>1064</v>
      </c>
      <c r="C58" s="783"/>
      <c r="D58" s="783"/>
      <c r="E58" s="783"/>
      <c r="F58" s="783"/>
      <c r="G58" s="783"/>
      <c r="H58" s="783"/>
      <c r="I58" s="783"/>
      <c r="J58" s="783"/>
      <c r="K58" s="783"/>
      <c r="L58" s="783"/>
      <c r="M58" s="783"/>
      <c r="N58" s="783"/>
      <c r="O58" s="783"/>
      <c r="P58" s="783"/>
      <c r="Q58" s="783"/>
      <c r="AY58" s="537"/>
      <c r="AZ58" s="537"/>
      <c r="BA58" s="537"/>
      <c r="BB58" s="537"/>
      <c r="BC58" s="537"/>
      <c r="BD58" s="651"/>
      <c r="BE58" s="651"/>
      <c r="BF58" s="651"/>
      <c r="BG58" s="537"/>
      <c r="BH58" s="537"/>
      <c r="BI58" s="537"/>
      <c r="BJ58" s="537"/>
    </row>
    <row r="59" spans="1:74" s="439" customFormat="1" ht="12" customHeight="1" x14ac:dyDescent="0.2">
      <c r="A59" s="438"/>
      <c r="B59" s="781" t="s">
        <v>1045</v>
      </c>
      <c r="C59" s="782"/>
      <c r="D59" s="782"/>
      <c r="E59" s="782"/>
      <c r="F59" s="782"/>
      <c r="G59" s="782"/>
      <c r="H59" s="782"/>
      <c r="I59" s="782"/>
      <c r="J59" s="782"/>
      <c r="K59" s="782"/>
      <c r="L59" s="782"/>
      <c r="M59" s="782"/>
      <c r="N59" s="782"/>
      <c r="O59" s="782"/>
      <c r="P59" s="782"/>
      <c r="Q59" s="783"/>
      <c r="AY59" s="537"/>
      <c r="AZ59" s="537"/>
      <c r="BA59" s="537"/>
      <c r="BB59" s="537"/>
      <c r="BC59" s="537"/>
      <c r="BD59" s="651"/>
      <c r="BE59" s="651"/>
      <c r="BF59" s="651"/>
      <c r="BG59" s="537"/>
      <c r="BH59" s="537"/>
      <c r="BI59" s="537"/>
      <c r="BJ59" s="537"/>
    </row>
    <row r="60" spans="1:74" s="440" customFormat="1" ht="12" customHeight="1" x14ac:dyDescent="0.2">
      <c r="A60" s="436"/>
      <c r="B60" s="803" t="s">
        <v>1147</v>
      </c>
      <c r="C60" s="783"/>
      <c r="D60" s="783"/>
      <c r="E60" s="783"/>
      <c r="F60" s="783"/>
      <c r="G60" s="783"/>
      <c r="H60" s="783"/>
      <c r="I60" s="783"/>
      <c r="J60" s="783"/>
      <c r="K60" s="783"/>
      <c r="L60" s="783"/>
      <c r="M60" s="783"/>
      <c r="N60" s="783"/>
      <c r="O60" s="783"/>
      <c r="P60" s="783"/>
      <c r="Q60" s="783"/>
      <c r="AY60" s="536"/>
      <c r="AZ60" s="536"/>
      <c r="BA60" s="536"/>
      <c r="BB60" s="536"/>
      <c r="BC60" s="536"/>
      <c r="BD60" s="650"/>
      <c r="BE60" s="650"/>
      <c r="BF60" s="650"/>
      <c r="BG60" s="536"/>
      <c r="BH60" s="536"/>
      <c r="BI60" s="536"/>
      <c r="BJ60" s="536"/>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0">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3"/>
  <sheetViews>
    <sheetView workbookViewId="0">
      <pane xSplit="2" ySplit="4" topLeftCell="AU20" activePane="bottomRight" state="frozen"/>
      <selection activeCell="BF63" sqref="BF63"/>
      <selection pane="topRight" activeCell="BF63" sqref="BF63"/>
      <selection pane="bottomLeft" activeCell="BF63" sqref="BF63"/>
      <selection pane="bottomRight" activeCell="BC53" sqref="BC53"/>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89" t="s">
        <v>995</v>
      </c>
      <c r="B1" s="813" t="s">
        <v>1122</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row>
    <row r="2" spans="1:74" ht="12.75" x14ac:dyDescent="0.2">
      <c r="A2" s="790"/>
      <c r="B2" s="541" t="str">
        <f>"U.S. Energy Information Administration  |  Short-Term Energy Outlook  - "&amp;Dates!D1</f>
        <v>U.S. Energy Information Administration  |  Short-Term Energy Outlook  - January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G5" s="645"/>
      <c r="BK5" s="411"/>
      <c r="BL5" s="411"/>
      <c r="BM5" s="411"/>
      <c r="BN5" s="411"/>
      <c r="BO5" s="411"/>
      <c r="BP5" s="411"/>
      <c r="BQ5" s="411"/>
      <c r="BR5" s="411"/>
      <c r="BS5" s="411"/>
      <c r="BT5" s="411"/>
      <c r="BU5" s="411"/>
      <c r="BV5" s="411"/>
    </row>
    <row r="6" spans="1:74" ht="11.1" customHeight="1" x14ac:dyDescent="0.2">
      <c r="A6" s="162" t="s">
        <v>498</v>
      </c>
      <c r="B6" s="172" t="s">
        <v>512</v>
      </c>
      <c r="C6" s="252">
        <v>20.300517161999998</v>
      </c>
      <c r="D6" s="252">
        <v>20.389585176000001</v>
      </c>
      <c r="E6" s="252">
        <v>20.650014549000002</v>
      </c>
      <c r="F6" s="252">
        <v>21.100465032999999</v>
      </c>
      <c r="G6" s="252">
        <v>20.908585581000001</v>
      </c>
      <c r="H6" s="252">
        <v>21.381001033</v>
      </c>
      <c r="I6" s="252">
        <v>21.468717420000001</v>
      </c>
      <c r="J6" s="252">
        <v>21.536979065000001</v>
      </c>
      <c r="K6" s="252">
        <v>21.639996032999999</v>
      </c>
      <c r="L6" s="252">
        <v>21.990201806999998</v>
      </c>
      <c r="M6" s="252">
        <v>22.152457366</v>
      </c>
      <c r="N6" s="252">
        <v>22.460413258999999</v>
      </c>
      <c r="O6" s="252">
        <v>22.087171282</v>
      </c>
      <c r="P6" s="252">
        <v>22.424150037</v>
      </c>
      <c r="Q6" s="252">
        <v>22.385768314</v>
      </c>
      <c r="R6" s="252">
        <v>22.174076894999999</v>
      </c>
      <c r="S6" s="252">
        <v>21.758998184999999</v>
      </c>
      <c r="T6" s="252">
        <v>21.843735560999999</v>
      </c>
      <c r="U6" s="252">
        <v>22.453308572000001</v>
      </c>
      <c r="V6" s="252">
        <v>22.576156313999999</v>
      </c>
      <c r="W6" s="252">
        <v>22.116647561000001</v>
      </c>
      <c r="X6" s="252">
        <v>22.217736185</v>
      </c>
      <c r="Y6" s="252">
        <v>22.517631561000002</v>
      </c>
      <c r="Z6" s="252">
        <v>22.482160926999999</v>
      </c>
      <c r="AA6" s="252">
        <v>22.410664349000001</v>
      </c>
      <c r="AB6" s="252">
        <v>22.164873019000002</v>
      </c>
      <c r="AC6" s="252">
        <v>22.277596768999999</v>
      </c>
      <c r="AD6" s="252">
        <v>21.724188305999999</v>
      </c>
      <c r="AE6" s="252">
        <v>21.248623736999999</v>
      </c>
      <c r="AF6" s="252">
        <v>21.370222640000001</v>
      </c>
      <c r="AG6" s="252">
        <v>21.991441188</v>
      </c>
      <c r="AH6" s="252">
        <v>21.919605316999998</v>
      </c>
      <c r="AI6" s="252">
        <v>21.669359972999999</v>
      </c>
      <c r="AJ6" s="252">
        <v>21.998043543000001</v>
      </c>
      <c r="AK6" s="252">
        <v>22.506312973</v>
      </c>
      <c r="AL6" s="252">
        <v>21.982745027</v>
      </c>
      <c r="AM6" s="252">
        <v>22.158918800999999</v>
      </c>
      <c r="AN6" s="252">
        <v>22.560868783</v>
      </c>
      <c r="AO6" s="252">
        <v>22.527256640000001</v>
      </c>
      <c r="AP6" s="252">
        <v>22.027773972999999</v>
      </c>
      <c r="AQ6" s="252">
        <v>22.34053364</v>
      </c>
      <c r="AR6" s="252">
        <v>22.743716306</v>
      </c>
      <c r="AS6" s="252">
        <v>22.697177349</v>
      </c>
      <c r="AT6" s="252">
        <v>22.797737898000001</v>
      </c>
      <c r="AU6" s="252">
        <v>22.501085972999999</v>
      </c>
      <c r="AV6" s="252">
        <v>23.150836165000001</v>
      </c>
      <c r="AW6" s="252">
        <v>23.289504621999999</v>
      </c>
      <c r="AX6" s="252">
        <v>23.444434956999999</v>
      </c>
      <c r="AY6" s="409">
        <v>23.3717355</v>
      </c>
      <c r="AZ6" s="409">
        <v>23.652401514000001</v>
      </c>
      <c r="BA6" s="409">
        <v>23.886021869</v>
      </c>
      <c r="BB6" s="409">
        <v>24.126576960000001</v>
      </c>
      <c r="BC6" s="409">
        <v>24.395742018</v>
      </c>
      <c r="BD6" s="409">
        <v>24.491846880000001</v>
      </c>
      <c r="BE6" s="409">
        <v>24.670968011999999</v>
      </c>
      <c r="BF6" s="409">
        <v>24.712040773999998</v>
      </c>
      <c r="BG6" s="409">
        <v>24.668601390999999</v>
      </c>
      <c r="BH6" s="409">
        <v>24.875217691</v>
      </c>
      <c r="BI6" s="409">
        <v>25.149880076999999</v>
      </c>
      <c r="BJ6" s="409">
        <v>25.094366634</v>
      </c>
      <c r="BK6" s="409">
        <v>24.987712341999998</v>
      </c>
      <c r="BL6" s="409">
        <v>25.108816381</v>
      </c>
      <c r="BM6" s="409">
        <v>25.246233146000002</v>
      </c>
      <c r="BN6" s="409">
        <v>25.420330010000001</v>
      </c>
      <c r="BO6" s="409">
        <v>25.583243845999998</v>
      </c>
      <c r="BP6" s="409">
        <v>25.666975534999999</v>
      </c>
      <c r="BQ6" s="409">
        <v>25.670953417</v>
      </c>
      <c r="BR6" s="409">
        <v>25.647857447</v>
      </c>
      <c r="BS6" s="409">
        <v>25.589698586000001</v>
      </c>
      <c r="BT6" s="409">
        <v>25.715240446999999</v>
      </c>
      <c r="BU6" s="409">
        <v>26.033335750999999</v>
      </c>
      <c r="BV6" s="409">
        <v>25.976289639000001</v>
      </c>
    </row>
    <row r="7" spans="1:74" ht="11.1" customHeight="1" x14ac:dyDescent="0.2">
      <c r="A7" s="162" t="s">
        <v>262</v>
      </c>
      <c r="B7" s="173" t="s">
        <v>356</v>
      </c>
      <c r="C7" s="252">
        <v>4.3787635041000001</v>
      </c>
      <c r="D7" s="252">
        <v>4.4097635040999998</v>
      </c>
      <c r="E7" s="252">
        <v>4.4677635040999997</v>
      </c>
      <c r="F7" s="252">
        <v>4.3407635040999999</v>
      </c>
      <c r="G7" s="252">
        <v>4.1817635041000001</v>
      </c>
      <c r="H7" s="252">
        <v>4.3037635041</v>
      </c>
      <c r="I7" s="252">
        <v>4.3557635040999996</v>
      </c>
      <c r="J7" s="252">
        <v>4.2947635040999996</v>
      </c>
      <c r="K7" s="252">
        <v>4.3327635040999999</v>
      </c>
      <c r="L7" s="252">
        <v>4.5147635041000003</v>
      </c>
      <c r="M7" s="252">
        <v>4.5217635040999999</v>
      </c>
      <c r="N7" s="252">
        <v>4.6277635040999998</v>
      </c>
      <c r="O7" s="252">
        <v>4.7024868944999998</v>
      </c>
      <c r="P7" s="252">
        <v>4.7434868945000002</v>
      </c>
      <c r="Q7" s="252">
        <v>4.6324868945000004</v>
      </c>
      <c r="R7" s="252">
        <v>4.3004868944999997</v>
      </c>
      <c r="S7" s="252">
        <v>3.9994868944999999</v>
      </c>
      <c r="T7" s="252">
        <v>4.2044868944999996</v>
      </c>
      <c r="U7" s="252">
        <v>4.6184868945000002</v>
      </c>
      <c r="V7" s="252">
        <v>4.7594868945000002</v>
      </c>
      <c r="W7" s="252">
        <v>4.2994868945000002</v>
      </c>
      <c r="X7" s="252">
        <v>4.4194868945000003</v>
      </c>
      <c r="Y7" s="252">
        <v>4.6864868944999998</v>
      </c>
      <c r="Z7" s="252">
        <v>4.7734868945000004</v>
      </c>
      <c r="AA7" s="252">
        <v>4.8144868944999999</v>
      </c>
      <c r="AB7" s="252">
        <v>4.7344868944999998</v>
      </c>
      <c r="AC7" s="252">
        <v>4.6544868944999997</v>
      </c>
      <c r="AD7" s="252">
        <v>4.3164868944999997</v>
      </c>
      <c r="AE7" s="252">
        <v>3.6784868945000002</v>
      </c>
      <c r="AF7" s="252">
        <v>3.9794868944999999</v>
      </c>
      <c r="AG7" s="252">
        <v>4.6044868944999999</v>
      </c>
      <c r="AH7" s="252">
        <v>4.7424868944999998</v>
      </c>
      <c r="AI7" s="252">
        <v>4.7464868945000003</v>
      </c>
      <c r="AJ7" s="252">
        <v>4.8104868945000003</v>
      </c>
      <c r="AK7" s="252">
        <v>5.1324868945000004</v>
      </c>
      <c r="AL7" s="252">
        <v>4.9154868944999999</v>
      </c>
      <c r="AM7" s="252">
        <v>5.1144868944999997</v>
      </c>
      <c r="AN7" s="252">
        <v>5.1344868945000002</v>
      </c>
      <c r="AO7" s="252">
        <v>4.9144868945000004</v>
      </c>
      <c r="AP7" s="252">
        <v>4.4944868944999996</v>
      </c>
      <c r="AQ7" s="252">
        <v>4.6274868944999996</v>
      </c>
      <c r="AR7" s="252">
        <v>5.0164868944999998</v>
      </c>
      <c r="AS7" s="252">
        <v>4.9374868945000001</v>
      </c>
      <c r="AT7" s="252">
        <v>5.1114868944999996</v>
      </c>
      <c r="AU7" s="252">
        <v>4.9374868945000001</v>
      </c>
      <c r="AV7" s="252">
        <v>4.848599922</v>
      </c>
      <c r="AW7" s="252">
        <v>4.8548398649999998</v>
      </c>
      <c r="AX7" s="252">
        <v>4.855527865</v>
      </c>
      <c r="AY7" s="409">
        <v>4.9121027581999996</v>
      </c>
      <c r="AZ7" s="409">
        <v>5.0374302129000004</v>
      </c>
      <c r="BA7" s="409">
        <v>5.0686158445</v>
      </c>
      <c r="BB7" s="409">
        <v>5.1262168087999997</v>
      </c>
      <c r="BC7" s="409">
        <v>5.1714094464000002</v>
      </c>
      <c r="BD7" s="409">
        <v>5.2296300312000001</v>
      </c>
      <c r="BE7" s="409">
        <v>5.2189815481000004</v>
      </c>
      <c r="BF7" s="409">
        <v>5.2862539682999996</v>
      </c>
      <c r="BG7" s="409">
        <v>5.3491639590000002</v>
      </c>
      <c r="BH7" s="409">
        <v>5.3650916256999999</v>
      </c>
      <c r="BI7" s="409">
        <v>5.4051152660000001</v>
      </c>
      <c r="BJ7" s="409">
        <v>5.3849066283999996</v>
      </c>
      <c r="BK7" s="409">
        <v>5.3951233622999997</v>
      </c>
      <c r="BL7" s="409">
        <v>5.428576359</v>
      </c>
      <c r="BM7" s="409">
        <v>5.3835234313999996</v>
      </c>
      <c r="BN7" s="409">
        <v>5.3968526272000004</v>
      </c>
      <c r="BO7" s="409">
        <v>5.3852852275999998</v>
      </c>
      <c r="BP7" s="409">
        <v>5.4099255219</v>
      </c>
      <c r="BQ7" s="409">
        <v>5.3994645942000004</v>
      </c>
      <c r="BR7" s="409">
        <v>5.4428803093000004</v>
      </c>
      <c r="BS7" s="409">
        <v>5.4847762493000003</v>
      </c>
      <c r="BT7" s="409">
        <v>5.4867971566999998</v>
      </c>
      <c r="BU7" s="409">
        <v>5.5072028689000003</v>
      </c>
      <c r="BV7" s="409">
        <v>5.4512925601999997</v>
      </c>
    </row>
    <row r="8" spans="1:74" ht="11.1" customHeight="1" x14ac:dyDescent="0.2">
      <c r="A8" s="162" t="s">
        <v>263</v>
      </c>
      <c r="B8" s="173" t="s">
        <v>357</v>
      </c>
      <c r="C8" s="252">
        <v>2.8895345288000001</v>
      </c>
      <c r="D8" s="252">
        <v>2.8985345288</v>
      </c>
      <c r="E8" s="252">
        <v>2.8795345287999998</v>
      </c>
      <c r="F8" s="252">
        <v>2.8725345288000002</v>
      </c>
      <c r="G8" s="252">
        <v>2.8885345288000002</v>
      </c>
      <c r="H8" s="252">
        <v>2.8285345288000001</v>
      </c>
      <c r="I8" s="252">
        <v>2.7745345287999998</v>
      </c>
      <c r="J8" s="252">
        <v>2.8085345288000001</v>
      </c>
      <c r="K8" s="252">
        <v>2.7825345287999999</v>
      </c>
      <c r="L8" s="252">
        <v>2.7515345288000002</v>
      </c>
      <c r="M8" s="252">
        <v>2.7435345288000001</v>
      </c>
      <c r="N8" s="252">
        <v>2.7375345287999999</v>
      </c>
      <c r="O8" s="252">
        <v>2.635643</v>
      </c>
      <c r="P8" s="252">
        <v>2.711643</v>
      </c>
      <c r="Q8" s="252">
        <v>2.6926429999999999</v>
      </c>
      <c r="R8" s="252">
        <v>2.5456430000000001</v>
      </c>
      <c r="S8" s="252">
        <v>2.5836429999999999</v>
      </c>
      <c r="T8" s="252">
        <v>2.6056430000000002</v>
      </c>
      <c r="U8" s="252">
        <v>2.6346430000000001</v>
      </c>
      <c r="V8" s="252">
        <v>2.6176430000000002</v>
      </c>
      <c r="W8" s="252">
        <v>2.6216430000000002</v>
      </c>
      <c r="X8" s="252">
        <v>2.6286429999999998</v>
      </c>
      <c r="Y8" s="252">
        <v>2.6116429999999999</v>
      </c>
      <c r="Z8" s="252">
        <v>2.6116429999999999</v>
      </c>
      <c r="AA8" s="252">
        <v>2.6093707452000001</v>
      </c>
      <c r="AB8" s="252">
        <v>2.5463707452</v>
      </c>
      <c r="AC8" s="252">
        <v>2.5383707451999999</v>
      </c>
      <c r="AD8" s="252">
        <v>2.5093707452</v>
      </c>
      <c r="AE8" s="252">
        <v>2.5073707451999998</v>
      </c>
      <c r="AF8" s="252">
        <v>2.5313707451999998</v>
      </c>
      <c r="AG8" s="252">
        <v>2.5073707451999998</v>
      </c>
      <c r="AH8" s="252">
        <v>2.4953707451999998</v>
      </c>
      <c r="AI8" s="252">
        <v>2.4463707451999999</v>
      </c>
      <c r="AJ8" s="252">
        <v>2.4233707452000002</v>
      </c>
      <c r="AK8" s="252">
        <v>2.4003707452</v>
      </c>
      <c r="AL8" s="252">
        <v>2.3603707452</v>
      </c>
      <c r="AM8" s="252">
        <v>2.3533707451999999</v>
      </c>
      <c r="AN8" s="252">
        <v>2.3583707451999998</v>
      </c>
      <c r="AO8" s="252">
        <v>2.3563707452</v>
      </c>
      <c r="AP8" s="252">
        <v>2.3413707451999999</v>
      </c>
      <c r="AQ8" s="252">
        <v>2.3473707452000001</v>
      </c>
      <c r="AR8" s="252">
        <v>2.3363707452</v>
      </c>
      <c r="AS8" s="252">
        <v>2.3083707452</v>
      </c>
      <c r="AT8" s="252">
        <v>2.2323707451999999</v>
      </c>
      <c r="AU8" s="252">
        <v>2.0263707451999999</v>
      </c>
      <c r="AV8" s="252">
        <v>2.1973417915</v>
      </c>
      <c r="AW8" s="252">
        <v>2.1430599790999998</v>
      </c>
      <c r="AX8" s="252">
        <v>2.2320672781000002</v>
      </c>
      <c r="AY8" s="409">
        <v>2.2271827415000001</v>
      </c>
      <c r="AZ8" s="409">
        <v>2.2234547015000001</v>
      </c>
      <c r="BA8" s="409">
        <v>2.2185883249999998</v>
      </c>
      <c r="BB8" s="409">
        <v>2.2138851513</v>
      </c>
      <c r="BC8" s="409">
        <v>2.2095465715999998</v>
      </c>
      <c r="BD8" s="409">
        <v>2.2057387483999999</v>
      </c>
      <c r="BE8" s="409">
        <v>2.2013120636000001</v>
      </c>
      <c r="BF8" s="409">
        <v>2.1969470061999998</v>
      </c>
      <c r="BG8" s="409">
        <v>2.1926289314999998</v>
      </c>
      <c r="BH8" s="409">
        <v>2.1939774655000002</v>
      </c>
      <c r="BI8" s="409">
        <v>2.1896735112000001</v>
      </c>
      <c r="BJ8" s="409">
        <v>2.185576406</v>
      </c>
      <c r="BK8" s="409">
        <v>2.1841925799999999</v>
      </c>
      <c r="BL8" s="409">
        <v>2.1808218215999999</v>
      </c>
      <c r="BM8" s="409">
        <v>2.1761956148000001</v>
      </c>
      <c r="BN8" s="409">
        <v>2.1717814828000002</v>
      </c>
      <c r="BO8" s="409">
        <v>2.1677149187999998</v>
      </c>
      <c r="BP8" s="409">
        <v>2.1642095133999999</v>
      </c>
      <c r="BQ8" s="409">
        <v>2.160024623</v>
      </c>
      <c r="BR8" s="409">
        <v>2.1559258376999999</v>
      </c>
      <c r="BS8" s="409">
        <v>2.1518790367</v>
      </c>
      <c r="BT8" s="409">
        <v>2.1478805902999998</v>
      </c>
      <c r="BU8" s="409">
        <v>2.1438252821999999</v>
      </c>
      <c r="BV8" s="409">
        <v>2.1400050786000002</v>
      </c>
    </row>
    <row r="9" spans="1:74" ht="11.1" customHeight="1" x14ac:dyDescent="0.2">
      <c r="A9" s="162" t="s">
        <v>264</v>
      </c>
      <c r="B9" s="173" t="s">
        <v>358</v>
      </c>
      <c r="C9" s="252">
        <v>13.032219129</v>
      </c>
      <c r="D9" s="252">
        <v>13.081287143000001</v>
      </c>
      <c r="E9" s="252">
        <v>13.302716516</v>
      </c>
      <c r="F9" s="252">
        <v>13.887167</v>
      </c>
      <c r="G9" s="252">
        <v>13.838287548</v>
      </c>
      <c r="H9" s="252">
        <v>14.248703000000001</v>
      </c>
      <c r="I9" s="252">
        <v>14.338419387</v>
      </c>
      <c r="J9" s="252">
        <v>14.433681032000001</v>
      </c>
      <c r="K9" s="252">
        <v>14.524698000000001</v>
      </c>
      <c r="L9" s="252">
        <v>14.723903774</v>
      </c>
      <c r="M9" s="252">
        <v>14.887159333</v>
      </c>
      <c r="N9" s="252">
        <v>15.095115226000001</v>
      </c>
      <c r="O9" s="252">
        <v>14.749041387</v>
      </c>
      <c r="P9" s="252">
        <v>14.969020143</v>
      </c>
      <c r="Q9" s="252">
        <v>15.060638419</v>
      </c>
      <c r="R9" s="252">
        <v>15.327947</v>
      </c>
      <c r="S9" s="252">
        <v>15.17586829</v>
      </c>
      <c r="T9" s="252">
        <v>15.033605667</v>
      </c>
      <c r="U9" s="252">
        <v>15.200178677</v>
      </c>
      <c r="V9" s="252">
        <v>15.199026419000001</v>
      </c>
      <c r="W9" s="252">
        <v>15.195517667000001</v>
      </c>
      <c r="X9" s="252">
        <v>15.169606290000001</v>
      </c>
      <c r="Y9" s="252">
        <v>15.219501666999999</v>
      </c>
      <c r="Z9" s="252">
        <v>15.097031032</v>
      </c>
      <c r="AA9" s="252">
        <v>14.98680671</v>
      </c>
      <c r="AB9" s="252">
        <v>14.884015378999999</v>
      </c>
      <c r="AC9" s="252">
        <v>15.084739129000001</v>
      </c>
      <c r="AD9" s="252">
        <v>14.898330667</v>
      </c>
      <c r="AE9" s="252">
        <v>15.062766097000001</v>
      </c>
      <c r="AF9" s="252">
        <v>14.859365</v>
      </c>
      <c r="AG9" s="252">
        <v>14.879583547999999</v>
      </c>
      <c r="AH9" s="252">
        <v>14.681747677000001</v>
      </c>
      <c r="AI9" s="252">
        <v>14.476502332999999</v>
      </c>
      <c r="AJ9" s="252">
        <v>14.764185903</v>
      </c>
      <c r="AK9" s="252">
        <v>14.973455333</v>
      </c>
      <c r="AL9" s="252">
        <v>14.706887387</v>
      </c>
      <c r="AM9" s="252">
        <v>14.691061161</v>
      </c>
      <c r="AN9" s="252">
        <v>15.068011143</v>
      </c>
      <c r="AO9" s="252">
        <v>15.256399</v>
      </c>
      <c r="AP9" s="252">
        <v>15.191916333</v>
      </c>
      <c r="AQ9" s="252">
        <v>15.365676000000001</v>
      </c>
      <c r="AR9" s="252">
        <v>15.390858667</v>
      </c>
      <c r="AS9" s="252">
        <v>15.45131971</v>
      </c>
      <c r="AT9" s="252">
        <v>15.453880258</v>
      </c>
      <c r="AU9" s="252">
        <v>15.537228333</v>
      </c>
      <c r="AV9" s="252">
        <v>16.104894452</v>
      </c>
      <c r="AW9" s="252">
        <v>16.291604778</v>
      </c>
      <c r="AX9" s="252">
        <v>16.356839813000001</v>
      </c>
      <c r="AY9" s="409">
        <v>16.23245</v>
      </c>
      <c r="AZ9" s="409">
        <v>16.391516599999999</v>
      </c>
      <c r="BA9" s="409">
        <v>16.598817700000001</v>
      </c>
      <c r="BB9" s="409">
        <v>16.786474999999999</v>
      </c>
      <c r="BC9" s="409">
        <v>17.014786000000001</v>
      </c>
      <c r="BD9" s="409">
        <v>17.0564781</v>
      </c>
      <c r="BE9" s="409">
        <v>17.250674400000001</v>
      </c>
      <c r="BF9" s="409">
        <v>17.228839799999999</v>
      </c>
      <c r="BG9" s="409">
        <v>17.126808499999999</v>
      </c>
      <c r="BH9" s="409">
        <v>17.316148599999998</v>
      </c>
      <c r="BI9" s="409">
        <v>17.555091300000001</v>
      </c>
      <c r="BJ9" s="409">
        <v>17.523883600000001</v>
      </c>
      <c r="BK9" s="409">
        <v>17.408396400000001</v>
      </c>
      <c r="BL9" s="409">
        <v>17.499418200000001</v>
      </c>
      <c r="BM9" s="409">
        <v>17.6865141</v>
      </c>
      <c r="BN9" s="409">
        <v>17.851695899999999</v>
      </c>
      <c r="BO9" s="409">
        <v>18.0302437</v>
      </c>
      <c r="BP9" s="409">
        <v>18.092840500000001</v>
      </c>
      <c r="BQ9" s="409">
        <v>18.1114642</v>
      </c>
      <c r="BR9" s="409">
        <v>18.049051299999999</v>
      </c>
      <c r="BS9" s="409">
        <v>17.953043300000001</v>
      </c>
      <c r="BT9" s="409">
        <v>18.080562700000002</v>
      </c>
      <c r="BU9" s="409">
        <v>18.382307600000001</v>
      </c>
      <c r="BV9" s="409">
        <v>18.384992</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410"/>
      <c r="AZ10" s="410"/>
      <c r="BA10" s="410"/>
      <c r="BB10" s="410"/>
      <c r="BC10" s="410"/>
      <c r="BD10" s="410"/>
      <c r="BE10" s="410"/>
      <c r="BF10" s="410"/>
      <c r="BG10" s="410"/>
      <c r="BH10" s="410"/>
      <c r="BI10" s="410"/>
      <c r="BJ10" s="410"/>
      <c r="BK10" s="410"/>
      <c r="BL10" s="410"/>
      <c r="BM10" s="410"/>
      <c r="BN10" s="410"/>
      <c r="BO10" s="410"/>
      <c r="BP10" s="410"/>
      <c r="BQ10" s="410"/>
      <c r="BR10" s="410"/>
      <c r="BS10" s="410"/>
      <c r="BT10" s="410"/>
      <c r="BU10" s="410"/>
      <c r="BV10" s="410"/>
    </row>
    <row r="11" spans="1:74" ht="11.1" customHeight="1" x14ac:dyDescent="0.2">
      <c r="A11" s="162" t="s">
        <v>497</v>
      </c>
      <c r="B11" s="172" t="s">
        <v>513</v>
      </c>
      <c r="C11" s="252">
        <v>4.5158262528000002</v>
      </c>
      <c r="D11" s="252">
        <v>4.5795730667000001</v>
      </c>
      <c r="E11" s="252">
        <v>4.5415685618000001</v>
      </c>
      <c r="F11" s="252">
        <v>4.8050133396000003</v>
      </c>
      <c r="G11" s="252">
        <v>5.2220821064000003</v>
      </c>
      <c r="H11" s="252">
        <v>5.4596900003000002</v>
      </c>
      <c r="I11" s="252">
        <v>5.4123555922</v>
      </c>
      <c r="J11" s="252">
        <v>5.6653307657000003</v>
      </c>
      <c r="K11" s="252">
        <v>5.5840341262999997</v>
      </c>
      <c r="L11" s="252">
        <v>5.7386347206000003</v>
      </c>
      <c r="M11" s="252">
        <v>5.2722338409000002</v>
      </c>
      <c r="N11" s="252">
        <v>5.1538914482999996</v>
      </c>
      <c r="O11" s="252">
        <v>5.0148018055000003</v>
      </c>
      <c r="P11" s="252">
        <v>4.9408958055000003</v>
      </c>
      <c r="Q11" s="252">
        <v>4.9056158055000001</v>
      </c>
      <c r="R11" s="252">
        <v>5.1896938055000001</v>
      </c>
      <c r="S11" s="252">
        <v>5.4175538054999999</v>
      </c>
      <c r="T11" s="252">
        <v>5.6592468054999996</v>
      </c>
      <c r="U11" s="252">
        <v>5.5570098054999999</v>
      </c>
      <c r="V11" s="252">
        <v>5.8222618055000002</v>
      </c>
      <c r="W11" s="252">
        <v>5.5856468054999997</v>
      </c>
      <c r="X11" s="252">
        <v>5.7236568055000001</v>
      </c>
      <c r="Y11" s="252">
        <v>5.3088998055000003</v>
      </c>
      <c r="Z11" s="252">
        <v>5.2497478055000002</v>
      </c>
      <c r="AA11" s="252">
        <v>4.8278378054999997</v>
      </c>
      <c r="AB11" s="252">
        <v>4.7238708054999998</v>
      </c>
      <c r="AC11" s="252">
        <v>4.6798088054999996</v>
      </c>
      <c r="AD11" s="252">
        <v>5.2034698055000002</v>
      </c>
      <c r="AE11" s="252">
        <v>5.5566168055</v>
      </c>
      <c r="AF11" s="252">
        <v>5.4738548055000003</v>
      </c>
      <c r="AG11" s="252">
        <v>5.6338118054999997</v>
      </c>
      <c r="AH11" s="252">
        <v>5.5912818055000004</v>
      </c>
      <c r="AI11" s="252">
        <v>5.7068108055</v>
      </c>
      <c r="AJ11" s="252">
        <v>5.4852968055</v>
      </c>
      <c r="AK11" s="252">
        <v>5.3604558055</v>
      </c>
      <c r="AL11" s="252">
        <v>5.1131658055000004</v>
      </c>
      <c r="AM11" s="252">
        <v>4.9728948055000002</v>
      </c>
      <c r="AN11" s="252">
        <v>4.9518948055000003</v>
      </c>
      <c r="AO11" s="252">
        <v>4.8228948054999998</v>
      </c>
      <c r="AP11" s="252">
        <v>5.1018948054999997</v>
      </c>
      <c r="AQ11" s="252">
        <v>5.4568948055000002</v>
      </c>
      <c r="AR11" s="252">
        <v>5.6478948055</v>
      </c>
      <c r="AS11" s="252">
        <v>5.7068948055000002</v>
      </c>
      <c r="AT11" s="252">
        <v>5.6378948055000002</v>
      </c>
      <c r="AU11" s="252">
        <v>5.9418948054999996</v>
      </c>
      <c r="AV11" s="252">
        <v>5.5761403088000003</v>
      </c>
      <c r="AW11" s="252">
        <v>5.4353019478000002</v>
      </c>
      <c r="AX11" s="252">
        <v>5.1886693359000002</v>
      </c>
      <c r="AY11" s="409">
        <v>5.0571985235000003</v>
      </c>
      <c r="AZ11" s="409">
        <v>5.0430888994999998</v>
      </c>
      <c r="BA11" s="409">
        <v>4.9196629742000004</v>
      </c>
      <c r="BB11" s="409">
        <v>5.1891808492999996</v>
      </c>
      <c r="BC11" s="409">
        <v>5.5526124653000002</v>
      </c>
      <c r="BD11" s="409">
        <v>5.7432998201999998</v>
      </c>
      <c r="BE11" s="409">
        <v>5.7926850545999997</v>
      </c>
      <c r="BF11" s="409">
        <v>5.7078072116999996</v>
      </c>
      <c r="BG11" s="409">
        <v>5.9206721795000004</v>
      </c>
      <c r="BH11" s="409">
        <v>5.7010123358999998</v>
      </c>
      <c r="BI11" s="409">
        <v>5.5626368405999997</v>
      </c>
      <c r="BJ11" s="409">
        <v>5.3245897572000001</v>
      </c>
      <c r="BK11" s="409">
        <v>5.2290208170000003</v>
      </c>
      <c r="BL11" s="409">
        <v>5.2130782933999997</v>
      </c>
      <c r="BM11" s="409">
        <v>5.0814355459999998</v>
      </c>
      <c r="BN11" s="409">
        <v>5.3577702406999999</v>
      </c>
      <c r="BO11" s="409">
        <v>5.7356476564000003</v>
      </c>
      <c r="BP11" s="409">
        <v>5.9299081293000002</v>
      </c>
      <c r="BQ11" s="409">
        <v>5.9713727499000004</v>
      </c>
      <c r="BR11" s="409">
        <v>5.8765998907999997</v>
      </c>
      <c r="BS11" s="409">
        <v>6.1039822013</v>
      </c>
      <c r="BT11" s="409">
        <v>5.8803392175000004</v>
      </c>
      <c r="BU11" s="409">
        <v>5.7430692571000002</v>
      </c>
      <c r="BV11" s="409">
        <v>5.5081248382999997</v>
      </c>
    </row>
    <row r="12" spans="1:74" ht="11.1" customHeight="1" x14ac:dyDescent="0.2">
      <c r="A12" s="162" t="s">
        <v>265</v>
      </c>
      <c r="B12" s="173" t="s">
        <v>359</v>
      </c>
      <c r="C12" s="252">
        <v>0.70273391613000002</v>
      </c>
      <c r="D12" s="252">
        <v>0.70419141928999995</v>
      </c>
      <c r="E12" s="252">
        <v>0.69369665225999999</v>
      </c>
      <c r="F12" s="252">
        <v>0.68198243000000003</v>
      </c>
      <c r="G12" s="252">
        <v>0.71514619677000002</v>
      </c>
      <c r="H12" s="252">
        <v>0.72609709066999994</v>
      </c>
      <c r="I12" s="252">
        <v>0.72428668257999995</v>
      </c>
      <c r="J12" s="252">
        <v>0.72947885612999996</v>
      </c>
      <c r="K12" s="252">
        <v>0.74607421666999996</v>
      </c>
      <c r="L12" s="252">
        <v>0.74864181097000004</v>
      </c>
      <c r="M12" s="252">
        <v>0.73086793133000005</v>
      </c>
      <c r="N12" s="252">
        <v>0.70862953871000001</v>
      </c>
      <c r="O12" s="252">
        <v>0.70062800000000003</v>
      </c>
      <c r="P12" s="252">
        <v>0.69121500000000002</v>
      </c>
      <c r="Q12" s="252">
        <v>0.69386899999999996</v>
      </c>
      <c r="R12" s="252">
        <v>0.70366499999999998</v>
      </c>
      <c r="S12" s="252">
        <v>0.70474300000000001</v>
      </c>
      <c r="T12" s="252">
        <v>0.723001</v>
      </c>
      <c r="U12" s="252">
        <v>0.71855999999999998</v>
      </c>
      <c r="V12" s="252">
        <v>0.72160400000000002</v>
      </c>
      <c r="W12" s="252">
        <v>0.71865100000000004</v>
      </c>
      <c r="X12" s="252">
        <v>0.72899899999999995</v>
      </c>
      <c r="Y12" s="252">
        <v>0.72254399999999996</v>
      </c>
      <c r="Z12" s="252">
        <v>0.69659700000000002</v>
      </c>
      <c r="AA12" s="252">
        <v>0.69238</v>
      </c>
      <c r="AB12" s="252">
        <v>0.70038</v>
      </c>
      <c r="AC12" s="252">
        <v>0.70038</v>
      </c>
      <c r="AD12" s="252">
        <v>0.71138000000000001</v>
      </c>
      <c r="AE12" s="252">
        <v>0.70138</v>
      </c>
      <c r="AF12" s="252">
        <v>0.70638000000000001</v>
      </c>
      <c r="AG12" s="252">
        <v>0.71638000000000002</v>
      </c>
      <c r="AH12" s="252">
        <v>0.72738000000000003</v>
      </c>
      <c r="AI12" s="252">
        <v>0.73638000000000003</v>
      </c>
      <c r="AJ12" s="252">
        <v>0.73038000000000003</v>
      </c>
      <c r="AK12" s="252">
        <v>0.72138000000000002</v>
      </c>
      <c r="AL12" s="252">
        <v>0.68237999999999999</v>
      </c>
      <c r="AM12" s="252">
        <v>0.67937999999999998</v>
      </c>
      <c r="AN12" s="252">
        <v>0.66737999999999997</v>
      </c>
      <c r="AO12" s="252">
        <v>0.66437999999999997</v>
      </c>
      <c r="AP12" s="252">
        <v>0.65337999999999996</v>
      </c>
      <c r="AQ12" s="252">
        <v>0.67837999999999998</v>
      </c>
      <c r="AR12" s="252">
        <v>0.67237999999999998</v>
      </c>
      <c r="AS12" s="252">
        <v>0.66437999999999997</v>
      </c>
      <c r="AT12" s="252">
        <v>0.70538000000000001</v>
      </c>
      <c r="AU12" s="252">
        <v>0.71538000000000002</v>
      </c>
      <c r="AV12" s="252">
        <v>0.71040583391000001</v>
      </c>
      <c r="AW12" s="252">
        <v>0.70228937962000004</v>
      </c>
      <c r="AX12" s="252">
        <v>0.66401373412999998</v>
      </c>
      <c r="AY12" s="409">
        <v>0.67423028646000005</v>
      </c>
      <c r="AZ12" s="409">
        <v>0.66194225008999996</v>
      </c>
      <c r="BA12" s="409">
        <v>0.65818516462999999</v>
      </c>
      <c r="BB12" s="409">
        <v>0.64566365588999997</v>
      </c>
      <c r="BC12" s="409">
        <v>0.67029579669999995</v>
      </c>
      <c r="BD12" s="409">
        <v>0.66444699991</v>
      </c>
      <c r="BE12" s="409">
        <v>0.65775547191999995</v>
      </c>
      <c r="BF12" s="409">
        <v>0.70033133071999998</v>
      </c>
      <c r="BG12" s="409">
        <v>0.70910396137999998</v>
      </c>
      <c r="BH12" s="409">
        <v>0.70256094121000001</v>
      </c>
      <c r="BI12" s="409">
        <v>0.69456174448999997</v>
      </c>
      <c r="BJ12" s="409">
        <v>0.65786475034000003</v>
      </c>
      <c r="BK12" s="409">
        <v>0.66755752675000002</v>
      </c>
      <c r="BL12" s="409">
        <v>0.65554700707000002</v>
      </c>
      <c r="BM12" s="409">
        <v>0.65184930068000002</v>
      </c>
      <c r="BN12" s="409">
        <v>0.63871266295999995</v>
      </c>
      <c r="BO12" s="409">
        <v>0.66276010106000005</v>
      </c>
      <c r="BP12" s="409">
        <v>0.65707315433000002</v>
      </c>
      <c r="BQ12" s="409">
        <v>0.65083574789999998</v>
      </c>
      <c r="BR12" s="409">
        <v>0.69273703119999996</v>
      </c>
      <c r="BS12" s="409">
        <v>0.70131110522999995</v>
      </c>
      <c r="BT12" s="409">
        <v>0.69488425078000005</v>
      </c>
      <c r="BU12" s="409">
        <v>0.68700704145000002</v>
      </c>
      <c r="BV12" s="409">
        <v>0.65181118368000002</v>
      </c>
    </row>
    <row r="13" spans="1:74" ht="11.1" customHeight="1" x14ac:dyDescent="0.2">
      <c r="A13" s="162" t="s">
        <v>266</v>
      </c>
      <c r="B13" s="173" t="s">
        <v>360</v>
      </c>
      <c r="C13" s="252">
        <v>2.3283934271</v>
      </c>
      <c r="D13" s="252">
        <v>2.3706317378000001</v>
      </c>
      <c r="E13" s="252">
        <v>2.3639019999999999</v>
      </c>
      <c r="F13" s="252">
        <v>2.6888619999999999</v>
      </c>
      <c r="G13" s="252">
        <v>3.062214</v>
      </c>
      <c r="H13" s="252">
        <v>3.2368549999999998</v>
      </c>
      <c r="I13" s="252">
        <v>3.2198690000000001</v>
      </c>
      <c r="J13" s="252">
        <v>3.448747</v>
      </c>
      <c r="K13" s="252">
        <v>3.3522150000000002</v>
      </c>
      <c r="L13" s="252">
        <v>3.4905330000000001</v>
      </c>
      <c r="M13" s="252">
        <v>3.0489190000000002</v>
      </c>
      <c r="N13" s="252">
        <v>2.943378</v>
      </c>
      <c r="O13" s="252">
        <v>2.791712</v>
      </c>
      <c r="P13" s="252">
        <v>2.7408380000000001</v>
      </c>
      <c r="Q13" s="252">
        <v>2.710658</v>
      </c>
      <c r="R13" s="252">
        <v>3.0023369999999998</v>
      </c>
      <c r="S13" s="252">
        <v>3.2437930000000001</v>
      </c>
      <c r="T13" s="252">
        <v>3.4571529999999999</v>
      </c>
      <c r="U13" s="252">
        <v>3.422231</v>
      </c>
      <c r="V13" s="252">
        <v>3.674566</v>
      </c>
      <c r="W13" s="252">
        <v>3.3986170000000002</v>
      </c>
      <c r="X13" s="252">
        <v>3.5206840000000001</v>
      </c>
      <c r="Y13" s="252">
        <v>3.1207880000000001</v>
      </c>
      <c r="Z13" s="252">
        <v>3.079615</v>
      </c>
      <c r="AA13" s="252">
        <v>2.718216</v>
      </c>
      <c r="AB13" s="252">
        <v>2.6182159999999999</v>
      </c>
      <c r="AC13" s="252">
        <v>2.6112160000000002</v>
      </c>
      <c r="AD13" s="252">
        <v>3.125216</v>
      </c>
      <c r="AE13" s="252">
        <v>3.492216</v>
      </c>
      <c r="AF13" s="252">
        <v>3.4452159999999998</v>
      </c>
      <c r="AG13" s="252">
        <v>3.6312160000000002</v>
      </c>
      <c r="AH13" s="252">
        <v>3.5902159999999999</v>
      </c>
      <c r="AI13" s="252">
        <v>3.673216</v>
      </c>
      <c r="AJ13" s="252">
        <v>3.4702160000000002</v>
      </c>
      <c r="AK13" s="252">
        <v>3.3402159999999999</v>
      </c>
      <c r="AL13" s="252">
        <v>3.1402160000000001</v>
      </c>
      <c r="AM13" s="252">
        <v>2.984216</v>
      </c>
      <c r="AN13" s="252">
        <v>2.9672160000000001</v>
      </c>
      <c r="AO13" s="252">
        <v>2.9132159999999998</v>
      </c>
      <c r="AP13" s="252">
        <v>3.1512159999999998</v>
      </c>
      <c r="AQ13" s="252">
        <v>3.4902160000000002</v>
      </c>
      <c r="AR13" s="252">
        <v>3.669216</v>
      </c>
      <c r="AS13" s="252">
        <v>3.7402160000000002</v>
      </c>
      <c r="AT13" s="252">
        <v>3.617216</v>
      </c>
      <c r="AU13" s="252">
        <v>3.9392160000000001</v>
      </c>
      <c r="AV13" s="252">
        <v>3.5943639636000002</v>
      </c>
      <c r="AW13" s="252">
        <v>3.4460381893999998</v>
      </c>
      <c r="AX13" s="252">
        <v>3.2462175082</v>
      </c>
      <c r="AY13" s="409">
        <v>3.0833999233</v>
      </c>
      <c r="AZ13" s="409">
        <v>3.0736386529000002</v>
      </c>
      <c r="BA13" s="409">
        <v>3.0243443172000002</v>
      </c>
      <c r="BB13" s="409">
        <v>3.2540952195999999</v>
      </c>
      <c r="BC13" s="409">
        <v>3.5992936309000001</v>
      </c>
      <c r="BD13" s="409">
        <v>3.7788041353000001</v>
      </c>
      <c r="BE13" s="409">
        <v>3.8583150351</v>
      </c>
      <c r="BF13" s="409">
        <v>3.7480422168</v>
      </c>
      <c r="BG13" s="409">
        <v>3.9316389546999999</v>
      </c>
      <c r="BH13" s="409">
        <v>3.7266329210000002</v>
      </c>
      <c r="BI13" s="409">
        <v>3.5799102707000001</v>
      </c>
      <c r="BJ13" s="409">
        <v>3.3860902696999999</v>
      </c>
      <c r="BK13" s="409">
        <v>3.2600379462000002</v>
      </c>
      <c r="BL13" s="409">
        <v>3.2482279680000001</v>
      </c>
      <c r="BM13" s="409">
        <v>3.1901538323</v>
      </c>
      <c r="BN13" s="409">
        <v>3.4278429495</v>
      </c>
      <c r="BO13" s="409">
        <v>3.7879053764999999</v>
      </c>
      <c r="BP13" s="409">
        <v>3.9708891185000001</v>
      </c>
      <c r="BQ13" s="409">
        <v>4.0420431109999999</v>
      </c>
      <c r="BR13" s="409">
        <v>3.9219519399</v>
      </c>
      <c r="BS13" s="409">
        <v>4.1206617845000002</v>
      </c>
      <c r="BT13" s="409">
        <v>3.9110374362</v>
      </c>
      <c r="BU13" s="409">
        <v>3.7655382129000001</v>
      </c>
      <c r="BV13" s="409">
        <v>3.5733163163000001</v>
      </c>
    </row>
    <row r="14" spans="1:74" ht="11.1" customHeight="1" x14ac:dyDescent="0.2">
      <c r="A14" s="162" t="s">
        <v>267</v>
      </c>
      <c r="B14" s="173" t="s">
        <v>361</v>
      </c>
      <c r="C14" s="252">
        <v>1.0394410000000001</v>
      </c>
      <c r="D14" s="252">
        <v>1.0284279999999999</v>
      </c>
      <c r="E14" s="252">
        <v>1.003039</v>
      </c>
      <c r="F14" s="252">
        <v>0.96050899999999995</v>
      </c>
      <c r="G14" s="252">
        <v>0.97455099999999995</v>
      </c>
      <c r="H14" s="252">
        <v>1.0342610000000001</v>
      </c>
      <c r="I14" s="252">
        <v>0.99405100000000002</v>
      </c>
      <c r="J14" s="252">
        <v>1.0249509999999999</v>
      </c>
      <c r="K14" s="252">
        <v>1.0189509999999999</v>
      </c>
      <c r="L14" s="252">
        <v>1.0279510000000001</v>
      </c>
      <c r="M14" s="252">
        <v>1.0274529999999999</v>
      </c>
      <c r="N14" s="252">
        <v>1.0334840000000001</v>
      </c>
      <c r="O14" s="252">
        <v>1.0609109999999999</v>
      </c>
      <c r="P14" s="252">
        <v>1.052951</v>
      </c>
      <c r="Q14" s="252">
        <v>1.046951</v>
      </c>
      <c r="R14" s="252">
        <v>1.050951</v>
      </c>
      <c r="S14" s="252">
        <v>1.050951</v>
      </c>
      <c r="T14" s="252">
        <v>1.032951</v>
      </c>
      <c r="U14" s="252">
        <v>0.97095100000000001</v>
      </c>
      <c r="V14" s="252">
        <v>0.99195100000000003</v>
      </c>
      <c r="W14" s="252">
        <v>1.032951</v>
      </c>
      <c r="X14" s="252">
        <v>1.0249509999999999</v>
      </c>
      <c r="Y14" s="252">
        <v>1.013951</v>
      </c>
      <c r="Z14" s="252">
        <v>1.0199510000000001</v>
      </c>
      <c r="AA14" s="252">
        <v>1.011951</v>
      </c>
      <c r="AB14" s="252">
        <v>0.98095100000000002</v>
      </c>
      <c r="AC14" s="252">
        <v>0.94295099999999998</v>
      </c>
      <c r="AD14" s="252">
        <v>0.94095099999999998</v>
      </c>
      <c r="AE14" s="252">
        <v>0.93195099999999997</v>
      </c>
      <c r="AF14" s="252">
        <v>0.91395099999999996</v>
      </c>
      <c r="AG14" s="252">
        <v>0.86895100000000003</v>
      </c>
      <c r="AH14" s="252">
        <v>0.85295100000000001</v>
      </c>
      <c r="AI14" s="252">
        <v>0.88495100000000004</v>
      </c>
      <c r="AJ14" s="252">
        <v>0.87295100000000003</v>
      </c>
      <c r="AK14" s="252">
        <v>0.88095100000000004</v>
      </c>
      <c r="AL14" s="252">
        <v>0.86295100000000002</v>
      </c>
      <c r="AM14" s="252">
        <v>0.88595100000000004</v>
      </c>
      <c r="AN14" s="252">
        <v>0.88995100000000005</v>
      </c>
      <c r="AO14" s="252">
        <v>0.82995099999999999</v>
      </c>
      <c r="AP14" s="252">
        <v>0.88295100000000004</v>
      </c>
      <c r="AQ14" s="252">
        <v>0.87695100000000004</v>
      </c>
      <c r="AR14" s="252">
        <v>0.88295100000000004</v>
      </c>
      <c r="AS14" s="252">
        <v>0.88195100000000004</v>
      </c>
      <c r="AT14" s="252">
        <v>0.88495100000000004</v>
      </c>
      <c r="AU14" s="252">
        <v>0.87795100000000004</v>
      </c>
      <c r="AV14" s="252">
        <v>0.86459289375000004</v>
      </c>
      <c r="AW14" s="252">
        <v>0.87251645751999996</v>
      </c>
      <c r="AX14" s="252">
        <v>0.85472686849000001</v>
      </c>
      <c r="AY14" s="409">
        <v>0.88000665344999995</v>
      </c>
      <c r="AZ14" s="409">
        <v>0.88413035148999997</v>
      </c>
      <c r="BA14" s="409">
        <v>0.82447432729000003</v>
      </c>
      <c r="BB14" s="409">
        <v>0.87705463704999997</v>
      </c>
      <c r="BC14" s="409">
        <v>0.87111476811999999</v>
      </c>
      <c r="BD14" s="409">
        <v>0.87710192780999996</v>
      </c>
      <c r="BE14" s="409">
        <v>0.85490902039000005</v>
      </c>
      <c r="BF14" s="409">
        <v>0.83917913856000004</v>
      </c>
      <c r="BG14" s="409">
        <v>0.87064130483000002</v>
      </c>
      <c r="BH14" s="409">
        <v>0.85884710935999997</v>
      </c>
      <c r="BI14" s="409">
        <v>0.86670940091000004</v>
      </c>
      <c r="BJ14" s="409">
        <v>0.84904795961000001</v>
      </c>
      <c r="BK14" s="409">
        <v>0.87411728278</v>
      </c>
      <c r="BL14" s="409">
        <v>0.87822880663000003</v>
      </c>
      <c r="BM14" s="409">
        <v>0.81898282404</v>
      </c>
      <c r="BN14" s="409">
        <v>0.87119758590999996</v>
      </c>
      <c r="BO14" s="409">
        <v>0.86529923714000001</v>
      </c>
      <c r="BP14" s="409">
        <v>0.87125137393999996</v>
      </c>
      <c r="BQ14" s="409">
        <v>0.84920823556000002</v>
      </c>
      <c r="BR14" s="409">
        <v>0.83358801975999997</v>
      </c>
      <c r="BS14" s="409">
        <v>0.86483080768999998</v>
      </c>
      <c r="BT14" s="409">
        <v>0.85312656805999998</v>
      </c>
      <c r="BU14" s="409">
        <v>0.86093077163999998</v>
      </c>
      <c r="BV14" s="409">
        <v>0.84339597883999995</v>
      </c>
    </row>
    <row r="15" spans="1:74" ht="11.1" customHeight="1" x14ac:dyDescent="0.2">
      <c r="A15" s="162" t="s">
        <v>268</v>
      </c>
      <c r="B15" s="173" t="s">
        <v>362</v>
      </c>
      <c r="C15" s="252">
        <v>0.44525790959</v>
      </c>
      <c r="D15" s="252">
        <v>0.47632190958999998</v>
      </c>
      <c r="E15" s="252">
        <v>0.48093090959000001</v>
      </c>
      <c r="F15" s="252">
        <v>0.47365990958999998</v>
      </c>
      <c r="G15" s="252">
        <v>0.47017090959000002</v>
      </c>
      <c r="H15" s="252">
        <v>0.46247690958999998</v>
      </c>
      <c r="I15" s="252">
        <v>0.47414890959</v>
      </c>
      <c r="J15" s="252">
        <v>0.46215390959000002</v>
      </c>
      <c r="K15" s="252">
        <v>0.46679390959</v>
      </c>
      <c r="L15" s="252">
        <v>0.47150890959000002</v>
      </c>
      <c r="M15" s="252">
        <v>0.46499390958999998</v>
      </c>
      <c r="N15" s="252">
        <v>0.46839990959</v>
      </c>
      <c r="O15" s="252">
        <v>0.46155080547999999</v>
      </c>
      <c r="P15" s="252">
        <v>0.45589180548000002</v>
      </c>
      <c r="Q15" s="252">
        <v>0.45413780547999999</v>
      </c>
      <c r="R15" s="252">
        <v>0.43274080547999999</v>
      </c>
      <c r="S15" s="252">
        <v>0.41806680548000003</v>
      </c>
      <c r="T15" s="252">
        <v>0.44614180547999999</v>
      </c>
      <c r="U15" s="252">
        <v>0.44526780548</v>
      </c>
      <c r="V15" s="252">
        <v>0.43414080548</v>
      </c>
      <c r="W15" s="252">
        <v>0.43542780547999999</v>
      </c>
      <c r="X15" s="252">
        <v>0.44902280548000001</v>
      </c>
      <c r="Y15" s="252">
        <v>0.45161680547999999</v>
      </c>
      <c r="Z15" s="252">
        <v>0.45358480548000002</v>
      </c>
      <c r="AA15" s="252">
        <v>0.40529080548000002</v>
      </c>
      <c r="AB15" s="252">
        <v>0.42432380547999998</v>
      </c>
      <c r="AC15" s="252">
        <v>0.42526180547999998</v>
      </c>
      <c r="AD15" s="252">
        <v>0.42592280548</v>
      </c>
      <c r="AE15" s="252">
        <v>0.43106980548000001</v>
      </c>
      <c r="AF15" s="252">
        <v>0.40830780548000001</v>
      </c>
      <c r="AG15" s="252">
        <v>0.41726480548</v>
      </c>
      <c r="AH15" s="252">
        <v>0.42073480547999997</v>
      </c>
      <c r="AI15" s="252">
        <v>0.41226380548000002</v>
      </c>
      <c r="AJ15" s="252">
        <v>0.41174980548000001</v>
      </c>
      <c r="AK15" s="252">
        <v>0.41790880547999998</v>
      </c>
      <c r="AL15" s="252">
        <v>0.42761880547999997</v>
      </c>
      <c r="AM15" s="252">
        <v>0.42334780548000001</v>
      </c>
      <c r="AN15" s="252">
        <v>0.42734780548000001</v>
      </c>
      <c r="AO15" s="252">
        <v>0.41534780548</v>
      </c>
      <c r="AP15" s="252">
        <v>0.41434780548</v>
      </c>
      <c r="AQ15" s="252">
        <v>0.41134780548</v>
      </c>
      <c r="AR15" s="252">
        <v>0.42334780548000001</v>
      </c>
      <c r="AS15" s="252">
        <v>0.42034780548</v>
      </c>
      <c r="AT15" s="252">
        <v>0.43034780548000001</v>
      </c>
      <c r="AU15" s="252">
        <v>0.40934780547999999</v>
      </c>
      <c r="AV15" s="252">
        <v>0.40677761752000002</v>
      </c>
      <c r="AW15" s="252">
        <v>0.41445792122000003</v>
      </c>
      <c r="AX15" s="252">
        <v>0.42371122510999998</v>
      </c>
      <c r="AY15" s="409">
        <v>0.41956166035999998</v>
      </c>
      <c r="AZ15" s="409">
        <v>0.42337764503999997</v>
      </c>
      <c r="BA15" s="409">
        <v>0.41265916506</v>
      </c>
      <c r="BB15" s="409">
        <v>0.41236733670999998</v>
      </c>
      <c r="BC15" s="409">
        <v>0.41190826960999999</v>
      </c>
      <c r="BD15" s="409">
        <v>0.42294675710000001</v>
      </c>
      <c r="BE15" s="409">
        <v>0.42170552720999999</v>
      </c>
      <c r="BF15" s="409">
        <v>0.42025452555999998</v>
      </c>
      <c r="BG15" s="409">
        <v>0.40928795862</v>
      </c>
      <c r="BH15" s="409">
        <v>0.41297136433999998</v>
      </c>
      <c r="BI15" s="409">
        <v>0.42145542450000001</v>
      </c>
      <c r="BJ15" s="409">
        <v>0.43158677754000002</v>
      </c>
      <c r="BK15" s="409">
        <v>0.42730806125999998</v>
      </c>
      <c r="BL15" s="409">
        <v>0.43107451163999999</v>
      </c>
      <c r="BM15" s="409">
        <v>0.42044958896000001</v>
      </c>
      <c r="BN15" s="409">
        <v>0.42001704235999998</v>
      </c>
      <c r="BO15" s="409">
        <v>0.41968294172999998</v>
      </c>
      <c r="BP15" s="409">
        <v>0.43069448260999998</v>
      </c>
      <c r="BQ15" s="409">
        <v>0.42928565547999997</v>
      </c>
      <c r="BR15" s="409">
        <v>0.42832289993</v>
      </c>
      <c r="BS15" s="409">
        <v>0.41717850393</v>
      </c>
      <c r="BT15" s="409">
        <v>0.42129096242000003</v>
      </c>
      <c r="BU15" s="409">
        <v>0.42959323107000003</v>
      </c>
      <c r="BV15" s="409">
        <v>0.43960135944000001</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410"/>
      <c r="AZ16" s="410"/>
      <c r="BA16" s="410"/>
      <c r="BB16" s="410"/>
      <c r="BC16" s="410"/>
      <c r="BD16" s="410"/>
      <c r="BE16" s="410"/>
      <c r="BF16" s="410"/>
      <c r="BG16" s="410"/>
      <c r="BH16" s="410"/>
      <c r="BI16" s="410"/>
      <c r="BJ16" s="410"/>
      <c r="BK16" s="410"/>
      <c r="BL16" s="410"/>
      <c r="BM16" s="410"/>
      <c r="BN16" s="410"/>
      <c r="BO16" s="410"/>
      <c r="BP16" s="410"/>
      <c r="BQ16" s="410"/>
      <c r="BR16" s="410"/>
      <c r="BS16" s="410"/>
      <c r="BT16" s="410"/>
      <c r="BU16" s="410"/>
      <c r="BV16" s="410"/>
    </row>
    <row r="17" spans="1:74" ht="11.1" customHeight="1" x14ac:dyDescent="0.2">
      <c r="A17" s="162" t="s">
        <v>364</v>
      </c>
      <c r="B17" s="172" t="s">
        <v>514</v>
      </c>
      <c r="C17" s="252">
        <v>3.9724566253</v>
      </c>
      <c r="D17" s="252">
        <v>4.0840726253000001</v>
      </c>
      <c r="E17" s="252">
        <v>4.0676796253000003</v>
      </c>
      <c r="F17" s="252">
        <v>3.9681746253000001</v>
      </c>
      <c r="G17" s="252">
        <v>3.7311286252999998</v>
      </c>
      <c r="H17" s="252">
        <v>3.6499136253</v>
      </c>
      <c r="I17" s="252">
        <v>3.8042546253</v>
      </c>
      <c r="J17" s="252">
        <v>3.4955856252999999</v>
      </c>
      <c r="K17" s="252">
        <v>3.7209966253000002</v>
      </c>
      <c r="L17" s="252">
        <v>3.9463226253000001</v>
      </c>
      <c r="M17" s="252">
        <v>3.9832916253000001</v>
      </c>
      <c r="N17" s="252">
        <v>4.0551276252999999</v>
      </c>
      <c r="O17" s="252">
        <v>3.9922911348999999</v>
      </c>
      <c r="P17" s="252">
        <v>3.9236461348999998</v>
      </c>
      <c r="Q17" s="252">
        <v>4.0086421348999997</v>
      </c>
      <c r="R17" s="252">
        <v>4.0719001348999999</v>
      </c>
      <c r="S17" s="252">
        <v>4.1262861349</v>
      </c>
      <c r="T17" s="252">
        <v>4.0172171349000001</v>
      </c>
      <c r="U17" s="252">
        <v>3.9907341348999998</v>
      </c>
      <c r="V17" s="252">
        <v>3.8999111349</v>
      </c>
      <c r="W17" s="252">
        <v>3.8979401348999998</v>
      </c>
      <c r="X17" s="252">
        <v>4.1231531348999999</v>
      </c>
      <c r="Y17" s="252">
        <v>4.1748501348999998</v>
      </c>
      <c r="Z17" s="252">
        <v>4.2240551349000004</v>
      </c>
      <c r="AA17" s="252">
        <v>4.2274048510000002</v>
      </c>
      <c r="AB17" s="252">
        <v>4.2187741510999999</v>
      </c>
      <c r="AC17" s="252">
        <v>4.1856161705000003</v>
      </c>
      <c r="AD17" s="252">
        <v>4.1465560872999996</v>
      </c>
      <c r="AE17" s="252">
        <v>4.0763490819000001</v>
      </c>
      <c r="AF17" s="252">
        <v>3.8218101341000001</v>
      </c>
      <c r="AG17" s="252">
        <v>4.2197177868000004</v>
      </c>
      <c r="AH17" s="252">
        <v>3.9197980767999998</v>
      </c>
      <c r="AI17" s="252">
        <v>3.5791869811999999</v>
      </c>
      <c r="AJ17" s="252">
        <v>4.0714348774999998</v>
      </c>
      <c r="AK17" s="252">
        <v>4.3006024343</v>
      </c>
      <c r="AL17" s="252">
        <v>4.2027264098000003</v>
      </c>
      <c r="AM17" s="252">
        <v>4.1803971348999998</v>
      </c>
      <c r="AN17" s="252">
        <v>4.2183971349</v>
      </c>
      <c r="AO17" s="252">
        <v>4.2673971349000004</v>
      </c>
      <c r="AP17" s="252">
        <v>4.1883971348999998</v>
      </c>
      <c r="AQ17" s="252">
        <v>4.0423971348999999</v>
      </c>
      <c r="AR17" s="252">
        <v>3.9313971349000001</v>
      </c>
      <c r="AS17" s="252">
        <v>4.0283971348999996</v>
      </c>
      <c r="AT17" s="252">
        <v>3.9003971349</v>
      </c>
      <c r="AU17" s="252">
        <v>3.8063971349000001</v>
      </c>
      <c r="AV17" s="252">
        <v>4.0297295141999996</v>
      </c>
      <c r="AW17" s="252">
        <v>4.0213957998999996</v>
      </c>
      <c r="AX17" s="252">
        <v>3.9735341095000001</v>
      </c>
      <c r="AY17" s="409">
        <v>4.3062996225000001</v>
      </c>
      <c r="AZ17" s="409">
        <v>4.3641478744000004</v>
      </c>
      <c r="BA17" s="409">
        <v>4.3636337442000004</v>
      </c>
      <c r="BB17" s="409">
        <v>4.3624828547999996</v>
      </c>
      <c r="BC17" s="409">
        <v>4.2411218087</v>
      </c>
      <c r="BD17" s="409">
        <v>4.2351896697000004</v>
      </c>
      <c r="BE17" s="409">
        <v>4.3163328157</v>
      </c>
      <c r="BF17" s="409">
        <v>4.0496315475999998</v>
      </c>
      <c r="BG17" s="409">
        <v>3.9037601379</v>
      </c>
      <c r="BH17" s="409">
        <v>4.3060853140999997</v>
      </c>
      <c r="BI17" s="409">
        <v>4.2963456872999997</v>
      </c>
      <c r="BJ17" s="409">
        <v>4.2892030736000004</v>
      </c>
      <c r="BK17" s="409">
        <v>4.2786969310999998</v>
      </c>
      <c r="BL17" s="409">
        <v>4.2816865498999999</v>
      </c>
      <c r="BM17" s="409">
        <v>4.2730224282</v>
      </c>
      <c r="BN17" s="409">
        <v>4.2620637399000003</v>
      </c>
      <c r="BO17" s="409">
        <v>4.1550003457000004</v>
      </c>
      <c r="BP17" s="409">
        <v>4.1668274375000003</v>
      </c>
      <c r="BQ17" s="409">
        <v>4.2012852843999999</v>
      </c>
      <c r="BR17" s="409">
        <v>4.1133769062000001</v>
      </c>
      <c r="BS17" s="409">
        <v>3.9898289090999999</v>
      </c>
      <c r="BT17" s="409">
        <v>4.2732995995999996</v>
      </c>
      <c r="BU17" s="409">
        <v>4.2582173141000004</v>
      </c>
      <c r="BV17" s="409">
        <v>4.2435784564999999</v>
      </c>
    </row>
    <row r="18" spans="1:74" ht="11.1" customHeight="1" x14ac:dyDescent="0.2">
      <c r="A18" s="162" t="s">
        <v>269</v>
      </c>
      <c r="B18" s="173" t="s">
        <v>363</v>
      </c>
      <c r="C18" s="252">
        <v>1.9742995862999999</v>
      </c>
      <c r="D18" s="252">
        <v>1.9602995862999999</v>
      </c>
      <c r="E18" s="252">
        <v>1.9632995863</v>
      </c>
      <c r="F18" s="252">
        <v>1.9522995862999999</v>
      </c>
      <c r="G18" s="252">
        <v>1.6522995863000001</v>
      </c>
      <c r="H18" s="252">
        <v>1.7832995863000001</v>
      </c>
      <c r="I18" s="252">
        <v>1.9232995863</v>
      </c>
      <c r="J18" s="252">
        <v>1.8492995862999999</v>
      </c>
      <c r="K18" s="252">
        <v>1.8032995863000001</v>
      </c>
      <c r="L18" s="252">
        <v>1.9552995863</v>
      </c>
      <c r="M18" s="252">
        <v>1.9602995862999999</v>
      </c>
      <c r="N18" s="252">
        <v>1.9902995862999999</v>
      </c>
      <c r="O18" s="252">
        <v>1.9318426603000001</v>
      </c>
      <c r="P18" s="252">
        <v>1.9318426603000001</v>
      </c>
      <c r="Q18" s="252">
        <v>1.9548426603</v>
      </c>
      <c r="R18" s="252">
        <v>1.9518426603000001</v>
      </c>
      <c r="S18" s="252">
        <v>1.9088426602999999</v>
      </c>
      <c r="T18" s="252">
        <v>1.9588426603</v>
      </c>
      <c r="U18" s="252">
        <v>1.9628426603</v>
      </c>
      <c r="V18" s="252">
        <v>1.9318426603000001</v>
      </c>
      <c r="W18" s="252">
        <v>1.8718426603</v>
      </c>
      <c r="X18" s="252">
        <v>2.0328426603</v>
      </c>
      <c r="Y18" s="252">
        <v>1.9958426602999999</v>
      </c>
      <c r="Z18" s="252">
        <v>2.0568426603000001</v>
      </c>
      <c r="AA18" s="252">
        <v>2.0428426602999998</v>
      </c>
      <c r="AB18" s="252">
        <v>2.0728426603000001</v>
      </c>
      <c r="AC18" s="252">
        <v>2.0178426602999999</v>
      </c>
      <c r="AD18" s="252">
        <v>2.0428426602999998</v>
      </c>
      <c r="AE18" s="252">
        <v>1.9708426603</v>
      </c>
      <c r="AF18" s="252">
        <v>1.8238426603</v>
      </c>
      <c r="AG18" s="252">
        <v>2.1398426602999998</v>
      </c>
      <c r="AH18" s="252">
        <v>1.9448426603</v>
      </c>
      <c r="AI18" s="252">
        <v>1.6218426603</v>
      </c>
      <c r="AJ18" s="252">
        <v>2.1248426603000001</v>
      </c>
      <c r="AK18" s="252">
        <v>2.1648426603000002</v>
      </c>
      <c r="AL18" s="252">
        <v>2.0738426603</v>
      </c>
      <c r="AM18" s="252">
        <v>2.0458426602999999</v>
      </c>
      <c r="AN18" s="252">
        <v>2.0908426602999999</v>
      </c>
      <c r="AO18" s="252">
        <v>2.1398426602999998</v>
      </c>
      <c r="AP18" s="252">
        <v>2.1168426603000001</v>
      </c>
      <c r="AQ18" s="252">
        <v>2.0088426603</v>
      </c>
      <c r="AR18" s="252">
        <v>1.9038426603</v>
      </c>
      <c r="AS18" s="252">
        <v>1.9818426602999999</v>
      </c>
      <c r="AT18" s="252">
        <v>1.9518426603000001</v>
      </c>
      <c r="AU18" s="252">
        <v>1.7708426603</v>
      </c>
      <c r="AV18" s="252">
        <v>1.9250934191</v>
      </c>
      <c r="AW18" s="252">
        <v>1.8235086871999999</v>
      </c>
      <c r="AX18" s="252">
        <v>2.0938527372000002</v>
      </c>
      <c r="AY18" s="409">
        <v>2.1323087419000002</v>
      </c>
      <c r="AZ18" s="409">
        <v>2.1282510532000001</v>
      </c>
      <c r="BA18" s="409">
        <v>2.1239352911</v>
      </c>
      <c r="BB18" s="409">
        <v>2.1197478919999999</v>
      </c>
      <c r="BC18" s="409">
        <v>2.0157742023999998</v>
      </c>
      <c r="BD18" s="409">
        <v>2.0120808346999999</v>
      </c>
      <c r="BE18" s="409">
        <v>2.1082943470000002</v>
      </c>
      <c r="BF18" s="409">
        <v>2.1046343525000002</v>
      </c>
      <c r="BG18" s="409">
        <v>1.8550952133</v>
      </c>
      <c r="BH18" s="409">
        <v>2.1049797399000001</v>
      </c>
      <c r="BI18" s="409">
        <v>2.1022218369000001</v>
      </c>
      <c r="BJ18" s="409">
        <v>2.0946339608</v>
      </c>
      <c r="BK18" s="409">
        <v>2.0921240414</v>
      </c>
      <c r="BL18" s="409">
        <v>2.0901080458000001</v>
      </c>
      <c r="BM18" s="409">
        <v>2.0877243196999999</v>
      </c>
      <c r="BN18" s="409">
        <v>2.0894481027</v>
      </c>
      <c r="BO18" s="409">
        <v>1.9920729928000001</v>
      </c>
      <c r="BP18" s="409">
        <v>1.9944178990000001</v>
      </c>
      <c r="BQ18" s="409">
        <v>2.0925829882999998</v>
      </c>
      <c r="BR18" s="409">
        <v>2.0908160401</v>
      </c>
      <c r="BS18" s="409">
        <v>1.8391056906000001</v>
      </c>
      <c r="BT18" s="409">
        <v>2.0863254598999998</v>
      </c>
      <c r="BU18" s="409">
        <v>2.0835659523999999</v>
      </c>
      <c r="BV18" s="409">
        <v>2.0817964830000002</v>
      </c>
    </row>
    <row r="19" spans="1:74" ht="11.1" customHeight="1" x14ac:dyDescent="0.2">
      <c r="A19" s="162" t="s">
        <v>1263</v>
      </c>
      <c r="B19" s="173" t="s">
        <v>1264</v>
      </c>
      <c r="C19" s="252">
        <v>0.94449696233000002</v>
      </c>
      <c r="D19" s="252">
        <v>1.0567319623</v>
      </c>
      <c r="E19" s="252">
        <v>1.0281559623000001</v>
      </c>
      <c r="F19" s="252">
        <v>0.94703296233000001</v>
      </c>
      <c r="G19" s="252">
        <v>0.98911296233000001</v>
      </c>
      <c r="H19" s="252">
        <v>0.86029696232999997</v>
      </c>
      <c r="I19" s="252">
        <v>0.81862396233000001</v>
      </c>
      <c r="J19" s="252">
        <v>0.56387796232999998</v>
      </c>
      <c r="K19" s="252">
        <v>0.84071296233000004</v>
      </c>
      <c r="L19" s="252">
        <v>0.89283596232999995</v>
      </c>
      <c r="M19" s="252">
        <v>0.91533096233</v>
      </c>
      <c r="N19" s="252">
        <v>0.96395196233000002</v>
      </c>
      <c r="O19" s="252">
        <v>0.98750640478999996</v>
      </c>
      <c r="P19" s="252">
        <v>0.91904340479000002</v>
      </c>
      <c r="Q19" s="252">
        <v>0.97072740478999997</v>
      </c>
      <c r="R19" s="252">
        <v>1.0356814048</v>
      </c>
      <c r="S19" s="252">
        <v>1.1397834048</v>
      </c>
      <c r="T19" s="252">
        <v>0.98911440479000001</v>
      </c>
      <c r="U19" s="252">
        <v>0.95674440479</v>
      </c>
      <c r="V19" s="252">
        <v>0.88699940478999995</v>
      </c>
      <c r="W19" s="252">
        <v>0.95191940479000003</v>
      </c>
      <c r="X19" s="252">
        <v>1.0107684048000001</v>
      </c>
      <c r="Y19" s="252">
        <v>1.0977854048</v>
      </c>
      <c r="Z19" s="252">
        <v>1.1040094048</v>
      </c>
      <c r="AA19" s="252">
        <v>1.1297991209</v>
      </c>
      <c r="AB19" s="252">
        <v>1.1431684209999999</v>
      </c>
      <c r="AC19" s="252">
        <v>1.1130104404000001</v>
      </c>
      <c r="AD19" s="252">
        <v>1.1179503572</v>
      </c>
      <c r="AE19" s="252">
        <v>1.1227433518000001</v>
      </c>
      <c r="AF19" s="252">
        <v>1.0192044039999999</v>
      </c>
      <c r="AG19" s="252">
        <v>1.1141120567</v>
      </c>
      <c r="AH19" s="252">
        <v>0.96019234666999997</v>
      </c>
      <c r="AI19" s="252">
        <v>0.94258125110000002</v>
      </c>
      <c r="AJ19" s="252">
        <v>0.89682914735999997</v>
      </c>
      <c r="AK19" s="252">
        <v>1.0889967041999999</v>
      </c>
      <c r="AL19" s="252">
        <v>1.0971206795999999</v>
      </c>
      <c r="AM19" s="252">
        <v>1.1057914047999999</v>
      </c>
      <c r="AN19" s="252">
        <v>1.0867914048</v>
      </c>
      <c r="AO19" s="252">
        <v>1.0917914047999999</v>
      </c>
      <c r="AP19" s="252">
        <v>1.0557914048000001</v>
      </c>
      <c r="AQ19" s="252">
        <v>1.0817914047999999</v>
      </c>
      <c r="AR19" s="252">
        <v>1.0777914047999999</v>
      </c>
      <c r="AS19" s="252">
        <v>1.0567914048</v>
      </c>
      <c r="AT19" s="252">
        <v>0.94879140479000001</v>
      </c>
      <c r="AU19" s="252">
        <v>1.0067914048</v>
      </c>
      <c r="AV19" s="252">
        <v>1.0945844360000001</v>
      </c>
      <c r="AW19" s="252">
        <v>1.1764284277999999</v>
      </c>
      <c r="AX19" s="252">
        <v>0.85781358525999996</v>
      </c>
      <c r="AY19" s="409">
        <v>1.1581409845999999</v>
      </c>
      <c r="AZ19" s="409">
        <v>1.2149687376</v>
      </c>
      <c r="BA19" s="409">
        <v>1.2229082024</v>
      </c>
      <c r="BB19" s="409">
        <v>1.2367840662</v>
      </c>
      <c r="BC19" s="409">
        <v>1.2281538766</v>
      </c>
      <c r="BD19" s="409">
        <v>1.2192337592</v>
      </c>
      <c r="BE19" s="409">
        <v>1.2041103824999999</v>
      </c>
      <c r="BF19" s="409">
        <v>0.96150981333999996</v>
      </c>
      <c r="BG19" s="409">
        <v>1.0402540902999999</v>
      </c>
      <c r="BH19" s="409">
        <v>1.1912331421</v>
      </c>
      <c r="BI19" s="409">
        <v>1.1831715041999999</v>
      </c>
      <c r="BJ19" s="409">
        <v>1.1831798925999999</v>
      </c>
      <c r="BK19" s="409">
        <v>1.1824148860000001</v>
      </c>
      <c r="BL19" s="409">
        <v>1.1814540588</v>
      </c>
      <c r="BM19" s="409">
        <v>1.1796499760000001</v>
      </c>
      <c r="BN19" s="409">
        <v>1.1775725071000001</v>
      </c>
      <c r="BO19" s="409">
        <v>1.1765861657000001</v>
      </c>
      <c r="BP19" s="409">
        <v>1.1789135615999999</v>
      </c>
      <c r="BQ19" s="409">
        <v>1.1153218126</v>
      </c>
      <c r="BR19" s="409">
        <v>1.0472310344</v>
      </c>
      <c r="BS19" s="409">
        <v>1.1526396602</v>
      </c>
      <c r="BT19" s="409">
        <v>1.1869278528</v>
      </c>
      <c r="BU19" s="409">
        <v>1.1736432885999999</v>
      </c>
      <c r="BV19" s="409">
        <v>1.1601267811</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410"/>
      <c r="AZ20" s="410"/>
      <c r="BA20" s="410"/>
      <c r="BB20" s="410"/>
      <c r="BC20" s="410"/>
      <c r="BD20" s="410"/>
      <c r="BE20" s="410"/>
      <c r="BF20" s="410"/>
      <c r="BG20" s="410"/>
      <c r="BH20" s="410"/>
      <c r="BI20" s="410"/>
      <c r="BJ20" s="410"/>
      <c r="BK20" s="410"/>
      <c r="BL20" s="410"/>
      <c r="BM20" s="410"/>
      <c r="BN20" s="410"/>
      <c r="BO20" s="410"/>
      <c r="BP20" s="410"/>
      <c r="BQ20" s="410"/>
      <c r="BR20" s="410"/>
      <c r="BS20" s="410"/>
      <c r="BT20" s="410"/>
      <c r="BU20" s="410"/>
      <c r="BV20" s="410"/>
    </row>
    <row r="21" spans="1:74" ht="11.1" customHeight="1" x14ac:dyDescent="0.2">
      <c r="A21" s="162" t="s">
        <v>503</v>
      </c>
      <c r="B21" s="172" t="s">
        <v>1145</v>
      </c>
      <c r="C21" s="252">
        <v>13.920486</v>
      </c>
      <c r="D21" s="252">
        <v>13.941578</v>
      </c>
      <c r="E21" s="252">
        <v>13.813513</v>
      </c>
      <c r="F21" s="252">
        <v>13.837903000000001</v>
      </c>
      <c r="G21" s="252">
        <v>13.798977000000001</v>
      </c>
      <c r="H21" s="252">
        <v>13.849309</v>
      </c>
      <c r="I21" s="252">
        <v>13.826580999999999</v>
      </c>
      <c r="J21" s="252">
        <v>13.91614</v>
      </c>
      <c r="K21" s="252">
        <v>13.79487</v>
      </c>
      <c r="L21" s="252">
        <v>13.86834</v>
      </c>
      <c r="M21" s="252">
        <v>13.963659</v>
      </c>
      <c r="N21" s="252">
        <v>14.125135</v>
      </c>
      <c r="O21" s="252">
        <v>14.174548</v>
      </c>
      <c r="P21" s="252">
        <v>14.092426</v>
      </c>
      <c r="Q21" s="252">
        <v>14.275539</v>
      </c>
      <c r="R21" s="252">
        <v>13.966346</v>
      </c>
      <c r="S21" s="252">
        <v>14.131092000000001</v>
      </c>
      <c r="T21" s="252">
        <v>13.941679000000001</v>
      </c>
      <c r="U21" s="252">
        <v>14.064621000000001</v>
      </c>
      <c r="V21" s="252">
        <v>14.030115</v>
      </c>
      <c r="W21" s="252">
        <v>13.939457000000001</v>
      </c>
      <c r="X21" s="252">
        <v>14.058749000000001</v>
      </c>
      <c r="Y21" s="252">
        <v>14.198058</v>
      </c>
      <c r="Z21" s="252">
        <v>14.252176</v>
      </c>
      <c r="AA21" s="252">
        <v>14.313528</v>
      </c>
      <c r="AB21" s="252">
        <v>14.330527999999999</v>
      </c>
      <c r="AC21" s="252">
        <v>14.373528</v>
      </c>
      <c r="AD21" s="252">
        <v>14.126528</v>
      </c>
      <c r="AE21" s="252">
        <v>14.019527999999999</v>
      </c>
      <c r="AF21" s="252">
        <v>14.161528000000001</v>
      </c>
      <c r="AG21" s="252">
        <v>13.934528</v>
      </c>
      <c r="AH21" s="252">
        <v>13.611528</v>
      </c>
      <c r="AI21" s="252">
        <v>14.218527999999999</v>
      </c>
      <c r="AJ21" s="252">
        <v>14.513528000000001</v>
      </c>
      <c r="AK21" s="252">
        <v>14.494528000000001</v>
      </c>
      <c r="AL21" s="252">
        <v>14.563528</v>
      </c>
      <c r="AM21" s="252">
        <v>14.462528000000001</v>
      </c>
      <c r="AN21" s="252">
        <v>14.452527999999999</v>
      </c>
      <c r="AO21" s="252">
        <v>14.386528</v>
      </c>
      <c r="AP21" s="252">
        <v>14.354528</v>
      </c>
      <c r="AQ21" s="252">
        <v>14.266527999999999</v>
      </c>
      <c r="AR21" s="252">
        <v>14.302528000000001</v>
      </c>
      <c r="AS21" s="252">
        <v>14.318528000000001</v>
      </c>
      <c r="AT21" s="252">
        <v>14.132528000000001</v>
      </c>
      <c r="AU21" s="252">
        <v>14.236528</v>
      </c>
      <c r="AV21" s="252">
        <v>14.242082251999999</v>
      </c>
      <c r="AW21" s="252">
        <v>14.360780767</v>
      </c>
      <c r="AX21" s="252">
        <v>14.423231060999999</v>
      </c>
      <c r="AY21" s="409">
        <v>14.456322708</v>
      </c>
      <c r="AZ21" s="409">
        <v>14.496723754</v>
      </c>
      <c r="BA21" s="409">
        <v>14.465938961000001</v>
      </c>
      <c r="BB21" s="409">
        <v>14.435385073000001</v>
      </c>
      <c r="BC21" s="409">
        <v>14.463745361000001</v>
      </c>
      <c r="BD21" s="409">
        <v>14.445689093</v>
      </c>
      <c r="BE21" s="409">
        <v>14.433155190000001</v>
      </c>
      <c r="BF21" s="409">
        <v>14.349343230000001</v>
      </c>
      <c r="BG21" s="409">
        <v>14.335147619000001</v>
      </c>
      <c r="BH21" s="409">
        <v>14.327585594</v>
      </c>
      <c r="BI21" s="409">
        <v>14.414722525</v>
      </c>
      <c r="BJ21" s="409">
        <v>14.437996103</v>
      </c>
      <c r="BK21" s="409">
        <v>14.458018391</v>
      </c>
      <c r="BL21" s="409">
        <v>14.466107411999999</v>
      </c>
      <c r="BM21" s="409">
        <v>14.492280346999999</v>
      </c>
      <c r="BN21" s="409">
        <v>14.50674094</v>
      </c>
      <c r="BO21" s="409">
        <v>14.399879886000001</v>
      </c>
      <c r="BP21" s="409">
        <v>14.394327391999999</v>
      </c>
      <c r="BQ21" s="409">
        <v>14.539015155</v>
      </c>
      <c r="BR21" s="409">
        <v>14.442760163000001</v>
      </c>
      <c r="BS21" s="409">
        <v>14.405872047000001</v>
      </c>
      <c r="BT21" s="409">
        <v>14.398964497</v>
      </c>
      <c r="BU21" s="409">
        <v>14.543475683</v>
      </c>
      <c r="BV21" s="409">
        <v>14.589923908999999</v>
      </c>
    </row>
    <row r="22" spans="1:74" ht="11.1" customHeight="1" x14ac:dyDescent="0.2">
      <c r="A22" s="162" t="s">
        <v>270</v>
      </c>
      <c r="B22" s="173" t="s">
        <v>499</v>
      </c>
      <c r="C22" s="252">
        <v>0.85687400000000002</v>
      </c>
      <c r="D22" s="252">
        <v>0.93387399999999998</v>
      </c>
      <c r="E22" s="252">
        <v>0.75387400000000004</v>
      </c>
      <c r="F22" s="252">
        <v>0.84687400000000002</v>
      </c>
      <c r="G22" s="252">
        <v>0.88187400000000005</v>
      </c>
      <c r="H22" s="252">
        <v>0.86187400000000003</v>
      </c>
      <c r="I22" s="252">
        <v>0.88075099999999995</v>
      </c>
      <c r="J22" s="252">
        <v>0.92275099999999999</v>
      </c>
      <c r="K22" s="252">
        <v>0.83275100000000002</v>
      </c>
      <c r="L22" s="252">
        <v>0.85275100000000004</v>
      </c>
      <c r="M22" s="252">
        <v>0.80475099999999999</v>
      </c>
      <c r="N22" s="252">
        <v>0.85475100000000004</v>
      </c>
      <c r="O22" s="252">
        <v>0.89175099999999996</v>
      </c>
      <c r="P22" s="252">
        <v>0.88475099999999995</v>
      </c>
      <c r="Q22" s="252">
        <v>0.90475099999999997</v>
      </c>
      <c r="R22" s="252">
        <v>0.89075099999999996</v>
      </c>
      <c r="S22" s="252">
        <v>0.83275100000000002</v>
      </c>
      <c r="T22" s="252">
        <v>0.83275100000000002</v>
      </c>
      <c r="U22" s="252">
        <v>0.85775100000000004</v>
      </c>
      <c r="V22" s="252">
        <v>0.82375100000000001</v>
      </c>
      <c r="W22" s="252">
        <v>0.87875099999999995</v>
      </c>
      <c r="X22" s="252">
        <v>0.86375100000000005</v>
      </c>
      <c r="Y22" s="252">
        <v>0.82273300000000005</v>
      </c>
      <c r="Z22" s="252">
        <v>0.81672400000000001</v>
      </c>
      <c r="AA22" s="252">
        <v>0.85205200000000003</v>
      </c>
      <c r="AB22" s="252">
        <v>0.86405200000000004</v>
      </c>
      <c r="AC22" s="252">
        <v>0.88305199999999995</v>
      </c>
      <c r="AD22" s="252">
        <v>0.86805200000000005</v>
      </c>
      <c r="AE22" s="252">
        <v>0.86405200000000004</v>
      </c>
      <c r="AF22" s="252">
        <v>0.88405199999999995</v>
      </c>
      <c r="AG22" s="252">
        <v>0.88405199999999995</v>
      </c>
      <c r="AH22" s="252">
        <v>0.84905200000000003</v>
      </c>
      <c r="AI22" s="252">
        <v>0.78205199999999997</v>
      </c>
      <c r="AJ22" s="252">
        <v>0.83105200000000001</v>
      </c>
      <c r="AK22" s="252">
        <v>0.75405199999999994</v>
      </c>
      <c r="AL22" s="252">
        <v>0.80605199999999999</v>
      </c>
      <c r="AM22" s="252">
        <v>0.819052</v>
      </c>
      <c r="AN22" s="252">
        <v>0.80205199999999999</v>
      </c>
      <c r="AO22" s="252">
        <v>0.75805199999999995</v>
      </c>
      <c r="AP22" s="252">
        <v>0.80105199999999999</v>
      </c>
      <c r="AQ22" s="252">
        <v>0.80105199999999999</v>
      </c>
      <c r="AR22" s="252">
        <v>0.811052</v>
      </c>
      <c r="AS22" s="252">
        <v>0.812052</v>
      </c>
      <c r="AT22" s="252">
        <v>0.75405199999999994</v>
      </c>
      <c r="AU22" s="252">
        <v>0.80905199999999999</v>
      </c>
      <c r="AV22" s="252">
        <v>0.80970100166000003</v>
      </c>
      <c r="AW22" s="252">
        <v>0.79751692366000004</v>
      </c>
      <c r="AX22" s="252">
        <v>0.81402561912000004</v>
      </c>
      <c r="AY22" s="409">
        <v>0.81072948215999996</v>
      </c>
      <c r="AZ22" s="409">
        <v>0.80762636695000001</v>
      </c>
      <c r="BA22" s="409">
        <v>0.80432741616000003</v>
      </c>
      <c r="BB22" s="409">
        <v>0.8010832511</v>
      </c>
      <c r="BC22" s="409">
        <v>0.79792961401999996</v>
      </c>
      <c r="BD22" s="409">
        <v>0.79488653192000003</v>
      </c>
      <c r="BE22" s="409">
        <v>0.79163357478999996</v>
      </c>
      <c r="BF22" s="409">
        <v>0.78850195623999997</v>
      </c>
      <c r="BG22" s="409">
        <v>0.75788871839000005</v>
      </c>
      <c r="BH22" s="409">
        <v>0.75728772550000001</v>
      </c>
      <c r="BI22" s="409">
        <v>0.75669443802000003</v>
      </c>
      <c r="BJ22" s="409">
        <v>0.78615166232</v>
      </c>
      <c r="BK22" s="409">
        <v>0.78536141187999997</v>
      </c>
      <c r="BL22" s="409">
        <v>0.78481397099000005</v>
      </c>
      <c r="BM22" s="409">
        <v>0.78404798406999998</v>
      </c>
      <c r="BN22" s="409">
        <v>0.78334714725999999</v>
      </c>
      <c r="BO22" s="409">
        <v>0.78273407015999996</v>
      </c>
      <c r="BP22" s="409">
        <v>0.78223822948999999</v>
      </c>
      <c r="BQ22" s="409">
        <v>0.78152105500000002</v>
      </c>
      <c r="BR22" s="409">
        <v>0.78093071679000003</v>
      </c>
      <c r="BS22" s="409">
        <v>0.75036037405</v>
      </c>
      <c r="BT22" s="409">
        <v>0.74980926212999999</v>
      </c>
      <c r="BU22" s="409">
        <v>0.74925559079000004</v>
      </c>
      <c r="BV22" s="409">
        <v>0.77875867325000003</v>
      </c>
    </row>
    <row r="23" spans="1:74" ht="11.1" customHeight="1" x14ac:dyDescent="0.2">
      <c r="A23" s="162" t="s">
        <v>271</v>
      </c>
      <c r="B23" s="173" t="s">
        <v>500</v>
      </c>
      <c r="C23" s="252">
        <v>1.7381329999999999</v>
      </c>
      <c r="D23" s="252">
        <v>1.7261329999999999</v>
      </c>
      <c r="E23" s="252">
        <v>1.725133</v>
      </c>
      <c r="F23" s="252">
        <v>1.727133</v>
      </c>
      <c r="G23" s="252">
        <v>1.6521330000000001</v>
      </c>
      <c r="H23" s="252">
        <v>1.6051329999999999</v>
      </c>
      <c r="I23" s="252">
        <v>1.729133</v>
      </c>
      <c r="J23" s="252">
        <v>1.737133</v>
      </c>
      <c r="K23" s="252">
        <v>1.6501330000000001</v>
      </c>
      <c r="L23" s="252">
        <v>1.671133</v>
      </c>
      <c r="M23" s="252">
        <v>1.804133</v>
      </c>
      <c r="N23" s="252">
        <v>1.8611329999999999</v>
      </c>
      <c r="O23" s="252">
        <v>1.7871330000000001</v>
      </c>
      <c r="P23" s="252">
        <v>1.7871330000000001</v>
      </c>
      <c r="Q23" s="252">
        <v>1.834133</v>
      </c>
      <c r="R23" s="252">
        <v>1.7571330000000001</v>
      </c>
      <c r="S23" s="252">
        <v>1.8051330000000001</v>
      </c>
      <c r="T23" s="252">
        <v>1.701133</v>
      </c>
      <c r="U23" s="252">
        <v>1.7571330000000001</v>
      </c>
      <c r="V23" s="252">
        <v>1.705133</v>
      </c>
      <c r="W23" s="252">
        <v>1.624133</v>
      </c>
      <c r="X23" s="252">
        <v>1.6401330000000001</v>
      </c>
      <c r="Y23" s="252">
        <v>1.8011330000000001</v>
      </c>
      <c r="Z23" s="252">
        <v>1.8171330000000001</v>
      </c>
      <c r="AA23" s="252">
        <v>1.7611330000000001</v>
      </c>
      <c r="AB23" s="252">
        <v>1.7651330000000001</v>
      </c>
      <c r="AC23" s="252">
        <v>1.7531330000000001</v>
      </c>
      <c r="AD23" s="252">
        <v>1.6171329999999999</v>
      </c>
      <c r="AE23" s="252">
        <v>1.570133</v>
      </c>
      <c r="AF23" s="252">
        <v>1.7061329999999999</v>
      </c>
      <c r="AG23" s="252">
        <v>1.7021329999999999</v>
      </c>
      <c r="AH23" s="252">
        <v>1.3781330000000001</v>
      </c>
      <c r="AI23" s="252">
        <v>1.6361330000000001</v>
      </c>
      <c r="AJ23" s="252">
        <v>1.794133</v>
      </c>
      <c r="AK23" s="252">
        <v>1.8431329999999999</v>
      </c>
      <c r="AL23" s="252">
        <v>1.858133</v>
      </c>
      <c r="AM23" s="252">
        <v>1.844133</v>
      </c>
      <c r="AN23" s="252">
        <v>1.870133</v>
      </c>
      <c r="AO23" s="252">
        <v>1.9081330000000001</v>
      </c>
      <c r="AP23" s="252">
        <v>1.8831329999999999</v>
      </c>
      <c r="AQ23" s="252">
        <v>1.854133</v>
      </c>
      <c r="AR23" s="252">
        <v>1.8771329999999999</v>
      </c>
      <c r="AS23" s="252">
        <v>1.897133</v>
      </c>
      <c r="AT23" s="252">
        <v>1.8111330000000001</v>
      </c>
      <c r="AU23" s="252">
        <v>1.862133</v>
      </c>
      <c r="AV23" s="252">
        <v>1.8384114923999999</v>
      </c>
      <c r="AW23" s="252">
        <v>1.9721370967</v>
      </c>
      <c r="AX23" s="252">
        <v>1.9948339629</v>
      </c>
      <c r="AY23" s="409">
        <v>2.0118672214000002</v>
      </c>
      <c r="AZ23" s="409">
        <v>2.0254478099000002</v>
      </c>
      <c r="BA23" s="409">
        <v>2.0391806053999999</v>
      </c>
      <c r="BB23" s="409">
        <v>2.0074603501000001</v>
      </c>
      <c r="BC23" s="409">
        <v>2.0211338740999998</v>
      </c>
      <c r="BD23" s="409">
        <v>2.0327057817999998</v>
      </c>
      <c r="BE23" s="409">
        <v>2.0461698751999999</v>
      </c>
      <c r="BF23" s="409">
        <v>1.968199585</v>
      </c>
      <c r="BG23" s="409">
        <v>2.0705668167</v>
      </c>
      <c r="BH23" s="409">
        <v>2.0841564646999999</v>
      </c>
      <c r="BI23" s="409">
        <v>2.0808704534000002</v>
      </c>
      <c r="BJ23" s="409">
        <v>2.0776143669999998</v>
      </c>
      <c r="BK23" s="409">
        <v>2.0955823553999999</v>
      </c>
      <c r="BL23" s="409">
        <v>2.1101186860999999</v>
      </c>
      <c r="BM23" s="409">
        <v>2.1247908384</v>
      </c>
      <c r="BN23" s="409">
        <v>2.1390106352</v>
      </c>
      <c r="BO23" s="409">
        <v>2.0136181438</v>
      </c>
      <c r="BP23" s="409">
        <v>1.9811228591000001</v>
      </c>
      <c r="BQ23" s="409">
        <v>2.1188425697</v>
      </c>
      <c r="BR23" s="409">
        <v>2.0167928045000001</v>
      </c>
      <c r="BS23" s="409">
        <v>2.1450768136999998</v>
      </c>
      <c r="BT23" s="409">
        <v>2.1429156115999999</v>
      </c>
      <c r="BU23" s="409">
        <v>2.1405355696999999</v>
      </c>
      <c r="BV23" s="409">
        <v>2.1381841390999998</v>
      </c>
    </row>
    <row r="24" spans="1:74" ht="11.1" customHeight="1" x14ac:dyDescent="0.2">
      <c r="A24" s="162" t="s">
        <v>272</v>
      </c>
      <c r="B24" s="173" t="s">
        <v>501</v>
      </c>
      <c r="C24" s="252">
        <v>10.872185</v>
      </c>
      <c r="D24" s="252">
        <v>10.845185000000001</v>
      </c>
      <c r="E24" s="252">
        <v>10.842185000000001</v>
      </c>
      <c r="F24" s="252">
        <v>10.821185</v>
      </c>
      <c r="G24" s="252">
        <v>10.821185</v>
      </c>
      <c r="H24" s="252">
        <v>10.834185</v>
      </c>
      <c r="I24" s="252">
        <v>10.725185</v>
      </c>
      <c r="J24" s="252">
        <v>10.798185</v>
      </c>
      <c r="K24" s="252">
        <v>10.820185</v>
      </c>
      <c r="L24" s="252">
        <v>10.922185000000001</v>
      </c>
      <c r="M24" s="252">
        <v>10.919185000000001</v>
      </c>
      <c r="N24" s="252">
        <v>10.944184999999999</v>
      </c>
      <c r="O24" s="252">
        <v>11.015185000000001</v>
      </c>
      <c r="P24" s="252">
        <v>10.954185000000001</v>
      </c>
      <c r="Q24" s="252">
        <v>11.037184999999999</v>
      </c>
      <c r="R24" s="252">
        <v>10.884185</v>
      </c>
      <c r="S24" s="252">
        <v>11.045185</v>
      </c>
      <c r="T24" s="252">
        <v>10.956185</v>
      </c>
      <c r="U24" s="252">
        <v>10.993185</v>
      </c>
      <c r="V24" s="252">
        <v>11.043184999999999</v>
      </c>
      <c r="W24" s="252">
        <v>10.984185</v>
      </c>
      <c r="X24" s="252">
        <v>11.115185</v>
      </c>
      <c r="Y24" s="252">
        <v>11.135185</v>
      </c>
      <c r="Z24" s="252">
        <v>11.181184999999999</v>
      </c>
      <c r="AA24" s="252">
        <v>11.255185000000001</v>
      </c>
      <c r="AB24" s="252">
        <v>11.255185000000001</v>
      </c>
      <c r="AC24" s="252">
        <v>11.292185</v>
      </c>
      <c r="AD24" s="252">
        <v>11.195185</v>
      </c>
      <c r="AE24" s="252">
        <v>11.160185</v>
      </c>
      <c r="AF24" s="252">
        <v>11.148185</v>
      </c>
      <c r="AG24" s="252">
        <v>10.924185</v>
      </c>
      <c r="AH24" s="252">
        <v>10.961185</v>
      </c>
      <c r="AI24" s="252">
        <v>11.349185</v>
      </c>
      <c r="AJ24" s="252">
        <v>11.446185</v>
      </c>
      <c r="AK24" s="252">
        <v>11.452185</v>
      </c>
      <c r="AL24" s="252">
        <v>11.450184999999999</v>
      </c>
      <c r="AM24" s="252">
        <v>11.353185</v>
      </c>
      <c r="AN24" s="252">
        <v>11.333185</v>
      </c>
      <c r="AO24" s="252">
        <v>11.274184999999999</v>
      </c>
      <c r="AP24" s="252">
        <v>11.223185000000001</v>
      </c>
      <c r="AQ24" s="252">
        <v>11.163185</v>
      </c>
      <c r="AR24" s="252">
        <v>11.163185</v>
      </c>
      <c r="AS24" s="252">
        <v>11.166185</v>
      </c>
      <c r="AT24" s="252">
        <v>11.127185000000001</v>
      </c>
      <c r="AU24" s="252">
        <v>11.123184999999999</v>
      </c>
      <c r="AV24" s="252">
        <v>11.127485031000001</v>
      </c>
      <c r="AW24" s="252">
        <v>11.123588572999999</v>
      </c>
      <c r="AX24" s="252">
        <v>11.148029687999999</v>
      </c>
      <c r="AY24" s="409">
        <v>11.171659078999999</v>
      </c>
      <c r="AZ24" s="409">
        <v>11.200332028</v>
      </c>
      <c r="BA24" s="409">
        <v>11.161786795999999</v>
      </c>
      <c r="BB24" s="409">
        <v>11.166655028999999</v>
      </c>
      <c r="BC24" s="409">
        <v>11.182911321000001</v>
      </c>
      <c r="BD24" s="409">
        <v>11.156662410999999</v>
      </c>
      <c r="BE24" s="409">
        <v>11.133520437</v>
      </c>
      <c r="BF24" s="409">
        <v>11.131911661</v>
      </c>
      <c r="BG24" s="409">
        <v>11.046492154999999</v>
      </c>
      <c r="BH24" s="409">
        <v>11.028240786</v>
      </c>
      <c r="BI24" s="409">
        <v>11.118144355</v>
      </c>
      <c r="BJ24" s="409">
        <v>11.116341056</v>
      </c>
      <c r="BK24" s="409">
        <v>11.133663629000001</v>
      </c>
      <c r="BL24" s="409">
        <v>11.126388811</v>
      </c>
      <c r="BM24" s="409">
        <v>11.141264678000001</v>
      </c>
      <c r="BN24" s="409">
        <v>11.142582846</v>
      </c>
      <c r="BO24" s="409">
        <v>11.160075038</v>
      </c>
      <c r="BP24" s="409">
        <v>11.187772324999999</v>
      </c>
      <c r="BQ24" s="409">
        <v>11.195015216</v>
      </c>
      <c r="BR24" s="409">
        <v>11.202448800999999</v>
      </c>
      <c r="BS24" s="409">
        <v>11.068325519</v>
      </c>
      <c r="BT24" s="409">
        <v>11.066366465</v>
      </c>
      <c r="BU24" s="409">
        <v>11.212663557999999</v>
      </c>
      <c r="BV24" s="409">
        <v>11.233038849</v>
      </c>
    </row>
    <row r="25" spans="1:74" ht="11.1" customHeight="1" x14ac:dyDescent="0.2">
      <c r="A25" s="162" t="s">
        <v>1073</v>
      </c>
      <c r="B25" s="173" t="s">
        <v>1074</v>
      </c>
      <c r="C25" s="252">
        <v>0.27367799999999998</v>
      </c>
      <c r="D25" s="252">
        <v>0.233678</v>
      </c>
      <c r="E25" s="252">
        <v>0.31367800000000001</v>
      </c>
      <c r="F25" s="252">
        <v>0.25367800000000001</v>
      </c>
      <c r="G25" s="252">
        <v>0.24567800000000001</v>
      </c>
      <c r="H25" s="252">
        <v>0.35067799999999999</v>
      </c>
      <c r="I25" s="252">
        <v>0.28467799999999999</v>
      </c>
      <c r="J25" s="252">
        <v>0.27767799999999998</v>
      </c>
      <c r="K25" s="252">
        <v>0.294678</v>
      </c>
      <c r="L25" s="252">
        <v>0.24667800000000001</v>
      </c>
      <c r="M25" s="252">
        <v>0.235678</v>
      </c>
      <c r="N25" s="252">
        <v>0.27067799999999997</v>
      </c>
      <c r="O25" s="252">
        <v>0.295678</v>
      </c>
      <c r="P25" s="252">
        <v>0.27067799999999997</v>
      </c>
      <c r="Q25" s="252">
        <v>0.31567800000000001</v>
      </c>
      <c r="R25" s="252">
        <v>0.25667800000000002</v>
      </c>
      <c r="S25" s="252">
        <v>0.27167799999999998</v>
      </c>
      <c r="T25" s="252">
        <v>0.27667799999999998</v>
      </c>
      <c r="U25" s="252">
        <v>0.28167799999999998</v>
      </c>
      <c r="V25" s="252">
        <v>0.28667799999999999</v>
      </c>
      <c r="W25" s="252">
        <v>0.28167799999999998</v>
      </c>
      <c r="X25" s="252">
        <v>0.27167799999999998</v>
      </c>
      <c r="Y25" s="252">
        <v>0.27167799999999998</v>
      </c>
      <c r="Z25" s="252">
        <v>0.27167799999999998</v>
      </c>
      <c r="AA25" s="252">
        <v>0.27167799999999998</v>
      </c>
      <c r="AB25" s="252">
        <v>0.27167799999999998</v>
      </c>
      <c r="AC25" s="252">
        <v>0.27167799999999998</v>
      </c>
      <c r="AD25" s="252">
        <v>0.27167799999999998</v>
      </c>
      <c r="AE25" s="252">
        <v>0.25167800000000001</v>
      </c>
      <c r="AF25" s="252">
        <v>0.25167800000000001</v>
      </c>
      <c r="AG25" s="252">
        <v>0.25167800000000001</v>
      </c>
      <c r="AH25" s="252">
        <v>0.25167800000000001</v>
      </c>
      <c r="AI25" s="252">
        <v>0.28167799999999998</v>
      </c>
      <c r="AJ25" s="252">
        <v>0.27667799999999998</v>
      </c>
      <c r="AK25" s="252">
        <v>0.27667799999999998</v>
      </c>
      <c r="AL25" s="252">
        <v>0.28167799999999998</v>
      </c>
      <c r="AM25" s="252">
        <v>0.28167799999999998</v>
      </c>
      <c r="AN25" s="252">
        <v>0.28167799999999998</v>
      </c>
      <c r="AO25" s="252">
        <v>0.28167799999999998</v>
      </c>
      <c r="AP25" s="252">
        <v>0.28167799999999998</v>
      </c>
      <c r="AQ25" s="252">
        <v>0.28167799999999998</v>
      </c>
      <c r="AR25" s="252">
        <v>0.28567799999999999</v>
      </c>
      <c r="AS25" s="252">
        <v>0.28567799999999999</v>
      </c>
      <c r="AT25" s="252">
        <v>0.28567799999999999</v>
      </c>
      <c r="AU25" s="252">
        <v>0.28567799999999999</v>
      </c>
      <c r="AV25" s="252">
        <v>0.28569729261999999</v>
      </c>
      <c r="AW25" s="252">
        <v>0.28573728449000002</v>
      </c>
      <c r="AX25" s="252">
        <v>0.28578488645</v>
      </c>
      <c r="AY25" s="409">
        <v>0.28576508796</v>
      </c>
      <c r="AZ25" s="409">
        <v>0.28580786216999998</v>
      </c>
      <c r="BA25" s="409">
        <v>0.28578642567000001</v>
      </c>
      <c r="BB25" s="409">
        <v>0.28577269650999998</v>
      </c>
      <c r="BC25" s="409">
        <v>0.28577780891999999</v>
      </c>
      <c r="BD25" s="409">
        <v>0.28581095067000001</v>
      </c>
      <c r="BE25" s="409">
        <v>0.28580861190000001</v>
      </c>
      <c r="BF25" s="409">
        <v>0.28580839708</v>
      </c>
      <c r="BG25" s="409">
        <v>0.28580950417000001</v>
      </c>
      <c r="BH25" s="409">
        <v>0.28581024984999998</v>
      </c>
      <c r="BI25" s="409">
        <v>0.28580961021000001</v>
      </c>
      <c r="BJ25" s="409">
        <v>0.28581914604999997</v>
      </c>
      <c r="BK25" s="409">
        <v>0.27726806657000003</v>
      </c>
      <c r="BL25" s="409">
        <v>0.27731524790000001</v>
      </c>
      <c r="BM25" s="409">
        <v>0.27729183243</v>
      </c>
      <c r="BN25" s="409">
        <v>0.27727890832000002</v>
      </c>
      <c r="BO25" s="409">
        <v>0.27728396833000002</v>
      </c>
      <c r="BP25" s="409">
        <v>0.27731882007999997</v>
      </c>
      <c r="BQ25" s="409">
        <v>0.27731492392000001</v>
      </c>
      <c r="BR25" s="409">
        <v>0.27731458565</v>
      </c>
      <c r="BS25" s="409">
        <v>0.27731592658999998</v>
      </c>
      <c r="BT25" s="409">
        <v>0.27731875263</v>
      </c>
      <c r="BU25" s="409">
        <v>0.27731725691999998</v>
      </c>
      <c r="BV25" s="409">
        <v>0.27732757711</v>
      </c>
    </row>
    <row r="26" spans="1:74" ht="11.1" customHeight="1" x14ac:dyDescent="0.2">
      <c r="A26" s="162" t="s">
        <v>502</v>
      </c>
      <c r="B26" s="173" t="s">
        <v>1146</v>
      </c>
      <c r="C26" s="252">
        <v>0.179616</v>
      </c>
      <c r="D26" s="252">
        <v>0.202708</v>
      </c>
      <c r="E26" s="252">
        <v>0.178643</v>
      </c>
      <c r="F26" s="252">
        <v>0.18903300000000001</v>
      </c>
      <c r="G26" s="252">
        <v>0.19810700000000001</v>
      </c>
      <c r="H26" s="252">
        <v>0.197439</v>
      </c>
      <c r="I26" s="252">
        <v>0.20683399999999999</v>
      </c>
      <c r="J26" s="252">
        <v>0.180393</v>
      </c>
      <c r="K26" s="252">
        <v>0.19712299999999999</v>
      </c>
      <c r="L26" s="252">
        <v>0.175593</v>
      </c>
      <c r="M26" s="252">
        <v>0.19991200000000001</v>
      </c>
      <c r="N26" s="252">
        <v>0.19438800000000001</v>
      </c>
      <c r="O26" s="252">
        <v>0.18480099999999999</v>
      </c>
      <c r="P26" s="252">
        <v>0.19567899999999999</v>
      </c>
      <c r="Q26" s="252">
        <v>0.18379200000000001</v>
      </c>
      <c r="R26" s="252">
        <v>0.17759900000000001</v>
      </c>
      <c r="S26" s="252">
        <v>0.176345</v>
      </c>
      <c r="T26" s="252">
        <v>0.174932</v>
      </c>
      <c r="U26" s="252">
        <v>0.174874</v>
      </c>
      <c r="V26" s="252">
        <v>0.17136799999999999</v>
      </c>
      <c r="W26" s="252">
        <v>0.17071</v>
      </c>
      <c r="X26" s="252">
        <v>0.16800200000000001</v>
      </c>
      <c r="Y26" s="252">
        <v>0.16732900000000001</v>
      </c>
      <c r="Z26" s="252">
        <v>0.16545599999999999</v>
      </c>
      <c r="AA26" s="252">
        <v>0.17348</v>
      </c>
      <c r="AB26" s="252">
        <v>0.17448</v>
      </c>
      <c r="AC26" s="252">
        <v>0.17348</v>
      </c>
      <c r="AD26" s="252">
        <v>0.17448</v>
      </c>
      <c r="AE26" s="252">
        <v>0.17348</v>
      </c>
      <c r="AF26" s="252">
        <v>0.17147999999999999</v>
      </c>
      <c r="AG26" s="252">
        <v>0.17247999999999999</v>
      </c>
      <c r="AH26" s="252">
        <v>0.17147999999999999</v>
      </c>
      <c r="AI26" s="252">
        <v>0.16947999999999999</v>
      </c>
      <c r="AJ26" s="252">
        <v>0.16547999999999999</v>
      </c>
      <c r="AK26" s="252">
        <v>0.16847999999999999</v>
      </c>
      <c r="AL26" s="252">
        <v>0.16747999999999999</v>
      </c>
      <c r="AM26" s="252">
        <v>0.16447999999999999</v>
      </c>
      <c r="AN26" s="252">
        <v>0.16547999999999999</v>
      </c>
      <c r="AO26" s="252">
        <v>0.16447999999999999</v>
      </c>
      <c r="AP26" s="252">
        <v>0.16547999999999999</v>
      </c>
      <c r="AQ26" s="252">
        <v>0.16647999999999999</v>
      </c>
      <c r="AR26" s="252">
        <v>0.16547999999999999</v>
      </c>
      <c r="AS26" s="252">
        <v>0.15748000000000001</v>
      </c>
      <c r="AT26" s="252">
        <v>0.15448000000000001</v>
      </c>
      <c r="AU26" s="252">
        <v>0.15648000000000001</v>
      </c>
      <c r="AV26" s="252">
        <v>0.18078743458999999</v>
      </c>
      <c r="AW26" s="252">
        <v>0.18180088857999999</v>
      </c>
      <c r="AX26" s="252">
        <v>0.18055690519000001</v>
      </c>
      <c r="AY26" s="409">
        <v>0.17630183732999999</v>
      </c>
      <c r="AZ26" s="409">
        <v>0.1775096873</v>
      </c>
      <c r="BA26" s="409">
        <v>0.17485771776</v>
      </c>
      <c r="BB26" s="409">
        <v>0.17441374613999999</v>
      </c>
      <c r="BC26" s="409">
        <v>0.17599274307000001</v>
      </c>
      <c r="BD26" s="409">
        <v>0.17562341814999999</v>
      </c>
      <c r="BE26" s="409">
        <v>0.17602269106999999</v>
      </c>
      <c r="BF26" s="409">
        <v>0.17492163103</v>
      </c>
      <c r="BG26" s="409">
        <v>0.17439042462000001</v>
      </c>
      <c r="BH26" s="409">
        <v>0.1720903684</v>
      </c>
      <c r="BI26" s="409">
        <v>0.17320366834000001</v>
      </c>
      <c r="BJ26" s="409">
        <v>0.17206987157</v>
      </c>
      <c r="BK26" s="409">
        <v>0.16614292815000001</v>
      </c>
      <c r="BL26" s="409">
        <v>0.16747069616999999</v>
      </c>
      <c r="BM26" s="409">
        <v>0.16488501408</v>
      </c>
      <c r="BN26" s="409">
        <v>0.16452140386</v>
      </c>
      <c r="BO26" s="409">
        <v>0.16616866544</v>
      </c>
      <c r="BP26" s="409">
        <v>0.1658751587</v>
      </c>
      <c r="BQ26" s="409">
        <v>0.16632139016</v>
      </c>
      <c r="BR26" s="409">
        <v>0.16527325473000001</v>
      </c>
      <c r="BS26" s="409">
        <v>0.16479341456999999</v>
      </c>
      <c r="BT26" s="409">
        <v>0.16255440551</v>
      </c>
      <c r="BU26" s="409">
        <v>0.16370370750999999</v>
      </c>
      <c r="BV26" s="409">
        <v>0.16261466984</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410"/>
      <c r="AZ27" s="410"/>
      <c r="BA27" s="410"/>
      <c r="BB27" s="410"/>
      <c r="BC27" s="410"/>
      <c r="BD27" s="410"/>
      <c r="BE27" s="410"/>
      <c r="BF27" s="410"/>
      <c r="BG27" s="410"/>
      <c r="BH27" s="410"/>
      <c r="BI27" s="410"/>
      <c r="BJ27" s="410"/>
      <c r="BK27" s="410"/>
      <c r="BL27" s="410"/>
      <c r="BM27" s="410"/>
      <c r="BN27" s="410"/>
      <c r="BO27" s="410"/>
      <c r="BP27" s="410"/>
      <c r="BQ27" s="410"/>
      <c r="BR27" s="410"/>
      <c r="BS27" s="410"/>
      <c r="BT27" s="410"/>
      <c r="BU27" s="410"/>
      <c r="BV27" s="410"/>
    </row>
    <row r="28" spans="1:74" ht="11.1" customHeight="1" x14ac:dyDescent="0.2">
      <c r="A28" s="162" t="s">
        <v>505</v>
      </c>
      <c r="B28" s="172" t="s">
        <v>515</v>
      </c>
      <c r="C28" s="252">
        <v>1.1904136685</v>
      </c>
      <c r="D28" s="252">
        <v>1.1895776684999999</v>
      </c>
      <c r="E28" s="252">
        <v>1.1792646684999999</v>
      </c>
      <c r="F28" s="252">
        <v>1.1560126685000001</v>
      </c>
      <c r="G28" s="252">
        <v>1.1656406685</v>
      </c>
      <c r="H28" s="252">
        <v>1.1925106685</v>
      </c>
      <c r="I28" s="252">
        <v>1.1955196685</v>
      </c>
      <c r="J28" s="252">
        <v>1.1911916684999999</v>
      </c>
      <c r="K28" s="252">
        <v>1.1929596684999999</v>
      </c>
      <c r="L28" s="252">
        <v>1.1692976685000001</v>
      </c>
      <c r="M28" s="252">
        <v>1.1532426684999999</v>
      </c>
      <c r="N28" s="252">
        <v>1.1508396685</v>
      </c>
      <c r="O28" s="252">
        <v>1.1865266410999999</v>
      </c>
      <c r="P28" s="252">
        <v>1.1837766410999999</v>
      </c>
      <c r="Q28" s="252">
        <v>1.1818426411</v>
      </c>
      <c r="R28" s="252">
        <v>1.1495166411</v>
      </c>
      <c r="S28" s="252">
        <v>1.1162046411</v>
      </c>
      <c r="T28" s="252">
        <v>1.1339406410999999</v>
      </c>
      <c r="U28" s="252">
        <v>1.1372986410999999</v>
      </c>
      <c r="V28" s="252">
        <v>1.1260306411000001</v>
      </c>
      <c r="W28" s="252">
        <v>1.1217106411</v>
      </c>
      <c r="X28" s="252">
        <v>1.1162166411000001</v>
      </c>
      <c r="Y28" s="252">
        <v>1.1319246410999999</v>
      </c>
      <c r="Z28" s="252">
        <v>1.1431216411</v>
      </c>
      <c r="AA28" s="252">
        <v>1.1426246411000001</v>
      </c>
      <c r="AB28" s="252">
        <v>1.1492166411</v>
      </c>
      <c r="AC28" s="252">
        <v>1.1432166411</v>
      </c>
      <c r="AD28" s="252">
        <v>1.1302166411000001</v>
      </c>
      <c r="AE28" s="252">
        <v>1.1362166411000001</v>
      </c>
      <c r="AF28" s="252">
        <v>1.1492166411</v>
      </c>
      <c r="AG28" s="252">
        <v>1.1472166411</v>
      </c>
      <c r="AH28" s="252">
        <v>1.1492166411</v>
      </c>
      <c r="AI28" s="252">
        <v>1.1342166411000001</v>
      </c>
      <c r="AJ28" s="252">
        <v>1.1432166411</v>
      </c>
      <c r="AK28" s="252">
        <v>1.1462166411000001</v>
      </c>
      <c r="AL28" s="252">
        <v>1.1262166411000001</v>
      </c>
      <c r="AM28" s="252">
        <v>1.0692166410999999</v>
      </c>
      <c r="AN28" s="252">
        <v>1.0722166411</v>
      </c>
      <c r="AO28" s="252">
        <v>1.0692166410999999</v>
      </c>
      <c r="AP28" s="252">
        <v>1.0692166410999999</v>
      </c>
      <c r="AQ28" s="252">
        <v>1.0722166411</v>
      </c>
      <c r="AR28" s="252">
        <v>1.0702166411</v>
      </c>
      <c r="AS28" s="252">
        <v>1.0682166411</v>
      </c>
      <c r="AT28" s="252">
        <v>1.0662166411</v>
      </c>
      <c r="AU28" s="252">
        <v>1.0732166410999999</v>
      </c>
      <c r="AV28" s="252">
        <v>1.1175748540999999</v>
      </c>
      <c r="AW28" s="252">
        <v>1.1145122868999999</v>
      </c>
      <c r="AX28" s="252">
        <v>1.1112918566000001</v>
      </c>
      <c r="AY28" s="409">
        <v>1.1083081358</v>
      </c>
      <c r="AZ28" s="409">
        <v>1.1086866765000001</v>
      </c>
      <c r="BA28" s="409">
        <v>1.1016601095</v>
      </c>
      <c r="BB28" s="409">
        <v>1.0947282244000001</v>
      </c>
      <c r="BC28" s="409">
        <v>1.0881856248999999</v>
      </c>
      <c r="BD28" s="409">
        <v>1.0821049293</v>
      </c>
      <c r="BE28" s="409">
        <v>1.0757466947000001</v>
      </c>
      <c r="BF28" s="409">
        <v>1.0697400951</v>
      </c>
      <c r="BG28" s="409">
        <v>1.0635031722999999</v>
      </c>
      <c r="BH28" s="409">
        <v>1.0568194839</v>
      </c>
      <c r="BI28" s="409">
        <v>1.0507408301000001</v>
      </c>
      <c r="BJ28" s="409">
        <v>1.0445159227</v>
      </c>
      <c r="BK28" s="409">
        <v>1.0614802616000001</v>
      </c>
      <c r="BL28" s="409">
        <v>1.0548695642000001</v>
      </c>
      <c r="BM28" s="409">
        <v>1.0478241991999999</v>
      </c>
      <c r="BN28" s="409">
        <v>1.0408860930999999</v>
      </c>
      <c r="BO28" s="409">
        <v>1.0343331591</v>
      </c>
      <c r="BP28" s="409">
        <v>1.0282500714</v>
      </c>
      <c r="BQ28" s="409">
        <v>1.0218762942999999</v>
      </c>
      <c r="BR28" s="409">
        <v>1.0160935389000001</v>
      </c>
      <c r="BS28" s="409">
        <v>1.0100792711</v>
      </c>
      <c r="BT28" s="409">
        <v>1.0038848064999999</v>
      </c>
      <c r="BU28" s="409">
        <v>0.99801829392999997</v>
      </c>
      <c r="BV28" s="409">
        <v>0.99601037639000001</v>
      </c>
    </row>
    <row r="29" spans="1:74" ht="11.1" customHeight="1" x14ac:dyDescent="0.2">
      <c r="A29" s="162" t="s">
        <v>273</v>
      </c>
      <c r="B29" s="173" t="s">
        <v>504</v>
      </c>
      <c r="C29" s="252">
        <v>0.96695600000000004</v>
      </c>
      <c r="D29" s="252">
        <v>0.95411999999999997</v>
      </c>
      <c r="E29" s="252">
        <v>0.94880699999999996</v>
      </c>
      <c r="F29" s="252">
        <v>0.93255500000000002</v>
      </c>
      <c r="G29" s="252">
        <v>0.94418299999999999</v>
      </c>
      <c r="H29" s="252">
        <v>0.96505300000000005</v>
      </c>
      <c r="I29" s="252">
        <v>0.96506199999999998</v>
      </c>
      <c r="J29" s="252">
        <v>0.96173399999999998</v>
      </c>
      <c r="K29" s="252">
        <v>0.96650199999999997</v>
      </c>
      <c r="L29" s="252">
        <v>0.94584000000000001</v>
      </c>
      <c r="M29" s="252">
        <v>0.92978499999999997</v>
      </c>
      <c r="N29" s="252">
        <v>0.94038200000000005</v>
      </c>
      <c r="O29" s="252">
        <v>0.96859499999999998</v>
      </c>
      <c r="P29" s="252">
        <v>0.96584499999999995</v>
      </c>
      <c r="Q29" s="252">
        <v>0.98491099999999998</v>
      </c>
      <c r="R29" s="252">
        <v>0.96858500000000003</v>
      </c>
      <c r="S29" s="252">
        <v>0.98327299999999995</v>
      </c>
      <c r="T29" s="252">
        <v>1.001009</v>
      </c>
      <c r="U29" s="252">
        <v>1.0093669999999999</v>
      </c>
      <c r="V29" s="252">
        <v>0.99809899999999996</v>
      </c>
      <c r="W29" s="252">
        <v>0.99377899999999997</v>
      </c>
      <c r="X29" s="252">
        <v>0.98828499999999997</v>
      </c>
      <c r="Y29" s="252">
        <v>1.0039929999999999</v>
      </c>
      <c r="Z29" s="252">
        <v>1.01519</v>
      </c>
      <c r="AA29" s="252">
        <v>1.0146930000000001</v>
      </c>
      <c r="AB29" s="252">
        <v>1.021285</v>
      </c>
      <c r="AC29" s="252">
        <v>1.015285</v>
      </c>
      <c r="AD29" s="252">
        <v>1.0022850000000001</v>
      </c>
      <c r="AE29" s="252">
        <v>1.0082850000000001</v>
      </c>
      <c r="AF29" s="252">
        <v>1.021285</v>
      </c>
      <c r="AG29" s="252">
        <v>1.019285</v>
      </c>
      <c r="AH29" s="252">
        <v>1.021285</v>
      </c>
      <c r="AI29" s="252">
        <v>1.011285</v>
      </c>
      <c r="AJ29" s="252">
        <v>1.0202850000000001</v>
      </c>
      <c r="AK29" s="252">
        <v>1.023285</v>
      </c>
      <c r="AL29" s="252">
        <v>1.003285</v>
      </c>
      <c r="AM29" s="252">
        <v>0.97528499999999996</v>
      </c>
      <c r="AN29" s="252">
        <v>0.97928499999999996</v>
      </c>
      <c r="AO29" s="252">
        <v>0.97728499999999996</v>
      </c>
      <c r="AP29" s="252">
        <v>0.97728499999999996</v>
      </c>
      <c r="AQ29" s="252">
        <v>0.98028499999999996</v>
      </c>
      <c r="AR29" s="252">
        <v>0.97828499999999996</v>
      </c>
      <c r="AS29" s="252">
        <v>0.97628499999999996</v>
      </c>
      <c r="AT29" s="252">
        <v>0.97728499999999996</v>
      </c>
      <c r="AU29" s="252">
        <v>0.98428499999999997</v>
      </c>
      <c r="AV29" s="252">
        <v>1.0087378608999999</v>
      </c>
      <c r="AW29" s="252">
        <v>1.0057020963000001</v>
      </c>
      <c r="AX29" s="252">
        <v>1.0027820794</v>
      </c>
      <c r="AY29" s="409">
        <v>0.99678497483999995</v>
      </c>
      <c r="AZ29" s="409">
        <v>0.99071613164000005</v>
      </c>
      <c r="BA29" s="409">
        <v>0.98466023490999999</v>
      </c>
      <c r="BB29" s="409">
        <v>0.97858100590999997</v>
      </c>
      <c r="BC29" s="409">
        <v>0.97255648957999996</v>
      </c>
      <c r="BD29" s="409">
        <v>0.96653715514000005</v>
      </c>
      <c r="BE29" s="409">
        <v>0.96050475873999996</v>
      </c>
      <c r="BF29" s="409">
        <v>0.95446631697999995</v>
      </c>
      <c r="BG29" s="409">
        <v>0.94849508875999999</v>
      </c>
      <c r="BH29" s="409">
        <v>0.94246800752000004</v>
      </c>
      <c r="BI29" s="409">
        <v>0.93644077405000004</v>
      </c>
      <c r="BJ29" s="409">
        <v>0.93053090172999997</v>
      </c>
      <c r="BK29" s="409">
        <v>0.92453571086999997</v>
      </c>
      <c r="BL29" s="409">
        <v>0.91847893198999997</v>
      </c>
      <c r="BM29" s="409">
        <v>0.91242987036000001</v>
      </c>
      <c r="BN29" s="409">
        <v>0.90635928287</v>
      </c>
      <c r="BO29" s="409">
        <v>0.90034243852999996</v>
      </c>
      <c r="BP29" s="409">
        <v>0.89433182499999997</v>
      </c>
      <c r="BQ29" s="409">
        <v>0.88830535843000002</v>
      </c>
      <c r="BR29" s="409">
        <v>0.88227366687999997</v>
      </c>
      <c r="BS29" s="409">
        <v>0.87630919561999998</v>
      </c>
      <c r="BT29" s="409">
        <v>0.87029002891999996</v>
      </c>
      <c r="BU29" s="409">
        <v>0.86426821482000005</v>
      </c>
      <c r="BV29" s="409">
        <v>0.86236478123000004</v>
      </c>
    </row>
    <row r="30" spans="1:74" ht="11.1" customHeight="1" x14ac:dyDescent="0.2">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410"/>
      <c r="AZ30" s="410"/>
      <c r="BA30" s="410"/>
      <c r="BB30" s="410"/>
      <c r="BC30" s="410"/>
      <c r="BD30" s="410"/>
      <c r="BE30" s="410"/>
      <c r="BF30" s="410"/>
      <c r="BG30" s="410"/>
      <c r="BH30" s="410"/>
      <c r="BI30" s="410"/>
      <c r="BJ30" s="410"/>
      <c r="BK30" s="410"/>
      <c r="BL30" s="410"/>
      <c r="BM30" s="410"/>
      <c r="BN30" s="410"/>
      <c r="BO30" s="410"/>
      <c r="BP30" s="410"/>
      <c r="BQ30" s="410"/>
      <c r="BR30" s="410"/>
      <c r="BS30" s="410"/>
      <c r="BT30" s="410"/>
      <c r="BU30" s="410"/>
      <c r="BV30" s="410"/>
    </row>
    <row r="31" spans="1:74" ht="11.1" customHeight="1" x14ac:dyDescent="0.2">
      <c r="A31" s="162" t="s">
        <v>506</v>
      </c>
      <c r="B31" s="172" t="s">
        <v>516</v>
      </c>
      <c r="C31" s="252">
        <v>9.5638706076000002</v>
      </c>
      <c r="D31" s="252">
        <v>9.6870462645999993</v>
      </c>
      <c r="E31" s="252">
        <v>9.5762099431000003</v>
      </c>
      <c r="F31" s="252">
        <v>9.542562964</v>
      </c>
      <c r="G31" s="252">
        <v>9.5850687793000002</v>
      </c>
      <c r="H31" s="252">
        <v>9.7376885879999993</v>
      </c>
      <c r="I31" s="252">
        <v>9.4555704812000005</v>
      </c>
      <c r="J31" s="252">
        <v>9.4768649533999998</v>
      </c>
      <c r="K31" s="252">
        <v>9.5886063319999995</v>
      </c>
      <c r="L31" s="252">
        <v>9.6558468514999998</v>
      </c>
      <c r="M31" s="252">
        <v>9.8785845587000001</v>
      </c>
      <c r="N31" s="252">
        <v>9.8734337109000005</v>
      </c>
      <c r="O31" s="252">
        <v>9.7681871697999991</v>
      </c>
      <c r="P31" s="252">
        <v>9.7236791805999996</v>
      </c>
      <c r="Q31" s="252">
        <v>9.7091063981999994</v>
      </c>
      <c r="R31" s="252">
        <v>9.7738935144999992</v>
      </c>
      <c r="S31" s="252">
        <v>9.7190799478999992</v>
      </c>
      <c r="T31" s="252">
        <v>9.8881401491999998</v>
      </c>
      <c r="U31" s="252">
        <v>9.7325158175999995</v>
      </c>
      <c r="V31" s="252">
        <v>9.7052536317999998</v>
      </c>
      <c r="W31" s="252">
        <v>9.8370623197999993</v>
      </c>
      <c r="X31" s="252">
        <v>9.7076880330000002</v>
      </c>
      <c r="Y31" s="252">
        <v>9.8531130692000009</v>
      </c>
      <c r="Z31" s="252">
        <v>9.8167760691999995</v>
      </c>
      <c r="AA31" s="252">
        <v>9.7640848548000001</v>
      </c>
      <c r="AB31" s="252">
        <v>9.7510848548000002</v>
      </c>
      <c r="AC31" s="252">
        <v>9.6460848547999998</v>
      </c>
      <c r="AD31" s="252">
        <v>9.5260848548000006</v>
      </c>
      <c r="AE31" s="252">
        <v>9.4370848548000001</v>
      </c>
      <c r="AF31" s="252">
        <v>9.5740848548000006</v>
      </c>
      <c r="AG31" s="252">
        <v>9.4880848548000003</v>
      </c>
      <c r="AH31" s="252">
        <v>9.3340848548000004</v>
      </c>
      <c r="AI31" s="252">
        <v>9.3520848547999993</v>
      </c>
      <c r="AJ31" s="252">
        <v>9.2900848547999999</v>
      </c>
      <c r="AK31" s="252">
        <v>9.3950848548000003</v>
      </c>
      <c r="AL31" s="252">
        <v>9.3930848547999997</v>
      </c>
      <c r="AM31" s="252">
        <v>9.3080848548000006</v>
      </c>
      <c r="AN31" s="252">
        <v>9.3860848548</v>
      </c>
      <c r="AO31" s="252">
        <v>9.3570848548000001</v>
      </c>
      <c r="AP31" s="252">
        <v>9.2380848548000003</v>
      </c>
      <c r="AQ31" s="252">
        <v>9.2230848547999997</v>
      </c>
      <c r="AR31" s="252">
        <v>9.3970848547999992</v>
      </c>
      <c r="AS31" s="252">
        <v>9.2790848548000007</v>
      </c>
      <c r="AT31" s="252">
        <v>9.1350848548000005</v>
      </c>
      <c r="AU31" s="252">
        <v>9.1570848548000008</v>
      </c>
      <c r="AV31" s="252">
        <v>9.2054461603999993</v>
      </c>
      <c r="AW31" s="252">
        <v>9.2449397001999998</v>
      </c>
      <c r="AX31" s="252">
        <v>9.3010328553000008</v>
      </c>
      <c r="AY31" s="409">
        <v>9.2409611563999992</v>
      </c>
      <c r="AZ31" s="409">
        <v>9.2446813499000005</v>
      </c>
      <c r="BA31" s="409">
        <v>9.2239091882000004</v>
      </c>
      <c r="BB31" s="409">
        <v>9.2135635896999997</v>
      </c>
      <c r="BC31" s="409">
        <v>9.2529910509000004</v>
      </c>
      <c r="BD31" s="409">
        <v>9.3040614598999998</v>
      </c>
      <c r="BE31" s="409">
        <v>9.2405395766999998</v>
      </c>
      <c r="BF31" s="409">
        <v>9.2703209574999992</v>
      </c>
      <c r="BG31" s="409">
        <v>9.2889675925000006</v>
      </c>
      <c r="BH31" s="409">
        <v>9.3119957553999999</v>
      </c>
      <c r="BI31" s="409">
        <v>9.3222686837000008</v>
      </c>
      <c r="BJ31" s="409">
        <v>9.3022790988999997</v>
      </c>
      <c r="BK31" s="409">
        <v>9.2888957520000002</v>
      </c>
      <c r="BL31" s="409">
        <v>9.2912068715</v>
      </c>
      <c r="BM31" s="409">
        <v>9.2678943182999998</v>
      </c>
      <c r="BN31" s="409">
        <v>9.2547023407999998</v>
      </c>
      <c r="BO31" s="409">
        <v>9.2856392118999995</v>
      </c>
      <c r="BP31" s="409">
        <v>9.3270394446000005</v>
      </c>
      <c r="BQ31" s="409">
        <v>9.2572699512999996</v>
      </c>
      <c r="BR31" s="409">
        <v>9.2814511665000001</v>
      </c>
      <c r="BS31" s="409">
        <v>9.2898002300999991</v>
      </c>
      <c r="BT31" s="409">
        <v>9.3004020180999998</v>
      </c>
      <c r="BU31" s="409">
        <v>9.2989290085</v>
      </c>
      <c r="BV31" s="409">
        <v>9.2674891342999999</v>
      </c>
    </row>
    <row r="32" spans="1:74" ht="11.1" customHeight="1" x14ac:dyDescent="0.2">
      <c r="A32" s="162" t="s">
        <v>274</v>
      </c>
      <c r="B32" s="173" t="s">
        <v>351</v>
      </c>
      <c r="C32" s="252">
        <v>0.43538127602999999</v>
      </c>
      <c r="D32" s="252">
        <v>0.46838127603000002</v>
      </c>
      <c r="E32" s="252">
        <v>0.44838127603</v>
      </c>
      <c r="F32" s="252">
        <v>0.45638127603</v>
      </c>
      <c r="G32" s="252">
        <v>0.45138127603</v>
      </c>
      <c r="H32" s="252">
        <v>0.49338127602999998</v>
      </c>
      <c r="I32" s="252">
        <v>0.47938127603000003</v>
      </c>
      <c r="J32" s="252">
        <v>0.48038127603000003</v>
      </c>
      <c r="K32" s="252">
        <v>0.47538127603000002</v>
      </c>
      <c r="L32" s="252">
        <v>0.46538127603000001</v>
      </c>
      <c r="M32" s="252">
        <v>0.45038127603</v>
      </c>
      <c r="N32" s="252">
        <v>0.44838127603</v>
      </c>
      <c r="O32" s="252">
        <v>0.42216627329</v>
      </c>
      <c r="P32" s="252">
        <v>0.39016627328999998</v>
      </c>
      <c r="Q32" s="252">
        <v>0.31716627329000002</v>
      </c>
      <c r="R32" s="252">
        <v>0.38816627328999997</v>
      </c>
      <c r="S32" s="252">
        <v>0.33816627328999999</v>
      </c>
      <c r="T32" s="252">
        <v>0.43216627329000001</v>
      </c>
      <c r="U32" s="252">
        <v>0.45816627328999998</v>
      </c>
      <c r="V32" s="252">
        <v>0.45216627328999998</v>
      </c>
      <c r="W32" s="252">
        <v>0.42616627329000001</v>
      </c>
      <c r="X32" s="252">
        <v>0.40916627328999999</v>
      </c>
      <c r="Y32" s="252">
        <v>0.42916627329000001</v>
      </c>
      <c r="Z32" s="252">
        <v>0.42216627329</v>
      </c>
      <c r="AA32" s="252">
        <v>0.39900000000000002</v>
      </c>
      <c r="AB32" s="252">
        <v>0.39300000000000002</v>
      </c>
      <c r="AC32" s="252">
        <v>0.38200000000000001</v>
      </c>
      <c r="AD32" s="252">
        <v>0.373</v>
      </c>
      <c r="AE32" s="252">
        <v>0.35799999999999998</v>
      </c>
      <c r="AF32" s="252">
        <v>0.38300000000000001</v>
      </c>
      <c r="AG32" s="252">
        <v>0.40799999999999997</v>
      </c>
      <c r="AH32" s="252">
        <v>0.41</v>
      </c>
      <c r="AI32" s="252">
        <v>0.39700000000000002</v>
      </c>
      <c r="AJ32" s="252">
        <v>0.39200000000000002</v>
      </c>
      <c r="AK32" s="252">
        <v>0.38200000000000001</v>
      </c>
      <c r="AL32" s="252">
        <v>0.35099999999999998</v>
      </c>
      <c r="AM32" s="252">
        <v>0.34399999999999997</v>
      </c>
      <c r="AN32" s="252">
        <v>0.34100000000000003</v>
      </c>
      <c r="AO32" s="252">
        <v>0.35799999999999998</v>
      </c>
      <c r="AP32" s="252">
        <v>0.34300000000000003</v>
      </c>
      <c r="AQ32" s="252">
        <v>0.36599999999999999</v>
      </c>
      <c r="AR32" s="252">
        <v>0.36799999999999999</v>
      </c>
      <c r="AS32" s="252">
        <v>0.378</v>
      </c>
      <c r="AT32" s="252">
        <v>0.38</v>
      </c>
      <c r="AU32" s="252">
        <v>0.35399999999999998</v>
      </c>
      <c r="AV32" s="252">
        <v>0.36972589481000001</v>
      </c>
      <c r="AW32" s="252">
        <v>0.35436811393000001</v>
      </c>
      <c r="AX32" s="252">
        <v>0.35447210375999999</v>
      </c>
      <c r="AY32" s="409">
        <v>0.36137682349</v>
      </c>
      <c r="AZ32" s="409">
        <v>0.36223271395000001</v>
      </c>
      <c r="BA32" s="409">
        <v>0.36193977604999999</v>
      </c>
      <c r="BB32" s="409">
        <v>0.36178381301000001</v>
      </c>
      <c r="BC32" s="409">
        <v>0.36496390829999997</v>
      </c>
      <c r="BD32" s="409">
        <v>0.37064434538000002</v>
      </c>
      <c r="BE32" s="409">
        <v>0.37368968771</v>
      </c>
      <c r="BF32" s="409">
        <v>0.37877226380000001</v>
      </c>
      <c r="BG32" s="409">
        <v>0.38387775305999999</v>
      </c>
      <c r="BH32" s="409">
        <v>0.38897607899999997</v>
      </c>
      <c r="BI32" s="409">
        <v>0.39404895386</v>
      </c>
      <c r="BJ32" s="409">
        <v>0.39930308386000002</v>
      </c>
      <c r="BK32" s="409">
        <v>0.41403737322</v>
      </c>
      <c r="BL32" s="409">
        <v>0.41996814672999999</v>
      </c>
      <c r="BM32" s="409">
        <v>0.42463601884000002</v>
      </c>
      <c r="BN32" s="409">
        <v>0.42949073748</v>
      </c>
      <c r="BO32" s="409">
        <v>0.43466627963999999</v>
      </c>
      <c r="BP32" s="409">
        <v>0.4403737653</v>
      </c>
      <c r="BQ32" s="409">
        <v>0.44538783092000001</v>
      </c>
      <c r="BR32" s="409">
        <v>0.45046485487999999</v>
      </c>
      <c r="BS32" s="409">
        <v>0.45257126576000001</v>
      </c>
      <c r="BT32" s="409">
        <v>0.4547036096</v>
      </c>
      <c r="BU32" s="409">
        <v>0.45475808503999998</v>
      </c>
      <c r="BV32" s="409">
        <v>0.45702322314999999</v>
      </c>
    </row>
    <row r="33" spans="1:74" ht="11.1" customHeight="1" x14ac:dyDescent="0.2">
      <c r="A33" s="162" t="s">
        <v>275</v>
      </c>
      <c r="B33" s="173" t="s">
        <v>352</v>
      </c>
      <c r="C33" s="252">
        <v>4.9877000000000002</v>
      </c>
      <c r="D33" s="252">
        <v>5.0209999999999999</v>
      </c>
      <c r="E33" s="252">
        <v>4.9729000000000001</v>
      </c>
      <c r="F33" s="252">
        <v>4.9480000000000004</v>
      </c>
      <c r="G33" s="252">
        <v>4.9947999999999997</v>
      </c>
      <c r="H33" s="252">
        <v>5.0780000000000003</v>
      </c>
      <c r="I33" s="252">
        <v>4.8966000000000003</v>
      </c>
      <c r="J33" s="252">
        <v>4.9349999999999996</v>
      </c>
      <c r="K33" s="252">
        <v>5.008</v>
      </c>
      <c r="L33" s="252">
        <v>5.0579999999999998</v>
      </c>
      <c r="M33" s="252">
        <v>5.125</v>
      </c>
      <c r="N33" s="252">
        <v>5.15</v>
      </c>
      <c r="O33" s="252">
        <v>5.1050000000000004</v>
      </c>
      <c r="P33" s="252">
        <v>5.0910000000000002</v>
      </c>
      <c r="Q33" s="252">
        <v>5.1289999999999996</v>
      </c>
      <c r="R33" s="252">
        <v>5.1310000000000002</v>
      </c>
      <c r="S33" s="252">
        <v>5.1440000000000001</v>
      </c>
      <c r="T33" s="252">
        <v>5.2809999999999997</v>
      </c>
      <c r="U33" s="252">
        <v>5.1360000000000001</v>
      </c>
      <c r="V33" s="252">
        <v>5.1509999999999998</v>
      </c>
      <c r="W33" s="252">
        <v>5.19</v>
      </c>
      <c r="X33" s="252">
        <v>5.1319999999999997</v>
      </c>
      <c r="Y33" s="252">
        <v>5.17</v>
      </c>
      <c r="Z33" s="252">
        <v>5.1479999999999997</v>
      </c>
      <c r="AA33" s="252">
        <v>5.0529999999999999</v>
      </c>
      <c r="AB33" s="252">
        <v>5.0199999999999996</v>
      </c>
      <c r="AC33" s="252">
        <v>4.9779999999999998</v>
      </c>
      <c r="AD33" s="252">
        <v>4.923</v>
      </c>
      <c r="AE33" s="252">
        <v>4.8600000000000003</v>
      </c>
      <c r="AF33" s="252">
        <v>4.9210000000000003</v>
      </c>
      <c r="AG33" s="252">
        <v>4.8250000000000002</v>
      </c>
      <c r="AH33" s="252">
        <v>4.7610000000000001</v>
      </c>
      <c r="AI33" s="252">
        <v>4.774</v>
      </c>
      <c r="AJ33" s="252">
        <v>4.6669999999999998</v>
      </c>
      <c r="AK33" s="252">
        <v>4.8019999999999996</v>
      </c>
      <c r="AL33" s="252">
        <v>4.8360000000000003</v>
      </c>
      <c r="AM33" s="252">
        <v>4.7720000000000002</v>
      </c>
      <c r="AN33" s="252">
        <v>4.8499999999999996</v>
      </c>
      <c r="AO33" s="252">
        <v>4.8280000000000003</v>
      </c>
      <c r="AP33" s="252">
        <v>4.82</v>
      </c>
      <c r="AQ33" s="252">
        <v>4.7619999999999996</v>
      </c>
      <c r="AR33" s="252">
        <v>4.8810000000000002</v>
      </c>
      <c r="AS33" s="252">
        <v>4.7679999999999998</v>
      </c>
      <c r="AT33" s="252">
        <v>4.7030000000000003</v>
      </c>
      <c r="AU33" s="252">
        <v>4.7279999999999998</v>
      </c>
      <c r="AV33" s="252">
        <v>4.7190168038999998</v>
      </c>
      <c r="AW33" s="252">
        <v>4.7642084364999997</v>
      </c>
      <c r="AX33" s="252">
        <v>4.8006297998000003</v>
      </c>
      <c r="AY33" s="409">
        <v>4.7202692470000001</v>
      </c>
      <c r="AZ33" s="409">
        <v>4.7146168388999996</v>
      </c>
      <c r="BA33" s="409">
        <v>4.7096369504000002</v>
      </c>
      <c r="BB33" s="409">
        <v>4.7154232765000001</v>
      </c>
      <c r="BC33" s="409">
        <v>4.7376716253</v>
      </c>
      <c r="BD33" s="409">
        <v>4.7730903680000001</v>
      </c>
      <c r="BE33" s="409">
        <v>4.7128748970999998</v>
      </c>
      <c r="BF33" s="409">
        <v>4.7472128178000004</v>
      </c>
      <c r="BG33" s="409">
        <v>4.7673789523999996</v>
      </c>
      <c r="BH33" s="409">
        <v>4.7875074033000002</v>
      </c>
      <c r="BI33" s="409">
        <v>4.8028071609999996</v>
      </c>
      <c r="BJ33" s="409">
        <v>4.7621148805000004</v>
      </c>
      <c r="BK33" s="409">
        <v>4.7236366354000001</v>
      </c>
      <c r="BL33" s="409">
        <v>4.7169993566999997</v>
      </c>
      <c r="BM33" s="409">
        <v>4.7096740240999999</v>
      </c>
      <c r="BN33" s="409">
        <v>4.7145320658000003</v>
      </c>
      <c r="BO33" s="409">
        <v>4.7345574738999998</v>
      </c>
      <c r="BP33" s="409">
        <v>4.7680029134000002</v>
      </c>
      <c r="BQ33" s="409">
        <v>4.7071618715000003</v>
      </c>
      <c r="BR33" s="409">
        <v>4.7391185031000003</v>
      </c>
      <c r="BS33" s="409">
        <v>4.7571308526999996</v>
      </c>
      <c r="BT33" s="409">
        <v>4.7764462599000002</v>
      </c>
      <c r="BU33" s="409">
        <v>4.7894344679999996</v>
      </c>
      <c r="BV33" s="409">
        <v>4.7473835546999998</v>
      </c>
    </row>
    <row r="34" spans="1:74" ht="11.1" customHeight="1" x14ac:dyDescent="0.2">
      <c r="A34" s="162" t="s">
        <v>276</v>
      </c>
      <c r="B34" s="173" t="s">
        <v>353</v>
      </c>
      <c r="C34" s="252">
        <v>1.0333212316</v>
      </c>
      <c r="D34" s="252">
        <v>1.0356898886000001</v>
      </c>
      <c r="E34" s="252">
        <v>1.0055955671000001</v>
      </c>
      <c r="F34" s="252">
        <v>1.013725588</v>
      </c>
      <c r="G34" s="252">
        <v>1.0078584032</v>
      </c>
      <c r="H34" s="252">
        <v>1.0258882119999999</v>
      </c>
      <c r="I34" s="252">
        <v>1.0006311052000001</v>
      </c>
      <c r="J34" s="252">
        <v>0.97124157741999995</v>
      </c>
      <c r="K34" s="252">
        <v>0.99860595600000002</v>
      </c>
      <c r="L34" s="252">
        <v>1.0196744755</v>
      </c>
      <c r="M34" s="252">
        <v>1.0290641827</v>
      </c>
      <c r="N34" s="252">
        <v>1.0179193348</v>
      </c>
      <c r="O34" s="252">
        <v>1.0103626005999999</v>
      </c>
      <c r="P34" s="252">
        <v>1.0029996113999999</v>
      </c>
      <c r="Q34" s="252">
        <v>1.0205338289999999</v>
      </c>
      <c r="R34" s="252">
        <v>0.99127994532999997</v>
      </c>
      <c r="S34" s="252">
        <v>1.0065203787000001</v>
      </c>
      <c r="T34" s="252">
        <v>1.0032865799999999</v>
      </c>
      <c r="U34" s="252">
        <v>0.98185924839000005</v>
      </c>
      <c r="V34" s="252">
        <v>1.0265130626000001</v>
      </c>
      <c r="W34" s="252">
        <v>1.0076957506999999</v>
      </c>
      <c r="X34" s="252">
        <v>1.0195764639</v>
      </c>
      <c r="Y34" s="252">
        <v>1.0233625</v>
      </c>
      <c r="Z34" s="252">
        <v>1.0002804999999999</v>
      </c>
      <c r="AA34" s="252">
        <v>0.99199999999999999</v>
      </c>
      <c r="AB34" s="252">
        <v>1.016</v>
      </c>
      <c r="AC34" s="252">
        <v>0.98299999999999998</v>
      </c>
      <c r="AD34" s="252">
        <v>0.98099999999999998</v>
      </c>
      <c r="AE34" s="252">
        <v>0.997</v>
      </c>
      <c r="AF34" s="252">
        <v>0.99099999999999999</v>
      </c>
      <c r="AG34" s="252">
        <v>0.999</v>
      </c>
      <c r="AH34" s="252">
        <v>0.996</v>
      </c>
      <c r="AI34" s="252">
        <v>0.98099999999999998</v>
      </c>
      <c r="AJ34" s="252">
        <v>0.99099999999999999</v>
      </c>
      <c r="AK34" s="252">
        <v>0.97499999999999998</v>
      </c>
      <c r="AL34" s="252">
        <v>1.0069999999999999</v>
      </c>
      <c r="AM34" s="252">
        <v>1.0109999999999999</v>
      </c>
      <c r="AN34" s="252">
        <v>1.0129999999999999</v>
      </c>
      <c r="AO34" s="252">
        <v>1.0109999999999999</v>
      </c>
      <c r="AP34" s="252">
        <v>0.98899999999999999</v>
      </c>
      <c r="AQ34" s="252">
        <v>0.999</v>
      </c>
      <c r="AR34" s="252">
        <v>1.016</v>
      </c>
      <c r="AS34" s="252">
        <v>1.016</v>
      </c>
      <c r="AT34" s="252">
        <v>0.998</v>
      </c>
      <c r="AU34" s="252">
        <v>0.999</v>
      </c>
      <c r="AV34" s="252">
        <v>0.99162677647999997</v>
      </c>
      <c r="AW34" s="252">
        <v>0.97677997467</v>
      </c>
      <c r="AX34" s="252">
        <v>1.0010130872</v>
      </c>
      <c r="AY34" s="409">
        <v>0.99728454859000004</v>
      </c>
      <c r="AZ34" s="409">
        <v>1.0012098112000001</v>
      </c>
      <c r="BA34" s="409">
        <v>0.99341531686999995</v>
      </c>
      <c r="BB34" s="409">
        <v>0.98418015822000005</v>
      </c>
      <c r="BC34" s="409">
        <v>0.99623620929000001</v>
      </c>
      <c r="BD34" s="409">
        <v>0.99478903426999998</v>
      </c>
      <c r="BE34" s="409">
        <v>0.99239181192000003</v>
      </c>
      <c r="BF34" s="409">
        <v>0.98868332145000004</v>
      </c>
      <c r="BG34" s="409">
        <v>0.98737346636000001</v>
      </c>
      <c r="BH34" s="409">
        <v>0.98359151297000003</v>
      </c>
      <c r="BI34" s="409">
        <v>0.97901208559999997</v>
      </c>
      <c r="BJ34" s="409">
        <v>0.99799300039000005</v>
      </c>
      <c r="BK34" s="409">
        <v>1.0003112948999999</v>
      </c>
      <c r="BL34" s="409">
        <v>1.0044247744000001</v>
      </c>
      <c r="BM34" s="409">
        <v>0.99638564177</v>
      </c>
      <c r="BN34" s="409">
        <v>0.98711340701000005</v>
      </c>
      <c r="BO34" s="409">
        <v>0.99897496282999998</v>
      </c>
      <c r="BP34" s="409">
        <v>0.99753730145999997</v>
      </c>
      <c r="BQ34" s="409">
        <v>0.99590836771000002</v>
      </c>
      <c r="BR34" s="409">
        <v>0.99207717526999994</v>
      </c>
      <c r="BS34" s="409">
        <v>0.99064825702000003</v>
      </c>
      <c r="BT34" s="409">
        <v>0.98689589216999996</v>
      </c>
      <c r="BU34" s="409">
        <v>0.98213631450000005</v>
      </c>
      <c r="BV34" s="409">
        <v>1.0009393978000001</v>
      </c>
    </row>
    <row r="35" spans="1:74" ht="11.1" customHeight="1" x14ac:dyDescent="0.2">
      <c r="A35" s="162" t="s">
        <v>1257</v>
      </c>
      <c r="B35" s="173" t="s">
        <v>1256</v>
      </c>
      <c r="C35" s="252">
        <v>0.90208109999999997</v>
      </c>
      <c r="D35" s="252">
        <v>0.90208109999999997</v>
      </c>
      <c r="E35" s="252">
        <v>0.90208109999999997</v>
      </c>
      <c r="F35" s="252">
        <v>0.90208109999999997</v>
      </c>
      <c r="G35" s="252">
        <v>0.90208109999999997</v>
      </c>
      <c r="H35" s="252">
        <v>0.90208109999999997</v>
      </c>
      <c r="I35" s="252">
        <v>0.90208109999999997</v>
      </c>
      <c r="J35" s="252">
        <v>0.90208109999999997</v>
      </c>
      <c r="K35" s="252">
        <v>0.90208109999999997</v>
      </c>
      <c r="L35" s="252">
        <v>0.90208109999999997</v>
      </c>
      <c r="M35" s="252">
        <v>0.90208109999999997</v>
      </c>
      <c r="N35" s="252">
        <v>0.90208109999999997</v>
      </c>
      <c r="O35" s="252">
        <v>0.8707182</v>
      </c>
      <c r="P35" s="252">
        <v>0.8707182</v>
      </c>
      <c r="Q35" s="252">
        <v>0.85971819999999999</v>
      </c>
      <c r="R35" s="252">
        <v>0.88971820000000001</v>
      </c>
      <c r="S35" s="252">
        <v>0.89171820000000002</v>
      </c>
      <c r="T35" s="252">
        <v>0.84471819999999997</v>
      </c>
      <c r="U35" s="252">
        <v>0.85371819999999998</v>
      </c>
      <c r="V35" s="252">
        <v>0.86571819999999999</v>
      </c>
      <c r="W35" s="252">
        <v>0.86171819999999999</v>
      </c>
      <c r="X35" s="252">
        <v>0.85771819999999999</v>
      </c>
      <c r="Y35" s="252">
        <v>0.85771819999999999</v>
      </c>
      <c r="Z35" s="252">
        <v>0.8727182</v>
      </c>
      <c r="AA35" s="252">
        <v>0.943384</v>
      </c>
      <c r="AB35" s="252">
        <v>0.96438400000000002</v>
      </c>
      <c r="AC35" s="252">
        <v>0.97138400000000003</v>
      </c>
      <c r="AD35" s="252">
        <v>0.945384</v>
      </c>
      <c r="AE35" s="252">
        <v>0.96538400000000002</v>
      </c>
      <c r="AF35" s="252">
        <v>0.96338400000000002</v>
      </c>
      <c r="AG35" s="252">
        <v>0.95538400000000001</v>
      </c>
      <c r="AH35" s="252">
        <v>0.95738400000000001</v>
      </c>
      <c r="AI35" s="252">
        <v>0.95738400000000001</v>
      </c>
      <c r="AJ35" s="252">
        <v>0.95838400000000001</v>
      </c>
      <c r="AK35" s="252">
        <v>0.94938400000000001</v>
      </c>
      <c r="AL35" s="252">
        <v>0.93538399999999999</v>
      </c>
      <c r="AM35" s="252">
        <v>0.92138399999999998</v>
      </c>
      <c r="AN35" s="252">
        <v>0.91638399999999998</v>
      </c>
      <c r="AO35" s="252">
        <v>0.91438399999999997</v>
      </c>
      <c r="AP35" s="252">
        <v>0.91338399999999997</v>
      </c>
      <c r="AQ35" s="252">
        <v>0.91238399999999997</v>
      </c>
      <c r="AR35" s="252">
        <v>0.91138399999999997</v>
      </c>
      <c r="AS35" s="252">
        <v>0.90638399999999997</v>
      </c>
      <c r="AT35" s="252">
        <v>0.90338399999999996</v>
      </c>
      <c r="AU35" s="252">
        <v>0.89138399999999995</v>
      </c>
      <c r="AV35" s="252">
        <v>0.88917325785000001</v>
      </c>
      <c r="AW35" s="252">
        <v>0.88343247058999996</v>
      </c>
      <c r="AX35" s="252">
        <v>0.88276108633999995</v>
      </c>
      <c r="AY35" s="409">
        <v>0.88882957262999995</v>
      </c>
      <c r="AZ35" s="409">
        <v>0.88847172902000005</v>
      </c>
      <c r="BA35" s="409">
        <v>0.88752519794999996</v>
      </c>
      <c r="BB35" s="409">
        <v>0.88664932823999998</v>
      </c>
      <c r="BC35" s="409">
        <v>0.88594619910000005</v>
      </c>
      <c r="BD35" s="409">
        <v>0.88550004456999998</v>
      </c>
      <c r="BE35" s="409">
        <v>0.88472860255999997</v>
      </c>
      <c r="BF35" s="409">
        <v>0.88397663313999997</v>
      </c>
      <c r="BG35" s="409">
        <v>0.88323678298999997</v>
      </c>
      <c r="BH35" s="409">
        <v>0.88749361941000005</v>
      </c>
      <c r="BI35" s="409">
        <v>0.88673775519999998</v>
      </c>
      <c r="BJ35" s="409">
        <v>0.88407518031999999</v>
      </c>
      <c r="BK35" s="409">
        <v>0.88305832744000001</v>
      </c>
      <c r="BL35" s="409">
        <v>0.88074088860999999</v>
      </c>
      <c r="BM35" s="409">
        <v>0.87777621423999996</v>
      </c>
      <c r="BN35" s="409">
        <v>0.87490772531000005</v>
      </c>
      <c r="BO35" s="409">
        <v>0.87220411573000001</v>
      </c>
      <c r="BP35" s="409">
        <v>0.86977363855000001</v>
      </c>
      <c r="BQ35" s="409">
        <v>0.86698791833</v>
      </c>
      <c r="BR35" s="409">
        <v>0.86423481711000005</v>
      </c>
      <c r="BS35" s="409">
        <v>0.85949711090000003</v>
      </c>
      <c r="BT35" s="409">
        <v>0.85477302016000001</v>
      </c>
      <c r="BU35" s="409">
        <v>0.85000930742000003</v>
      </c>
      <c r="BV35" s="409">
        <v>0.84535392350000005</v>
      </c>
    </row>
    <row r="36" spans="1:74" ht="11.1" customHeight="1" x14ac:dyDescent="0.2">
      <c r="A36" s="162" t="s">
        <v>277</v>
      </c>
      <c r="B36" s="173" t="s">
        <v>354</v>
      </c>
      <c r="C36" s="252">
        <v>0.65100000000000002</v>
      </c>
      <c r="D36" s="252">
        <v>0.65800000000000003</v>
      </c>
      <c r="E36" s="252">
        <v>0.67100000000000004</v>
      </c>
      <c r="F36" s="252">
        <v>0.66800000000000004</v>
      </c>
      <c r="G36" s="252">
        <v>0.67400000000000004</v>
      </c>
      <c r="H36" s="252">
        <v>0.66100000000000003</v>
      </c>
      <c r="I36" s="252">
        <v>0.64</v>
      </c>
      <c r="J36" s="252">
        <v>0.64300000000000002</v>
      </c>
      <c r="K36" s="252">
        <v>0.65800000000000003</v>
      </c>
      <c r="L36" s="252">
        <v>0.69199999999999995</v>
      </c>
      <c r="M36" s="252">
        <v>0.75600000000000001</v>
      </c>
      <c r="N36" s="252">
        <v>0.751</v>
      </c>
      <c r="O36" s="252">
        <v>0.75600000000000001</v>
      </c>
      <c r="P36" s="252">
        <v>0.76900000000000002</v>
      </c>
      <c r="Q36" s="252">
        <v>0.77300000000000002</v>
      </c>
      <c r="R36" s="252">
        <v>0.752</v>
      </c>
      <c r="S36" s="252">
        <v>0.77</v>
      </c>
      <c r="T36" s="252">
        <v>0.69599999999999995</v>
      </c>
      <c r="U36" s="252">
        <v>0.67500000000000004</v>
      </c>
      <c r="V36" s="252">
        <v>0.66700000000000004</v>
      </c>
      <c r="W36" s="252">
        <v>0.72799999999999998</v>
      </c>
      <c r="X36" s="252">
        <v>0.69499999999999995</v>
      </c>
      <c r="Y36" s="252">
        <v>0.748</v>
      </c>
      <c r="Z36" s="252">
        <v>0.73699999999999999</v>
      </c>
      <c r="AA36" s="252">
        <v>0.75600000000000001</v>
      </c>
      <c r="AB36" s="252">
        <v>0.75600000000000001</v>
      </c>
      <c r="AC36" s="252">
        <v>0.749</v>
      </c>
      <c r="AD36" s="252">
        <v>0.73499999999999999</v>
      </c>
      <c r="AE36" s="252">
        <v>0.72099999999999997</v>
      </c>
      <c r="AF36" s="252">
        <v>0.76500000000000001</v>
      </c>
      <c r="AG36" s="252">
        <v>0.76600000000000001</v>
      </c>
      <c r="AH36" s="252">
        <v>0.71</v>
      </c>
      <c r="AI36" s="252">
        <v>0.71099999999999997</v>
      </c>
      <c r="AJ36" s="252">
        <v>0.72699999999999998</v>
      </c>
      <c r="AK36" s="252">
        <v>0.747</v>
      </c>
      <c r="AL36" s="252">
        <v>0.749</v>
      </c>
      <c r="AM36" s="252">
        <v>0.748</v>
      </c>
      <c r="AN36" s="252">
        <v>0.74</v>
      </c>
      <c r="AO36" s="252">
        <v>0.73399999999999999</v>
      </c>
      <c r="AP36" s="252">
        <v>0.69599999999999995</v>
      </c>
      <c r="AQ36" s="252">
        <v>0.69499999999999995</v>
      </c>
      <c r="AR36" s="252">
        <v>0.75600000000000001</v>
      </c>
      <c r="AS36" s="252">
        <v>0.73199999999999998</v>
      </c>
      <c r="AT36" s="252">
        <v>0.69399999999999995</v>
      </c>
      <c r="AU36" s="252">
        <v>0.71699999999999997</v>
      </c>
      <c r="AV36" s="252">
        <v>0.71939707044000001</v>
      </c>
      <c r="AW36" s="252">
        <v>0.73752868354000001</v>
      </c>
      <c r="AX36" s="252">
        <v>0.73153311165000001</v>
      </c>
      <c r="AY36" s="409">
        <v>0.73803921050999999</v>
      </c>
      <c r="AZ36" s="409">
        <v>0.73825820173000001</v>
      </c>
      <c r="BA36" s="409">
        <v>0.73555611238999996</v>
      </c>
      <c r="BB36" s="409">
        <v>0.73492066878999995</v>
      </c>
      <c r="BC36" s="409">
        <v>0.73502815824000001</v>
      </c>
      <c r="BD36" s="409">
        <v>0.73546644811999995</v>
      </c>
      <c r="BE36" s="409">
        <v>0.73547866243000004</v>
      </c>
      <c r="BF36" s="409">
        <v>0.73251309945999998</v>
      </c>
      <c r="BG36" s="409">
        <v>0.72956028911000004</v>
      </c>
      <c r="BH36" s="409">
        <v>0.72660025505000003</v>
      </c>
      <c r="BI36" s="409">
        <v>0.72362087791999996</v>
      </c>
      <c r="BJ36" s="409">
        <v>0.72076003220999996</v>
      </c>
      <c r="BK36" s="409">
        <v>0.72413187462999995</v>
      </c>
      <c r="BL36" s="409">
        <v>0.72138075837000004</v>
      </c>
      <c r="BM36" s="409">
        <v>0.71813310173</v>
      </c>
      <c r="BN36" s="409">
        <v>0.71448591022999997</v>
      </c>
      <c r="BO36" s="409">
        <v>0.71057205008000002</v>
      </c>
      <c r="BP36" s="409">
        <v>0.70701059670999999</v>
      </c>
      <c r="BQ36" s="409">
        <v>0.70298470698000004</v>
      </c>
      <c r="BR36" s="409">
        <v>0.69899869708999995</v>
      </c>
      <c r="BS36" s="409">
        <v>0.69503024816000003</v>
      </c>
      <c r="BT36" s="409">
        <v>0.69207711775000003</v>
      </c>
      <c r="BU36" s="409">
        <v>0.68907016342000005</v>
      </c>
      <c r="BV36" s="409">
        <v>0.68120179590999996</v>
      </c>
    </row>
    <row r="37" spans="1:74" ht="11.1" customHeight="1" x14ac:dyDescent="0.2">
      <c r="A37" s="162" t="s">
        <v>278</v>
      </c>
      <c r="B37" s="173" t="s">
        <v>355</v>
      </c>
      <c r="C37" s="252">
        <v>0.31716899999999998</v>
      </c>
      <c r="D37" s="252">
        <v>0.346169</v>
      </c>
      <c r="E37" s="252">
        <v>0.32416899999999998</v>
      </c>
      <c r="F37" s="252">
        <v>0.31516899999999998</v>
      </c>
      <c r="G37" s="252">
        <v>0.31016899999999997</v>
      </c>
      <c r="H37" s="252">
        <v>0.31816899999999998</v>
      </c>
      <c r="I37" s="252">
        <v>0.30116900000000002</v>
      </c>
      <c r="J37" s="252">
        <v>0.31816899999999998</v>
      </c>
      <c r="K37" s="252">
        <v>0.30616900000000002</v>
      </c>
      <c r="L37" s="252">
        <v>0.282169</v>
      </c>
      <c r="M37" s="252">
        <v>0.36416900000000002</v>
      </c>
      <c r="N37" s="252">
        <v>0.35216900000000001</v>
      </c>
      <c r="O37" s="252">
        <v>0.35716900000000001</v>
      </c>
      <c r="P37" s="252">
        <v>0.35016900000000001</v>
      </c>
      <c r="Q37" s="252">
        <v>0.34716900000000001</v>
      </c>
      <c r="R37" s="252">
        <v>0.33416899999999999</v>
      </c>
      <c r="S37" s="252">
        <v>0.31116899999999997</v>
      </c>
      <c r="T37" s="252">
        <v>0.36516900000000002</v>
      </c>
      <c r="U37" s="252">
        <v>0.35416900000000001</v>
      </c>
      <c r="V37" s="252">
        <v>0.31816899999999998</v>
      </c>
      <c r="W37" s="252">
        <v>0.35916900000000002</v>
      </c>
      <c r="X37" s="252">
        <v>0.344169</v>
      </c>
      <c r="Y37" s="252">
        <v>0.35616900000000001</v>
      </c>
      <c r="Z37" s="252">
        <v>0.340169</v>
      </c>
      <c r="AA37" s="252">
        <v>0.32816899999999999</v>
      </c>
      <c r="AB37" s="252">
        <v>0.32416899999999998</v>
      </c>
      <c r="AC37" s="252">
        <v>0.32316899999999998</v>
      </c>
      <c r="AD37" s="252">
        <v>0.32916899999999999</v>
      </c>
      <c r="AE37" s="252">
        <v>0.31616899999999998</v>
      </c>
      <c r="AF37" s="252">
        <v>0.31916899999999998</v>
      </c>
      <c r="AG37" s="252">
        <v>0.30216900000000002</v>
      </c>
      <c r="AH37" s="252">
        <v>0.29516900000000001</v>
      </c>
      <c r="AI37" s="252">
        <v>0.29916900000000002</v>
      </c>
      <c r="AJ37" s="252">
        <v>0.30916900000000003</v>
      </c>
      <c r="AK37" s="252">
        <v>0.30716900000000003</v>
      </c>
      <c r="AL37" s="252">
        <v>0.30416900000000002</v>
      </c>
      <c r="AM37" s="252">
        <v>0.29116900000000001</v>
      </c>
      <c r="AN37" s="252">
        <v>0.29016900000000001</v>
      </c>
      <c r="AO37" s="252">
        <v>0.29016900000000001</v>
      </c>
      <c r="AP37" s="252">
        <v>0.29016900000000001</v>
      </c>
      <c r="AQ37" s="252">
        <v>0.29016900000000001</v>
      </c>
      <c r="AR37" s="252">
        <v>0.29016900000000001</v>
      </c>
      <c r="AS37" s="252">
        <v>0.28616900000000001</v>
      </c>
      <c r="AT37" s="252">
        <v>0.27016899999999999</v>
      </c>
      <c r="AU37" s="252">
        <v>0.27016899999999999</v>
      </c>
      <c r="AV37" s="252">
        <v>0.27635197008000001</v>
      </c>
      <c r="AW37" s="252">
        <v>0.28035763965999999</v>
      </c>
      <c r="AX37" s="252">
        <v>0.27891992456999998</v>
      </c>
      <c r="AY37" s="409">
        <v>0.27754034406</v>
      </c>
      <c r="AZ37" s="409">
        <v>0.27750842395999997</v>
      </c>
      <c r="BA37" s="409">
        <v>0.27777866256</v>
      </c>
      <c r="BB37" s="409">
        <v>0.27807260065</v>
      </c>
      <c r="BC37" s="409">
        <v>0.27842453731</v>
      </c>
      <c r="BD37" s="409">
        <v>0.27886277566000001</v>
      </c>
      <c r="BE37" s="409">
        <v>0.27919167713999998</v>
      </c>
      <c r="BF37" s="409">
        <v>0.27752708118000002</v>
      </c>
      <c r="BG37" s="409">
        <v>0.27586651766999998</v>
      </c>
      <c r="BH37" s="409">
        <v>0.27420480182000001</v>
      </c>
      <c r="BI37" s="409">
        <v>0.27253878009999999</v>
      </c>
      <c r="BJ37" s="409">
        <v>0.27090406555000002</v>
      </c>
      <c r="BK37" s="409">
        <v>0.27019585123000001</v>
      </c>
      <c r="BL37" s="409">
        <v>0.26867754650999998</v>
      </c>
      <c r="BM37" s="409">
        <v>0.26694172784999998</v>
      </c>
      <c r="BN37" s="409">
        <v>0.26523818417</v>
      </c>
      <c r="BO37" s="409">
        <v>0.26358999714999998</v>
      </c>
      <c r="BP37" s="409">
        <v>0.26203354025999998</v>
      </c>
      <c r="BQ37" s="409">
        <v>0.26035768094</v>
      </c>
      <c r="BR37" s="409">
        <v>0.25869274081999999</v>
      </c>
      <c r="BS37" s="409">
        <v>0.25703293327999999</v>
      </c>
      <c r="BT37" s="409">
        <v>0.25537766094999997</v>
      </c>
      <c r="BU37" s="409">
        <v>0.25370903672</v>
      </c>
      <c r="BV37" s="409">
        <v>0.25207677238999998</v>
      </c>
    </row>
    <row r="38" spans="1:74" ht="11.1" customHeight="1" x14ac:dyDescent="0.2">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410"/>
      <c r="AZ38" s="410"/>
      <c r="BA38" s="410"/>
      <c r="BB38" s="410"/>
      <c r="BC38" s="410"/>
      <c r="BD38" s="410"/>
      <c r="BE38" s="410"/>
      <c r="BF38" s="410"/>
      <c r="BG38" s="410"/>
      <c r="BH38" s="410"/>
      <c r="BI38" s="410"/>
      <c r="BJ38" s="410"/>
      <c r="BK38" s="410"/>
      <c r="BL38" s="410"/>
      <c r="BM38" s="410"/>
      <c r="BN38" s="410"/>
      <c r="BO38" s="410"/>
      <c r="BP38" s="410"/>
      <c r="BQ38" s="410"/>
      <c r="BR38" s="410"/>
      <c r="BS38" s="410"/>
      <c r="BT38" s="410"/>
      <c r="BU38" s="410"/>
      <c r="BV38" s="410"/>
    </row>
    <row r="39" spans="1:74" ht="11.1" customHeight="1" x14ac:dyDescent="0.2">
      <c r="A39" s="162" t="s">
        <v>508</v>
      </c>
      <c r="B39" s="172" t="s">
        <v>517</v>
      </c>
      <c r="C39" s="252">
        <v>1.8410593900000001</v>
      </c>
      <c r="D39" s="252">
        <v>1.83309039</v>
      </c>
      <c r="E39" s="252">
        <v>1.8376843899999999</v>
      </c>
      <c r="F39" s="252">
        <v>1.8258143899999999</v>
      </c>
      <c r="G39" s="252">
        <v>1.8298393900000001</v>
      </c>
      <c r="H39" s="252">
        <v>1.82688139</v>
      </c>
      <c r="I39" s="252">
        <v>1.8336233900000001</v>
      </c>
      <c r="J39" s="252">
        <v>1.8223943899999999</v>
      </c>
      <c r="K39" s="252">
        <v>1.82932439</v>
      </c>
      <c r="L39" s="252">
        <v>1.8473943900000001</v>
      </c>
      <c r="M39" s="252">
        <v>1.86639439</v>
      </c>
      <c r="N39" s="252">
        <v>1.8533943900000001</v>
      </c>
      <c r="O39" s="252">
        <v>1.82837239</v>
      </c>
      <c r="P39" s="252">
        <v>1.8333723900000001</v>
      </c>
      <c r="Q39" s="252">
        <v>1.8493723900000001</v>
      </c>
      <c r="R39" s="252">
        <v>1.82237239</v>
      </c>
      <c r="S39" s="252">
        <v>1.82037239</v>
      </c>
      <c r="T39" s="252">
        <v>1.8193723900000001</v>
      </c>
      <c r="U39" s="252">
        <v>1.8043723899999999</v>
      </c>
      <c r="V39" s="252">
        <v>1.8393723900000001</v>
      </c>
      <c r="W39" s="252">
        <v>1.8133723900000001</v>
      </c>
      <c r="X39" s="252">
        <v>1.8333723900000001</v>
      </c>
      <c r="Y39" s="252">
        <v>1.80137239</v>
      </c>
      <c r="Z39" s="252">
        <v>1.82237239</v>
      </c>
      <c r="AA39" s="252">
        <v>1.83199439</v>
      </c>
      <c r="AB39" s="252">
        <v>1.82399439</v>
      </c>
      <c r="AC39" s="252">
        <v>1.75499439</v>
      </c>
      <c r="AD39" s="252">
        <v>1.79099439</v>
      </c>
      <c r="AE39" s="252">
        <v>1.81399439</v>
      </c>
      <c r="AF39" s="252">
        <v>1.81399439</v>
      </c>
      <c r="AG39" s="252">
        <v>1.8149943900000001</v>
      </c>
      <c r="AH39" s="252">
        <v>1.82199439</v>
      </c>
      <c r="AI39" s="252">
        <v>1.8529943900000001</v>
      </c>
      <c r="AJ39" s="252">
        <v>1.8449943900000001</v>
      </c>
      <c r="AK39" s="252">
        <v>1.84199439</v>
      </c>
      <c r="AL39" s="252">
        <v>1.8409943900000001</v>
      </c>
      <c r="AM39" s="252">
        <v>1.8929943899999999</v>
      </c>
      <c r="AN39" s="252">
        <v>1.8909943899999999</v>
      </c>
      <c r="AO39" s="252">
        <v>1.88999439</v>
      </c>
      <c r="AP39" s="252">
        <v>1.8849943899999999</v>
      </c>
      <c r="AQ39" s="252">
        <v>1.89199439</v>
      </c>
      <c r="AR39" s="252">
        <v>1.89599439</v>
      </c>
      <c r="AS39" s="252">
        <v>1.88399439</v>
      </c>
      <c r="AT39" s="252">
        <v>1.8649943899999999</v>
      </c>
      <c r="AU39" s="252">
        <v>1.86399439</v>
      </c>
      <c r="AV39" s="252">
        <v>1.8328889997</v>
      </c>
      <c r="AW39" s="252">
        <v>1.8320579124</v>
      </c>
      <c r="AX39" s="252">
        <v>1.8330183247</v>
      </c>
      <c r="AY39" s="409">
        <v>1.7835414544999999</v>
      </c>
      <c r="AZ39" s="409">
        <v>1.7835826703</v>
      </c>
      <c r="BA39" s="409">
        <v>1.7833228967999999</v>
      </c>
      <c r="BB39" s="409">
        <v>1.7838450776000001</v>
      </c>
      <c r="BC39" s="409">
        <v>1.7828042744999999</v>
      </c>
      <c r="BD39" s="409">
        <v>1.7837748668</v>
      </c>
      <c r="BE39" s="409">
        <v>1.7828470415</v>
      </c>
      <c r="BF39" s="409">
        <v>1.7837537057999999</v>
      </c>
      <c r="BG39" s="409">
        <v>1.7834481014000001</v>
      </c>
      <c r="BH39" s="409">
        <v>1.7831851119</v>
      </c>
      <c r="BI39" s="409">
        <v>1.7823238833999999</v>
      </c>
      <c r="BJ39" s="409">
        <v>1.7832759894000001</v>
      </c>
      <c r="BK39" s="409">
        <v>1.8015125869999999</v>
      </c>
      <c r="BL39" s="409">
        <v>1.8015353156</v>
      </c>
      <c r="BM39" s="409">
        <v>1.8012819254000001</v>
      </c>
      <c r="BN39" s="409">
        <v>1.8018286637000001</v>
      </c>
      <c r="BO39" s="409">
        <v>1.8007907106000001</v>
      </c>
      <c r="BP39" s="409">
        <v>1.8016751677</v>
      </c>
      <c r="BQ39" s="409">
        <v>1.8006584872</v>
      </c>
      <c r="BR39" s="409">
        <v>1.8014976068999999</v>
      </c>
      <c r="BS39" s="409">
        <v>1.8011183637999999</v>
      </c>
      <c r="BT39" s="409">
        <v>1.8008106473000001</v>
      </c>
      <c r="BU39" s="409">
        <v>1.7998820017999999</v>
      </c>
      <c r="BV39" s="409">
        <v>1.8007770744</v>
      </c>
    </row>
    <row r="40" spans="1:74" ht="11.1" customHeight="1" x14ac:dyDescent="0.2">
      <c r="A40" s="162" t="s">
        <v>279</v>
      </c>
      <c r="B40" s="173" t="s">
        <v>507</v>
      </c>
      <c r="C40" s="252">
        <v>0.70508499999999996</v>
      </c>
      <c r="D40" s="252">
        <v>0.69808499999999996</v>
      </c>
      <c r="E40" s="252">
        <v>0.69808499999999996</v>
      </c>
      <c r="F40" s="252">
        <v>0.68908499999999995</v>
      </c>
      <c r="G40" s="252">
        <v>0.69908499999999996</v>
      </c>
      <c r="H40" s="252">
        <v>0.69408499999999995</v>
      </c>
      <c r="I40" s="252">
        <v>0.70208499999999996</v>
      </c>
      <c r="J40" s="252">
        <v>0.69208499999999995</v>
      </c>
      <c r="K40" s="252">
        <v>0.70308499999999996</v>
      </c>
      <c r="L40" s="252">
        <v>0.71008499999999997</v>
      </c>
      <c r="M40" s="252">
        <v>0.73108499999999998</v>
      </c>
      <c r="N40" s="252">
        <v>0.71708499999999997</v>
      </c>
      <c r="O40" s="252">
        <v>0.70108499999999996</v>
      </c>
      <c r="P40" s="252">
        <v>0.71108499999999997</v>
      </c>
      <c r="Q40" s="252">
        <v>0.72408499999999998</v>
      </c>
      <c r="R40" s="252">
        <v>0.69408499999999995</v>
      </c>
      <c r="S40" s="252">
        <v>0.70608499999999996</v>
      </c>
      <c r="T40" s="252">
        <v>0.69508499999999995</v>
      </c>
      <c r="U40" s="252">
        <v>0.72308499999999998</v>
      </c>
      <c r="V40" s="252">
        <v>0.72108499999999998</v>
      </c>
      <c r="W40" s="252">
        <v>0.69108499999999995</v>
      </c>
      <c r="X40" s="252">
        <v>0.71308499999999997</v>
      </c>
      <c r="Y40" s="252">
        <v>0.68108500000000005</v>
      </c>
      <c r="Z40" s="252">
        <v>0.70208499999999996</v>
      </c>
      <c r="AA40" s="252">
        <v>0.69608499999999995</v>
      </c>
      <c r="AB40" s="252">
        <v>0.69508499999999995</v>
      </c>
      <c r="AC40" s="252">
        <v>0.69508499999999995</v>
      </c>
      <c r="AD40" s="252">
        <v>0.69408499999999995</v>
      </c>
      <c r="AE40" s="252">
        <v>0.69208499999999995</v>
      </c>
      <c r="AF40" s="252">
        <v>0.69208499999999995</v>
      </c>
      <c r="AG40" s="252">
        <v>0.69108499999999995</v>
      </c>
      <c r="AH40" s="252">
        <v>0.68908499999999995</v>
      </c>
      <c r="AI40" s="252">
        <v>0.68908499999999995</v>
      </c>
      <c r="AJ40" s="252">
        <v>0.68808499999999995</v>
      </c>
      <c r="AK40" s="252">
        <v>0.68708499999999995</v>
      </c>
      <c r="AL40" s="252">
        <v>0.68708499999999995</v>
      </c>
      <c r="AM40" s="252">
        <v>0.68508500000000006</v>
      </c>
      <c r="AN40" s="252">
        <v>0.68408500000000005</v>
      </c>
      <c r="AO40" s="252">
        <v>0.68408500000000005</v>
      </c>
      <c r="AP40" s="252">
        <v>0.68208500000000005</v>
      </c>
      <c r="AQ40" s="252">
        <v>0.68108500000000005</v>
      </c>
      <c r="AR40" s="252">
        <v>0.68008500000000005</v>
      </c>
      <c r="AS40" s="252">
        <v>0.68008500000000005</v>
      </c>
      <c r="AT40" s="252">
        <v>0.66008500000000003</v>
      </c>
      <c r="AU40" s="252">
        <v>0.66008500000000003</v>
      </c>
      <c r="AV40" s="252">
        <v>0.63092419565000002</v>
      </c>
      <c r="AW40" s="252">
        <v>0.63092125228999996</v>
      </c>
      <c r="AX40" s="252">
        <v>0.63089613552000001</v>
      </c>
      <c r="AY40" s="409">
        <v>0.58800814694000003</v>
      </c>
      <c r="AZ40" s="409">
        <v>0.58788285776000004</v>
      </c>
      <c r="BA40" s="409">
        <v>0.58794564702999996</v>
      </c>
      <c r="BB40" s="409">
        <v>0.58798586087000004</v>
      </c>
      <c r="BC40" s="409">
        <v>0.58797088620000004</v>
      </c>
      <c r="BD40" s="409">
        <v>0.58787381129000005</v>
      </c>
      <c r="BE40" s="409">
        <v>0.58788066174999998</v>
      </c>
      <c r="BF40" s="409">
        <v>0.58788129095999997</v>
      </c>
      <c r="BG40" s="409">
        <v>0.5878780482</v>
      </c>
      <c r="BH40" s="409">
        <v>0.58787586405000003</v>
      </c>
      <c r="BI40" s="409">
        <v>0.58787773758999995</v>
      </c>
      <c r="BJ40" s="409">
        <v>0.58784980632999995</v>
      </c>
      <c r="BK40" s="409">
        <v>0.55793383256999995</v>
      </c>
      <c r="BL40" s="409">
        <v>0.55779563456000003</v>
      </c>
      <c r="BM40" s="409">
        <v>0.55786422040000005</v>
      </c>
      <c r="BN40" s="409">
        <v>0.55790207615999998</v>
      </c>
      <c r="BO40" s="409">
        <v>0.55788725499000003</v>
      </c>
      <c r="BP40" s="409">
        <v>0.55778517135000005</v>
      </c>
      <c r="BQ40" s="409">
        <v>0.55779658352999995</v>
      </c>
      <c r="BR40" s="409">
        <v>0.55779757432999999</v>
      </c>
      <c r="BS40" s="409">
        <v>0.55779364660999997</v>
      </c>
      <c r="BT40" s="409">
        <v>0.55778536891999997</v>
      </c>
      <c r="BU40" s="409">
        <v>0.55778974996999997</v>
      </c>
      <c r="BV40" s="409">
        <v>0.55775952128999995</v>
      </c>
    </row>
    <row r="41" spans="1:74" ht="11.1" customHeight="1" x14ac:dyDescent="0.2">
      <c r="A41" s="162" t="s">
        <v>1266</v>
      </c>
      <c r="B41" s="173" t="s">
        <v>1265</v>
      </c>
      <c r="C41" s="252">
        <v>0.15004013841</v>
      </c>
      <c r="D41" s="252">
        <v>0.1513462069</v>
      </c>
      <c r="E41" s="252">
        <v>0.15029052632000001</v>
      </c>
      <c r="F41" s="252">
        <v>0.14944680851</v>
      </c>
      <c r="G41" s="252">
        <v>0.14900571429000001</v>
      </c>
      <c r="H41" s="252">
        <v>0.14774782609000001</v>
      </c>
      <c r="I41" s="252">
        <v>0.14689230769</v>
      </c>
      <c r="J41" s="252">
        <v>0.14645092251</v>
      </c>
      <c r="K41" s="252">
        <v>0.14615447761</v>
      </c>
      <c r="L41" s="252">
        <v>0.14585132075000001</v>
      </c>
      <c r="M41" s="252">
        <v>0.14554122137</v>
      </c>
      <c r="N41" s="252">
        <v>0.14466538462</v>
      </c>
      <c r="O41" s="252">
        <v>0.15430240148999999</v>
      </c>
      <c r="P41" s="252">
        <v>0.15405484961999999</v>
      </c>
      <c r="Q41" s="252">
        <v>0.15480688973000001</v>
      </c>
      <c r="R41" s="252">
        <v>0.15455944615</v>
      </c>
      <c r="S41" s="252">
        <v>0.14555136187000001</v>
      </c>
      <c r="T41" s="252">
        <v>0.15465590513999999</v>
      </c>
      <c r="U41" s="252">
        <v>0.15483492430000001</v>
      </c>
      <c r="V41" s="252">
        <v>0.15165245967999999</v>
      </c>
      <c r="W41" s="252">
        <v>0.15183102439000001</v>
      </c>
      <c r="X41" s="252">
        <v>0.15157068312999999</v>
      </c>
      <c r="Y41" s="252">
        <v>0.15193690376999999</v>
      </c>
      <c r="Z41" s="252">
        <v>0.15212464979000001</v>
      </c>
      <c r="AA41" s="252">
        <v>0.151</v>
      </c>
      <c r="AB41" s="252">
        <v>0.152</v>
      </c>
      <c r="AC41" s="252">
        <v>0.154</v>
      </c>
      <c r="AD41" s="252">
        <v>0.155</v>
      </c>
      <c r="AE41" s="252">
        <v>0.156</v>
      </c>
      <c r="AF41" s="252">
        <v>0.157</v>
      </c>
      <c r="AG41" s="252">
        <v>0.152</v>
      </c>
      <c r="AH41" s="252">
        <v>0.14699999999999999</v>
      </c>
      <c r="AI41" s="252">
        <v>0.14099999999999999</v>
      </c>
      <c r="AJ41" s="252">
        <v>0.14899999999999999</v>
      </c>
      <c r="AK41" s="252">
        <v>0.17299999999999999</v>
      </c>
      <c r="AL41" s="252">
        <v>0.14299999999999999</v>
      </c>
      <c r="AM41" s="252">
        <v>0.13900000000000001</v>
      </c>
      <c r="AN41" s="252">
        <v>0.16200000000000001</v>
      </c>
      <c r="AO41" s="252">
        <v>0.152</v>
      </c>
      <c r="AP41" s="252">
        <v>0.152</v>
      </c>
      <c r="AQ41" s="252">
        <v>0.14799999999999999</v>
      </c>
      <c r="AR41" s="252">
        <v>0.14799999999999999</v>
      </c>
      <c r="AS41" s="252">
        <v>0.14799999999999999</v>
      </c>
      <c r="AT41" s="252">
        <v>0.14899999999999999</v>
      </c>
      <c r="AU41" s="252">
        <v>0.15</v>
      </c>
      <c r="AV41" s="252">
        <v>0.15091841782000001</v>
      </c>
      <c r="AW41" s="252">
        <v>0.15179051855</v>
      </c>
      <c r="AX41" s="252">
        <v>0.15267436920999999</v>
      </c>
      <c r="AY41" s="409">
        <v>0.12243156036</v>
      </c>
      <c r="AZ41" s="409">
        <v>0.12245597943</v>
      </c>
      <c r="BA41" s="409">
        <v>0.12244493101999999</v>
      </c>
      <c r="BB41" s="409">
        <v>0.12244395139</v>
      </c>
      <c r="BC41" s="409">
        <v>0.12244275431</v>
      </c>
      <c r="BD41" s="409">
        <v>0.12246650814</v>
      </c>
      <c r="BE41" s="409">
        <v>0.12247039478000001</v>
      </c>
      <c r="BF41" s="409">
        <v>0.12246899607</v>
      </c>
      <c r="BG41" s="409">
        <v>0.12247443655</v>
      </c>
      <c r="BH41" s="409">
        <v>0.12247144364</v>
      </c>
      <c r="BI41" s="409">
        <v>0.12247186398</v>
      </c>
      <c r="BJ41" s="409">
        <v>0.12247404011</v>
      </c>
      <c r="BK41" s="409">
        <v>0.12247404011</v>
      </c>
      <c r="BL41" s="409">
        <v>0.12247404011</v>
      </c>
      <c r="BM41" s="409">
        <v>0.12247404011</v>
      </c>
      <c r="BN41" s="409">
        <v>0.12247404011</v>
      </c>
      <c r="BO41" s="409">
        <v>0.12247404011</v>
      </c>
      <c r="BP41" s="409">
        <v>0.12247404011</v>
      </c>
      <c r="BQ41" s="409">
        <v>0.12247404011</v>
      </c>
      <c r="BR41" s="409">
        <v>0.12247404011</v>
      </c>
      <c r="BS41" s="409">
        <v>0.12247404011</v>
      </c>
      <c r="BT41" s="409">
        <v>0.12247404011</v>
      </c>
      <c r="BU41" s="409">
        <v>0.12247404011</v>
      </c>
      <c r="BV41" s="409">
        <v>0.12247404011</v>
      </c>
    </row>
    <row r="42" spans="1:74" ht="11.1" customHeight="1" x14ac:dyDescent="0.2">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3"/>
      <c r="AM42" s="223"/>
      <c r="AN42" s="223"/>
      <c r="AO42" s="223"/>
      <c r="AP42" s="223"/>
      <c r="AQ42" s="223"/>
      <c r="AR42" s="223"/>
      <c r="AS42" s="223"/>
      <c r="AT42" s="223"/>
      <c r="AU42" s="223"/>
      <c r="AV42" s="223"/>
      <c r="AW42" s="223"/>
      <c r="AX42" s="223"/>
      <c r="AY42" s="410"/>
      <c r="AZ42" s="410"/>
      <c r="BA42" s="410"/>
      <c r="BB42" s="410"/>
      <c r="BC42" s="410"/>
      <c r="BD42" s="410"/>
      <c r="BE42" s="410"/>
      <c r="BF42" s="410"/>
      <c r="BG42" s="410"/>
      <c r="BH42" s="410"/>
      <c r="BI42" s="410"/>
      <c r="BJ42" s="410"/>
      <c r="BK42" s="410"/>
      <c r="BL42" s="410"/>
      <c r="BM42" s="410"/>
      <c r="BN42" s="410"/>
      <c r="BO42" s="410"/>
      <c r="BP42" s="410"/>
      <c r="BQ42" s="410"/>
      <c r="BR42" s="410"/>
      <c r="BS42" s="410"/>
      <c r="BT42" s="410"/>
      <c r="BU42" s="410"/>
      <c r="BV42" s="410"/>
    </row>
    <row r="43" spans="1:74" ht="11.1" customHeight="1" x14ac:dyDescent="0.2">
      <c r="A43" s="162" t="s">
        <v>510</v>
      </c>
      <c r="B43" s="172" t="s">
        <v>85</v>
      </c>
      <c r="C43" s="252">
        <v>55.304629706</v>
      </c>
      <c r="D43" s="252">
        <v>55.704523191</v>
      </c>
      <c r="E43" s="252">
        <v>55.665934737999997</v>
      </c>
      <c r="F43" s="252">
        <v>56.23594602</v>
      </c>
      <c r="G43" s="252">
        <v>56.241322150999999</v>
      </c>
      <c r="H43" s="252">
        <v>57.096994305000003</v>
      </c>
      <c r="I43" s="252">
        <v>56.996622176999999</v>
      </c>
      <c r="J43" s="252">
        <v>57.104486467999998</v>
      </c>
      <c r="K43" s="252">
        <v>57.350787175000001</v>
      </c>
      <c r="L43" s="252">
        <v>58.216038062999999</v>
      </c>
      <c r="M43" s="252">
        <v>58.269863450000003</v>
      </c>
      <c r="N43" s="252">
        <v>58.672235102000002</v>
      </c>
      <c r="O43" s="252">
        <v>58.051898422999997</v>
      </c>
      <c r="P43" s="252">
        <v>58.121946188999999</v>
      </c>
      <c r="Q43" s="252">
        <v>58.315886683999999</v>
      </c>
      <c r="R43" s="252">
        <v>58.147799380999999</v>
      </c>
      <c r="S43" s="252">
        <v>58.089587104000003</v>
      </c>
      <c r="T43" s="252">
        <v>58.303331682</v>
      </c>
      <c r="U43" s="252">
        <v>58.739860360999998</v>
      </c>
      <c r="V43" s="252">
        <v>58.999100917</v>
      </c>
      <c r="W43" s="252">
        <v>58.311836853000003</v>
      </c>
      <c r="X43" s="252">
        <v>58.780572188999997</v>
      </c>
      <c r="Y43" s="252">
        <v>58.985849602000002</v>
      </c>
      <c r="Z43" s="252">
        <v>58.990409966999998</v>
      </c>
      <c r="AA43" s="252">
        <v>58.518138892000003</v>
      </c>
      <c r="AB43" s="252">
        <v>58.162341861000002</v>
      </c>
      <c r="AC43" s="252">
        <v>58.060845630999999</v>
      </c>
      <c r="AD43" s="252">
        <v>57.648038085000003</v>
      </c>
      <c r="AE43" s="252">
        <v>57.288413509999998</v>
      </c>
      <c r="AF43" s="252">
        <v>57.364711464999999</v>
      </c>
      <c r="AG43" s="252">
        <v>58.229794665999997</v>
      </c>
      <c r="AH43" s="252">
        <v>57.347509084999999</v>
      </c>
      <c r="AI43" s="252">
        <v>57.513181646</v>
      </c>
      <c r="AJ43" s="252">
        <v>58.346599112</v>
      </c>
      <c r="AK43" s="252">
        <v>59.045195098999997</v>
      </c>
      <c r="AL43" s="252">
        <v>58.222461127999999</v>
      </c>
      <c r="AM43" s="252">
        <v>58.045034627</v>
      </c>
      <c r="AN43" s="252">
        <v>58.532984609000003</v>
      </c>
      <c r="AO43" s="252">
        <v>58.320372466000002</v>
      </c>
      <c r="AP43" s="252">
        <v>57.864889798999997</v>
      </c>
      <c r="AQ43" s="252">
        <v>58.293649465999998</v>
      </c>
      <c r="AR43" s="252">
        <v>58.988832133000003</v>
      </c>
      <c r="AS43" s="252">
        <v>58.982293175999999</v>
      </c>
      <c r="AT43" s="252">
        <v>58.534853724000001</v>
      </c>
      <c r="AU43" s="252">
        <v>58.580201799000001</v>
      </c>
      <c r="AV43" s="252">
        <v>59.154698254000003</v>
      </c>
      <c r="AW43" s="252">
        <v>59.298493036000004</v>
      </c>
      <c r="AX43" s="252">
        <v>59.275212500000002</v>
      </c>
      <c r="AY43" s="409">
        <v>59.324367100000003</v>
      </c>
      <c r="AZ43" s="409">
        <v>59.693312739</v>
      </c>
      <c r="BA43" s="409">
        <v>59.744149743999998</v>
      </c>
      <c r="BB43" s="409">
        <v>60.205762628999999</v>
      </c>
      <c r="BC43" s="409">
        <v>60.777202602999999</v>
      </c>
      <c r="BD43" s="409">
        <v>61.085966718999998</v>
      </c>
      <c r="BE43" s="409">
        <v>61.312274385000002</v>
      </c>
      <c r="BF43" s="409">
        <v>60.942637521999998</v>
      </c>
      <c r="BG43" s="409">
        <v>60.964100193</v>
      </c>
      <c r="BH43" s="409">
        <v>61.361901285999998</v>
      </c>
      <c r="BI43" s="409">
        <v>61.578918526999999</v>
      </c>
      <c r="BJ43" s="409">
        <v>61.276226579000003</v>
      </c>
      <c r="BK43" s="409">
        <v>61.105337081999998</v>
      </c>
      <c r="BL43" s="409">
        <v>61.217300387999998</v>
      </c>
      <c r="BM43" s="409">
        <v>61.20997191</v>
      </c>
      <c r="BN43" s="409">
        <v>61.644322029000001</v>
      </c>
      <c r="BO43" s="409">
        <v>61.994534815999998</v>
      </c>
      <c r="BP43" s="409">
        <v>62.315003177999998</v>
      </c>
      <c r="BQ43" s="409">
        <v>62.462431338999998</v>
      </c>
      <c r="BR43" s="409">
        <v>62.179636719000001</v>
      </c>
      <c r="BS43" s="409">
        <v>62.190379608999997</v>
      </c>
      <c r="BT43" s="409">
        <v>62.372941232999999</v>
      </c>
      <c r="BU43" s="409">
        <v>62.674927308999997</v>
      </c>
      <c r="BV43" s="409">
        <v>62.382193426999997</v>
      </c>
    </row>
    <row r="44" spans="1:74" ht="11.1" customHeight="1" x14ac:dyDescent="0.2">
      <c r="B44" s="17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409"/>
      <c r="AZ44" s="409"/>
      <c r="BA44" s="409"/>
      <c r="BB44" s="409"/>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509</v>
      </c>
      <c r="B45" s="172" t="s">
        <v>518</v>
      </c>
      <c r="C45" s="252">
        <v>6.4171969999999998</v>
      </c>
      <c r="D45" s="252">
        <v>6.4181970000000002</v>
      </c>
      <c r="E45" s="252">
        <v>6.4171969999999998</v>
      </c>
      <c r="F45" s="252">
        <v>6.391197</v>
      </c>
      <c r="G45" s="252">
        <v>6.3851969999999998</v>
      </c>
      <c r="H45" s="252">
        <v>6.3531969999999998</v>
      </c>
      <c r="I45" s="252">
        <v>6.3651970000000002</v>
      </c>
      <c r="J45" s="252">
        <v>6.3841970000000003</v>
      </c>
      <c r="K45" s="252">
        <v>6.4781969999999998</v>
      </c>
      <c r="L45" s="252">
        <v>6.5151969999999997</v>
      </c>
      <c r="M45" s="252">
        <v>6.4941969999999998</v>
      </c>
      <c r="N45" s="252">
        <v>6.4771970000000003</v>
      </c>
      <c r="O45" s="252">
        <v>6.6221969999999999</v>
      </c>
      <c r="P45" s="252">
        <v>6.5991970000000002</v>
      </c>
      <c r="Q45" s="252">
        <v>6.5421969999999998</v>
      </c>
      <c r="R45" s="252">
        <v>6.5711969999999997</v>
      </c>
      <c r="S45" s="252">
        <v>6.5651970000000004</v>
      </c>
      <c r="T45" s="252">
        <v>6.5621970000000003</v>
      </c>
      <c r="U45" s="252">
        <v>6.4901970000000002</v>
      </c>
      <c r="V45" s="252">
        <v>6.4991969999999997</v>
      </c>
      <c r="W45" s="252">
        <v>6.6141969999999999</v>
      </c>
      <c r="X45" s="252">
        <v>6.5621970000000003</v>
      </c>
      <c r="Y45" s="252">
        <v>6.5621970000000003</v>
      </c>
      <c r="Z45" s="252">
        <v>6.5921969999999996</v>
      </c>
      <c r="AA45" s="252">
        <v>6.5341969999999998</v>
      </c>
      <c r="AB45" s="252">
        <v>6.4881970000000004</v>
      </c>
      <c r="AC45" s="252">
        <v>6.5451969999999999</v>
      </c>
      <c r="AD45" s="252">
        <v>6.569197</v>
      </c>
      <c r="AE45" s="252">
        <v>6.4981970000000002</v>
      </c>
      <c r="AF45" s="252">
        <v>6.532197</v>
      </c>
      <c r="AG45" s="252">
        <v>6.569197</v>
      </c>
      <c r="AH45" s="252">
        <v>6.6121970000000001</v>
      </c>
      <c r="AI45" s="252">
        <v>6.5951969999999998</v>
      </c>
      <c r="AJ45" s="252">
        <v>6.593197</v>
      </c>
      <c r="AK45" s="252">
        <v>6.625197</v>
      </c>
      <c r="AL45" s="252">
        <v>6.476197</v>
      </c>
      <c r="AM45" s="252">
        <v>6.6541969999999999</v>
      </c>
      <c r="AN45" s="252">
        <v>6.6371969999999996</v>
      </c>
      <c r="AO45" s="252">
        <v>6.9981970000000002</v>
      </c>
      <c r="AP45" s="252">
        <v>7.0091970000000003</v>
      </c>
      <c r="AQ45" s="252">
        <v>7.0101969999999998</v>
      </c>
      <c r="AR45" s="252">
        <v>6.9811969999999999</v>
      </c>
      <c r="AS45" s="252">
        <v>6.8001969999999998</v>
      </c>
      <c r="AT45" s="252">
        <v>6.8051969999999997</v>
      </c>
      <c r="AU45" s="252">
        <v>6.7631969999999999</v>
      </c>
      <c r="AV45" s="252">
        <v>6.7664362861000003</v>
      </c>
      <c r="AW45" s="252">
        <v>6.8366368491999996</v>
      </c>
      <c r="AX45" s="252">
        <v>6.8652035346</v>
      </c>
      <c r="AY45" s="409">
        <v>6.8933780124000004</v>
      </c>
      <c r="AZ45" s="409">
        <v>6.9033476502999997</v>
      </c>
      <c r="BA45" s="409">
        <v>6.9160518543</v>
      </c>
      <c r="BB45" s="409">
        <v>6.9288887382000004</v>
      </c>
      <c r="BC45" s="409">
        <v>6.9419045234999999</v>
      </c>
      <c r="BD45" s="409">
        <v>6.9555656104999999</v>
      </c>
      <c r="BE45" s="409">
        <v>6.9688242512</v>
      </c>
      <c r="BF45" s="409">
        <v>6.9819393830000003</v>
      </c>
      <c r="BG45" s="409">
        <v>6.9950230115999998</v>
      </c>
      <c r="BH45" s="409">
        <v>7.0077939887999996</v>
      </c>
      <c r="BI45" s="409">
        <v>7.0212312472000002</v>
      </c>
      <c r="BJ45" s="409">
        <v>7.0348035822000003</v>
      </c>
      <c r="BK45" s="409">
        <v>7.0578586830000001</v>
      </c>
      <c r="BL45" s="409">
        <v>7.0834213110000004</v>
      </c>
      <c r="BM45" s="409">
        <v>7.1080902473999998</v>
      </c>
      <c r="BN45" s="409">
        <v>7.1279235523000004</v>
      </c>
      <c r="BO45" s="409">
        <v>7.1479239444999996</v>
      </c>
      <c r="BP45" s="409">
        <v>7.1685893049000002</v>
      </c>
      <c r="BQ45" s="409">
        <v>7.1888117414000003</v>
      </c>
      <c r="BR45" s="409">
        <v>7.2089065882999996</v>
      </c>
      <c r="BS45" s="409">
        <v>7.2289730410999997</v>
      </c>
      <c r="BT45" s="409">
        <v>7.2487478665999996</v>
      </c>
      <c r="BU45" s="409">
        <v>7.2691527875000004</v>
      </c>
      <c r="BV45" s="409">
        <v>7.2897114842999997</v>
      </c>
    </row>
    <row r="46" spans="1:74" ht="11.1" customHeight="1" x14ac:dyDescent="0.2">
      <c r="A46" s="162" t="s">
        <v>511</v>
      </c>
      <c r="B46" s="172" t="s">
        <v>519</v>
      </c>
      <c r="C46" s="252">
        <v>61.721826706000002</v>
      </c>
      <c r="D46" s="252">
        <v>62.122720190999999</v>
      </c>
      <c r="E46" s="252">
        <v>62.083131737999999</v>
      </c>
      <c r="F46" s="252">
        <v>62.627143019999998</v>
      </c>
      <c r="G46" s="252">
        <v>62.626519150999997</v>
      </c>
      <c r="H46" s="252">
        <v>63.450191304999997</v>
      </c>
      <c r="I46" s="252">
        <v>63.361819177000001</v>
      </c>
      <c r="J46" s="252">
        <v>63.488683467999998</v>
      </c>
      <c r="K46" s="252">
        <v>63.828984175000002</v>
      </c>
      <c r="L46" s="252">
        <v>64.731235063</v>
      </c>
      <c r="M46" s="252">
        <v>64.764060450000002</v>
      </c>
      <c r="N46" s="252">
        <v>65.149432102000006</v>
      </c>
      <c r="O46" s="252">
        <v>64.674095422999997</v>
      </c>
      <c r="P46" s="252">
        <v>64.721143189000003</v>
      </c>
      <c r="Q46" s="252">
        <v>64.858083683999993</v>
      </c>
      <c r="R46" s="252">
        <v>64.718996380999997</v>
      </c>
      <c r="S46" s="252">
        <v>64.654784104000001</v>
      </c>
      <c r="T46" s="252">
        <v>64.865528682000004</v>
      </c>
      <c r="U46" s="252">
        <v>65.230057360999993</v>
      </c>
      <c r="V46" s="252">
        <v>65.498297917000002</v>
      </c>
      <c r="W46" s="252">
        <v>64.926033853000007</v>
      </c>
      <c r="X46" s="252">
        <v>65.342769188999995</v>
      </c>
      <c r="Y46" s="252">
        <v>65.548046601999999</v>
      </c>
      <c r="Z46" s="252">
        <v>65.582606967000004</v>
      </c>
      <c r="AA46" s="252">
        <v>65.052335892000002</v>
      </c>
      <c r="AB46" s="252">
        <v>64.650538861000001</v>
      </c>
      <c r="AC46" s="252">
        <v>64.606042630999994</v>
      </c>
      <c r="AD46" s="252">
        <v>64.217235084999999</v>
      </c>
      <c r="AE46" s="252">
        <v>63.786610510000003</v>
      </c>
      <c r="AF46" s="252">
        <v>63.896908465000003</v>
      </c>
      <c r="AG46" s="252">
        <v>64.798991666000006</v>
      </c>
      <c r="AH46" s="252">
        <v>63.959706085000001</v>
      </c>
      <c r="AI46" s="252">
        <v>64.108378646000006</v>
      </c>
      <c r="AJ46" s="252">
        <v>64.939796111999996</v>
      </c>
      <c r="AK46" s="252">
        <v>65.670392098999997</v>
      </c>
      <c r="AL46" s="252">
        <v>64.698658128000005</v>
      </c>
      <c r="AM46" s="252">
        <v>64.699231627000003</v>
      </c>
      <c r="AN46" s="252">
        <v>65.170181608999997</v>
      </c>
      <c r="AO46" s="252">
        <v>65.318569466</v>
      </c>
      <c r="AP46" s="252">
        <v>64.874086798999997</v>
      </c>
      <c r="AQ46" s="252">
        <v>65.303846465999996</v>
      </c>
      <c r="AR46" s="252">
        <v>65.970029132999997</v>
      </c>
      <c r="AS46" s="252">
        <v>65.782490175999996</v>
      </c>
      <c r="AT46" s="252">
        <v>65.340050723999994</v>
      </c>
      <c r="AU46" s="252">
        <v>65.343398798999999</v>
      </c>
      <c r="AV46" s="252">
        <v>65.921134539999997</v>
      </c>
      <c r="AW46" s="252">
        <v>66.135129884999998</v>
      </c>
      <c r="AX46" s="252">
        <v>66.140416035000001</v>
      </c>
      <c r="AY46" s="409">
        <v>66.217745113000007</v>
      </c>
      <c r="AZ46" s="409">
        <v>66.596660389999997</v>
      </c>
      <c r="BA46" s="409">
        <v>66.660201598</v>
      </c>
      <c r="BB46" s="409">
        <v>67.134651367000004</v>
      </c>
      <c r="BC46" s="409">
        <v>67.719107127000001</v>
      </c>
      <c r="BD46" s="409">
        <v>68.041532329000006</v>
      </c>
      <c r="BE46" s="409">
        <v>68.281098635999996</v>
      </c>
      <c r="BF46" s="409">
        <v>67.924576904999995</v>
      </c>
      <c r="BG46" s="409">
        <v>67.959123204999997</v>
      </c>
      <c r="BH46" s="409">
        <v>68.369695274999998</v>
      </c>
      <c r="BI46" s="409">
        <v>68.600149775000006</v>
      </c>
      <c r="BJ46" s="409">
        <v>68.311030161999994</v>
      </c>
      <c r="BK46" s="409">
        <v>68.163195764999998</v>
      </c>
      <c r="BL46" s="409">
        <v>68.300721698999993</v>
      </c>
      <c r="BM46" s="409">
        <v>68.318062157</v>
      </c>
      <c r="BN46" s="409">
        <v>68.772245581000007</v>
      </c>
      <c r="BO46" s="409">
        <v>69.142458761</v>
      </c>
      <c r="BP46" s="409">
        <v>69.483592482999995</v>
      </c>
      <c r="BQ46" s="409">
        <v>69.651243081000004</v>
      </c>
      <c r="BR46" s="409">
        <v>69.388543307000006</v>
      </c>
      <c r="BS46" s="409">
        <v>69.419352649999993</v>
      </c>
      <c r="BT46" s="409">
        <v>69.621689099999998</v>
      </c>
      <c r="BU46" s="409">
        <v>69.944080096999997</v>
      </c>
      <c r="BV46" s="409">
        <v>69.671904910999999</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409"/>
      <c r="AZ47" s="409"/>
      <c r="BA47" s="409"/>
      <c r="BB47" s="409"/>
      <c r="BC47" s="409"/>
      <c r="BD47" s="409"/>
      <c r="BE47" s="409"/>
      <c r="BF47" s="409"/>
      <c r="BG47" s="409"/>
      <c r="BH47" s="409"/>
      <c r="BI47" s="409"/>
      <c r="BJ47" s="409"/>
      <c r="BK47" s="409"/>
      <c r="BL47" s="409"/>
      <c r="BM47" s="409"/>
      <c r="BN47" s="409"/>
      <c r="BO47" s="409"/>
      <c r="BP47" s="409"/>
      <c r="BQ47" s="409"/>
      <c r="BR47" s="409"/>
      <c r="BS47" s="409"/>
      <c r="BT47" s="409"/>
      <c r="BU47" s="409"/>
      <c r="BV47" s="409"/>
    </row>
    <row r="48" spans="1:74" ht="11.1" customHeight="1" x14ac:dyDescent="0.2">
      <c r="A48" s="162" t="s">
        <v>1125</v>
      </c>
      <c r="B48" s="174" t="s">
        <v>1126</v>
      </c>
      <c r="C48" s="253">
        <v>0.67980099999999999</v>
      </c>
      <c r="D48" s="253">
        <v>0.60880100000000004</v>
      </c>
      <c r="E48" s="253">
        <v>0.54800000000000004</v>
      </c>
      <c r="F48" s="253">
        <v>0.61199999999999999</v>
      </c>
      <c r="G48" s="253">
        <v>0.65700000000000003</v>
      </c>
      <c r="H48" s="253">
        <v>0.57999999999999996</v>
      </c>
      <c r="I48" s="253">
        <v>0.63200000000000001</v>
      </c>
      <c r="J48" s="253">
        <v>0.52</v>
      </c>
      <c r="K48" s="253">
        <v>0.437</v>
      </c>
      <c r="L48" s="253">
        <v>0.40100000000000002</v>
      </c>
      <c r="M48" s="253">
        <v>0.36499999999999999</v>
      </c>
      <c r="N48" s="253">
        <v>0.314</v>
      </c>
      <c r="O48" s="253">
        <v>0.253</v>
      </c>
      <c r="P48" s="253">
        <v>0.25900000000000001</v>
      </c>
      <c r="Q48" s="253">
        <v>0.30099999999999999</v>
      </c>
      <c r="R48" s="253">
        <v>0.505</v>
      </c>
      <c r="S48" s="253">
        <v>0.46300000000000002</v>
      </c>
      <c r="T48" s="253">
        <v>0.41599999999999998</v>
      </c>
      <c r="U48" s="253">
        <v>0.39129032258000002</v>
      </c>
      <c r="V48" s="253">
        <v>0.32</v>
      </c>
      <c r="W48" s="253">
        <v>0.5</v>
      </c>
      <c r="X48" s="253">
        <v>0.31467741934999999</v>
      </c>
      <c r="Y48" s="253">
        <v>0.36199999999999999</v>
      </c>
      <c r="Z48" s="253">
        <v>0.34699999999999998</v>
      </c>
      <c r="AA48" s="253">
        <v>0.37</v>
      </c>
      <c r="AB48" s="253">
        <v>0.3775</v>
      </c>
      <c r="AC48" s="253">
        <v>0.39400000000000002</v>
      </c>
      <c r="AD48" s="253">
        <v>0.374</v>
      </c>
      <c r="AE48" s="253">
        <v>1.089</v>
      </c>
      <c r="AF48" s="253">
        <v>0.79400000000000004</v>
      </c>
      <c r="AG48" s="253">
        <v>0.45500000000000002</v>
      </c>
      <c r="AH48" s="253">
        <v>0.35713632258</v>
      </c>
      <c r="AI48" s="253">
        <v>0.437</v>
      </c>
      <c r="AJ48" s="253">
        <v>0.32500000000000001</v>
      </c>
      <c r="AK48" s="253">
        <v>0.375</v>
      </c>
      <c r="AL48" s="253">
        <v>0.33500000000000002</v>
      </c>
      <c r="AM48" s="253">
        <v>0.43887096774000001</v>
      </c>
      <c r="AN48" s="253">
        <v>0.33714285713999997</v>
      </c>
      <c r="AO48" s="253">
        <v>0.50700000000000001</v>
      </c>
      <c r="AP48" s="253">
        <v>0.75133333332999996</v>
      </c>
      <c r="AQ48" s="253">
        <v>0.68</v>
      </c>
      <c r="AR48" s="253">
        <v>0.60333333333000005</v>
      </c>
      <c r="AS48" s="253">
        <v>0.54241935484000003</v>
      </c>
      <c r="AT48" s="253">
        <v>0.623</v>
      </c>
      <c r="AU48" s="253">
        <v>0.65</v>
      </c>
      <c r="AV48" s="253">
        <v>0.32532258065000003</v>
      </c>
      <c r="AW48" s="253">
        <v>0.33500000000000002</v>
      </c>
      <c r="AX48" s="253">
        <v>0.59798387097000005</v>
      </c>
      <c r="AY48" s="632" t="s">
        <v>1370</v>
      </c>
      <c r="AZ48" s="632" t="s">
        <v>1370</v>
      </c>
      <c r="BA48" s="632" t="s">
        <v>1370</v>
      </c>
      <c r="BB48" s="632" t="s">
        <v>1370</v>
      </c>
      <c r="BC48" s="632" t="s">
        <v>1370</v>
      </c>
      <c r="BD48" s="632" t="s">
        <v>1370</v>
      </c>
      <c r="BE48" s="632" t="s">
        <v>1370</v>
      </c>
      <c r="BF48" s="632" t="s">
        <v>1370</v>
      </c>
      <c r="BG48" s="632" t="s">
        <v>1370</v>
      </c>
      <c r="BH48" s="632" t="s">
        <v>1370</v>
      </c>
      <c r="BI48" s="632" t="s">
        <v>1370</v>
      </c>
      <c r="BJ48" s="632" t="s">
        <v>1370</v>
      </c>
      <c r="BK48" s="632" t="s">
        <v>1370</v>
      </c>
      <c r="BL48" s="632" t="s">
        <v>1370</v>
      </c>
      <c r="BM48" s="632" t="s">
        <v>1370</v>
      </c>
      <c r="BN48" s="632" t="s">
        <v>1370</v>
      </c>
      <c r="BO48" s="632" t="s">
        <v>1370</v>
      </c>
      <c r="BP48" s="632" t="s">
        <v>1370</v>
      </c>
      <c r="BQ48" s="632" t="s">
        <v>1370</v>
      </c>
      <c r="BR48" s="632" t="s">
        <v>1370</v>
      </c>
      <c r="BS48" s="632" t="s">
        <v>1370</v>
      </c>
      <c r="BT48" s="632" t="s">
        <v>1370</v>
      </c>
      <c r="BU48" s="632" t="s">
        <v>1370</v>
      </c>
      <c r="BV48" s="632" t="s">
        <v>1370</v>
      </c>
    </row>
    <row r="49" spans="1:74" ht="11.1" customHeight="1" x14ac:dyDescent="0.2">
      <c r="B49" s="17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409"/>
      <c r="BC49" s="409"/>
      <c r="BD49" s="252"/>
      <c r="BE49" s="252"/>
      <c r="BF49" s="252"/>
      <c r="BG49" s="409"/>
      <c r="BH49" s="409"/>
      <c r="BI49" s="409"/>
      <c r="BJ49" s="409"/>
      <c r="BK49" s="409"/>
      <c r="BL49" s="409"/>
      <c r="BM49" s="409"/>
      <c r="BN49" s="409"/>
      <c r="BO49" s="409"/>
      <c r="BP49" s="409"/>
      <c r="BQ49" s="409"/>
      <c r="BR49" s="409"/>
      <c r="BS49" s="409"/>
      <c r="BT49" s="409"/>
      <c r="BU49" s="409"/>
      <c r="BV49" s="409"/>
    </row>
    <row r="50" spans="1:74" ht="11.1" customHeight="1" x14ac:dyDescent="0.2">
      <c r="BK50" s="411"/>
      <c r="BL50" s="411"/>
      <c r="BM50" s="411"/>
      <c r="BN50" s="411"/>
      <c r="BO50" s="411"/>
      <c r="BP50" s="411"/>
      <c r="BQ50" s="411"/>
      <c r="BR50" s="411"/>
      <c r="BS50" s="411"/>
      <c r="BT50" s="411"/>
      <c r="BU50" s="411"/>
      <c r="BV50" s="411"/>
    </row>
    <row r="51" spans="1:74" ht="12" customHeight="1" x14ac:dyDescent="0.2">
      <c r="B51" s="800" t="s">
        <v>1016</v>
      </c>
      <c r="C51" s="797"/>
      <c r="D51" s="797"/>
      <c r="E51" s="797"/>
      <c r="F51" s="797"/>
      <c r="G51" s="797"/>
      <c r="H51" s="797"/>
      <c r="I51" s="797"/>
      <c r="J51" s="797"/>
      <c r="K51" s="797"/>
      <c r="L51" s="797"/>
      <c r="M51" s="797"/>
      <c r="N51" s="797"/>
      <c r="O51" s="797"/>
      <c r="P51" s="797"/>
      <c r="Q51" s="797"/>
    </row>
    <row r="52" spans="1:74" ht="12" customHeight="1" x14ac:dyDescent="0.2">
      <c r="B52" s="812" t="s">
        <v>1348</v>
      </c>
      <c r="C52" s="787"/>
      <c r="D52" s="787"/>
      <c r="E52" s="787"/>
      <c r="F52" s="787"/>
      <c r="G52" s="787"/>
      <c r="H52" s="787"/>
      <c r="I52" s="787"/>
      <c r="J52" s="787"/>
      <c r="K52" s="787"/>
      <c r="L52" s="787"/>
      <c r="M52" s="787"/>
      <c r="N52" s="787"/>
      <c r="O52" s="787"/>
      <c r="P52" s="787"/>
      <c r="Q52" s="783"/>
    </row>
    <row r="53" spans="1:74" s="440" customFormat="1" ht="12" customHeight="1" x14ac:dyDescent="0.2">
      <c r="A53" s="441"/>
      <c r="B53" s="786" t="s">
        <v>1041</v>
      </c>
      <c r="C53" s="787"/>
      <c r="D53" s="787"/>
      <c r="E53" s="787"/>
      <c r="F53" s="787"/>
      <c r="G53" s="787"/>
      <c r="H53" s="787"/>
      <c r="I53" s="787"/>
      <c r="J53" s="787"/>
      <c r="K53" s="787"/>
      <c r="L53" s="787"/>
      <c r="M53" s="787"/>
      <c r="N53" s="787"/>
      <c r="O53" s="787"/>
      <c r="P53" s="787"/>
      <c r="Q53" s="783"/>
      <c r="AY53" s="536"/>
      <c r="AZ53" s="536"/>
      <c r="BA53" s="536"/>
      <c r="BB53" s="536"/>
      <c r="BC53" s="536"/>
      <c r="BD53" s="650"/>
      <c r="BE53" s="650"/>
      <c r="BF53" s="650"/>
      <c r="BG53" s="536"/>
      <c r="BH53" s="536"/>
      <c r="BI53" s="536"/>
      <c r="BJ53" s="536"/>
    </row>
    <row r="54" spans="1:74" s="440" customFormat="1" ht="12" customHeight="1" x14ac:dyDescent="0.2">
      <c r="A54" s="441"/>
      <c r="B54" s="812" t="s">
        <v>999</v>
      </c>
      <c r="C54" s="812"/>
      <c r="D54" s="812"/>
      <c r="E54" s="812"/>
      <c r="F54" s="812"/>
      <c r="G54" s="812"/>
      <c r="H54" s="812"/>
      <c r="I54" s="812"/>
      <c r="J54" s="812"/>
      <c r="K54" s="812"/>
      <c r="L54" s="812"/>
      <c r="M54" s="812"/>
      <c r="N54" s="812"/>
      <c r="O54" s="812"/>
      <c r="P54" s="812"/>
      <c r="Q54" s="783"/>
      <c r="AY54" s="536"/>
      <c r="AZ54" s="536"/>
      <c r="BA54" s="536"/>
      <c r="BB54" s="536"/>
      <c r="BC54" s="536"/>
      <c r="BD54" s="650"/>
      <c r="BE54" s="650"/>
      <c r="BF54" s="650"/>
      <c r="BG54" s="536"/>
      <c r="BH54" s="536"/>
      <c r="BI54" s="536"/>
      <c r="BJ54" s="536"/>
    </row>
    <row r="55" spans="1:74" s="440" customFormat="1" ht="12" customHeight="1" x14ac:dyDescent="0.2">
      <c r="A55" s="441"/>
      <c r="B55" s="812" t="s">
        <v>1075</v>
      </c>
      <c r="C55" s="783"/>
      <c r="D55" s="783"/>
      <c r="E55" s="783"/>
      <c r="F55" s="783"/>
      <c r="G55" s="783"/>
      <c r="H55" s="783"/>
      <c r="I55" s="783"/>
      <c r="J55" s="783"/>
      <c r="K55" s="783"/>
      <c r="L55" s="783"/>
      <c r="M55" s="783"/>
      <c r="N55" s="783"/>
      <c r="O55" s="783"/>
      <c r="P55" s="783"/>
      <c r="Q55" s="783"/>
      <c r="AY55" s="536"/>
      <c r="AZ55" s="536"/>
      <c r="BA55" s="536"/>
      <c r="BB55" s="536"/>
      <c r="BC55" s="536"/>
      <c r="BD55" s="650"/>
      <c r="BE55" s="650"/>
      <c r="BF55" s="650"/>
      <c r="BG55" s="536"/>
      <c r="BH55" s="536"/>
      <c r="BI55" s="536"/>
      <c r="BJ55" s="536"/>
    </row>
    <row r="56" spans="1:74" s="440" customFormat="1" ht="12.75" x14ac:dyDescent="0.2">
      <c r="A56" s="441"/>
      <c r="B56" s="811" t="s">
        <v>1064</v>
      </c>
      <c r="C56" s="783"/>
      <c r="D56" s="783"/>
      <c r="E56" s="783"/>
      <c r="F56" s="783"/>
      <c r="G56" s="783"/>
      <c r="H56" s="783"/>
      <c r="I56" s="783"/>
      <c r="J56" s="783"/>
      <c r="K56" s="783"/>
      <c r="L56" s="783"/>
      <c r="M56" s="783"/>
      <c r="N56" s="783"/>
      <c r="O56" s="783"/>
      <c r="P56" s="783"/>
      <c r="Q56" s="783"/>
      <c r="AY56" s="536"/>
      <c r="AZ56" s="536"/>
      <c r="BA56" s="536"/>
      <c r="BB56" s="536"/>
      <c r="BC56" s="536"/>
      <c r="BD56" s="650"/>
      <c r="BE56" s="650"/>
      <c r="BF56" s="650"/>
      <c r="BG56" s="536"/>
      <c r="BH56" s="536"/>
      <c r="BI56" s="536"/>
      <c r="BJ56" s="536"/>
    </row>
    <row r="57" spans="1:74" s="440" customFormat="1" ht="12" customHeight="1" x14ac:dyDescent="0.2">
      <c r="A57" s="441"/>
      <c r="B57" s="781" t="s">
        <v>1045</v>
      </c>
      <c r="C57" s="782"/>
      <c r="D57" s="782"/>
      <c r="E57" s="782"/>
      <c r="F57" s="782"/>
      <c r="G57" s="782"/>
      <c r="H57" s="782"/>
      <c r="I57" s="782"/>
      <c r="J57" s="782"/>
      <c r="K57" s="782"/>
      <c r="L57" s="782"/>
      <c r="M57" s="782"/>
      <c r="N57" s="782"/>
      <c r="O57" s="782"/>
      <c r="P57" s="782"/>
      <c r="Q57" s="783"/>
      <c r="AY57" s="536"/>
      <c r="AZ57" s="536"/>
      <c r="BA57" s="536"/>
      <c r="BB57" s="536"/>
      <c r="BC57" s="536"/>
      <c r="BD57" s="650"/>
      <c r="BE57" s="650"/>
      <c r="BF57" s="650"/>
      <c r="BG57" s="536"/>
      <c r="BH57" s="536"/>
      <c r="BI57" s="536"/>
      <c r="BJ57" s="536"/>
    </row>
    <row r="58" spans="1:74" s="440" customFormat="1" ht="12" customHeight="1" x14ac:dyDescent="0.2">
      <c r="A58" s="436"/>
      <c r="B58" s="803" t="s">
        <v>1147</v>
      </c>
      <c r="C58" s="783"/>
      <c r="D58" s="783"/>
      <c r="E58" s="783"/>
      <c r="F58" s="783"/>
      <c r="G58" s="783"/>
      <c r="H58" s="783"/>
      <c r="I58" s="783"/>
      <c r="J58" s="783"/>
      <c r="K58" s="783"/>
      <c r="L58" s="783"/>
      <c r="M58" s="783"/>
      <c r="N58" s="783"/>
      <c r="O58" s="783"/>
      <c r="P58" s="783"/>
      <c r="Q58" s="783"/>
      <c r="AY58" s="536"/>
      <c r="AZ58" s="536"/>
      <c r="BA58" s="536"/>
      <c r="BB58" s="536"/>
      <c r="BC58" s="536"/>
      <c r="BD58" s="650"/>
      <c r="BE58" s="650"/>
      <c r="BF58" s="650"/>
      <c r="BG58" s="536"/>
      <c r="BH58" s="536"/>
      <c r="BI58" s="536"/>
      <c r="BJ58" s="536"/>
    </row>
    <row r="59" spans="1:74" x14ac:dyDescent="0.2">
      <c r="BK59" s="411"/>
      <c r="BL59" s="411"/>
      <c r="BM59" s="411"/>
      <c r="BN59" s="411"/>
      <c r="BO59" s="411"/>
      <c r="BP59" s="411"/>
      <c r="BQ59" s="411"/>
      <c r="BR59" s="411"/>
      <c r="BS59" s="411"/>
      <c r="BT59" s="411"/>
      <c r="BU59" s="411"/>
      <c r="BV59" s="411"/>
    </row>
    <row r="60" spans="1:74" x14ac:dyDescent="0.2">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sheetData>
  <mergeCells count="16">
    <mergeCell ref="A1:A2"/>
    <mergeCell ref="AM3:AX3"/>
    <mergeCell ref="AY3:BJ3"/>
    <mergeCell ref="BK3:BV3"/>
    <mergeCell ref="B1:AL1"/>
    <mergeCell ref="C3:N3"/>
    <mergeCell ref="O3:Z3"/>
    <mergeCell ref="AA3:AL3"/>
    <mergeCell ref="B56:Q56"/>
    <mergeCell ref="B57:Q57"/>
    <mergeCell ref="B58:Q58"/>
    <mergeCell ref="B51:Q51"/>
    <mergeCell ref="B53:Q53"/>
    <mergeCell ref="B54:Q54"/>
    <mergeCell ref="B55:Q55"/>
    <mergeCell ref="B52:Q52"/>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M5" activePane="bottomRight" state="frozen"/>
      <selection activeCell="BF63" sqref="BF63"/>
      <selection pane="topRight" activeCell="BF63" sqref="BF63"/>
      <selection pane="bottomLeft" activeCell="BF63" sqref="BF63"/>
      <selection pane="bottomRight" activeCell="AT44" sqref="AT44"/>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89" t="s">
        <v>995</v>
      </c>
      <c r="B1" s="813" t="s">
        <v>882</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row>
    <row r="2" spans="1:74" ht="12.75" x14ac:dyDescent="0.2">
      <c r="A2" s="790"/>
      <c r="B2" s="541" t="str">
        <f>"U.S. Energy Information Administration  |  Short-Term Energy Outlook  - "&amp;Dates!D1</f>
        <v>U.S. Energy Information Administration  |  Short-Term Energy Outlook  - January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5" s="254" t="s">
        <v>327</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39"/>
      <c r="AZ5" s="739"/>
      <c r="BA5" s="252"/>
      <c r="BB5" s="739"/>
      <c r="BC5" s="739"/>
      <c r="BD5" s="252"/>
      <c r="BE5" s="252"/>
      <c r="BF5" s="252"/>
      <c r="BG5" s="252"/>
      <c r="BH5" s="252"/>
      <c r="BI5" s="252"/>
      <c r="BJ5" s="739"/>
      <c r="BK5" s="409"/>
      <c r="BL5" s="409"/>
      <c r="BM5" s="409"/>
      <c r="BN5" s="409"/>
      <c r="BO5" s="409"/>
      <c r="BP5" s="409"/>
      <c r="BQ5" s="409"/>
      <c r="BR5" s="409"/>
      <c r="BS5" s="409"/>
      <c r="BT5" s="409"/>
      <c r="BU5" s="409"/>
      <c r="BV5" s="409"/>
    </row>
    <row r="6" spans="1:74" ht="11.1" customHeight="1" x14ac:dyDescent="0.2">
      <c r="A6" s="162" t="s">
        <v>1240</v>
      </c>
      <c r="B6" s="173" t="s">
        <v>328</v>
      </c>
      <c r="C6" s="252">
        <v>1.1499999999999999</v>
      </c>
      <c r="D6" s="252">
        <v>1.1499999999999999</v>
      </c>
      <c r="E6" s="252">
        <v>1.1499999999999999</v>
      </c>
      <c r="F6" s="252">
        <v>1.1499999999999999</v>
      </c>
      <c r="G6" s="252">
        <v>1.1499999999999999</v>
      </c>
      <c r="H6" s="252">
        <v>1.1499999999999999</v>
      </c>
      <c r="I6" s="252">
        <v>1.1499999999999999</v>
      </c>
      <c r="J6" s="252">
        <v>1.1499999999999999</v>
      </c>
      <c r="K6" s="252">
        <v>1.1499999999999999</v>
      </c>
      <c r="L6" s="252">
        <v>1.1499999999999999</v>
      </c>
      <c r="M6" s="252">
        <v>1.1499999999999999</v>
      </c>
      <c r="N6" s="252">
        <v>1.1499999999999999</v>
      </c>
      <c r="O6" s="252">
        <v>1.1000000000000001</v>
      </c>
      <c r="P6" s="252">
        <v>1.1000000000000001</v>
      </c>
      <c r="Q6" s="252">
        <v>1.1000000000000001</v>
      </c>
      <c r="R6" s="252">
        <v>1.1000000000000001</v>
      </c>
      <c r="S6" s="252">
        <v>1.1000000000000001</v>
      </c>
      <c r="T6" s="252">
        <v>1.1000000000000001</v>
      </c>
      <c r="U6" s="252">
        <v>1.1000000000000001</v>
      </c>
      <c r="V6" s="252">
        <v>1.1000000000000001</v>
      </c>
      <c r="W6" s="252">
        <v>1.1000000000000001</v>
      </c>
      <c r="X6" s="252">
        <v>1.1000000000000001</v>
      </c>
      <c r="Y6" s="252">
        <v>1.1000000000000001</v>
      </c>
      <c r="Z6" s="252">
        <v>1.1000000000000001</v>
      </c>
      <c r="AA6" s="252">
        <v>1.05</v>
      </c>
      <c r="AB6" s="252">
        <v>1.05</v>
      </c>
      <c r="AC6" s="252">
        <v>1.05</v>
      </c>
      <c r="AD6" s="252">
        <v>1.05</v>
      </c>
      <c r="AE6" s="252">
        <v>1.05</v>
      </c>
      <c r="AF6" s="252">
        <v>1.03</v>
      </c>
      <c r="AG6" s="252">
        <v>1.05</v>
      </c>
      <c r="AH6" s="252">
        <v>1.05</v>
      </c>
      <c r="AI6" s="252">
        <v>1.05</v>
      </c>
      <c r="AJ6" s="252">
        <v>1.05</v>
      </c>
      <c r="AK6" s="252">
        <v>1.05</v>
      </c>
      <c r="AL6" s="252">
        <v>1.05</v>
      </c>
      <c r="AM6" s="252">
        <v>1.04</v>
      </c>
      <c r="AN6" s="252">
        <v>1.04</v>
      </c>
      <c r="AO6" s="252">
        <v>1.04</v>
      </c>
      <c r="AP6" s="252">
        <v>1.03</v>
      </c>
      <c r="AQ6" s="252">
        <v>1.03</v>
      </c>
      <c r="AR6" s="252">
        <v>1.03</v>
      </c>
      <c r="AS6" s="252">
        <v>1.03</v>
      </c>
      <c r="AT6" s="252">
        <v>1.03</v>
      </c>
      <c r="AU6" s="252">
        <v>1.03</v>
      </c>
      <c r="AV6" s="252">
        <v>0.98</v>
      </c>
      <c r="AW6" s="252">
        <v>1</v>
      </c>
      <c r="AX6" s="252">
        <v>1.03</v>
      </c>
      <c r="AY6" s="252" t="s">
        <v>1371</v>
      </c>
      <c r="AZ6" s="252" t="s">
        <v>1371</v>
      </c>
      <c r="BA6" s="252" t="s">
        <v>1371</v>
      </c>
      <c r="BB6" s="252" t="s">
        <v>1371</v>
      </c>
      <c r="BC6" s="252" t="s">
        <v>1371</v>
      </c>
      <c r="BD6" s="252" t="s">
        <v>1371</v>
      </c>
      <c r="BE6" s="252" t="s">
        <v>1371</v>
      </c>
      <c r="BF6" s="252" t="s">
        <v>1371</v>
      </c>
      <c r="BG6" s="252" t="s">
        <v>1371</v>
      </c>
      <c r="BH6" s="252" t="s">
        <v>1371</v>
      </c>
      <c r="BI6" s="252" t="s">
        <v>1371</v>
      </c>
      <c r="BJ6" s="252" t="s">
        <v>1371</v>
      </c>
      <c r="BK6" s="252" t="s">
        <v>1371</v>
      </c>
      <c r="BL6" s="252" t="s">
        <v>1371</v>
      </c>
      <c r="BM6" s="252" t="s">
        <v>1371</v>
      </c>
      <c r="BN6" s="252" t="s">
        <v>1371</v>
      </c>
      <c r="BO6" s="252" t="s">
        <v>1371</v>
      </c>
      <c r="BP6" s="252" t="s">
        <v>1371</v>
      </c>
      <c r="BQ6" s="252" t="s">
        <v>1371</v>
      </c>
      <c r="BR6" s="252" t="s">
        <v>1371</v>
      </c>
      <c r="BS6" s="252" t="s">
        <v>1371</v>
      </c>
      <c r="BT6" s="252" t="s">
        <v>1371</v>
      </c>
      <c r="BU6" s="252" t="s">
        <v>1371</v>
      </c>
      <c r="BV6" s="252" t="s">
        <v>1371</v>
      </c>
    </row>
    <row r="7" spans="1:74" ht="11.1" customHeight="1" x14ac:dyDescent="0.2">
      <c r="A7" s="162" t="s">
        <v>347</v>
      </c>
      <c r="B7" s="173" t="s">
        <v>337</v>
      </c>
      <c r="C7" s="252">
        <v>1.6</v>
      </c>
      <c r="D7" s="252">
        <v>1.67</v>
      </c>
      <c r="E7" s="252">
        <v>1.61</v>
      </c>
      <c r="F7" s="252">
        <v>1.68</v>
      </c>
      <c r="G7" s="252">
        <v>1.62</v>
      </c>
      <c r="H7" s="252">
        <v>1.6</v>
      </c>
      <c r="I7" s="252">
        <v>1.65</v>
      </c>
      <c r="J7" s="252">
        <v>1.75</v>
      </c>
      <c r="K7" s="252">
        <v>1.76</v>
      </c>
      <c r="L7" s="252">
        <v>1.7849999999999999</v>
      </c>
      <c r="M7" s="252">
        <v>1.75</v>
      </c>
      <c r="N7" s="252">
        <v>1.67</v>
      </c>
      <c r="O7" s="252">
        <v>1.8</v>
      </c>
      <c r="P7" s="252">
        <v>1.75</v>
      </c>
      <c r="Q7" s="252">
        <v>1.7</v>
      </c>
      <c r="R7" s="252">
        <v>1.77</v>
      </c>
      <c r="S7" s="252">
        <v>1.75</v>
      </c>
      <c r="T7" s="252">
        <v>1.8</v>
      </c>
      <c r="U7" s="252">
        <v>1.83</v>
      </c>
      <c r="V7" s="252">
        <v>1.85</v>
      </c>
      <c r="W7" s="252">
        <v>1.78</v>
      </c>
      <c r="X7" s="252">
        <v>1.75</v>
      </c>
      <c r="Y7" s="252">
        <v>1.8</v>
      </c>
      <c r="Z7" s="252">
        <v>1.8</v>
      </c>
      <c r="AA7" s="252">
        <v>1.78</v>
      </c>
      <c r="AB7" s="252">
        <v>1.7749999999999999</v>
      </c>
      <c r="AC7" s="252">
        <v>1.78</v>
      </c>
      <c r="AD7" s="252">
        <v>1.7749999999999999</v>
      </c>
      <c r="AE7" s="252">
        <v>1.8</v>
      </c>
      <c r="AF7" s="252">
        <v>1.8049999999999999</v>
      </c>
      <c r="AG7" s="252">
        <v>1.8109999999999999</v>
      </c>
      <c r="AH7" s="252">
        <v>1.8149999999999999</v>
      </c>
      <c r="AI7" s="252">
        <v>1.75</v>
      </c>
      <c r="AJ7" s="252">
        <v>1.6</v>
      </c>
      <c r="AK7" s="252">
        <v>1.68</v>
      </c>
      <c r="AL7" s="252">
        <v>1.65</v>
      </c>
      <c r="AM7" s="252">
        <v>1.64</v>
      </c>
      <c r="AN7" s="252">
        <v>1.67</v>
      </c>
      <c r="AO7" s="252">
        <v>1.61</v>
      </c>
      <c r="AP7" s="252">
        <v>1.68</v>
      </c>
      <c r="AQ7" s="252">
        <v>1.64</v>
      </c>
      <c r="AR7" s="252">
        <v>1.67</v>
      </c>
      <c r="AS7" s="252">
        <v>1.65</v>
      </c>
      <c r="AT7" s="252">
        <v>1.67</v>
      </c>
      <c r="AU7" s="252">
        <v>1.65</v>
      </c>
      <c r="AV7" s="252">
        <v>1.675</v>
      </c>
      <c r="AW7" s="252">
        <v>1.58</v>
      </c>
      <c r="AX7" s="252">
        <v>1.62</v>
      </c>
      <c r="AY7" s="252" t="s">
        <v>1371</v>
      </c>
      <c r="AZ7" s="252" t="s">
        <v>1371</v>
      </c>
      <c r="BA7" s="252" t="s">
        <v>1371</v>
      </c>
      <c r="BB7" s="252" t="s">
        <v>1371</v>
      </c>
      <c r="BC7" s="252" t="s">
        <v>1371</v>
      </c>
      <c r="BD7" s="252" t="s">
        <v>1371</v>
      </c>
      <c r="BE7" s="252" t="s">
        <v>1371</v>
      </c>
      <c r="BF7" s="252" t="s">
        <v>1371</v>
      </c>
      <c r="BG7" s="252" t="s">
        <v>1371</v>
      </c>
      <c r="BH7" s="252" t="s">
        <v>1371</v>
      </c>
      <c r="BI7" s="252" t="s">
        <v>1371</v>
      </c>
      <c r="BJ7" s="252" t="s">
        <v>1371</v>
      </c>
      <c r="BK7" s="252" t="s">
        <v>1371</v>
      </c>
      <c r="BL7" s="252" t="s">
        <v>1371</v>
      </c>
      <c r="BM7" s="252" t="s">
        <v>1371</v>
      </c>
      <c r="BN7" s="252" t="s">
        <v>1371</v>
      </c>
      <c r="BO7" s="252" t="s">
        <v>1371</v>
      </c>
      <c r="BP7" s="252" t="s">
        <v>1371</v>
      </c>
      <c r="BQ7" s="252" t="s">
        <v>1371</v>
      </c>
      <c r="BR7" s="252" t="s">
        <v>1371</v>
      </c>
      <c r="BS7" s="252" t="s">
        <v>1371</v>
      </c>
      <c r="BT7" s="252" t="s">
        <v>1371</v>
      </c>
      <c r="BU7" s="252" t="s">
        <v>1371</v>
      </c>
      <c r="BV7" s="252" t="s">
        <v>1371</v>
      </c>
    </row>
    <row r="8" spans="1:74" ht="11.1" customHeight="1" x14ac:dyDescent="0.2">
      <c r="A8" s="162" t="s">
        <v>87</v>
      </c>
      <c r="B8" s="173" t="s">
        <v>86</v>
      </c>
      <c r="C8" s="252">
        <v>0.55013800000000002</v>
      </c>
      <c r="D8" s="252">
        <v>0.55079400000000001</v>
      </c>
      <c r="E8" s="252">
        <v>0.55661499999999997</v>
      </c>
      <c r="F8" s="252">
        <v>0.560195</v>
      </c>
      <c r="G8" s="252">
        <v>0.55428200000000005</v>
      </c>
      <c r="H8" s="252">
        <v>0.55527400000000005</v>
      </c>
      <c r="I8" s="252">
        <v>0.55830999000000003</v>
      </c>
      <c r="J8" s="252">
        <v>0.558334</v>
      </c>
      <c r="K8" s="252">
        <v>0.55085899999999999</v>
      </c>
      <c r="L8" s="252">
        <v>0.55718500000000004</v>
      </c>
      <c r="M8" s="252">
        <v>0.56281678999999996</v>
      </c>
      <c r="N8" s="252">
        <v>0.56107499999999999</v>
      </c>
      <c r="O8" s="252">
        <v>0.55771499999999996</v>
      </c>
      <c r="P8" s="252">
        <v>0.55312600000000001</v>
      </c>
      <c r="Q8" s="252">
        <v>0.55272200000000005</v>
      </c>
      <c r="R8" s="252">
        <v>0.54789299999999996</v>
      </c>
      <c r="S8" s="252">
        <v>0.54319300000000004</v>
      </c>
      <c r="T8" s="252">
        <v>0.54103699999999999</v>
      </c>
      <c r="U8" s="252">
        <v>0.53779699999999997</v>
      </c>
      <c r="V8" s="252">
        <v>0.53713200000000005</v>
      </c>
      <c r="W8" s="252">
        <v>0.53897499999999998</v>
      </c>
      <c r="X8" s="252">
        <v>0.53798500000000005</v>
      </c>
      <c r="Y8" s="252">
        <v>0.53700099999999995</v>
      </c>
      <c r="Z8" s="252">
        <v>0.53327599999999997</v>
      </c>
      <c r="AA8" s="252">
        <v>0.53400000000000003</v>
      </c>
      <c r="AB8" s="252">
        <v>0.54</v>
      </c>
      <c r="AC8" s="252">
        <v>0.55200000000000005</v>
      </c>
      <c r="AD8" s="252">
        <v>0.55500000000000005</v>
      </c>
      <c r="AE8" s="252">
        <v>0.55600000000000005</v>
      </c>
      <c r="AF8" s="252">
        <v>0.55000000000000004</v>
      </c>
      <c r="AG8" s="252">
        <v>0.54500000000000004</v>
      </c>
      <c r="AH8" s="252">
        <v>0.54900000000000004</v>
      </c>
      <c r="AI8" s="252">
        <v>0.56000000000000005</v>
      </c>
      <c r="AJ8" s="252">
        <v>0.55200000000000005</v>
      </c>
      <c r="AK8" s="252">
        <v>0.54400000000000004</v>
      </c>
      <c r="AL8" s="252">
        <v>0.54400000000000004</v>
      </c>
      <c r="AM8" s="252">
        <v>0.53600000000000003</v>
      </c>
      <c r="AN8" s="252">
        <v>0.53500000000000003</v>
      </c>
      <c r="AO8" s="252">
        <v>0.53100000000000003</v>
      </c>
      <c r="AP8" s="252">
        <v>0.52800000000000002</v>
      </c>
      <c r="AQ8" s="252">
        <v>0.53300000000000003</v>
      </c>
      <c r="AR8" s="252">
        <v>0.54</v>
      </c>
      <c r="AS8" s="252">
        <v>0.54100000000000004</v>
      </c>
      <c r="AT8" s="252">
        <v>0.53600000000000003</v>
      </c>
      <c r="AU8" s="252">
        <v>0.52900000000000003</v>
      </c>
      <c r="AV8" s="252">
        <v>0.53500000000000003</v>
      </c>
      <c r="AW8" s="252">
        <v>0.54300000000000004</v>
      </c>
      <c r="AX8" s="252">
        <v>0.54</v>
      </c>
      <c r="AY8" s="252" t="s">
        <v>1371</v>
      </c>
      <c r="AZ8" s="252" t="s">
        <v>1371</v>
      </c>
      <c r="BA8" s="252" t="s">
        <v>1371</v>
      </c>
      <c r="BB8" s="252" t="s">
        <v>1371</v>
      </c>
      <c r="BC8" s="252" t="s">
        <v>1371</v>
      </c>
      <c r="BD8" s="252" t="s">
        <v>1371</v>
      </c>
      <c r="BE8" s="252" t="s">
        <v>1371</v>
      </c>
      <c r="BF8" s="252" t="s">
        <v>1371</v>
      </c>
      <c r="BG8" s="252" t="s">
        <v>1371</v>
      </c>
      <c r="BH8" s="252" t="s">
        <v>1371</v>
      </c>
      <c r="BI8" s="252" t="s">
        <v>1371</v>
      </c>
      <c r="BJ8" s="252" t="s">
        <v>1371</v>
      </c>
      <c r="BK8" s="252" t="s">
        <v>1371</v>
      </c>
      <c r="BL8" s="252" t="s">
        <v>1371</v>
      </c>
      <c r="BM8" s="252" t="s">
        <v>1371</v>
      </c>
      <c r="BN8" s="252" t="s">
        <v>1371</v>
      </c>
      <c r="BO8" s="252" t="s">
        <v>1371</v>
      </c>
      <c r="BP8" s="252" t="s">
        <v>1371</v>
      </c>
      <c r="BQ8" s="252" t="s">
        <v>1371</v>
      </c>
      <c r="BR8" s="252" t="s">
        <v>1371</v>
      </c>
      <c r="BS8" s="252" t="s">
        <v>1371</v>
      </c>
      <c r="BT8" s="252" t="s">
        <v>1371</v>
      </c>
      <c r="BU8" s="252" t="s">
        <v>1371</v>
      </c>
      <c r="BV8" s="252" t="s">
        <v>1371</v>
      </c>
    </row>
    <row r="9" spans="1:74" ht="11.1" customHeight="1" x14ac:dyDescent="0.2">
      <c r="A9" s="162" t="s">
        <v>1350</v>
      </c>
      <c r="B9" s="173" t="s">
        <v>1351</v>
      </c>
      <c r="C9" s="252">
        <v>0.19800000000000001</v>
      </c>
      <c r="D9" s="252">
        <v>0.19800000000000001</v>
      </c>
      <c r="E9" s="252">
        <v>0.19800000000000001</v>
      </c>
      <c r="F9" s="252">
        <v>0.19800000000000001</v>
      </c>
      <c r="G9" s="252">
        <v>0.19800000000000001</v>
      </c>
      <c r="H9" s="252">
        <v>0.19800000000000001</v>
      </c>
      <c r="I9" s="252">
        <v>0.19800000000000001</v>
      </c>
      <c r="J9" s="252">
        <v>0.19800000000000001</v>
      </c>
      <c r="K9" s="252">
        <v>0.19800000000000001</v>
      </c>
      <c r="L9" s="252">
        <v>0.19800000000000001</v>
      </c>
      <c r="M9" s="252">
        <v>0.19800000000000001</v>
      </c>
      <c r="N9" s="252">
        <v>0.19800000000000001</v>
      </c>
      <c r="O9" s="252">
        <v>0.17899999999999999</v>
      </c>
      <c r="P9" s="252">
        <v>0.17899999999999999</v>
      </c>
      <c r="Q9" s="252">
        <v>0.17899999999999999</v>
      </c>
      <c r="R9" s="252">
        <v>0.17899999999999999</v>
      </c>
      <c r="S9" s="252">
        <v>0.17899999999999999</v>
      </c>
      <c r="T9" s="252">
        <v>0.17899999999999999</v>
      </c>
      <c r="U9" s="252">
        <v>0.17899999999999999</v>
      </c>
      <c r="V9" s="252">
        <v>0.17899999999999999</v>
      </c>
      <c r="W9" s="252">
        <v>0.17899999999999999</v>
      </c>
      <c r="X9" s="252">
        <v>0.17899999999999999</v>
      </c>
      <c r="Y9" s="252">
        <v>0.17899999999999999</v>
      </c>
      <c r="Z9" s="252">
        <v>0.17899999999999999</v>
      </c>
      <c r="AA9" s="252">
        <v>0.16</v>
      </c>
      <c r="AB9" s="252">
        <v>0.16</v>
      </c>
      <c r="AC9" s="252">
        <v>0.16</v>
      </c>
      <c r="AD9" s="252">
        <v>0.16</v>
      </c>
      <c r="AE9" s="252">
        <v>0.16</v>
      </c>
      <c r="AF9" s="252">
        <v>0.16</v>
      </c>
      <c r="AG9" s="252">
        <v>0.16</v>
      </c>
      <c r="AH9" s="252">
        <v>0.16</v>
      </c>
      <c r="AI9" s="252">
        <v>0.16</v>
      </c>
      <c r="AJ9" s="252">
        <v>0.16</v>
      </c>
      <c r="AK9" s="252">
        <v>0.16</v>
      </c>
      <c r="AL9" s="252">
        <v>0.16</v>
      </c>
      <c r="AM9" s="252">
        <v>0.13500000000000001</v>
      </c>
      <c r="AN9" s="252">
        <v>0.13500000000000001</v>
      </c>
      <c r="AO9" s="252">
        <v>0.13500000000000001</v>
      </c>
      <c r="AP9" s="252">
        <v>0.13500000000000001</v>
      </c>
      <c r="AQ9" s="252">
        <v>0.13500000000000001</v>
      </c>
      <c r="AR9" s="252">
        <v>0.13500000000000001</v>
      </c>
      <c r="AS9" s="252">
        <v>0.13500000000000001</v>
      </c>
      <c r="AT9" s="252">
        <v>0.13</v>
      </c>
      <c r="AU9" s="252">
        <v>0.13</v>
      </c>
      <c r="AV9" s="252">
        <v>0.13500000000000001</v>
      </c>
      <c r="AW9" s="252">
        <v>0.13</v>
      </c>
      <c r="AX9" s="252">
        <v>0.13</v>
      </c>
      <c r="AY9" s="252" t="s">
        <v>1371</v>
      </c>
      <c r="AZ9" s="252" t="s">
        <v>1371</v>
      </c>
      <c r="BA9" s="252" t="s">
        <v>1371</v>
      </c>
      <c r="BB9" s="252" t="s">
        <v>1371</v>
      </c>
      <c r="BC9" s="252" t="s">
        <v>1371</v>
      </c>
      <c r="BD9" s="252" t="s">
        <v>1371</v>
      </c>
      <c r="BE9" s="252" t="s">
        <v>1371</v>
      </c>
      <c r="BF9" s="252" t="s">
        <v>1371</v>
      </c>
      <c r="BG9" s="252" t="s">
        <v>1371</v>
      </c>
      <c r="BH9" s="252" t="s">
        <v>1371</v>
      </c>
      <c r="BI9" s="252" t="s">
        <v>1371</v>
      </c>
      <c r="BJ9" s="252" t="s">
        <v>1371</v>
      </c>
      <c r="BK9" s="252" t="s">
        <v>1371</v>
      </c>
      <c r="BL9" s="252" t="s">
        <v>1371</v>
      </c>
      <c r="BM9" s="252" t="s">
        <v>1371</v>
      </c>
      <c r="BN9" s="252" t="s">
        <v>1371</v>
      </c>
      <c r="BO9" s="252" t="s">
        <v>1371</v>
      </c>
      <c r="BP9" s="252" t="s">
        <v>1371</v>
      </c>
      <c r="BQ9" s="252" t="s">
        <v>1371</v>
      </c>
      <c r="BR9" s="252" t="s">
        <v>1371</v>
      </c>
      <c r="BS9" s="252" t="s">
        <v>1371</v>
      </c>
      <c r="BT9" s="252" t="s">
        <v>1371</v>
      </c>
      <c r="BU9" s="252" t="s">
        <v>1371</v>
      </c>
      <c r="BV9" s="252" t="s">
        <v>1371</v>
      </c>
    </row>
    <row r="10" spans="1:74" ht="11.1" customHeight="1" x14ac:dyDescent="0.2">
      <c r="A10" s="162" t="s">
        <v>1249</v>
      </c>
      <c r="B10" s="173" t="s">
        <v>1250</v>
      </c>
      <c r="C10" s="252">
        <v>0.22</v>
      </c>
      <c r="D10" s="252">
        <v>0.22</v>
      </c>
      <c r="E10" s="252">
        <v>0.22</v>
      </c>
      <c r="F10" s="252">
        <v>0.22</v>
      </c>
      <c r="G10" s="252">
        <v>0.22</v>
      </c>
      <c r="H10" s="252">
        <v>0.22</v>
      </c>
      <c r="I10" s="252">
        <v>0.22</v>
      </c>
      <c r="J10" s="252">
        <v>0.22</v>
      </c>
      <c r="K10" s="252">
        <v>0.22</v>
      </c>
      <c r="L10" s="252">
        <v>0.22</v>
      </c>
      <c r="M10" s="252">
        <v>0.22</v>
      </c>
      <c r="N10" s="252">
        <v>0.22</v>
      </c>
      <c r="O10" s="252">
        <v>0.215</v>
      </c>
      <c r="P10" s="252">
        <v>0.215</v>
      </c>
      <c r="Q10" s="252">
        <v>0.215</v>
      </c>
      <c r="R10" s="252">
        <v>0.20499999999999999</v>
      </c>
      <c r="S10" s="252">
        <v>0.20499999999999999</v>
      </c>
      <c r="T10" s="252">
        <v>0.215</v>
      </c>
      <c r="U10" s="252">
        <v>0.215</v>
      </c>
      <c r="V10" s="252">
        <v>0.215</v>
      </c>
      <c r="W10" s="252">
        <v>0.215</v>
      </c>
      <c r="X10" s="252">
        <v>0.215</v>
      </c>
      <c r="Y10" s="252">
        <v>0.215</v>
      </c>
      <c r="Z10" s="252">
        <v>0.215</v>
      </c>
      <c r="AA10" s="252">
        <v>0.21</v>
      </c>
      <c r="AB10" s="252">
        <v>0.21</v>
      </c>
      <c r="AC10" s="252">
        <v>0.21</v>
      </c>
      <c r="AD10" s="252">
        <v>0.21</v>
      </c>
      <c r="AE10" s="252">
        <v>0.21</v>
      </c>
      <c r="AF10" s="252">
        <v>0.21</v>
      </c>
      <c r="AG10" s="252">
        <v>0.21</v>
      </c>
      <c r="AH10" s="252">
        <v>0.21</v>
      </c>
      <c r="AI10" s="252">
        <v>0.21</v>
      </c>
      <c r="AJ10" s="252">
        <v>0.2</v>
      </c>
      <c r="AK10" s="252">
        <v>0.22</v>
      </c>
      <c r="AL10" s="252">
        <v>0.22</v>
      </c>
      <c r="AM10" s="252">
        <v>0.2</v>
      </c>
      <c r="AN10" s="252">
        <v>0.185</v>
      </c>
      <c r="AO10" s="252">
        <v>0.19</v>
      </c>
      <c r="AP10" s="252">
        <v>0.21</v>
      </c>
      <c r="AQ10" s="252">
        <v>0.2</v>
      </c>
      <c r="AR10" s="252">
        <v>0.2</v>
      </c>
      <c r="AS10" s="252">
        <v>0.21</v>
      </c>
      <c r="AT10" s="252">
        <v>0.2</v>
      </c>
      <c r="AU10" s="252">
        <v>0.2</v>
      </c>
      <c r="AV10" s="252">
        <v>0.2</v>
      </c>
      <c r="AW10" s="252">
        <v>0.19</v>
      </c>
      <c r="AX10" s="252">
        <v>0.2</v>
      </c>
      <c r="AY10" s="252" t="s">
        <v>1371</v>
      </c>
      <c r="AZ10" s="252" t="s">
        <v>1371</v>
      </c>
      <c r="BA10" s="252" t="s">
        <v>1371</v>
      </c>
      <c r="BB10" s="252" t="s">
        <v>1371</v>
      </c>
      <c r="BC10" s="252" t="s">
        <v>1371</v>
      </c>
      <c r="BD10" s="252" t="s">
        <v>1371</v>
      </c>
      <c r="BE10" s="252" t="s">
        <v>1371</v>
      </c>
      <c r="BF10" s="252" t="s">
        <v>1371</v>
      </c>
      <c r="BG10" s="252" t="s">
        <v>1371</v>
      </c>
      <c r="BH10" s="252" t="s">
        <v>1371</v>
      </c>
      <c r="BI10" s="252" t="s">
        <v>1371</v>
      </c>
      <c r="BJ10" s="252" t="s">
        <v>1371</v>
      </c>
      <c r="BK10" s="252" t="s">
        <v>1371</v>
      </c>
      <c r="BL10" s="252" t="s">
        <v>1371</v>
      </c>
      <c r="BM10" s="252" t="s">
        <v>1371</v>
      </c>
      <c r="BN10" s="252" t="s">
        <v>1371</v>
      </c>
      <c r="BO10" s="252" t="s">
        <v>1371</v>
      </c>
      <c r="BP10" s="252" t="s">
        <v>1371</v>
      </c>
      <c r="BQ10" s="252" t="s">
        <v>1371</v>
      </c>
      <c r="BR10" s="252" t="s">
        <v>1371</v>
      </c>
      <c r="BS10" s="252" t="s">
        <v>1371</v>
      </c>
      <c r="BT10" s="252" t="s">
        <v>1371</v>
      </c>
      <c r="BU10" s="252" t="s">
        <v>1371</v>
      </c>
      <c r="BV10" s="252" t="s">
        <v>1371</v>
      </c>
    </row>
    <row r="11" spans="1:74" ht="11.1" customHeight="1" x14ac:dyDescent="0.2">
      <c r="A11" s="162" t="s">
        <v>1239</v>
      </c>
      <c r="B11" s="173" t="s">
        <v>329</v>
      </c>
      <c r="C11" s="252">
        <v>2.8</v>
      </c>
      <c r="D11" s="252">
        <v>2.8</v>
      </c>
      <c r="E11" s="252">
        <v>2.8</v>
      </c>
      <c r="F11" s="252">
        <v>2.8</v>
      </c>
      <c r="G11" s="252">
        <v>2.8</v>
      </c>
      <c r="H11" s="252">
        <v>2.8</v>
      </c>
      <c r="I11" s="252">
        <v>2.8</v>
      </c>
      <c r="J11" s="252">
        <v>2.8</v>
      </c>
      <c r="K11" s="252">
        <v>2.8</v>
      </c>
      <c r="L11" s="252">
        <v>2.8</v>
      </c>
      <c r="M11" s="252">
        <v>2.8</v>
      </c>
      <c r="N11" s="252">
        <v>2.8</v>
      </c>
      <c r="O11" s="252">
        <v>2.8</v>
      </c>
      <c r="P11" s="252">
        <v>2.8</v>
      </c>
      <c r="Q11" s="252">
        <v>2.8</v>
      </c>
      <c r="R11" s="252">
        <v>2.8</v>
      </c>
      <c r="S11" s="252">
        <v>2.8</v>
      </c>
      <c r="T11" s="252">
        <v>2.8</v>
      </c>
      <c r="U11" s="252">
        <v>2.8</v>
      </c>
      <c r="V11" s="252">
        <v>2.8</v>
      </c>
      <c r="W11" s="252">
        <v>2.8</v>
      </c>
      <c r="X11" s="252">
        <v>2.8</v>
      </c>
      <c r="Y11" s="252">
        <v>2.8</v>
      </c>
      <c r="Z11" s="252">
        <v>2.8</v>
      </c>
      <c r="AA11" s="252">
        <v>3.05</v>
      </c>
      <c r="AB11" s="252">
        <v>3.2</v>
      </c>
      <c r="AC11" s="252">
        <v>3.5</v>
      </c>
      <c r="AD11" s="252">
        <v>3.59</v>
      </c>
      <c r="AE11" s="252">
        <v>3.62</v>
      </c>
      <c r="AF11" s="252">
        <v>3.63</v>
      </c>
      <c r="AG11" s="252">
        <v>3.65</v>
      </c>
      <c r="AH11" s="252">
        <v>3.67</v>
      </c>
      <c r="AI11" s="252">
        <v>3.69</v>
      </c>
      <c r="AJ11" s="252">
        <v>3.7</v>
      </c>
      <c r="AK11" s="252">
        <v>3.72</v>
      </c>
      <c r="AL11" s="252">
        <v>3.78</v>
      </c>
      <c r="AM11" s="252">
        <v>3.8</v>
      </c>
      <c r="AN11" s="252">
        <v>3.8</v>
      </c>
      <c r="AO11" s="252">
        <v>3.81</v>
      </c>
      <c r="AP11" s="252">
        <v>3.81</v>
      </c>
      <c r="AQ11" s="252">
        <v>3.81</v>
      </c>
      <c r="AR11" s="252">
        <v>3.82</v>
      </c>
      <c r="AS11" s="252">
        <v>3.83</v>
      </c>
      <c r="AT11" s="252">
        <v>3.83</v>
      </c>
      <c r="AU11" s="252">
        <v>3.84</v>
      </c>
      <c r="AV11" s="252">
        <v>3.85</v>
      </c>
      <c r="AW11" s="252">
        <v>3.84</v>
      </c>
      <c r="AX11" s="252">
        <v>3.83</v>
      </c>
      <c r="AY11" s="252" t="s">
        <v>1371</v>
      </c>
      <c r="AZ11" s="252" t="s">
        <v>1371</v>
      </c>
      <c r="BA11" s="252" t="s">
        <v>1371</v>
      </c>
      <c r="BB11" s="252" t="s">
        <v>1371</v>
      </c>
      <c r="BC11" s="252" t="s">
        <v>1371</v>
      </c>
      <c r="BD11" s="252" t="s">
        <v>1371</v>
      </c>
      <c r="BE11" s="252" t="s">
        <v>1371</v>
      </c>
      <c r="BF11" s="252" t="s">
        <v>1371</v>
      </c>
      <c r="BG11" s="252" t="s">
        <v>1371</v>
      </c>
      <c r="BH11" s="252" t="s">
        <v>1371</v>
      </c>
      <c r="BI11" s="252" t="s">
        <v>1371</v>
      </c>
      <c r="BJ11" s="252" t="s">
        <v>1371</v>
      </c>
      <c r="BK11" s="252" t="s">
        <v>1371</v>
      </c>
      <c r="BL11" s="252" t="s">
        <v>1371</v>
      </c>
      <c r="BM11" s="252" t="s">
        <v>1371</v>
      </c>
      <c r="BN11" s="252" t="s">
        <v>1371</v>
      </c>
      <c r="BO11" s="252" t="s">
        <v>1371</v>
      </c>
      <c r="BP11" s="252" t="s">
        <v>1371</v>
      </c>
      <c r="BQ11" s="252" t="s">
        <v>1371</v>
      </c>
      <c r="BR11" s="252" t="s">
        <v>1371</v>
      </c>
      <c r="BS11" s="252" t="s">
        <v>1371</v>
      </c>
      <c r="BT11" s="252" t="s">
        <v>1371</v>
      </c>
      <c r="BU11" s="252" t="s">
        <v>1371</v>
      </c>
      <c r="BV11" s="252" t="s">
        <v>1371</v>
      </c>
    </row>
    <row r="12" spans="1:74" ht="11.1" customHeight="1" x14ac:dyDescent="0.2">
      <c r="A12" s="162" t="s">
        <v>348</v>
      </c>
      <c r="B12" s="173" t="s">
        <v>338</v>
      </c>
      <c r="C12" s="252">
        <v>3.1</v>
      </c>
      <c r="D12" s="252">
        <v>3.4</v>
      </c>
      <c r="E12" s="252">
        <v>3.3</v>
      </c>
      <c r="F12" s="252">
        <v>3.2749999999999999</v>
      </c>
      <c r="G12" s="252">
        <v>3.3</v>
      </c>
      <c r="H12" s="252">
        <v>3.3</v>
      </c>
      <c r="I12" s="252">
        <v>3.17</v>
      </c>
      <c r="J12" s="252">
        <v>3.2</v>
      </c>
      <c r="K12" s="252">
        <v>3.49</v>
      </c>
      <c r="L12" s="252">
        <v>3.44</v>
      </c>
      <c r="M12" s="252">
        <v>3.4</v>
      </c>
      <c r="N12" s="252">
        <v>3.75</v>
      </c>
      <c r="O12" s="252">
        <v>3.45</v>
      </c>
      <c r="P12" s="252">
        <v>3.3</v>
      </c>
      <c r="Q12" s="252">
        <v>3.7</v>
      </c>
      <c r="R12" s="252">
        <v>3.75</v>
      </c>
      <c r="S12" s="252">
        <v>3.9</v>
      </c>
      <c r="T12" s="252">
        <v>4.25</v>
      </c>
      <c r="U12" s="252">
        <v>4.3</v>
      </c>
      <c r="V12" s="252">
        <v>4.2</v>
      </c>
      <c r="W12" s="252">
        <v>4.4000000000000004</v>
      </c>
      <c r="X12" s="252">
        <v>4.25</v>
      </c>
      <c r="Y12" s="252">
        <v>4.4000000000000004</v>
      </c>
      <c r="Z12" s="252">
        <v>4.4000000000000004</v>
      </c>
      <c r="AA12" s="252">
        <v>4.45</v>
      </c>
      <c r="AB12" s="252">
        <v>4.2</v>
      </c>
      <c r="AC12" s="252">
        <v>4.2</v>
      </c>
      <c r="AD12" s="252">
        <v>4.45</v>
      </c>
      <c r="AE12" s="252">
        <v>4.33</v>
      </c>
      <c r="AF12" s="252">
        <v>4.38</v>
      </c>
      <c r="AG12" s="252">
        <v>4.3899999999999997</v>
      </c>
      <c r="AH12" s="252">
        <v>4.4349999999999996</v>
      </c>
      <c r="AI12" s="252">
        <v>4.4550000000000001</v>
      </c>
      <c r="AJ12" s="252">
        <v>4.54</v>
      </c>
      <c r="AK12" s="252">
        <v>4.62</v>
      </c>
      <c r="AL12" s="252">
        <v>4.66</v>
      </c>
      <c r="AM12" s="252">
        <v>4.54</v>
      </c>
      <c r="AN12" s="252">
        <v>4.42</v>
      </c>
      <c r="AO12" s="252">
        <v>4.4050000000000002</v>
      </c>
      <c r="AP12" s="252">
        <v>4.4000000000000004</v>
      </c>
      <c r="AQ12" s="252">
        <v>4.45</v>
      </c>
      <c r="AR12" s="252">
        <v>4.4649999999999999</v>
      </c>
      <c r="AS12" s="252">
        <v>4.4749999999999996</v>
      </c>
      <c r="AT12" s="252">
        <v>4.5</v>
      </c>
      <c r="AU12" s="252">
        <v>4.54</v>
      </c>
      <c r="AV12" s="252">
        <v>4.3899999999999997</v>
      </c>
      <c r="AW12" s="252">
        <v>4.32</v>
      </c>
      <c r="AX12" s="252">
        <v>4.38</v>
      </c>
      <c r="AY12" s="252" t="s">
        <v>1371</v>
      </c>
      <c r="AZ12" s="252" t="s">
        <v>1371</v>
      </c>
      <c r="BA12" s="252" t="s">
        <v>1371</v>
      </c>
      <c r="BB12" s="252" t="s">
        <v>1371</v>
      </c>
      <c r="BC12" s="252" t="s">
        <v>1371</v>
      </c>
      <c r="BD12" s="252" t="s">
        <v>1371</v>
      </c>
      <c r="BE12" s="252" t="s">
        <v>1371</v>
      </c>
      <c r="BF12" s="252" t="s">
        <v>1371</v>
      </c>
      <c r="BG12" s="252" t="s">
        <v>1371</v>
      </c>
      <c r="BH12" s="252" t="s">
        <v>1371</v>
      </c>
      <c r="BI12" s="252" t="s">
        <v>1371</v>
      </c>
      <c r="BJ12" s="252" t="s">
        <v>1371</v>
      </c>
      <c r="BK12" s="252" t="s">
        <v>1371</v>
      </c>
      <c r="BL12" s="252" t="s">
        <v>1371</v>
      </c>
      <c r="BM12" s="252" t="s">
        <v>1371</v>
      </c>
      <c r="BN12" s="252" t="s">
        <v>1371</v>
      </c>
      <c r="BO12" s="252" t="s">
        <v>1371</v>
      </c>
      <c r="BP12" s="252" t="s">
        <v>1371</v>
      </c>
      <c r="BQ12" s="252" t="s">
        <v>1371</v>
      </c>
      <c r="BR12" s="252" t="s">
        <v>1371</v>
      </c>
      <c r="BS12" s="252" t="s">
        <v>1371</v>
      </c>
      <c r="BT12" s="252" t="s">
        <v>1371</v>
      </c>
      <c r="BU12" s="252" t="s">
        <v>1371</v>
      </c>
      <c r="BV12" s="252" t="s">
        <v>1371</v>
      </c>
    </row>
    <row r="13" spans="1:74" ht="11.1" customHeight="1" x14ac:dyDescent="0.2">
      <c r="A13" s="162" t="s">
        <v>340</v>
      </c>
      <c r="B13" s="173" t="s">
        <v>330</v>
      </c>
      <c r="C13" s="252">
        <v>2.5499999999999998</v>
      </c>
      <c r="D13" s="252">
        <v>2.5499999999999998</v>
      </c>
      <c r="E13" s="252">
        <v>2.5</v>
      </c>
      <c r="F13" s="252">
        <v>2.5</v>
      </c>
      <c r="G13" s="252">
        <v>2.6</v>
      </c>
      <c r="H13" s="252">
        <v>2.5499999999999998</v>
      </c>
      <c r="I13" s="252">
        <v>2.6</v>
      </c>
      <c r="J13" s="252">
        <v>2.65</v>
      </c>
      <c r="K13" s="252">
        <v>2.65</v>
      </c>
      <c r="L13" s="252">
        <v>2.65</v>
      </c>
      <c r="M13" s="252">
        <v>2.65</v>
      </c>
      <c r="N13" s="252">
        <v>2.65</v>
      </c>
      <c r="O13" s="252">
        <v>2.7</v>
      </c>
      <c r="P13" s="252">
        <v>2.7</v>
      </c>
      <c r="Q13" s="252">
        <v>2.7</v>
      </c>
      <c r="R13" s="252">
        <v>2.72</v>
      </c>
      <c r="S13" s="252">
        <v>2.73</v>
      </c>
      <c r="T13" s="252">
        <v>2.73</v>
      </c>
      <c r="U13" s="252">
        <v>2.76</v>
      </c>
      <c r="V13" s="252">
        <v>2.8</v>
      </c>
      <c r="W13" s="252">
        <v>2.8</v>
      </c>
      <c r="X13" s="252">
        <v>2.75</v>
      </c>
      <c r="Y13" s="252">
        <v>2.8</v>
      </c>
      <c r="Z13" s="252">
        <v>2.85</v>
      </c>
      <c r="AA13" s="252">
        <v>2.9</v>
      </c>
      <c r="AB13" s="252">
        <v>2.86</v>
      </c>
      <c r="AC13" s="252">
        <v>2.88</v>
      </c>
      <c r="AD13" s="252">
        <v>2.65</v>
      </c>
      <c r="AE13" s="252">
        <v>2.86</v>
      </c>
      <c r="AF13" s="252">
        <v>2.86</v>
      </c>
      <c r="AG13" s="252">
        <v>2.9</v>
      </c>
      <c r="AH13" s="252">
        <v>2.91</v>
      </c>
      <c r="AI13" s="252">
        <v>2.91</v>
      </c>
      <c r="AJ13" s="252">
        <v>2.91</v>
      </c>
      <c r="AK13" s="252">
        <v>2.92</v>
      </c>
      <c r="AL13" s="252">
        <v>2.92</v>
      </c>
      <c r="AM13" s="252">
        <v>2.78</v>
      </c>
      <c r="AN13" s="252">
        <v>2.72</v>
      </c>
      <c r="AO13" s="252">
        <v>2.71</v>
      </c>
      <c r="AP13" s="252">
        <v>2.71</v>
      </c>
      <c r="AQ13" s="252">
        <v>2.71</v>
      </c>
      <c r="AR13" s="252">
        <v>2.72</v>
      </c>
      <c r="AS13" s="252">
        <v>2.71</v>
      </c>
      <c r="AT13" s="252">
        <v>2.71</v>
      </c>
      <c r="AU13" s="252">
        <v>2.73</v>
      </c>
      <c r="AV13" s="252">
        <v>2.74</v>
      </c>
      <c r="AW13" s="252">
        <v>2.71</v>
      </c>
      <c r="AX13" s="252">
        <v>2.7</v>
      </c>
      <c r="AY13" s="252" t="s">
        <v>1371</v>
      </c>
      <c r="AZ13" s="252" t="s">
        <v>1371</v>
      </c>
      <c r="BA13" s="252" t="s">
        <v>1371</v>
      </c>
      <c r="BB13" s="252" t="s">
        <v>1371</v>
      </c>
      <c r="BC13" s="252" t="s">
        <v>1371</v>
      </c>
      <c r="BD13" s="252" t="s">
        <v>1371</v>
      </c>
      <c r="BE13" s="252" t="s">
        <v>1371</v>
      </c>
      <c r="BF13" s="252" t="s">
        <v>1371</v>
      </c>
      <c r="BG13" s="252" t="s">
        <v>1371</v>
      </c>
      <c r="BH13" s="252" t="s">
        <v>1371</v>
      </c>
      <c r="BI13" s="252" t="s">
        <v>1371</v>
      </c>
      <c r="BJ13" s="252" t="s">
        <v>1371</v>
      </c>
      <c r="BK13" s="252" t="s">
        <v>1371</v>
      </c>
      <c r="BL13" s="252" t="s">
        <v>1371</v>
      </c>
      <c r="BM13" s="252" t="s">
        <v>1371</v>
      </c>
      <c r="BN13" s="252" t="s">
        <v>1371</v>
      </c>
      <c r="BO13" s="252" t="s">
        <v>1371</v>
      </c>
      <c r="BP13" s="252" t="s">
        <v>1371</v>
      </c>
      <c r="BQ13" s="252" t="s">
        <v>1371</v>
      </c>
      <c r="BR13" s="252" t="s">
        <v>1371</v>
      </c>
      <c r="BS13" s="252" t="s">
        <v>1371</v>
      </c>
      <c r="BT13" s="252" t="s">
        <v>1371</v>
      </c>
      <c r="BU13" s="252" t="s">
        <v>1371</v>
      </c>
      <c r="BV13" s="252" t="s">
        <v>1371</v>
      </c>
    </row>
    <row r="14" spans="1:74" ht="11.1" customHeight="1" x14ac:dyDescent="0.2">
      <c r="A14" s="162" t="s">
        <v>341</v>
      </c>
      <c r="B14" s="173" t="s">
        <v>331</v>
      </c>
      <c r="C14" s="252">
        <v>0.51</v>
      </c>
      <c r="D14" s="252">
        <v>0.38</v>
      </c>
      <c r="E14" s="252">
        <v>0.25</v>
      </c>
      <c r="F14" s="252">
        <v>0.21</v>
      </c>
      <c r="G14" s="252">
        <v>0.23</v>
      </c>
      <c r="H14" s="252">
        <v>0.23499999999999999</v>
      </c>
      <c r="I14" s="252">
        <v>0.435</v>
      </c>
      <c r="J14" s="252">
        <v>0.53</v>
      </c>
      <c r="K14" s="252">
        <v>0.78500000000000003</v>
      </c>
      <c r="L14" s="252">
        <v>0.95</v>
      </c>
      <c r="M14" s="252">
        <v>0.61499999999999999</v>
      </c>
      <c r="N14" s="252">
        <v>0.51</v>
      </c>
      <c r="O14" s="252">
        <v>0.37</v>
      </c>
      <c r="P14" s="252">
        <v>0.36</v>
      </c>
      <c r="Q14" s="252">
        <v>0.47499999999999998</v>
      </c>
      <c r="R14" s="252">
        <v>0.505</v>
      </c>
      <c r="S14" s="252">
        <v>0.43</v>
      </c>
      <c r="T14" s="252">
        <v>0.41</v>
      </c>
      <c r="U14" s="252">
        <v>0.4</v>
      </c>
      <c r="V14" s="252">
        <v>0.36</v>
      </c>
      <c r="W14" s="252">
        <v>0.375</v>
      </c>
      <c r="X14" s="252">
        <v>0.41499999999999998</v>
      </c>
      <c r="Y14" s="252">
        <v>0.375</v>
      </c>
      <c r="Z14" s="252">
        <v>0.37</v>
      </c>
      <c r="AA14" s="252">
        <v>0.37</v>
      </c>
      <c r="AB14" s="252">
        <v>0.36</v>
      </c>
      <c r="AC14" s="252">
        <v>0.32</v>
      </c>
      <c r="AD14" s="252">
        <v>0.33</v>
      </c>
      <c r="AE14" s="252">
        <v>0.28499999999999998</v>
      </c>
      <c r="AF14" s="252">
        <v>0.33</v>
      </c>
      <c r="AG14" s="252">
        <v>0.31</v>
      </c>
      <c r="AH14" s="252">
        <v>0.25</v>
      </c>
      <c r="AI14" s="252">
        <v>0.31</v>
      </c>
      <c r="AJ14" s="252">
        <v>0.55000000000000004</v>
      </c>
      <c r="AK14" s="252">
        <v>0.57999999999999996</v>
      </c>
      <c r="AL14" s="252">
        <v>0.62</v>
      </c>
      <c r="AM14" s="252">
        <v>0.68</v>
      </c>
      <c r="AN14" s="252">
        <v>0.69</v>
      </c>
      <c r="AO14" s="252">
        <v>0.59</v>
      </c>
      <c r="AP14" s="252">
        <v>0.53500000000000003</v>
      </c>
      <c r="AQ14" s="252">
        <v>0.78</v>
      </c>
      <c r="AR14" s="252">
        <v>0.85</v>
      </c>
      <c r="AS14" s="252">
        <v>1.0049999999999999</v>
      </c>
      <c r="AT14" s="252">
        <v>0.89</v>
      </c>
      <c r="AU14" s="252">
        <v>0.92500000000000004</v>
      </c>
      <c r="AV14" s="252">
        <v>0.96</v>
      </c>
      <c r="AW14" s="252">
        <v>0.99</v>
      </c>
      <c r="AX14" s="252">
        <v>0.97</v>
      </c>
      <c r="AY14" s="252" t="s">
        <v>1371</v>
      </c>
      <c r="AZ14" s="252" t="s">
        <v>1371</v>
      </c>
      <c r="BA14" s="252" t="s">
        <v>1371</v>
      </c>
      <c r="BB14" s="252" t="s">
        <v>1371</v>
      </c>
      <c r="BC14" s="252" t="s">
        <v>1371</v>
      </c>
      <c r="BD14" s="252" t="s">
        <v>1371</v>
      </c>
      <c r="BE14" s="252" t="s">
        <v>1371</v>
      </c>
      <c r="BF14" s="252" t="s">
        <v>1371</v>
      </c>
      <c r="BG14" s="252" t="s">
        <v>1371</v>
      </c>
      <c r="BH14" s="252" t="s">
        <v>1371</v>
      </c>
      <c r="BI14" s="252" t="s">
        <v>1371</v>
      </c>
      <c r="BJ14" s="252" t="s">
        <v>1371</v>
      </c>
      <c r="BK14" s="252" t="s">
        <v>1371</v>
      </c>
      <c r="BL14" s="252" t="s">
        <v>1371</v>
      </c>
      <c r="BM14" s="252" t="s">
        <v>1371</v>
      </c>
      <c r="BN14" s="252" t="s">
        <v>1371</v>
      </c>
      <c r="BO14" s="252" t="s">
        <v>1371</v>
      </c>
      <c r="BP14" s="252" t="s">
        <v>1371</v>
      </c>
      <c r="BQ14" s="252" t="s">
        <v>1371</v>
      </c>
      <c r="BR14" s="252" t="s">
        <v>1371</v>
      </c>
      <c r="BS14" s="252" t="s">
        <v>1371</v>
      </c>
      <c r="BT14" s="252" t="s">
        <v>1371</v>
      </c>
      <c r="BU14" s="252" t="s">
        <v>1371</v>
      </c>
      <c r="BV14" s="252" t="s">
        <v>1371</v>
      </c>
    </row>
    <row r="15" spans="1:74" ht="11.1" customHeight="1" x14ac:dyDescent="0.2">
      <c r="A15" s="162" t="s">
        <v>342</v>
      </c>
      <c r="B15" s="173" t="s">
        <v>332</v>
      </c>
      <c r="C15" s="252">
        <v>1.929</v>
      </c>
      <c r="D15" s="252">
        <v>1.883</v>
      </c>
      <c r="E15" s="252">
        <v>1.859</v>
      </c>
      <c r="F15" s="252">
        <v>1.875</v>
      </c>
      <c r="G15" s="252">
        <v>1.9</v>
      </c>
      <c r="H15" s="252">
        <v>1.8979999999999999</v>
      </c>
      <c r="I15" s="252">
        <v>1.8069999999999999</v>
      </c>
      <c r="J15" s="252">
        <v>1.8879999999999999</v>
      </c>
      <c r="K15" s="252">
        <v>1.7989999999999999</v>
      </c>
      <c r="L15" s="252">
        <v>1.9</v>
      </c>
      <c r="M15" s="252">
        <v>1.8320000000000001</v>
      </c>
      <c r="N15" s="252">
        <v>1.9139999999999999</v>
      </c>
      <c r="O15" s="252">
        <v>1.8</v>
      </c>
      <c r="P15" s="252">
        <v>1.79</v>
      </c>
      <c r="Q15" s="252">
        <v>1.738</v>
      </c>
      <c r="R15" s="252">
        <v>1.74</v>
      </c>
      <c r="S15" s="252">
        <v>1.7250000000000001</v>
      </c>
      <c r="T15" s="252">
        <v>1.62</v>
      </c>
      <c r="U15" s="252">
        <v>1.79</v>
      </c>
      <c r="V15" s="252">
        <v>1.754</v>
      </c>
      <c r="W15" s="252">
        <v>1.77</v>
      </c>
      <c r="X15" s="252">
        <v>1.804</v>
      </c>
      <c r="Y15" s="252">
        <v>1.831</v>
      </c>
      <c r="Z15" s="252">
        <v>1.744</v>
      </c>
      <c r="AA15" s="252">
        <v>1.825</v>
      </c>
      <c r="AB15" s="252">
        <v>1.78</v>
      </c>
      <c r="AC15" s="252">
        <v>1.579</v>
      </c>
      <c r="AD15" s="252">
        <v>1.57</v>
      </c>
      <c r="AE15" s="252">
        <v>1.3089999999999999</v>
      </c>
      <c r="AF15" s="252">
        <v>1.4350000000000001</v>
      </c>
      <c r="AG15" s="252">
        <v>1.34</v>
      </c>
      <c r="AH15" s="252">
        <v>1.21</v>
      </c>
      <c r="AI15" s="252">
        <v>1.27</v>
      </c>
      <c r="AJ15" s="252">
        <v>1.41</v>
      </c>
      <c r="AK15" s="252">
        <v>1.5</v>
      </c>
      <c r="AL15" s="252">
        <v>1.35</v>
      </c>
      <c r="AM15" s="252">
        <v>1.39</v>
      </c>
      <c r="AN15" s="252">
        <v>1.43</v>
      </c>
      <c r="AO15" s="252">
        <v>1.33</v>
      </c>
      <c r="AP15" s="252">
        <v>1.38</v>
      </c>
      <c r="AQ15" s="252">
        <v>1.52</v>
      </c>
      <c r="AR15" s="252">
        <v>1.56</v>
      </c>
      <c r="AS15" s="252">
        <v>1.665</v>
      </c>
      <c r="AT15" s="252">
        <v>1.68</v>
      </c>
      <c r="AU15" s="252">
        <v>1.7050000000000001</v>
      </c>
      <c r="AV15" s="252">
        <v>1.69</v>
      </c>
      <c r="AW15" s="252">
        <v>1.73</v>
      </c>
      <c r="AX15" s="252">
        <v>1.7549999999999999</v>
      </c>
      <c r="AY15" s="252" t="s">
        <v>1371</v>
      </c>
      <c r="AZ15" s="252" t="s">
        <v>1371</v>
      </c>
      <c r="BA15" s="252" t="s">
        <v>1371</v>
      </c>
      <c r="BB15" s="252" t="s">
        <v>1371</v>
      </c>
      <c r="BC15" s="252" t="s">
        <v>1371</v>
      </c>
      <c r="BD15" s="252" t="s">
        <v>1371</v>
      </c>
      <c r="BE15" s="252" t="s">
        <v>1371</v>
      </c>
      <c r="BF15" s="252" t="s">
        <v>1371</v>
      </c>
      <c r="BG15" s="252" t="s">
        <v>1371</v>
      </c>
      <c r="BH15" s="252" t="s">
        <v>1371</v>
      </c>
      <c r="BI15" s="252" t="s">
        <v>1371</v>
      </c>
      <c r="BJ15" s="252" t="s">
        <v>1371</v>
      </c>
      <c r="BK15" s="252" t="s">
        <v>1371</v>
      </c>
      <c r="BL15" s="252" t="s">
        <v>1371</v>
      </c>
      <c r="BM15" s="252" t="s">
        <v>1371</v>
      </c>
      <c r="BN15" s="252" t="s">
        <v>1371</v>
      </c>
      <c r="BO15" s="252" t="s">
        <v>1371</v>
      </c>
      <c r="BP15" s="252" t="s">
        <v>1371</v>
      </c>
      <c r="BQ15" s="252" t="s">
        <v>1371</v>
      </c>
      <c r="BR15" s="252" t="s">
        <v>1371</v>
      </c>
      <c r="BS15" s="252" t="s">
        <v>1371</v>
      </c>
      <c r="BT15" s="252" t="s">
        <v>1371</v>
      </c>
      <c r="BU15" s="252" t="s">
        <v>1371</v>
      </c>
      <c r="BV15" s="252" t="s">
        <v>1371</v>
      </c>
    </row>
    <row r="16" spans="1:74" ht="11.1" customHeight="1" x14ac:dyDescent="0.2">
      <c r="A16" s="162" t="s">
        <v>343</v>
      </c>
      <c r="B16" s="173" t="s">
        <v>333</v>
      </c>
      <c r="C16" s="252">
        <v>0.74</v>
      </c>
      <c r="D16" s="252">
        <v>0.74</v>
      </c>
      <c r="E16" s="252">
        <v>0.74</v>
      </c>
      <c r="F16" s="252">
        <v>0.73</v>
      </c>
      <c r="G16" s="252">
        <v>0.73</v>
      </c>
      <c r="H16" s="252">
        <v>0.73</v>
      </c>
      <c r="I16" s="252">
        <v>0.73</v>
      </c>
      <c r="J16" s="252">
        <v>0.73</v>
      </c>
      <c r="K16" s="252">
        <v>0.69</v>
      </c>
      <c r="L16" s="252">
        <v>0.69</v>
      </c>
      <c r="M16" s="252">
        <v>0.68</v>
      </c>
      <c r="N16" s="252">
        <v>0.68</v>
      </c>
      <c r="O16" s="252">
        <v>0.68</v>
      </c>
      <c r="P16" s="252">
        <v>0.68</v>
      </c>
      <c r="Q16" s="252">
        <v>0.68</v>
      </c>
      <c r="R16" s="252">
        <v>0.68</v>
      </c>
      <c r="S16" s="252">
        <v>0.68</v>
      </c>
      <c r="T16" s="252">
        <v>0.68</v>
      </c>
      <c r="U16" s="252">
        <v>0.68</v>
      </c>
      <c r="V16" s="252">
        <v>0.68</v>
      </c>
      <c r="W16" s="252">
        <v>0.68</v>
      </c>
      <c r="X16" s="252">
        <v>0.68</v>
      </c>
      <c r="Y16" s="252">
        <v>0.68</v>
      </c>
      <c r="Z16" s="252">
        <v>0.68</v>
      </c>
      <c r="AA16" s="252">
        <v>0.64</v>
      </c>
      <c r="AB16" s="252">
        <v>0.66</v>
      </c>
      <c r="AC16" s="252">
        <v>0.68</v>
      </c>
      <c r="AD16" s="252">
        <v>0.68</v>
      </c>
      <c r="AE16" s="252">
        <v>0.68</v>
      </c>
      <c r="AF16" s="252">
        <v>0.68</v>
      </c>
      <c r="AG16" s="252">
        <v>0.68</v>
      </c>
      <c r="AH16" s="252">
        <v>0.68</v>
      </c>
      <c r="AI16" s="252">
        <v>0.62</v>
      </c>
      <c r="AJ16" s="252">
        <v>0.65</v>
      </c>
      <c r="AK16" s="252">
        <v>0.67</v>
      </c>
      <c r="AL16" s="252">
        <v>0.67</v>
      </c>
      <c r="AM16" s="252">
        <v>0.63</v>
      </c>
      <c r="AN16" s="252">
        <v>0.61</v>
      </c>
      <c r="AO16" s="252">
        <v>0.61</v>
      </c>
      <c r="AP16" s="252">
        <v>0.61</v>
      </c>
      <c r="AQ16" s="252">
        <v>0.61</v>
      </c>
      <c r="AR16" s="252">
        <v>0.61</v>
      </c>
      <c r="AS16" s="252">
        <v>0.61</v>
      </c>
      <c r="AT16" s="252">
        <v>0.61</v>
      </c>
      <c r="AU16" s="252">
        <v>0.61</v>
      </c>
      <c r="AV16" s="252">
        <v>0.6</v>
      </c>
      <c r="AW16" s="252">
        <v>0.6</v>
      </c>
      <c r="AX16" s="252">
        <v>0.61</v>
      </c>
      <c r="AY16" s="252" t="s">
        <v>1371</v>
      </c>
      <c r="AZ16" s="252" t="s">
        <v>1371</v>
      </c>
      <c r="BA16" s="252" t="s">
        <v>1371</v>
      </c>
      <c r="BB16" s="252" t="s">
        <v>1371</v>
      </c>
      <c r="BC16" s="252" t="s">
        <v>1371</v>
      </c>
      <c r="BD16" s="252" t="s">
        <v>1371</v>
      </c>
      <c r="BE16" s="252" t="s">
        <v>1371</v>
      </c>
      <c r="BF16" s="252" t="s">
        <v>1371</v>
      </c>
      <c r="BG16" s="252" t="s">
        <v>1371</v>
      </c>
      <c r="BH16" s="252" t="s">
        <v>1371</v>
      </c>
      <c r="BI16" s="252" t="s">
        <v>1371</v>
      </c>
      <c r="BJ16" s="252" t="s">
        <v>1371</v>
      </c>
      <c r="BK16" s="252" t="s">
        <v>1371</v>
      </c>
      <c r="BL16" s="252" t="s">
        <v>1371</v>
      </c>
      <c r="BM16" s="252" t="s">
        <v>1371</v>
      </c>
      <c r="BN16" s="252" t="s">
        <v>1371</v>
      </c>
      <c r="BO16" s="252" t="s">
        <v>1371</v>
      </c>
      <c r="BP16" s="252" t="s">
        <v>1371</v>
      </c>
      <c r="BQ16" s="252" t="s">
        <v>1371</v>
      </c>
      <c r="BR16" s="252" t="s">
        <v>1371</v>
      </c>
      <c r="BS16" s="252" t="s">
        <v>1371</v>
      </c>
      <c r="BT16" s="252" t="s">
        <v>1371</v>
      </c>
      <c r="BU16" s="252" t="s">
        <v>1371</v>
      </c>
      <c r="BV16" s="252" t="s">
        <v>1371</v>
      </c>
    </row>
    <row r="17" spans="1:74" ht="11.1" customHeight="1" x14ac:dyDescent="0.2">
      <c r="A17" s="162" t="s">
        <v>344</v>
      </c>
      <c r="B17" s="173" t="s">
        <v>334</v>
      </c>
      <c r="C17" s="252">
        <v>9.9</v>
      </c>
      <c r="D17" s="252">
        <v>9.85</v>
      </c>
      <c r="E17" s="252">
        <v>9.65</v>
      </c>
      <c r="F17" s="252">
        <v>9.65</v>
      </c>
      <c r="G17" s="252">
        <v>9.65</v>
      </c>
      <c r="H17" s="252">
        <v>9.65</v>
      </c>
      <c r="I17" s="252">
        <v>9.8000000000000007</v>
      </c>
      <c r="J17" s="252">
        <v>9.6999999999999993</v>
      </c>
      <c r="K17" s="252">
        <v>9.6</v>
      </c>
      <c r="L17" s="252">
        <v>9.6999999999999993</v>
      </c>
      <c r="M17" s="252">
        <v>9.6</v>
      </c>
      <c r="N17" s="252">
        <v>9.6</v>
      </c>
      <c r="O17" s="252">
        <v>9.6</v>
      </c>
      <c r="P17" s="252">
        <v>9.6999999999999993</v>
      </c>
      <c r="Q17" s="252">
        <v>10.1</v>
      </c>
      <c r="R17" s="252">
        <v>10.1</v>
      </c>
      <c r="S17" s="252">
        <v>10.3</v>
      </c>
      <c r="T17" s="252">
        <v>10.45</v>
      </c>
      <c r="U17" s="252">
        <v>10.36</v>
      </c>
      <c r="V17" s="252">
        <v>10.25</v>
      </c>
      <c r="W17" s="252">
        <v>10.25</v>
      </c>
      <c r="X17" s="252">
        <v>10.199999999999999</v>
      </c>
      <c r="Y17" s="252">
        <v>10.1</v>
      </c>
      <c r="Z17" s="252">
        <v>10.1</v>
      </c>
      <c r="AA17" s="252">
        <v>10.199999999999999</v>
      </c>
      <c r="AB17" s="252">
        <v>10.199999999999999</v>
      </c>
      <c r="AC17" s="252">
        <v>10.199999999999999</v>
      </c>
      <c r="AD17" s="252">
        <v>10.199999999999999</v>
      </c>
      <c r="AE17" s="252">
        <v>10.3</v>
      </c>
      <c r="AF17" s="252">
        <v>10.5</v>
      </c>
      <c r="AG17" s="252">
        <v>10.63</v>
      </c>
      <c r="AH17" s="252">
        <v>10.6</v>
      </c>
      <c r="AI17" s="252">
        <v>10.56</v>
      </c>
      <c r="AJ17" s="252">
        <v>10.55</v>
      </c>
      <c r="AK17" s="252">
        <v>10.6</v>
      </c>
      <c r="AL17" s="252">
        <v>10.5</v>
      </c>
      <c r="AM17" s="252">
        <v>9.98</v>
      </c>
      <c r="AN17" s="252">
        <v>10</v>
      </c>
      <c r="AO17" s="252">
        <v>9.9499999999999993</v>
      </c>
      <c r="AP17" s="252">
        <v>9.98</v>
      </c>
      <c r="AQ17" s="252">
        <v>10.050000000000001</v>
      </c>
      <c r="AR17" s="252">
        <v>10.25</v>
      </c>
      <c r="AS17" s="252">
        <v>10.199999999999999</v>
      </c>
      <c r="AT17" s="252">
        <v>10.14</v>
      </c>
      <c r="AU17" s="252">
        <v>10.19</v>
      </c>
      <c r="AV17" s="252">
        <v>10.16</v>
      </c>
      <c r="AW17" s="252">
        <v>10.11</v>
      </c>
      <c r="AX17" s="252">
        <v>10.06</v>
      </c>
      <c r="AY17" s="252" t="s">
        <v>1371</v>
      </c>
      <c r="AZ17" s="252" t="s">
        <v>1371</v>
      </c>
      <c r="BA17" s="252" t="s">
        <v>1371</v>
      </c>
      <c r="BB17" s="252" t="s">
        <v>1371</v>
      </c>
      <c r="BC17" s="252" t="s">
        <v>1371</v>
      </c>
      <c r="BD17" s="252" t="s">
        <v>1371</v>
      </c>
      <c r="BE17" s="252" t="s">
        <v>1371</v>
      </c>
      <c r="BF17" s="252" t="s">
        <v>1371</v>
      </c>
      <c r="BG17" s="252" t="s">
        <v>1371</v>
      </c>
      <c r="BH17" s="252" t="s">
        <v>1371</v>
      </c>
      <c r="BI17" s="252" t="s">
        <v>1371</v>
      </c>
      <c r="BJ17" s="252" t="s">
        <v>1371</v>
      </c>
      <c r="BK17" s="252" t="s">
        <v>1371</v>
      </c>
      <c r="BL17" s="252" t="s">
        <v>1371</v>
      </c>
      <c r="BM17" s="252" t="s">
        <v>1371</v>
      </c>
      <c r="BN17" s="252" t="s">
        <v>1371</v>
      </c>
      <c r="BO17" s="252" t="s">
        <v>1371</v>
      </c>
      <c r="BP17" s="252" t="s">
        <v>1371</v>
      </c>
      <c r="BQ17" s="252" t="s">
        <v>1371</v>
      </c>
      <c r="BR17" s="252" t="s">
        <v>1371</v>
      </c>
      <c r="BS17" s="252" t="s">
        <v>1371</v>
      </c>
      <c r="BT17" s="252" t="s">
        <v>1371</v>
      </c>
      <c r="BU17" s="252" t="s">
        <v>1371</v>
      </c>
      <c r="BV17" s="252" t="s">
        <v>1371</v>
      </c>
    </row>
    <row r="18" spans="1:74" ht="11.1" customHeight="1" x14ac:dyDescent="0.2">
      <c r="A18" s="162" t="s">
        <v>345</v>
      </c>
      <c r="B18" s="173" t="s">
        <v>335</v>
      </c>
      <c r="C18" s="252">
        <v>2.7</v>
      </c>
      <c r="D18" s="252">
        <v>2.7</v>
      </c>
      <c r="E18" s="252">
        <v>2.8</v>
      </c>
      <c r="F18" s="252">
        <v>2.6</v>
      </c>
      <c r="G18" s="252">
        <v>2.8</v>
      </c>
      <c r="H18" s="252">
        <v>2.85</v>
      </c>
      <c r="I18" s="252">
        <v>2.85</v>
      </c>
      <c r="J18" s="252">
        <v>2.88</v>
      </c>
      <c r="K18" s="252">
        <v>2.78</v>
      </c>
      <c r="L18" s="252">
        <v>2.74</v>
      </c>
      <c r="M18" s="252">
        <v>2.77</v>
      </c>
      <c r="N18" s="252">
        <v>2.81</v>
      </c>
      <c r="O18" s="252">
        <v>2.84</v>
      </c>
      <c r="P18" s="252">
        <v>2.85</v>
      </c>
      <c r="Q18" s="252">
        <v>2.86</v>
      </c>
      <c r="R18" s="252">
        <v>2.89</v>
      </c>
      <c r="S18" s="252">
        <v>2.9</v>
      </c>
      <c r="T18" s="252">
        <v>2.91</v>
      </c>
      <c r="U18" s="252">
        <v>2.91</v>
      </c>
      <c r="V18" s="252">
        <v>2.92</v>
      </c>
      <c r="W18" s="252">
        <v>2.92</v>
      </c>
      <c r="X18" s="252">
        <v>2.93</v>
      </c>
      <c r="Y18" s="252">
        <v>2.92</v>
      </c>
      <c r="Z18" s="252">
        <v>2.94</v>
      </c>
      <c r="AA18" s="252">
        <v>2.9849999999999999</v>
      </c>
      <c r="AB18" s="252">
        <v>2.7650000000000001</v>
      </c>
      <c r="AC18" s="252">
        <v>2.79</v>
      </c>
      <c r="AD18" s="252">
        <v>2.8</v>
      </c>
      <c r="AE18" s="252">
        <v>2.98</v>
      </c>
      <c r="AF18" s="252">
        <v>3.01</v>
      </c>
      <c r="AG18" s="252">
        <v>3.03</v>
      </c>
      <c r="AH18" s="252">
        <v>3.06</v>
      </c>
      <c r="AI18" s="252">
        <v>3.09</v>
      </c>
      <c r="AJ18" s="252">
        <v>3.07</v>
      </c>
      <c r="AK18" s="252">
        <v>3.1</v>
      </c>
      <c r="AL18" s="252">
        <v>3.1</v>
      </c>
      <c r="AM18" s="252">
        <v>2.94</v>
      </c>
      <c r="AN18" s="252">
        <v>2.92</v>
      </c>
      <c r="AO18" s="252">
        <v>2.9</v>
      </c>
      <c r="AP18" s="252">
        <v>2.88</v>
      </c>
      <c r="AQ18" s="252">
        <v>2.9</v>
      </c>
      <c r="AR18" s="252">
        <v>2.92</v>
      </c>
      <c r="AS18" s="252">
        <v>2.92</v>
      </c>
      <c r="AT18" s="252">
        <v>2.92</v>
      </c>
      <c r="AU18" s="252">
        <v>2.92</v>
      </c>
      <c r="AV18" s="252">
        <v>2.91</v>
      </c>
      <c r="AW18" s="252">
        <v>2.88</v>
      </c>
      <c r="AX18" s="252">
        <v>2.9</v>
      </c>
      <c r="AY18" s="252" t="s">
        <v>1371</v>
      </c>
      <c r="AZ18" s="252" t="s">
        <v>1371</v>
      </c>
      <c r="BA18" s="252" t="s">
        <v>1371</v>
      </c>
      <c r="BB18" s="252" t="s">
        <v>1371</v>
      </c>
      <c r="BC18" s="252" t="s">
        <v>1371</v>
      </c>
      <c r="BD18" s="252" t="s">
        <v>1371</v>
      </c>
      <c r="BE18" s="252" t="s">
        <v>1371</v>
      </c>
      <c r="BF18" s="252" t="s">
        <v>1371</v>
      </c>
      <c r="BG18" s="252" t="s">
        <v>1371</v>
      </c>
      <c r="BH18" s="252" t="s">
        <v>1371</v>
      </c>
      <c r="BI18" s="252" t="s">
        <v>1371</v>
      </c>
      <c r="BJ18" s="252" t="s">
        <v>1371</v>
      </c>
      <c r="BK18" s="252" t="s">
        <v>1371</v>
      </c>
      <c r="BL18" s="252" t="s">
        <v>1371</v>
      </c>
      <c r="BM18" s="252" t="s">
        <v>1371</v>
      </c>
      <c r="BN18" s="252" t="s">
        <v>1371</v>
      </c>
      <c r="BO18" s="252" t="s">
        <v>1371</v>
      </c>
      <c r="BP18" s="252" t="s">
        <v>1371</v>
      </c>
      <c r="BQ18" s="252" t="s">
        <v>1371</v>
      </c>
      <c r="BR18" s="252" t="s">
        <v>1371</v>
      </c>
      <c r="BS18" s="252" t="s">
        <v>1371</v>
      </c>
      <c r="BT18" s="252" t="s">
        <v>1371</v>
      </c>
      <c r="BU18" s="252" t="s">
        <v>1371</v>
      </c>
      <c r="BV18" s="252" t="s">
        <v>1371</v>
      </c>
    </row>
    <row r="19" spans="1:74" ht="11.1" customHeight="1" x14ac:dyDescent="0.2">
      <c r="A19" s="162" t="s">
        <v>346</v>
      </c>
      <c r="B19" s="173" t="s">
        <v>336</v>
      </c>
      <c r="C19" s="252">
        <v>2.4</v>
      </c>
      <c r="D19" s="252">
        <v>2.4</v>
      </c>
      <c r="E19" s="252">
        <v>2.4</v>
      </c>
      <c r="F19" s="252">
        <v>2.4</v>
      </c>
      <c r="G19" s="252">
        <v>2.4</v>
      </c>
      <c r="H19" s="252">
        <v>2.4</v>
      </c>
      <c r="I19" s="252">
        <v>2.4</v>
      </c>
      <c r="J19" s="252">
        <v>2.4</v>
      </c>
      <c r="K19" s="252">
        <v>2.4</v>
      </c>
      <c r="L19" s="252">
        <v>2.4</v>
      </c>
      <c r="M19" s="252">
        <v>2.4</v>
      </c>
      <c r="N19" s="252">
        <v>2.4</v>
      </c>
      <c r="O19" s="252">
        <v>2.4</v>
      </c>
      <c r="P19" s="252">
        <v>2.4</v>
      </c>
      <c r="Q19" s="252">
        <v>2.4</v>
      </c>
      <c r="R19" s="252">
        <v>2.4</v>
      </c>
      <c r="S19" s="252">
        <v>2.4</v>
      </c>
      <c r="T19" s="252">
        <v>2.4</v>
      </c>
      <c r="U19" s="252">
        <v>2.4</v>
      </c>
      <c r="V19" s="252">
        <v>2.4</v>
      </c>
      <c r="W19" s="252">
        <v>2.4</v>
      </c>
      <c r="X19" s="252">
        <v>2.4</v>
      </c>
      <c r="Y19" s="252">
        <v>2.4</v>
      </c>
      <c r="Z19" s="252">
        <v>2.4</v>
      </c>
      <c r="AA19" s="252">
        <v>2.2999999999999998</v>
      </c>
      <c r="AB19" s="252">
        <v>2.2999999999999998</v>
      </c>
      <c r="AC19" s="252">
        <v>2.2999999999999998</v>
      </c>
      <c r="AD19" s="252">
        <v>2.2999999999999998</v>
      </c>
      <c r="AE19" s="252">
        <v>2.2000000000000002</v>
      </c>
      <c r="AF19" s="252">
        <v>2.1800000000000002</v>
      </c>
      <c r="AG19" s="252">
        <v>2.12</v>
      </c>
      <c r="AH19" s="252">
        <v>2.11</v>
      </c>
      <c r="AI19" s="252">
        <v>2.1</v>
      </c>
      <c r="AJ19" s="252">
        <v>2.09</v>
      </c>
      <c r="AK19" s="252">
        <v>2.08</v>
      </c>
      <c r="AL19" s="252">
        <v>2.0499999999999998</v>
      </c>
      <c r="AM19" s="252">
        <v>2</v>
      </c>
      <c r="AN19" s="252">
        <v>1.99</v>
      </c>
      <c r="AO19" s="252">
        <v>1.99</v>
      </c>
      <c r="AP19" s="252">
        <v>1.98</v>
      </c>
      <c r="AQ19" s="252">
        <v>1.98</v>
      </c>
      <c r="AR19" s="252">
        <v>1.96</v>
      </c>
      <c r="AS19" s="252">
        <v>1.96</v>
      </c>
      <c r="AT19" s="252">
        <v>1.96</v>
      </c>
      <c r="AU19" s="252">
        <v>1.94</v>
      </c>
      <c r="AV19" s="252">
        <v>1.89</v>
      </c>
      <c r="AW19" s="252">
        <v>1.85</v>
      </c>
      <c r="AX19" s="252">
        <v>1.81</v>
      </c>
      <c r="AY19" s="252" t="s">
        <v>1371</v>
      </c>
      <c r="AZ19" s="252" t="s">
        <v>1371</v>
      </c>
      <c r="BA19" s="252" t="s">
        <v>1371</v>
      </c>
      <c r="BB19" s="252" t="s">
        <v>1371</v>
      </c>
      <c r="BC19" s="252" t="s">
        <v>1371</v>
      </c>
      <c r="BD19" s="252" t="s">
        <v>1371</v>
      </c>
      <c r="BE19" s="252" t="s">
        <v>1371</v>
      </c>
      <c r="BF19" s="252" t="s">
        <v>1371</v>
      </c>
      <c r="BG19" s="252" t="s">
        <v>1371</v>
      </c>
      <c r="BH19" s="252" t="s">
        <v>1371</v>
      </c>
      <c r="BI19" s="252" t="s">
        <v>1371</v>
      </c>
      <c r="BJ19" s="252" t="s">
        <v>1371</v>
      </c>
      <c r="BK19" s="252" t="s">
        <v>1371</v>
      </c>
      <c r="BL19" s="252" t="s">
        <v>1371</v>
      </c>
      <c r="BM19" s="252" t="s">
        <v>1371</v>
      </c>
      <c r="BN19" s="252" t="s">
        <v>1371</v>
      </c>
      <c r="BO19" s="252" t="s">
        <v>1371</v>
      </c>
      <c r="BP19" s="252" t="s">
        <v>1371</v>
      </c>
      <c r="BQ19" s="252" t="s">
        <v>1371</v>
      </c>
      <c r="BR19" s="252" t="s">
        <v>1371</v>
      </c>
      <c r="BS19" s="252" t="s">
        <v>1371</v>
      </c>
      <c r="BT19" s="252" t="s">
        <v>1371</v>
      </c>
      <c r="BU19" s="252" t="s">
        <v>1371</v>
      </c>
      <c r="BV19" s="252" t="s">
        <v>1371</v>
      </c>
    </row>
    <row r="20" spans="1:74" ht="11.1" customHeight="1" x14ac:dyDescent="0.2">
      <c r="A20" s="162" t="s">
        <v>313</v>
      </c>
      <c r="B20" s="173" t="s">
        <v>88</v>
      </c>
      <c r="C20" s="252">
        <v>30.347138000000001</v>
      </c>
      <c r="D20" s="252">
        <v>30.491793999999999</v>
      </c>
      <c r="E20" s="252">
        <v>30.033615000000001</v>
      </c>
      <c r="F20" s="252">
        <v>29.848195</v>
      </c>
      <c r="G20" s="252">
        <v>30.152282</v>
      </c>
      <c r="H20" s="252">
        <v>30.136274</v>
      </c>
      <c r="I20" s="252">
        <v>30.36830999</v>
      </c>
      <c r="J20" s="252">
        <v>30.654333999999999</v>
      </c>
      <c r="K20" s="252">
        <v>30.872858999999998</v>
      </c>
      <c r="L20" s="252">
        <v>31.180185000000002</v>
      </c>
      <c r="M20" s="252">
        <v>30.627816790000001</v>
      </c>
      <c r="N20" s="252">
        <v>30.913074999999999</v>
      </c>
      <c r="O20" s="252">
        <v>30.491714999999999</v>
      </c>
      <c r="P20" s="252">
        <v>30.377126000000001</v>
      </c>
      <c r="Q20" s="252">
        <v>31.199722000000001</v>
      </c>
      <c r="R20" s="252">
        <v>31.386893000000001</v>
      </c>
      <c r="S20" s="252">
        <v>31.642192999999999</v>
      </c>
      <c r="T20" s="252">
        <v>32.085037</v>
      </c>
      <c r="U20" s="252">
        <v>32.261797000000001</v>
      </c>
      <c r="V20" s="252">
        <v>32.045132000000002</v>
      </c>
      <c r="W20" s="252">
        <v>32.207974999999998</v>
      </c>
      <c r="X20" s="252">
        <v>32.010984999999998</v>
      </c>
      <c r="Y20" s="252">
        <v>32.137000999999998</v>
      </c>
      <c r="Z20" s="252">
        <v>32.111275999999997</v>
      </c>
      <c r="AA20" s="252">
        <v>32.454000000000001</v>
      </c>
      <c r="AB20" s="252">
        <v>32.06</v>
      </c>
      <c r="AC20" s="252">
        <v>32.201000000000001</v>
      </c>
      <c r="AD20" s="252">
        <v>32.32</v>
      </c>
      <c r="AE20" s="252">
        <v>32.340000000000003</v>
      </c>
      <c r="AF20" s="252">
        <v>32.76</v>
      </c>
      <c r="AG20" s="252">
        <v>32.826000000000001</v>
      </c>
      <c r="AH20" s="252">
        <v>32.709000000000003</v>
      </c>
      <c r="AI20" s="252">
        <v>32.734999999999999</v>
      </c>
      <c r="AJ20" s="252">
        <v>33.031999999999996</v>
      </c>
      <c r="AK20" s="252">
        <v>33.444000000000003</v>
      </c>
      <c r="AL20" s="252">
        <v>33.274000000000001</v>
      </c>
      <c r="AM20" s="252">
        <v>32.290999999999997</v>
      </c>
      <c r="AN20" s="252">
        <v>32.145000000000003</v>
      </c>
      <c r="AO20" s="252">
        <v>31.800999999999998</v>
      </c>
      <c r="AP20" s="252">
        <v>31.867999999999999</v>
      </c>
      <c r="AQ20" s="252">
        <v>32.347999999999999</v>
      </c>
      <c r="AR20" s="252">
        <v>32.729999999999997</v>
      </c>
      <c r="AS20" s="252">
        <v>32.941000000000003</v>
      </c>
      <c r="AT20" s="252">
        <v>32.805999999999997</v>
      </c>
      <c r="AU20" s="252">
        <v>32.939</v>
      </c>
      <c r="AV20" s="252">
        <v>32.715000000000003</v>
      </c>
      <c r="AW20" s="252">
        <v>32.472999999999999</v>
      </c>
      <c r="AX20" s="252">
        <v>32.534999999999997</v>
      </c>
      <c r="AY20" s="409">
        <v>32.438000000000002</v>
      </c>
      <c r="AZ20" s="409">
        <v>32.368000000000002</v>
      </c>
      <c r="BA20" s="409">
        <v>32.343000000000004</v>
      </c>
      <c r="BB20" s="409">
        <v>32.703000000000003</v>
      </c>
      <c r="BC20" s="409">
        <v>32.728000000000002</v>
      </c>
      <c r="BD20" s="409">
        <v>32.758000000000003</v>
      </c>
      <c r="BE20" s="409">
        <v>32.923954999999999</v>
      </c>
      <c r="BF20" s="409">
        <v>32.764045000000003</v>
      </c>
      <c r="BG20" s="409">
        <v>32.753307</v>
      </c>
      <c r="BH20" s="409">
        <v>32.837285999999999</v>
      </c>
      <c r="BI20" s="409">
        <v>32.836272999999998</v>
      </c>
      <c r="BJ20" s="409">
        <v>32.692435000000003</v>
      </c>
      <c r="BK20" s="409">
        <v>32.673712999999999</v>
      </c>
      <c r="BL20" s="409">
        <v>32.670437999999997</v>
      </c>
      <c r="BM20" s="409">
        <v>32.727176</v>
      </c>
      <c r="BN20" s="409">
        <v>32.768926999999998</v>
      </c>
      <c r="BO20" s="409">
        <v>32.805689999999998</v>
      </c>
      <c r="BP20" s="409">
        <v>32.887466000000003</v>
      </c>
      <c r="BQ20" s="409">
        <v>33.184254000000003</v>
      </c>
      <c r="BR20" s="409">
        <v>33.086053999999997</v>
      </c>
      <c r="BS20" s="409">
        <v>33.047865999999999</v>
      </c>
      <c r="BT20" s="409">
        <v>33.184690000000003</v>
      </c>
      <c r="BU20" s="409">
        <v>33.211525999999999</v>
      </c>
      <c r="BV20" s="409">
        <v>33.073372999999997</v>
      </c>
    </row>
    <row r="21" spans="1:74" ht="11.1" customHeight="1" x14ac:dyDescent="0.2">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492"/>
      <c r="AZ21" s="492"/>
      <c r="BA21" s="492"/>
      <c r="BB21" s="492"/>
      <c r="BC21" s="492"/>
      <c r="BD21" s="492"/>
      <c r="BE21" s="492"/>
      <c r="BF21" s="492"/>
      <c r="BG21" s="492"/>
      <c r="BH21" s="492"/>
      <c r="BI21" s="492"/>
      <c r="BJ21" s="492"/>
      <c r="BK21" s="492"/>
      <c r="BL21" s="492"/>
      <c r="BM21" s="492"/>
      <c r="BN21" s="492"/>
      <c r="BO21" s="492"/>
      <c r="BP21" s="492"/>
      <c r="BQ21" s="492"/>
      <c r="BR21" s="492"/>
      <c r="BS21" s="492"/>
      <c r="BT21" s="492"/>
      <c r="BU21" s="492"/>
      <c r="BV21" s="492"/>
    </row>
    <row r="22" spans="1:74" ht="11.1" customHeight="1" x14ac:dyDescent="0.2">
      <c r="A22" s="162" t="s">
        <v>509</v>
      </c>
      <c r="B22" s="172" t="s">
        <v>1226</v>
      </c>
      <c r="C22" s="252">
        <v>6.4171969999999998</v>
      </c>
      <c r="D22" s="252">
        <v>6.4181970000000002</v>
      </c>
      <c r="E22" s="252">
        <v>6.4171969999999998</v>
      </c>
      <c r="F22" s="252">
        <v>6.391197</v>
      </c>
      <c r="G22" s="252">
        <v>6.3851969999999998</v>
      </c>
      <c r="H22" s="252">
        <v>6.3531969999999998</v>
      </c>
      <c r="I22" s="252">
        <v>6.3651970000000002</v>
      </c>
      <c r="J22" s="252">
        <v>6.3841970000000003</v>
      </c>
      <c r="K22" s="252">
        <v>6.4781969999999998</v>
      </c>
      <c r="L22" s="252">
        <v>6.5151969999999997</v>
      </c>
      <c r="M22" s="252">
        <v>6.4941969999999998</v>
      </c>
      <c r="N22" s="252">
        <v>6.4771970000000003</v>
      </c>
      <c r="O22" s="252">
        <v>6.6221969999999999</v>
      </c>
      <c r="P22" s="252">
        <v>6.5991970000000002</v>
      </c>
      <c r="Q22" s="252">
        <v>6.5421969999999998</v>
      </c>
      <c r="R22" s="252">
        <v>6.5711969999999997</v>
      </c>
      <c r="S22" s="252">
        <v>6.5651970000000004</v>
      </c>
      <c r="T22" s="252">
        <v>6.5621970000000003</v>
      </c>
      <c r="U22" s="252">
        <v>6.4901970000000002</v>
      </c>
      <c r="V22" s="252">
        <v>6.4991969999999997</v>
      </c>
      <c r="W22" s="252">
        <v>6.6141969999999999</v>
      </c>
      <c r="X22" s="252">
        <v>6.5621970000000003</v>
      </c>
      <c r="Y22" s="252">
        <v>6.5621970000000003</v>
      </c>
      <c r="Z22" s="252">
        <v>6.5921969999999996</v>
      </c>
      <c r="AA22" s="252">
        <v>6.5341969999999998</v>
      </c>
      <c r="AB22" s="252">
        <v>6.4881970000000004</v>
      </c>
      <c r="AC22" s="252">
        <v>6.5451969999999999</v>
      </c>
      <c r="AD22" s="252">
        <v>6.569197</v>
      </c>
      <c r="AE22" s="252">
        <v>6.4981970000000002</v>
      </c>
      <c r="AF22" s="252">
        <v>6.532197</v>
      </c>
      <c r="AG22" s="252">
        <v>6.569197</v>
      </c>
      <c r="AH22" s="252">
        <v>6.6121970000000001</v>
      </c>
      <c r="AI22" s="252">
        <v>6.5951969999999998</v>
      </c>
      <c r="AJ22" s="252">
        <v>6.593197</v>
      </c>
      <c r="AK22" s="252">
        <v>6.625197</v>
      </c>
      <c r="AL22" s="252">
        <v>6.476197</v>
      </c>
      <c r="AM22" s="252">
        <v>6.6541969999999999</v>
      </c>
      <c r="AN22" s="252">
        <v>6.6371969999999996</v>
      </c>
      <c r="AO22" s="252">
        <v>6.9981970000000002</v>
      </c>
      <c r="AP22" s="252">
        <v>7.0091970000000003</v>
      </c>
      <c r="AQ22" s="252">
        <v>7.0101969999999998</v>
      </c>
      <c r="AR22" s="252">
        <v>6.9811969999999999</v>
      </c>
      <c r="AS22" s="252">
        <v>6.8001969999999998</v>
      </c>
      <c r="AT22" s="252">
        <v>6.8051969999999997</v>
      </c>
      <c r="AU22" s="252">
        <v>6.7631969999999999</v>
      </c>
      <c r="AV22" s="252">
        <v>6.7664362861000003</v>
      </c>
      <c r="AW22" s="252">
        <v>6.8366368491999996</v>
      </c>
      <c r="AX22" s="252">
        <v>6.8652035346</v>
      </c>
      <c r="AY22" s="409">
        <v>6.8933780124000004</v>
      </c>
      <c r="AZ22" s="409">
        <v>6.9033476502999997</v>
      </c>
      <c r="BA22" s="409">
        <v>6.9160518543</v>
      </c>
      <c r="BB22" s="409">
        <v>6.9288887382000004</v>
      </c>
      <c r="BC22" s="409">
        <v>6.9419045234999999</v>
      </c>
      <c r="BD22" s="409">
        <v>6.9555656104999999</v>
      </c>
      <c r="BE22" s="409">
        <v>6.9688242512</v>
      </c>
      <c r="BF22" s="409">
        <v>6.9819393830000003</v>
      </c>
      <c r="BG22" s="409">
        <v>6.9950230115999998</v>
      </c>
      <c r="BH22" s="409">
        <v>7.0077939887999996</v>
      </c>
      <c r="BI22" s="409">
        <v>7.0212312472000002</v>
      </c>
      <c r="BJ22" s="409">
        <v>7.0348035822000003</v>
      </c>
      <c r="BK22" s="409">
        <v>7.0578586830000001</v>
      </c>
      <c r="BL22" s="409">
        <v>7.0834213110000004</v>
      </c>
      <c r="BM22" s="409">
        <v>7.1080902473999998</v>
      </c>
      <c r="BN22" s="409">
        <v>7.1279235523000004</v>
      </c>
      <c r="BO22" s="409">
        <v>7.1479239444999996</v>
      </c>
      <c r="BP22" s="409">
        <v>7.1685893049000002</v>
      </c>
      <c r="BQ22" s="409">
        <v>7.1888117414000003</v>
      </c>
      <c r="BR22" s="409">
        <v>7.2089065882999996</v>
      </c>
      <c r="BS22" s="409">
        <v>7.2289730410999997</v>
      </c>
      <c r="BT22" s="409">
        <v>7.2487478665999996</v>
      </c>
      <c r="BU22" s="409">
        <v>7.2691527875000004</v>
      </c>
      <c r="BV22" s="409">
        <v>7.2897114842999997</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492"/>
      <c r="AZ23" s="492"/>
      <c r="BA23" s="492"/>
      <c r="BB23" s="492"/>
      <c r="BC23" s="492"/>
      <c r="BD23" s="492"/>
      <c r="BE23" s="492"/>
      <c r="BF23" s="492"/>
      <c r="BG23" s="492"/>
      <c r="BH23" s="492"/>
      <c r="BI23" s="492"/>
      <c r="BJ23" s="492"/>
      <c r="BK23" s="492"/>
      <c r="BL23" s="492"/>
      <c r="BM23" s="492"/>
      <c r="BN23" s="492"/>
      <c r="BO23" s="492"/>
      <c r="BP23" s="492"/>
      <c r="BQ23" s="492"/>
      <c r="BR23" s="492"/>
      <c r="BS23" s="492"/>
      <c r="BT23" s="492"/>
      <c r="BU23" s="492"/>
      <c r="BV23" s="492"/>
    </row>
    <row r="24" spans="1:74" ht="11.1" customHeight="1" x14ac:dyDescent="0.2">
      <c r="A24" s="162" t="s">
        <v>312</v>
      </c>
      <c r="B24" s="172" t="s">
        <v>89</v>
      </c>
      <c r="C24" s="252">
        <v>36.764335000000003</v>
      </c>
      <c r="D24" s="252">
        <v>36.909990999999998</v>
      </c>
      <c r="E24" s="252">
        <v>36.450811999999999</v>
      </c>
      <c r="F24" s="252">
        <v>36.239392000000002</v>
      </c>
      <c r="G24" s="252">
        <v>36.537478999999998</v>
      </c>
      <c r="H24" s="252">
        <v>36.489471000000002</v>
      </c>
      <c r="I24" s="252">
        <v>36.733506990000002</v>
      </c>
      <c r="J24" s="252">
        <v>37.038530999999999</v>
      </c>
      <c r="K24" s="252">
        <v>37.351056</v>
      </c>
      <c r="L24" s="252">
        <v>37.695382000000002</v>
      </c>
      <c r="M24" s="252">
        <v>37.122013789999997</v>
      </c>
      <c r="N24" s="252">
        <v>37.390272000000003</v>
      </c>
      <c r="O24" s="252">
        <v>37.113911999999999</v>
      </c>
      <c r="P24" s="252">
        <v>36.976323000000001</v>
      </c>
      <c r="Q24" s="252">
        <v>37.741919000000003</v>
      </c>
      <c r="R24" s="252">
        <v>37.958089999999999</v>
      </c>
      <c r="S24" s="252">
        <v>38.207389999999997</v>
      </c>
      <c r="T24" s="252">
        <v>38.647233999999997</v>
      </c>
      <c r="U24" s="252">
        <v>38.751994000000003</v>
      </c>
      <c r="V24" s="252">
        <v>38.544328999999998</v>
      </c>
      <c r="W24" s="252">
        <v>38.822172000000002</v>
      </c>
      <c r="X24" s="252">
        <v>38.573182000000003</v>
      </c>
      <c r="Y24" s="252">
        <v>38.699198000000003</v>
      </c>
      <c r="Z24" s="252">
        <v>38.703473000000002</v>
      </c>
      <c r="AA24" s="252">
        <v>38.988197</v>
      </c>
      <c r="AB24" s="252">
        <v>38.548197000000002</v>
      </c>
      <c r="AC24" s="252">
        <v>38.746197000000002</v>
      </c>
      <c r="AD24" s="252">
        <v>38.889197000000003</v>
      </c>
      <c r="AE24" s="252">
        <v>38.838197000000001</v>
      </c>
      <c r="AF24" s="252">
        <v>39.292197000000002</v>
      </c>
      <c r="AG24" s="252">
        <v>39.395197000000003</v>
      </c>
      <c r="AH24" s="252">
        <v>39.321196999999998</v>
      </c>
      <c r="AI24" s="252">
        <v>39.330196999999998</v>
      </c>
      <c r="AJ24" s="252">
        <v>39.625197</v>
      </c>
      <c r="AK24" s="252">
        <v>40.069197000000003</v>
      </c>
      <c r="AL24" s="252">
        <v>39.750197</v>
      </c>
      <c r="AM24" s="252">
        <v>38.945197</v>
      </c>
      <c r="AN24" s="252">
        <v>38.782196999999996</v>
      </c>
      <c r="AO24" s="252">
        <v>38.799196999999999</v>
      </c>
      <c r="AP24" s="252">
        <v>38.877197000000002</v>
      </c>
      <c r="AQ24" s="252">
        <v>39.358196999999997</v>
      </c>
      <c r="AR24" s="252">
        <v>39.711196999999999</v>
      </c>
      <c r="AS24" s="252">
        <v>39.741197</v>
      </c>
      <c r="AT24" s="252">
        <v>39.611196999999997</v>
      </c>
      <c r="AU24" s="252">
        <v>39.702196999999998</v>
      </c>
      <c r="AV24" s="252">
        <v>39.481436285999997</v>
      </c>
      <c r="AW24" s="252">
        <v>39.309636849</v>
      </c>
      <c r="AX24" s="252">
        <v>39.400203535000003</v>
      </c>
      <c r="AY24" s="409">
        <v>39.331378012000002</v>
      </c>
      <c r="AZ24" s="409">
        <v>39.271347650000003</v>
      </c>
      <c r="BA24" s="409">
        <v>39.259051853999999</v>
      </c>
      <c r="BB24" s="409">
        <v>39.631888738000001</v>
      </c>
      <c r="BC24" s="409">
        <v>39.669904524000003</v>
      </c>
      <c r="BD24" s="409">
        <v>39.713565611</v>
      </c>
      <c r="BE24" s="409">
        <v>39.892779251</v>
      </c>
      <c r="BF24" s="409">
        <v>39.745984383</v>
      </c>
      <c r="BG24" s="409">
        <v>39.748330011999997</v>
      </c>
      <c r="BH24" s="409">
        <v>39.845079988999998</v>
      </c>
      <c r="BI24" s="409">
        <v>39.857504247000001</v>
      </c>
      <c r="BJ24" s="409">
        <v>39.727238581999998</v>
      </c>
      <c r="BK24" s="409">
        <v>39.731571682999999</v>
      </c>
      <c r="BL24" s="409">
        <v>39.753859310999999</v>
      </c>
      <c r="BM24" s="409">
        <v>39.835266247</v>
      </c>
      <c r="BN24" s="409">
        <v>39.896850551999997</v>
      </c>
      <c r="BO24" s="409">
        <v>39.953613945000001</v>
      </c>
      <c r="BP24" s="409">
        <v>40.056055305000001</v>
      </c>
      <c r="BQ24" s="409">
        <v>40.373065740999998</v>
      </c>
      <c r="BR24" s="409">
        <v>40.294960588000002</v>
      </c>
      <c r="BS24" s="409">
        <v>40.276839041000002</v>
      </c>
      <c r="BT24" s="409">
        <v>40.433437867000002</v>
      </c>
      <c r="BU24" s="409">
        <v>40.480678787999999</v>
      </c>
      <c r="BV24" s="409">
        <v>40.363084483999998</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492"/>
      <c r="AZ25" s="492"/>
      <c r="BA25" s="492"/>
      <c r="BB25" s="492"/>
      <c r="BC25" s="492"/>
      <c r="BD25" s="492"/>
      <c r="BE25" s="492"/>
      <c r="BF25" s="492"/>
      <c r="BG25" s="492"/>
      <c r="BH25" s="492"/>
      <c r="BI25" s="492"/>
      <c r="BJ25" s="492"/>
      <c r="BK25" s="492"/>
      <c r="BL25" s="492"/>
      <c r="BM25" s="492"/>
      <c r="BN25" s="492"/>
      <c r="BO25" s="492"/>
      <c r="BP25" s="492"/>
      <c r="BQ25" s="492"/>
      <c r="BR25" s="492"/>
      <c r="BS25" s="492"/>
      <c r="BT25" s="492"/>
      <c r="BU25" s="492"/>
      <c r="BV25" s="492"/>
    </row>
    <row r="26" spans="1:74" ht="11.1" customHeight="1" x14ac:dyDescent="0.2">
      <c r="B26" s="254" t="s">
        <v>339</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409"/>
      <c r="AZ26" s="409"/>
      <c r="BA26" s="409"/>
      <c r="BB26" s="409"/>
      <c r="BC26" s="409"/>
      <c r="BD26" s="409"/>
      <c r="BE26" s="409"/>
      <c r="BF26" s="409"/>
      <c r="BG26" s="409"/>
      <c r="BH26" s="409"/>
      <c r="BI26" s="409"/>
      <c r="BJ26" s="409"/>
      <c r="BK26" s="409"/>
      <c r="BL26" s="409"/>
      <c r="BM26" s="409"/>
      <c r="BN26" s="409"/>
      <c r="BO26" s="409"/>
      <c r="BP26" s="409"/>
      <c r="BQ26" s="409"/>
      <c r="BR26" s="409"/>
      <c r="BS26" s="409"/>
      <c r="BT26" s="409"/>
      <c r="BU26" s="409"/>
      <c r="BV26" s="409"/>
    </row>
    <row r="27" spans="1:74" ht="11.1" customHeight="1" x14ac:dyDescent="0.2">
      <c r="A27" s="162" t="s">
        <v>686</v>
      </c>
      <c r="B27" s="173" t="s">
        <v>687</v>
      </c>
      <c r="C27" s="252">
        <v>5.6070000000000002</v>
      </c>
      <c r="D27" s="252">
        <v>5.5010000000000003</v>
      </c>
      <c r="E27" s="252">
        <v>5.2870419999999996</v>
      </c>
      <c r="F27" s="252">
        <v>5.3330000000000002</v>
      </c>
      <c r="G27" s="252">
        <v>5.3179999999999996</v>
      </c>
      <c r="H27" s="252">
        <v>5.3011780000000002</v>
      </c>
      <c r="I27" s="252">
        <v>5.460445</v>
      </c>
      <c r="J27" s="252">
        <v>5.7359999999999998</v>
      </c>
      <c r="K27" s="252">
        <v>5.9123599999999996</v>
      </c>
      <c r="L27" s="252">
        <v>6.2030000000000003</v>
      </c>
      <c r="M27" s="252">
        <v>5.7650199999999998</v>
      </c>
      <c r="N27" s="252">
        <v>5.6619999999999999</v>
      </c>
      <c r="O27" s="252">
        <v>5.4640000000000004</v>
      </c>
      <c r="P27" s="252">
        <v>5.3940000000000001</v>
      </c>
      <c r="Q27" s="252">
        <v>5.407</v>
      </c>
      <c r="R27" s="252">
        <v>5.4989999999999997</v>
      </c>
      <c r="S27" s="252">
        <v>5.3890000000000002</v>
      </c>
      <c r="T27" s="252">
        <v>5.3239999999999998</v>
      </c>
      <c r="U27" s="252">
        <v>5.5140000000000002</v>
      </c>
      <c r="V27" s="252">
        <v>5.4580000000000002</v>
      </c>
      <c r="W27" s="252">
        <v>5.4189999999999996</v>
      </c>
      <c r="X27" s="252">
        <v>5.4630000000000001</v>
      </c>
      <c r="Y27" s="252">
        <v>5.5000099999999996</v>
      </c>
      <c r="Z27" s="252">
        <v>5.4080000000000004</v>
      </c>
      <c r="AA27" s="252">
        <v>5.3949999999999996</v>
      </c>
      <c r="AB27" s="252">
        <v>5.335</v>
      </c>
      <c r="AC27" s="252">
        <v>5.0990000000000002</v>
      </c>
      <c r="AD27" s="252">
        <v>5.095345</v>
      </c>
      <c r="AE27" s="252">
        <v>4.8140000000000001</v>
      </c>
      <c r="AF27" s="252">
        <v>4.97</v>
      </c>
      <c r="AG27" s="252">
        <v>4.8810000000000002</v>
      </c>
      <c r="AH27" s="252">
        <v>4.6950000000000003</v>
      </c>
      <c r="AI27" s="252">
        <v>4.75</v>
      </c>
      <c r="AJ27" s="252">
        <v>4.97</v>
      </c>
      <c r="AK27" s="252">
        <v>5.1903449999999998</v>
      </c>
      <c r="AL27" s="252">
        <v>5.05</v>
      </c>
      <c r="AM27" s="252">
        <v>5.085</v>
      </c>
      <c r="AN27" s="252">
        <v>5.15</v>
      </c>
      <c r="AO27" s="252">
        <v>4.8949999999999996</v>
      </c>
      <c r="AP27" s="252">
        <v>4.97</v>
      </c>
      <c r="AQ27" s="252">
        <v>5.3049999999999997</v>
      </c>
      <c r="AR27" s="252">
        <v>5.4450000000000003</v>
      </c>
      <c r="AS27" s="252">
        <v>5.6950000000000003</v>
      </c>
      <c r="AT27" s="252">
        <v>5.6</v>
      </c>
      <c r="AU27" s="252">
        <v>5.64</v>
      </c>
      <c r="AV27" s="252">
        <v>5.64</v>
      </c>
      <c r="AW27" s="252">
        <v>5.62</v>
      </c>
      <c r="AX27" s="252">
        <v>5.7050000000000001</v>
      </c>
      <c r="AY27" s="493">
        <v>5.61</v>
      </c>
      <c r="AZ27" s="493">
        <v>5.6050000000000004</v>
      </c>
      <c r="BA27" s="493">
        <v>5.6</v>
      </c>
      <c r="BB27" s="493">
        <v>5.5750000000000002</v>
      </c>
      <c r="BC27" s="493">
        <v>5.57</v>
      </c>
      <c r="BD27" s="493">
        <v>5.5650000000000004</v>
      </c>
      <c r="BE27" s="493">
        <v>5.5549999999999997</v>
      </c>
      <c r="BF27" s="493">
        <v>5.5449999999999999</v>
      </c>
      <c r="BG27" s="493">
        <v>5.54</v>
      </c>
      <c r="BH27" s="493">
        <v>5.5350000000000001</v>
      </c>
      <c r="BI27" s="493">
        <v>5.54</v>
      </c>
      <c r="BJ27" s="493">
        <v>5.54</v>
      </c>
      <c r="BK27" s="493">
        <v>5.5017129999999996</v>
      </c>
      <c r="BL27" s="493">
        <v>5.5134379999999998</v>
      </c>
      <c r="BM27" s="493">
        <v>5.5151760000000003</v>
      </c>
      <c r="BN27" s="493">
        <v>5.5219269999999998</v>
      </c>
      <c r="BO27" s="493">
        <v>5.5236900000000002</v>
      </c>
      <c r="BP27" s="493">
        <v>5.5404660000000003</v>
      </c>
      <c r="BQ27" s="493">
        <v>5.5422539999999998</v>
      </c>
      <c r="BR27" s="493">
        <v>5.5590539999999997</v>
      </c>
      <c r="BS27" s="493">
        <v>5.5858660000000002</v>
      </c>
      <c r="BT27" s="493">
        <v>5.6126899999999997</v>
      </c>
      <c r="BU27" s="493">
        <v>5.639526</v>
      </c>
      <c r="BV27" s="493">
        <v>5.6513730000000004</v>
      </c>
    </row>
    <row r="28" spans="1:74" ht="11.1" customHeight="1" x14ac:dyDescent="0.2">
      <c r="A28" s="162" t="s">
        <v>688</v>
      </c>
      <c r="B28" s="173" t="s">
        <v>689</v>
      </c>
      <c r="C28" s="252">
        <v>23.69</v>
      </c>
      <c r="D28" s="252">
        <v>23.99</v>
      </c>
      <c r="E28" s="252">
        <v>23.94</v>
      </c>
      <c r="F28" s="252">
        <v>23.704999999999998</v>
      </c>
      <c r="G28" s="252">
        <v>24.03</v>
      </c>
      <c r="H28" s="252">
        <v>24.03</v>
      </c>
      <c r="I28" s="252">
        <v>23.95</v>
      </c>
      <c r="J28" s="252">
        <v>24.06</v>
      </c>
      <c r="K28" s="252">
        <v>24.21</v>
      </c>
      <c r="L28" s="252">
        <v>24.045000000000002</v>
      </c>
      <c r="M28" s="252">
        <v>23.95</v>
      </c>
      <c r="N28" s="252">
        <v>24.34</v>
      </c>
      <c r="O28" s="252">
        <v>24.12</v>
      </c>
      <c r="P28" s="252">
        <v>23.98</v>
      </c>
      <c r="Q28" s="252">
        <v>24.39</v>
      </c>
      <c r="R28" s="252">
        <v>24.49</v>
      </c>
      <c r="S28" s="252">
        <v>24.61</v>
      </c>
      <c r="T28" s="252">
        <v>24.92</v>
      </c>
      <c r="U28" s="252">
        <v>25</v>
      </c>
      <c r="V28" s="252">
        <v>24.95</v>
      </c>
      <c r="W28" s="252">
        <v>25.15</v>
      </c>
      <c r="X28" s="252">
        <v>24.96</v>
      </c>
      <c r="Y28" s="252">
        <v>25.15</v>
      </c>
      <c r="Z28" s="252">
        <v>25.22</v>
      </c>
      <c r="AA28" s="252">
        <v>25.574999999999999</v>
      </c>
      <c r="AB28" s="252">
        <v>25.335000000000001</v>
      </c>
      <c r="AC28" s="252">
        <v>25.7</v>
      </c>
      <c r="AD28" s="252">
        <v>25.73</v>
      </c>
      <c r="AE28" s="252">
        <v>26.02</v>
      </c>
      <c r="AF28" s="252">
        <v>26.11</v>
      </c>
      <c r="AG28" s="252">
        <v>26.2</v>
      </c>
      <c r="AH28" s="252">
        <v>26.305</v>
      </c>
      <c r="AI28" s="252">
        <v>26.315000000000001</v>
      </c>
      <c r="AJ28" s="252">
        <v>26.42</v>
      </c>
      <c r="AK28" s="252">
        <v>26.58</v>
      </c>
      <c r="AL28" s="252">
        <v>26.68</v>
      </c>
      <c r="AM28" s="252">
        <v>26.7</v>
      </c>
      <c r="AN28" s="252">
        <v>26.7</v>
      </c>
      <c r="AO28" s="252">
        <v>26.71</v>
      </c>
      <c r="AP28" s="252">
        <v>26.69</v>
      </c>
      <c r="AQ28" s="252">
        <v>26.69</v>
      </c>
      <c r="AR28" s="252">
        <v>26.7</v>
      </c>
      <c r="AS28" s="252">
        <v>26.71</v>
      </c>
      <c r="AT28" s="252">
        <v>26.71</v>
      </c>
      <c r="AU28" s="252">
        <v>26.72</v>
      </c>
      <c r="AV28" s="252">
        <v>26.73</v>
      </c>
      <c r="AW28" s="252">
        <v>26.6</v>
      </c>
      <c r="AX28" s="252">
        <v>26.59</v>
      </c>
      <c r="AY28" s="493">
        <v>26.611999999999998</v>
      </c>
      <c r="AZ28" s="493">
        <v>26.597000000000001</v>
      </c>
      <c r="BA28" s="493">
        <v>26.587</v>
      </c>
      <c r="BB28" s="493">
        <v>26.702000000000002</v>
      </c>
      <c r="BC28" s="493">
        <v>26.692</v>
      </c>
      <c r="BD28" s="493">
        <v>26.687000000000001</v>
      </c>
      <c r="BE28" s="493">
        <v>26.707000000000001</v>
      </c>
      <c r="BF28" s="493">
        <v>26.712</v>
      </c>
      <c r="BG28" s="493">
        <v>26.658000000000001</v>
      </c>
      <c r="BH28" s="493">
        <v>26.663</v>
      </c>
      <c r="BI28" s="493">
        <v>26.672999999999998</v>
      </c>
      <c r="BJ28" s="493">
        <v>26.687999999999999</v>
      </c>
      <c r="BK28" s="493">
        <v>26.452000000000002</v>
      </c>
      <c r="BL28" s="493">
        <v>26.446999999999999</v>
      </c>
      <c r="BM28" s="493">
        <v>26.462</v>
      </c>
      <c r="BN28" s="493">
        <v>26.507000000000001</v>
      </c>
      <c r="BO28" s="493">
        <v>26.552</v>
      </c>
      <c r="BP28" s="493">
        <v>26.577000000000002</v>
      </c>
      <c r="BQ28" s="493">
        <v>26.672000000000001</v>
      </c>
      <c r="BR28" s="493">
        <v>26.667000000000002</v>
      </c>
      <c r="BS28" s="493">
        <v>26.681999999999999</v>
      </c>
      <c r="BT28" s="493">
        <v>26.702000000000002</v>
      </c>
      <c r="BU28" s="493">
        <v>26.712</v>
      </c>
      <c r="BV28" s="493">
        <v>26.722000000000001</v>
      </c>
    </row>
    <row r="29" spans="1:74" ht="11.1" customHeight="1" x14ac:dyDescent="0.2">
      <c r="A29" s="162" t="s">
        <v>1252</v>
      </c>
      <c r="B29" s="173" t="s">
        <v>1258</v>
      </c>
      <c r="C29" s="252">
        <v>2.9501379999999999</v>
      </c>
      <c r="D29" s="252">
        <v>2.9507940000000001</v>
      </c>
      <c r="E29" s="252">
        <v>2.9566150000000002</v>
      </c>
      <c r="F29" s="252">
        <v>2.9601950000000001</v>
      </c>
      <c r="G29" s="252">
        <v>2.9542820000000001</v>
      </c>
      <c r="H29" s="252">
        <v>2.9552740000000002</v>
      </c>
      <c r="I29" s="252">
        <v>2.95831</v>
      </c>
      <c r="J29" s="252">
        <v>2.9583339999999998</v>
      </c>
      <c r="K29" s="252">
        <v>2.9508589999999999</v>
      </c>
      <c r="L29" s="252">
        <v>2.957185</v>
      </c>
      <c r="M29" s="252">
        <v>2.9628169999999998</v>
      </c>
      <c r="N29" s="252">
        <v>2.9610750000000001</v>
      </c>
      <c r="O29" s="252">
        <v>2.9577230000000001</v>
      </c>
      <c r="P29" s="252">
        <v>2.9531260000000001</v>
      </c>
      <c r="Q29" s="252">
        <v>2.9527239999999999</v>
      </c>
      <c r="R29" s="252">
        <v>2.9478930000000001</v>
      </c>
      <c r="S29" s="252">
        <v>2.9431929999999999</v>
      </c>
      <c r="T29" s="252">
        <v>2.9410440000000002</v>
      </c>
      <c r="U29" s="252">
        <v>2.9377970000000002</v>
      </c>
      <c r="V29" s="252">
        <v>2.9371320000000001</v>
      </c>
      <c r="W29" s="252">
        <v>2.9389750000000001</v>
      </c>
      <c r="X29" s="252">
        <v>2.9379849999999998</v>
      </c>
      <c r="Y29" s="252">
        <v>2.937001</v>
      </c>
      <c r="Z29" s="252">
        <v>2.9332760000000002</v>
      </c>
      <c r="AA29" s="252">
        <v>2.8340000000000001</v>
      </c>
      <c r="AB29" s="252">
        <v>2.84</v>
      </c>
      <c r="AC29" s="252">
        <v>2.8519999999999999</v>
      </c>
      <c r="AD29" s="252">
        <v>2.855</v>
      </c>
      <c r="AE29" s="252">
        <v>2.7559999999999998</v>
      </c>
      <c r="AF29" s="252">
        <v>2.73</v>
      </c>
      <c r="AG29" s="252">
        <v>2.665</v>
      </c>
      <c r="AH29" s="252">
        <v>2.6589999999999998</v>
      </c>
      <c r="AI29" s="252">
        <v>2.66</v>
      </c>
      <c r="AJ29" s="252">
        <v>2.6419999999999999</v>
      </c>
      <c r="AK29" s="252">
        <v>2.6240000000000001</v>
      </c>
      <c r="AL29" s="252">
        <v>2.5939999999999999</v>
      </c>
      <c r="AM29" s="252">
        <v>2.536</v>
      </c>
      <c r="AN29" s="252">
        <v>2.5249999999999999</v>
      </c>
      <c r="AO29" s="252">
        <v>2.5209999999999999</v>
      </c>
      <c r="AP29" s="252">
        <v>2.508</v>
      </c>
      <c r="AQ29" s="252">
        <v>2.5129999999999999</v>
      </c>
      <c r="AR29" s="252">
        <v>2.5</v>
      </c>
      <c r="AS29" s="252">
        <v>2.5009999999999999</v>
      </c>
      <c r="AT29" s="252">
        <v>2.496</v>
      </c>
      <c r="AU29" s="252">
        <v>2.4689999999999999</v>
      </c>
      <c r="AV29" s="252">
        <v>2.4249999999999998</v>
      </c>
      <c r="AW29" s="252">
        <v>2.3929999999999998</v>
      </c>
      <c r="AX29" s="252">
        <v>2.35</v>
      </c>
      <c r="AY29" s="493">
        <v>2.35</v>
      </c>
      <c r="AZ29" s="493">
        <v>2.335</v>
      </c>
      <c r="BA29" s="493">
        <v>2.3199999999999998</v>
      </c>
      <c r="BB29" s="493">
        <v>2.3050000000000002</v>
      </c>
      <c r="BC29" s="493">
        <v>2.29</v>
      </c>
      <c r="BD29" s="493">
        <v>2.2749999999999999</v>
      </c>
      <c r="BE29" s="493">
        <v>2.2759550000000002</v>
      </c>
      <c r="BF29" s="493">
        <v>2.2660450000000001</v>
      </c>
      <c r="BG29" s="493">
        <v>2.2453069999999999</v>
      </c>
      <c r="BH29" s="493">
        <v>2.2292860000000001</v>
      </c>
      <c r="BI29" s="493">
        <v>2.213273</v>
      </c>
      <c r="BJ29" s="493">
        <v>2.1944349999999999</v>
      </c>
      <c r="BK29" s="493">
        <v>2.1850000000000001</v>
      </c>
      <c r="BL29" s="493">
        <v>2.1749999999999998</v>
      </c>
      <c r="BM29" s="493">
        <v>2.165</v>
      </c>
      <c r="BN29" s="493">
        <v>2.1549999999999998</v>
      </c>
      <c r="BO29" s="493">
        <v>2.145</v>
      </c>
      <c r="BP29" s="493">
        <v>2.1349999999999998</v>
      </c>
      <c r="BQ29" s="493">
        <v>2.12</v>
      </c>
      <c r="BR29" s="493">
        <v>2.11</v>
      </c>
      <c r="BS29" s="493">
        <v>2.1</v>
      </c>
      <c r="BT29" s="493">
        <v>2.09</v>
      </c>
      <c r="BU29" s="493">
        <v>2.08</v>
      </c>
      <c r="BV29" s="493">
        <v>2.0699999999999998</v>
      </c>
    </row>
    <row r="30" spans="1:74" ht="11.1" customHeight="1" x14ac:dyDescent="0.2">
      <c r="A30" s="162" t="s">
        <v>702</v>
      </c>
      <c r="B30" s="173" t="s">
        <v>88</v>
      </c>
      <c r="C30" s="252">
        <v>32.247138</v>
      </c>
      <c r="D30" s="252">
        <v>32.441794000000002</v>
      </c>
      <c r="E30" s="252">
        <v>32.183656999999997</v>
      </c>
      <c r="F30" s="252">
        <v>31.998194999999999</v>
      </c>
      <c r="G30" s="252">
        <v>32.302281999999998</v>
      </c>
      <c r="H30" s="252">
        <v>32.286451999999997</v>
      </c>
      <c r="I30" s="252">
        <v>32.368755</v>
      </c>
      <c r="J30" s="252">
        <v>32.754334</v>
      </c>
      <c r="K30" s="252">
        <v>33.073219000000002</v>
      </c>
      <c r="L30" s="252">
        <v>33.205185</v>
      </c>
      <c r="M30" s="252">
        <v>32.677836999999997</v>
      </c>
      <c r="N30" s="252">
        <v>32.963075000000003</v>
      </c>
      <c r="O30" s="252">
        <v>32.541722999999998</v>
      </c>
      <c r="P30" s="252">
        <v>32.327126</v>
      </c>
      <c r="Q30" s="252">
        <v>32.749724000000001</v>
      </c>
      <c r="R30" s="252">
        <v>32.936892999999998</v>
      </c>
      <c r="S30" s="252">
        <v>32.942193000000003</v>
      </c>
      <c r="T30" s="252">
        <v>33.185043999999998</v>
      </c>
      <c r="U30" s="252">
        <v>33.451796999999999</v>
      </c>
      <c r="V30" s="252">
        <v>33.345132</v>
      </c>
      <c r="W30" s="252">
        <v>33.507975000000002</v>
      </c>
      <c r="X30" s="252">
        <v>33.360984999999999</v>
      </c>
      <c r="Y30" s="252">
        <v>33.587010999999997</v>
      </c>
      <c r="Z30" s="252">
        <v>33.561275999999999</v>
      </c>
      <c r="AA30" s="252">
        <v>33.804000000000002</v>
      </c>
      <c r="AB30" s="252">
        <v>33.51</v>
      </c>
      <c r="AC30" s="252">
        <v>33.651000000000003</v>
      </c>
      <c r="AD30" s="252">
        <v>33.680345000000003</v>
      </c>
      <c r="AE30" s="252">
        <v>33.590000000000003</v>
      </c>
      <c r="AF30" s="252">
        <v>33.81</v>
      </c>
      <c r="AG30" s="252">
        <v>33.746000000000002</v>
      </c>
      <c r="AH30" s="252">
        <v>33.658999999999999</v>
      </c>
      <c r="AI30" s="252">
        <v>33.725000000000001</v>
      </c>
      <c r="AJ30" s="252">
        <v>34.031999999999996</v>
      </c>
      <c r="AK30" s="252">
        <v>34.394345000000001</v>
      </c>
      <c r="AL30" s="252">
        <v>34.323999999999998</v>
      </c>
      <c r="AM30" s="252">
        <v>34.320999999999998</v>
      </c>
      <c r="AN30" s="252">
        <v>34.375</v>
      </c>
      <c r="AO30" s="252">
        <v>34.125999999999998</v>
      </c>
      <c r="AP30" s="252">
        <v>34.167999999999999</v>
      </c>
      <c r="AQ30" s="252">
        <v>34.508000000000003</v>
      </c>
      <c r="AR30" s="252">
        <v>34.645000000000003</v>
      </c>
      <c r="AS30" s="252">
        <v>34.905999999999999</v>
      </c>
      <c r="AT30" s="252">
        <v>34.805999999999997</v>
      </c>
      <c r="AU30" s="252">
        <v>34.829000000000001</v>
      </c>
      <c r="AV30" s="252">
        <v>34.795000000000002</v>
      </c>
      <c r="AW30" s="252">
        <v>34.613</v>
      </c>
      <c r="AX30" s="252">
        <v>34.645000000000003</v>
      </c>
      <c r="AY30" s="409">
        <v>34.572000000000003</v>
      </c>
      <c r="AZ30" s="409">
        <v>34.536999999999999</v>
      </c>
      <c r="BA30" s="409">
        <v>34.506999999999998</v>
      </c>
      <c r="BB30" s="409">
        <v>34.582000000000001</v>
      </c>
      <c r="BC30" s="409">
        <v>34.552</v>
      </c>
      <c r="BD30" s="409">
        <v>34.527000000000001</v>
      </c>
      <c r="BE30" s="409">
        <v>34.537954999999997</v>
      </c>
      <c r="BF30" s="409">
        <v>34.523045000000003</v>
      </c>
      <c r="BG30" s="409">
        <v>34.443306999999997</v>
      </c>
      <c r="BH30" s="409">
        <v>34.427286000000002</v>
      </c>
      <c r="BI30" s="409">
        <v>34.426273000000002</v>
      </c>
      <c r="BJ30" s="409">
        <v>34.422435</v>
      </c>
      <c r="BK30" s="409">
        <v>34.138713000000003</v>
      </c>
      <c r="BL30" s="409">
        <v>34.135438000000001</v>
      </c>
      <c r="BM30" s="409">
        <v>34.142175999999999</v>
      </c>
      <c r="BN30" s="409">
        <v>34.183926999999997</v>
      </c>
      <c r="BO30" s="409">
        <v>34.220689999999998</v>
      </c>
      <c r="BP30" s="409">
        <v>34.252465999999998</v>
      </c>
      <c r="BQ30" s="409">
        <v>34.334254000000001</v>
      </c>
      <c r="BR30" s="409">
        <v>34.336053999999997</v>
      </c>
      <c r="BS30" s="409">
        <v>34.367865999999999</v>
      </c>
      <c r="BT30" s="409">
        <v>34.404690000000002</v>
      </c>
      <c r="BU30" s="409">
        <v>34.431525999999998</v>
      </c>
      <c r="BV30" s="409">
        <v>34.443373000000001</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409"/>
      <c r="AZ31" s="409"/>
      <c r="BA31" s="409"/>
      <c r="BB31" s="409"/>
      <c r="BC31" s="409"/>
      <c r="BD31" s="409"/>
      <c r="BE31" s="409"/>
      <c r="BF31" s="409"/>
      <c r="BG31" s="409"/>
      <c r="BH31" s="409"/>
      <c r="BI31" s="409"/>
      <c r="BJ31" s="409"/>
      <c r="BK31" s="409"/>
      <c r="BL31" s="409"/>
      <c r="BM31" s="409"/>
      <c r="BN31" s="409"/>
      <c r="BO31" s="409"/>
      <c r="BP31" s="409"/>
      <c r="BQ31" s="409"/>
      <c r="BR31" s="409"/>
      <c r="BS31" s="409"/>
      <c r="BT31" s="409"/>
      <c r="BU31" s="409"/>
      <c r="BV31" s="409"/>
    </row>
    <row r="32" spans="1:74" ht="11.1" customHeight="1" x14ac:dyDescent="0.2">
      <c r="B32" s="254" t="s">
        <v>17</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409"/>
      <c r="AZ32" s="409"/>
      <c r="BA32" s="409"/>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A33" s="162" t="s">
        <v>690</v>
      </c>
      <c r="B33" s="173" t="s">
        <v>687</v>
      </c>
      <c r="C33" s="252">
        <v>0</v>
      </c>
      <c r="D33" s="252">
        <v>0</v>
      </c>
      <c r="E33" s="252">
        <v>4.1999999999999998E-5</v>
      </c>
      <c r="F33" s="252">
        <v>0</v>
      </c>
      <c r="G33" s="252">
        <v>0</v>
      </c>
      <c r="H33" s="252">
        <v>1.7799999999999999E-4</v>
      </c>
      <c r="I33" s="252">
        <v>4.4499999999999997E-4</v>
      </c>
      <c r="J33" s="252">
        <v>0</v>
      </c>
      <c r="K33" s="252">
        <v>3.6000000000000002E-4</v>
      </c>
      <c r="L33" s="252">
        <v>0</v>
      </c>
      <c r="M33" s="252">
        <v>2.0000000000000002E-5</v>
      </c>
      <c r="N33" s="252">
        <v>0</v>
      </c>
      <c r="O33" s="252">
        <v>0</v>
      </c>
      <c r="P33" s="252">
        <v>0</v>
      </c>
      <c r="Q33" s="252">
        <v>0</v>
      </c>
      <c r="R33" s="252">
        <v>0</v>
      </c>
      <c r="S33" s="252">
        <v>0</v>
      </c>
      <c r="T33" s="252">
        <v>0</v>
      </c>
      <c r="U33" s="252">
        <v>0</v>
      </c>
      <c r="V33" s="252">
        <v>0</v>
      </c>
      <c r="W33" s="252">
        <v>0</v>
      </c>
      <c r="X33" s="252">
        <v>0</v>
      </c>
      <c r="Y33" s="252">
        <v>1.0000000000000001E-5</v>
      </c>
      <c r="Z33" s="252">
        <v>0</v>
      </c>
      <c r="AA33" s="252">
        <v>0</v>
      </c>
      <c r="AB33" s="252">
        <v>0</v>
      </c>
      <c r="AC33" s="252">
        <v>0</v>
      </c>
      <c r="AD33" s="252">
        <v>3.4499999999999998E-4</v>
      </c>
      <c r="AE33" s="252">
        <v>0</v>
      </c>
      <c r="AF33" s="252">
        <v>0</v>
      </c>
      <c r="AG33" s="252">
        <v>0</v>
      </c>
      <c r="AH33" s="252">
        <v>0</v>
      </c>
      <c r="AI33" s="252">
        <v>0</v>
      </c>
      <c r="AJ33" s="252">
        <v>0</v>
      </c>
      <c r="AK33" s="252">
        <v>3.4499999999999998E-4</v>
      </c>
      <c r="AL33" s="252">
        <v>0</v>
      </c>
      <c r="AM33" s="252">
        <v>0</v>
      </c>
      <c r="AN33" s="252">
        <v>0</v>
      </c>
      <c r="AO33" s="252">
        <v>0</v>
      </c>
      <c r="AP33" s="252">
        <v>0</v>
      </c>
      <c r="AQ33" s="252">
        <v>0</v>
      </c>
      <c r="AR33" s="252">
        <v>0</v>
      </c>
      <c r="AS33" s="252">
        <v>0</v>
      </c>
      <c r="AT33" s="252">
        <v>0</v>
      </c>
      <c r="AU33" s="252">
        <v>0</v>
      </c>
      <c r="AV33" s="252">
        <v>0</v>
      </c>
      <c r="AW33" s="252">
        <v>0</v>
      </c>
      <c r="AX33" s="252">
        <v>0</v>
      </c>
      <c r="AY33" s="493">
        <v>0</v>
      </c>
      <c r="AZ33" s="493">
        <v>0</v>
      </c>
      <c r="BA33" s="493">
        <v>0</v>
      </c>
      <c r="BB33" s="493">
        <v>0</v>
      </c>
      <c r="BC33" s="493">
        <v>0</v>
      </c>
      <c r="BD33" s="493">
        <v>0</v>
      </c>
      <c r="BE33" s="493">
        <v>0</v>
      </c>
      <c r="BF33" s="493">
        <v>0</v>
      </c>
      <c r="BG33" s="493">
        <v>0</v>
      </c>
      <c r="BH33" s="493">
        <v>0</v>
      </c>
      <c r="BI33" s="493">
        <v>0</v>
      </c>
      <c r="BJ33" s="493">
        <v>0</v>
      </c>
      <c r="BK33" s="493">
        <v>1.4999999999999999E-2</v>
      </c>
      <c r="BL33" s="493">
        <v>1.4999999999999999E-2</v>
      </c>
      <c r="BM33" s="493">
        <v>1.4999999999999999E-2</v>
      </c>
      <c r="BN33" s="493">
        <v>1.4999999999999999E-2</v>
      </c>
      <c r="BO33" s="493">
        <v>1.4999999999999999E-2</v>
      </c>
      <c r="BP33" s="493">
        <v>1.4999999999999999E-2</v>
      </c>
      <c r="BQ33" s="493">
        <v>0</v>
      </c>
      <c r="BR33" s="493">
        <v>0</v>
      </c>
      <c r="BS33" s="493">
        <v>0</v>
      </c>
      <c r="BT33" s="493">
        <v>0</v>
      </c>
      <c r="BU33" s="493">
        <v>0</v>
      </c>
      <c r="BV33" s="493">
        <v>0</v>
      </c>
    </row>
    <row r="34" spans="1:74" ht="11.1" customHeight="1" x14ac:dyDescent="0.2">
      <c r="A34" s="162" t="s">
        <v>691</v>
      </c>
      <c r="B34" s="173" t="s">
        <v>689</v>
      </c>
      <c r="C34" s="252">
        <v>1.9</v>
      </c>
      <c r="D34" s="252">
        <v>1.95</v>
      </c>
      <c r="E34" s="252">
        <v>2.15</v>
      </c>
      <c r="F34" s="252">
        <v>2.15</v>
      </c>
      <c r="G34" s="252">
        <v>2.15</v>
      </c>
      <c r="H34" s="252">
        <v>2.15</v>
      </c>
      <c r="I34" s="252">
        <v>2</v>
      </c>
      <c r="J34" s="252">
        <v>2.1</v>
      </c>
      <c r="K34" s="252">
        <v>2.2000000000000002</v>
      </c>
      <c r="L34" s="252">
        <v>2.0249999999999999</v>
      </c>
      <c r="M34" s="252">
        <v>2.0499999999999998</v>
      </c>
      <c r="N34" s="252">
        <v>2.0499999999999998</v>
      </c>
      <c r="O34" s="252">
        <v>2.0499999999999998</v>
      </c>
      <c r="P34" s="252">
        <v>1.95</v>
      </c>
      <c r="Q34" s="252">
        <v>1.55</v>
      </c>
      <c r="R34" s="252">
        <v>1.55</v>
      </c>
      <c r="S34" s="252">
        <v>1.3</v>
      </c>
      <c r="T34" s="252">
        <v>1.1000000000000001</v>
      </c>
      <c r="U34" s="252">
        <v>1.19</v>
      </c>
      <c r="V34" s="252">
        <v>1.3</v>
      </c>
      <c r="W34" s="252">
        <v>1.3</v>
      </c>
      <c r="X34" s="252">
        <v>1.35</v>
      </c>
      <c r="Y34" s="252">
        <v>1.45</v>
      </c>
      <c r="Z34" s="252">
        <v>1.45</v>
      </c>
      <c r="AA34" s="252">
        <v>1.35</v>
      </c>
      <c r="AB34" s="252">
        <v>1.45</v>
      </c>
      <c r="AC34" s="252">
        <v>1.45</v>
      </c>
      <c r="AD34" s="252">
        <v>1.36</v>
      </c>
      <c r="AE34" s="252">
        <v>1.25</v>
      </c>
      <c r="AF34" s="252">
        <v>1.05</v>
      </c>
      <c r="AG34" s="252">
        <v>0.92</v>
      </c>
      <c r="AH34" s="252">
        <v>0.95</v>
      </c>
      <c r="AI34" s="252">
        <v>0.99</v>
      </c>
      <c r="AJ34" s="252">
        <v>1</v>
      </c>
      <c r="AK34" s="252">
        <v>0.95</v>
      </c>
      <c r="AL34" s="252">
        <v>1.05</v>
      </c>
      <c r="AM34" s="252">
        <v>2.0299999999999998</v>
      </c>
      <c r="AN34" s="252">
        <v>2.23</v>
      </c>
      <c r="AO34" s="252">
        <v>2.3250000000000002</v>
      </c>
      <c r="AP34" s="252">
        <v>2.2999999999999998</v>
      </c>
      <c r="AQ34" s="252">
        <v>2.16</v>
      </c>
      <c r="AR34" s="252">
        <v>1.915</v>
      </c>
      <c r="AS34" s="252">
        <v>1.9650000000000001</v>
      </c>
      <c r="AT34" s="252">
        <v>2</v>
      </c>
      <c r="AU34" s="252">
        <v>1.89</v>
      </c>
      <c r="AV34" s="252">
        <v>2.08</v>
      </c>
      <c r="AW34" s="252">
        <v>2.14</v>
      </c>
      <c r="AX34" s="252">
        <v>2.11</v>
      </c>
      <c r="AY34" s="493">
        <v>2.1339999999999999</v>
      </c>
      <c r="AZ34" s="493">
        <v>2.169</v>
      </c>
      <c r="BA34" s="493">
        <v>2.1640000000000001</v>
      </c>
      <c r="BB34" s="493">
        <v>1.879</v>
      </c>
      <c r="BC34" s="493">
        <v>1.8240000000000001</v>
      </c>
      <c r="BD34" s="493">
        <v>1.7689999999999999</v>
      </c>
      <c r="BE34" s="493">
        <v>1.6140000000000001</v>
      </c>
      <c r="BF34" s="493">
        <v>1.7589999999999999</v>
      </c>
      <c r="BG34" s="493">
        <v>1.69</v>
      </c>
      <c r="BH34" s="493">
        <v>1.59</v>
      </c>
      <c r="BI34" s="493">
        <v>1.59</v>
      </c>
      <c r="BJ34" s="493">
        <v>1.73</v>
      </c>
      <c r="BK34" s="493">
        <v>1.45</v>
      </c>
      <c r="BL34" s="493">
        <v>1.45</v>
      </c>
      <c r="BM34" s="493">
        <v>1.4</v>
      </c>
      <c r="BN34" s="493">
        <v>1.4</v>
      </c>
      <c r="BO34" s="493">
        <v>1.4</v>
      </c>
      <c r="BP34" s="493">
        <v>1.35</v>
      </c>
      <c r="BQ34" s="493">
        <v>1.1499999999999999</v>
      </c>
      <c r="BR34" s="493">
        <v>1.25</v>
      </c>
      <c r="BS34" s="493">
        <v>1.32</v>
      </c>
      <c r="BT34" s="493">
        <v>1.22</v>
      </c>
      <c r="BU34" s="493">
        <v>1.22</v>
      </c>
      <c r="BV34" s="493">
        <v>1.37</v>
      </c>
    </row>
    <row r="35" spans="1:74" ht="11.1" customHeight="1" x14ac:dyDescent="0.2">
      <c r="A35" s="162" t="s">
        <v>1253</v>
      </c>
      <c r="B35" s="173" t="s">
        <v>1258</v>
      </c>
      <c r="C35" s="252">
        <v>0</v>
      </c>
      <c r="D35" s="252">
        <v>0</v>
      </c>
      <c r="E35" s="252">
        <v>0</v>
      </c>
      <c r="F35" s="252">
        <v>0</v>
      </c>
      <c r="G35" s="252">
        <v>0</v>
      </c>
      <c r="H35" s="252">
        <v>0</v>
      </c>
      <c r="I35" s="252">
        <v>1.0000000049999999E-8</v>
      </c>
      <c r="J35" s="252">
        <v>0</v>
      </c>
      <c r="K35" s="252">
        <v>0</v>
      </c>
      <c r="L35" s="252">
        <v>1.1102230246E-16</v>
      </c>
      <c r="M35" s="252">
        <v>2.1000000006E-7</v>
      </c>
      <c r="N35" s="252">
        <v>0</v>
      </c>
      <c r="O35" s="252">
        <v>7.9999999999000006E-6</v>
      </c>
      <c r="P35" s="252">
        <v>0</v>
      </c>
      <c r="Q35" s="252">
        <v>2.0000000001000002E-6</v>
      </c>
      <c r="R35" s="252">
        <v>0</v>
      </c>
      <c r="S35" s="252">
        <v>0</v>
      </c>
      <c r="T35" s="252">
        <v>6.9999999999999999E-6</v>
      </c>
      <c r="U35" s="252">
        <v>0</v>
      </c>
      <c r="V35" s="252">
        <v>1.1102230246E-16</v>
      </c>
      <c r="W35" s="252">
        <v>0</v>
      </c>
      <c r="X35" s="252">
        <v>0</v>
      </c>
      <c r="Y35" s="252">
        <v>0</v>
      </c>
      <c r="Z35" s="252">
        <v>0</v>
      </c>
      <c r="AA35" s="252">
        <v>0</v>
      </c>
      <c r="AB35" s="252">
        <v>0</v>
      </c>
      <c r="AC35" s="252">
        <v>0</v>
      </c>
      <c r="AD35" s="252">
        <v>0</v>
      </c>
      <c r="AE35" s="252">
        <v>0</v>
      </c>
      <c r="AF35" s="252">
        <v>0</v>
      </c>
      <c r="AG35" s="252">
        <v>0</v>
      </c>
      <c r="AH35" s="252">
        <v>0</v>
      </c>
      <c r="AI35" s="252">
        <v>0</v>
      </c>
      <c r="AJ35" s="252">
        <v>0</v>
      </c>
      <c r="AK35" s="252">
        <v>0</v>
      </c>
      <c r="AL35" s="252">
        <v>0</v>
      </c>
      <c r="AM35" s="252">
        <v>0</v>
      </c>
      <c r="AN35" s="252">
        <v>0</v>
      </c>
      <c r="AO35" s="252">
        <v>0</v>
      </c>
      <c r="AP35" s="252">
        <v>0</v>
      </c>
      <c r="AQ35" s="252">
        <v>0</v>
      </c>
      <c r="AR35" s="252">
        <v>0</v>
      </c>
      <c r="AS35" s="252">
        <v>0</v>
      </c>
      <c r="AT35" s="252">
        <v>0</v>
      </c>
      <c r="AU35" s="252">
        <v>0</v>
      </c>
      <c r="AV35" s="252">
        <v>0</v>
      </c>
      <c r="AW35" s="252">
        <v>0</v>
      </c>
      <c r="AX35" s="252">
        <v>0</v>
      </c>
      <c r="AY35" s="493">
        <v>0</v>
      </c>
      <c r="AZ35" s="493">
        <v>0</v>
      </c>
      <c r="BA35" s="493">
        <v>0</v>
      </c>
      <c r="BB35" s="493">
        <v>0</v>
      </c>
      <c r="BC35" s="493">
        <v>0</v>
      </c>
      <c r="BD35" s="493">
        <v>0</v>
      </c>
      <c r="BE35" s="493">
        <v>0</v>
      </c>
      <c r="BF35" s="493">
        <v>0</v>
      </c>
      <c r="BG35" s="493">
        <v>0</v>
      </c>
      <c r="BH35" s="493">
        <v>0</v>
      </c>
      <c r="BI35" s="493">
        <v>0</v>
      </c>
      <c r="BJ35" s="493">
        <v>0</v>
      </c>
      <c r="BK35" s="493">
        <v>0</v>
      </c>
      <c r="BL35" s="493">
        <v>0</v>
      </c>
      <c r="BM35" s="493">
        <v>0</v>
      </c>
      <c r="BN35" s="493">
        <v>0</v>
      </c>
      <c r="BO35" s="493">
        <v>0</v>
      </c>
      <c r="BP35" s="493">
        <v>0</v>
      </c>
      <c r="BQ35" s="493">
        <v>0</v>
      </c>
      <c r="BR35" s="493">
        <v>0</v>
      </c>
      <c r="BS35" s="493">
        <v>0</v>
      </c>
      <c r="BT35" s="493">
        <v>0</v>
      </c>
      <c r="BU35" s="493">
        <v>0</v>
      </c>
      <c r="BV35" s="493">
        <v>0</v>
      </c>
    </row>
    <row r="36" spans="1:74" ht="11.1" customHeight="1" x14ac:dyDescent="0.2">
      <c r="A36" s="162" t="s">
        <v>1014</v>
      </c>
      <c r="B36" s="173" t="s">
        <v>88</v>
      </c>
      <c r="C36" s="252">
        <v>1.9</v>
      </c>
      <c r="D36" s="252">
        <v>1.95</v>
      </c>
      <c r="E36" s="252">
        <v>2.150042</v>
      </c>
      <c r="F36" s="252">
        <v>2.15</v>
      </c>
      <c r="G36" s="252">
        <v>2.15</v>
      </c>
      <c r="H36" s="252">
        <v>2.1501779999999999</v>
      </c>
      <c r="I36" s="252">
        <v>2.00044501</v>
      </c>
      <c r="J36" s="252">
        <v>2.1</v>
      </c>
      <c r="K36" s="252">
        <v>2.2003599999999999</v>
      </c>
      <c r="L36" s="252">
        <v>2.0249999999999999</v>
      </c>
      <c r="M36" s="252">
        <v>2.05002021</v>
      </c>
      <c r="N36" s="252">
        <v>2.0499999999999998</v>
      </c>
      <c r="O36" s="252">
        <v>2.0500080000000001</v>
      </c>
      <c r="P36" s="252">
        <v>1.95</v>
      </c>
      <c r="Q36" s="252">
        <v>1.5500020000000001</v>
      </c>
      <c r="R36" s="252">
        <v>1.55</v>
      </c>
      <c r="S36" s="252">
        <v>1.3</v>
      </c>
      <c r="T36" s="252">
        <v>1.100007</v>
      </c>
      <c r="U36" s="252">
        <v>1.19</v>
      </c>
      <c r="V36" s="252">
        <v>1.3</v>
      </c>
      <c r="W36" s="252">
        <v>1.3</v>
      </c>
      <c r="X36" s="252">
        <v>1.35</v>
      </c>
      <c r="Y36" s="252">
        <v>1.45001</v>
      </c>
      <c r="Z36" s="252">
        <v>1.45</v>
      </c>
      <c r="AA36" s="252">
        <v>1.35</v>
      </c>
      <c r="AB36" s="252">
        <v>1.45</v>
      </c>
      <c r="AC36" s="252">
        <v>1.45</v>
      </c>
      <c r="AD36" s="252">
        <v>1.3603449999999999</v>
      </c>
      <c r="AE36" s="252">
        <v>1.25</v>
      </c>
      <c r="AF36" s="252">
        <v>1.05</v>
      </c>
      <c r="AG36" s="252">
        <v>0.92</v>
      </c>
      <c r="AH36" s="252">
        <v>0.95</v>
      </c>
      <c r="AI36" s="252">
        <v>0.99</v>
      </c>
      <c r="AJ36" s="252">
        <v>1</v>
      </c>
      <c r="AK36" s="252">
        <v>0.950345</v>
      </c>
      <c r="AL36" s="252">
        <v>1.05</v>
      </c>
      <c r="AM36" s="252">
        <v>2.0299999999999998</v>
      </c>
      <c r="AN36" s="252">
        <v>2.23</v>
      </c>
      <c r="AO36" s="252">
        <v>2.3250000000000002</v>
      </c>
      <c r="AP36" s="252">
        <v>2.2999999999999998</v>
      </c>
      <c r="AQ36" s="252">
        <v>2.16</v>
      </c>
      <c r="AR36" s="252">
        <v>1.915</v>
      </c>
      <c r="AS36" s="252">
        <v>1.9650000000000001</v>
      </c>
      <c r="AT36" s="252">
        <v>2</v>
      </c>
      <c r="AU36" s="252">
        <v>1.89</v>
      </c>
      <c r="AV36" s="252">
        <v>2.08</v>
      </c>
      <c r="AW36" s="252">
        <v>2.14</v>
      </c>
      <c r="AX36" s="252">
        <v>2.11</v>
      </c>
      <c r="AY36" s="409">
        <v>2.1339999999999999</v>
      </c>
      <c r="AZ36" s="409">
        <v>2.169</v>
      </c>
      <c r="BA36" s="409">
        <v>2.1640000000000001</v>
      </c>
      <c r="BB36" s="409">
        <v>1.879</v>
      </c>
      <c r="BC36" s="409">
        <v>1.8240000000000001</v>
      </c>
      <c r="BD36" s="409">
        <v>1.7689999999999999</v>
      </c>
      <c r="BE36" s="409">
        <v>1.6140000000000001</v>
      </c>
      <c r="BF36" s="409">
        <v>1.7589999999999999</v>
      </c>
      <c r="BG36" s="409">
        <v>1.69</v>
      </c>
      <c r="BH36" s="409">
        <v>1.59</v>
      </c>
      <c r="BI36" s="409">
        <v>1.59</v>
      </c>
      <c r="BJ36" s="409">
        <v>1.73</v>
      </c>
      <c r="BK36" s="409">
        <v>1.4650000000000001</v>
      </c>
      <c r="BL36" s="409">
        <v>1.4650000000000001</v>
      </c>
      <c r="BM36" s="409">
        <v>1.415</v>
      </c>
      <c r="BN36" s="409">
        <v>1.415</v>
      </c>
      <c r="BO36" s="409">
        <v>1.415</v>
      </c>
      <c r="BP36" s="409">
        <v>1.365</v>
      </c>
      <c r="BQ36" s="409">
        <v>1.1499999999999999</v>
      </c>
      <c r="BR36" s="409">
        <v>1.25</v>
      </c>
      <c r="BS36" s="409">
        <v>1.32</v>
      </c>
      <c r="BT36" s="409">
        <v>1.22</v>
      </c>
      <c r="BU36" s="409">
        <v>1.22</v>
      </c>
      <c r="BV36" s="409">
        <v>1.37</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409"/>
      <c r="AZ37" s="409"/>
      <c r="BA37" s="409"/>
      <c r="BB37" s="409"/>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A38" s="162" t="s">
        <v>1123</v>
      </c>
      <c r="B38" s="174" t="s">
        <v>1124</v>
      </c>
      <c r="C38" s="253">
        <v>2.1938411289999999</v>
      </c>
      <c r="D38" s="253">
        <v>2.1581999999999999</v>
      </c>
      <c r="E38" s="253">
        <v>2.6052</v>
      </c>
      <c r="F38" s="253">
        <v>2.5312000000000001</v>
      </c>
      <c r="G38" s="253">
        <v>2.6012</v>
      </c>
      <c r="H38" s="253">
        <v>2.5962000000000001</v>
      </c>
      <c r="I38" s="253">
        <v>2.4462000000000002</v>
      </c>
      <c r="J38" s="253">
        <v>2.2559999999999998</v>
      </c>
      <c r="K38" s="253">
        <v>2.0606</v>
      </c>
      <c r="L38" s="253">
        <v>2.1301999999999999</v>
      </c>
      <c r="M38" s="253">
        <v>2.5497999999999998</v>
      </c>
      <c r="N38" s="253">
        <v>2.6095999999999999</v>
      </c>
      <c r="O38" s="253">
        <v>2.6509999999999998</v>
      </c>
      <c r="P38" s="253">
        <v>2.5939999999999999</v>
      </c>
      <c r="Q38" s="253">
        <v>2.4472354839000001</v>
      </c>
      <c r="R38" s="253">
        <v>2.3029999999999999</v>
      </c>
      <c r="S38" s="253">
        <v>2.758</v>
      </c>
      <c r="T38" s="253">
        <v>2.79</v>
      </c>
      <c r="U38" s="253">
        <v>2.75</v>
      </c>
      <c r="V38" s="253">
        <v>2.7512774194</v>
      </c>
      <c r="W38" s="253">
        <v>2.7290000000000001</v>
      </c>
      <c r="X38" s="253">
        <v>2.8432774194000001</v>
      </c>
      <c r="Y38" s="253">
        <v>2.7069899999999998</v>
      </c>
      <c r="Z38" s="253">
        <v>2.7911177418999999</v>
      </c>
      <c r="AA38" s="253">
        <v>1.881</v>
      </c>
      <c r="AB38" s="253">
        <v>2.153</v>
      </c>
      <c r="AC38" s="253">
        <v>2.2516287781000002</v>
      </c>
      <c r="AD38" s="253">
        <v>2.444</v>
      </c>
      <c r="AE38" s="253">
        <v>2.5842083653999999</v>
      </c>
      <c r="AF38" s="253">
        <v>2.2890162817999999</v>
      </c>
      <c r="AG38" s="253">
        <v>2.3178361189999999</v>
      </c>
      <c r="AH38" s="253">
        <v>2.4166677578</v>
      </c>
      <c r="AI38" s="253">
        <v>2.2935110802000001</v>
      </c>
      <c r="AJ38" s="253">
        <v>1.9973659694000001</v>
      </c>
      <c r="AK38" s="253">
        <v>1.9082323097</v>
      </c>
      <c r="AL38" s="253">
        <v>1.8971099866000001</v>
      </c>
      <c r="AM38" s="253">
        <v>1.814754467</v>
      </c>
      <c r="AN38" s="253">
        <v>1.7863269224</v>
      </c>
      <c r="AO38" s="253">
        <v>1.8379136531</v>
      </c>
      <c r="AP38" s="253">
        <v>1.8945145165999999</v>
      </c>
      <c r="AQ38" s="253">
        <v>1.5401293713999999</v>
      </c>
      <c r="AR38" s="253">
        <v>1.3697580777</v>
      </c>
      <c r="AS38" s="253">
        <v>1.1484004968999999</v>
      </c>
      <c r="AT38" s="253">
        <v>1.237056492</v>
      </c>
      <c r="AU38" s="253">
        <v>1.125</v>
      </c>
      <c r="AV38" s="253">
        <v>1.2250000000000001</v>
      </c>
      <c r="AW38" s="253">
        <v>1.1950000000000001</v>
      </c>
      <c r="AX38" s="253">
        <v>1.1399999999999999</v>
      </c>
      <c r="AY38" s="632" t="s">
        <v>1370</v>
      </c>
      <c r="AZ38" s="632" t="s">
        <v>1370</v>
      </c>
      <c r="BA38" s="632" t="s">
        <v>1370</v>
      </c>
      <c r="BB38" s="632" t="s">
        <v>1370</v>
      </c>
      <c r="BC38" s="632" t="s">
        <v>1370</v>
      </c>
      <c r="BD38" s="632" t="s">
        <v>1370</v>
      </c>
      <c r="BE38" s="632" t="s">
        <v>1370</v>
      </c>
      <c r="BF38" s="632" t="s">
        <v>1370</v>
      </c>
      <c r="BG38" s="632" t="s">
        <v>1370</v>
      </c>
      <c r="BH38" s="632" t="s">
        <v>1370</v>
      </c>
      <c r="BI38" s="632" t="s">
        <v>1370</v>
      </c>
      <c r="BJ38" s="632" t="s">
        <v>1370</v>
      </c>
      <c r="BK38" s="632" t="s">
        <v>1370</v>
      </c>
      <c r="BL38" s="632" t="s">
        <v>1370</v>
      </c>
      <c r="BM38" s="632" t="s">
        <v>1370</v>
      </c>
      <c r="BN38" s="632" t="s">
        <v>1370</v>
      </c>
      <c r="BO38" s="632" t="s">
        <v>1370</v>
      </c>
      <c r="BP38" s="632" t="s">
        <v>1370</v>
      </c>
      <c r="BQ38" s="632" t="s">
        <v>1370</v>
      </c>
      <c r="BR38" s="632" t="s">
        <v>1370</v>
      </c>
      <c r="BS38" s="632" t="s">
        <v>1370</v>
      </c>
      <c r="BT38" s="632" t="s">
        <v>1370</v>
      </c>
      <c r="BU38" s="632" t="s">
        <v>1370</v>
      </c>
      <c r="BV38" s="632" t="s">
        <v>1370</v>
      </c>
    </row>
    <row r="39" spans="1:74" ht="11.1" customHeight="1" x14ac:dyDescent="0.2">
      <c r="B39" s="17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252"/>
      <c r="BE39" s="252"/>
      <c r="BF39" s="252"/>
      <c r="BG39" s="409"/>
      <c r="BH39" s="252"/>
      <c r="BI39" s="409"/>
      <c r="BJ39" s="409"/>
      <c r="BK39" s="409"/>
      <c r="BL39" s="409"/>
      <c r="BM39" s="409"/>
      <c r="BN39" s="409"/>
      <c r="BO39" s="409"/>
      <c r="BP39" s="409"/>
      <c r="BQ39" s="409"/>
      <c r="BR39" s="409"/>
      <c r="BS39" s="409"/>
      <c r="BT39" s="409"/>
      <c r="BU39" s="409"/>
      <c r="BV39" s="409"/>
    </row>
    <row r="40" spans="1:74" ht="12" customHeight="1" x14ac:dyDescent="0.2">
      <c r="B40" s="815" t="s">
        <v>1100</v>
      </c>
      <c r="C40" s="797"/>
      <c r="D40" s="797"/>
      <c r="E40" s="797"/>
      <c r="F40" s="797"/>
      <c r="G40" s="797"/>
      <c r="H40" s="797"/>
      <c r="I40" s="797"/>
      <c r="J40" s="797"/>
      <c r="K40" s="797"/>
      <c r="L40" s="797"/>
      <c r="M40" s="797"/>
      <c r="N40" s="797"/>
      <c r="O40" s="797"/>
      <c r="P40" s="797"/>
      <c r="Q40" s="797"/>
    </row>
    <row r="41" spans="1:74" ht="24" customHeight="1" x14ac:dyDescent="0.2">
      <c r="B41" s="812" t="s">
        <v>1349</v>
      </c>
      <c r="C41" s="787"/>
      <c r="D41" s="787"/>
      <c r="E41" s="787"/>
      <c r="F41" s="787"/>
      <c r="G41" s="787"/>
      <c r="H41" s="787"/>
      <c r="I41" s="787"/>
      <c r="J41" s="787"/>
      <c r="K41" s="787"/>
      <c r="L41" s="787"/>
      <c r="M41" s="787"/>
      <c r="N41" s="787"/>
      <c r="O41" s="787"/>
      <c r="P41" s="787"/>
      <c r="Q41" s="783"/>
    </row>
    <row r="42" spans="1:74" ht="13.15" customHeight="1" x14ac:dyDescent="0.2">
      <c r="B42" s="816" t="s">
        <v>1251</v>
      </c>
      <c r="C42" s="783"/>
      <c r="D42" s="783"/>
      <c r="E42" s="783"/>
      <c r="F42" s="783"/>
      <c r="G42" s="783"/>
      <c r="H42" s="783"/>
      <c r="I42" s="783"/>
      <c r="J42" s="783"/>
      <c r="K42" s="783"/>
      <c r="L42" s="783"/>
      <c r="M42" s="783"/>
      <c r="N42" s="783"/>
      <c r="O42" s="783"/>
      <c r="P42" s="783"/>
      <c r="Q42" s="783"/>
    </row>
    <row r="43" spans="1:74" s="440" customFormat="1" ht="12" customHeight="1" x14ac:dyDescent="0.2">
      <c r="A43" s="441"/>
      <c r="B43" s="786" t="s">
        <v>1041</v>
      </c>
      <c r="C43" s="787"/>
      <c r="D43" s="787"/>
      <c r="E43" s="787"/>
      <c r="F43" s="787"/>
      <c r="G43" s="787"/>
      <c r="H43" s="787"/>
      <c r="I43" s="787"/>
      <c r="J43" s="787"/>
      <c r="K43" s="787"/>
      <c r="L43" s="787"/>
      <c r="M43" s="787"/>
      <c r="N43" s="787"/>
      <c r="O43" s="787"/>
      <c r="P43" s="787"/>
      <c r="Q43" s="783"/>
      <c r="AY43" s="536"/>
      <c r="AZ43" s="536"/>
      <c r="BA43" s="536"/>
      <c r="BB43" s="536"/>
      <c r="BC43" s="536"/>
      <c r="BD43" s="650"/>
      <c r="BE43" s="650"/>
      <c r="BF43" s="650"/>
      <c r="BG43" s="536"/>
      <c r="BH43" s="536"/>
      <c r="BI43" s="536"/>
      <c r="BJ43" s="536"/>
    </row>
    <row r="44" spans="1:74" s="440" customFormat="1" ht="14.1" customHeight="1" x14ac:dyDescent="0.2">
      <c r="A44" s="441"/>
      <c r="B44" s="811" t="s">
        <v>1064</v>
      </c>
      <c r="C44" s="783"/>
      <c r="D44" s="783"/>
      <c r="E44" s="783"/>
      <c r="F44" s="783"/>
      <c r="G44" s="783"/>
      <c r="H44" s="783"/>
      <c r="I44" s="783"/>
      <c r="J44" s="783"/>
      <c r="K44" s="783"/>
      <c r="L44" s="783"/>
      <c r="M44" s="783"/>
      <c r="N44" s="783"/>
      <c r="O44" s="783"/>
      <c r="P44" s="783"/>
      <c r="Q44" s="783"/>
      <c r="AY44" s="536"/>
      <c r="AZ44" s="536"/>
      <c r="BA44" s="536"/>
      <c r="BB44" s="536"/>
      <c r="BC44" s="536"/>
      <c r="BD44" s="650"/>
      <c r="BE44" s="650"/>
      <c r="BF44" s="650"/>
      <c r="BG44" s="536"/>
      <c r="BH44" s="536"/>
      <c r="BI44" s="536"/>
      <c r="BJ44" s="536"/>
    </row>
    <row r="45" spans="1:74" s="440" customFormat="1" ht="12" customHeight="1" x14ac:dyDescent="0.2">
      <c r="A45" s="441"/>
      <c r="B45" s="781" t="s">
        <v>1045</v>
      </c>
      <c r="C45" s="782"/>
      <c r="D45" s="782"/>
      <c r="E45" s="782"/>
      <c r="F45" s="782"/>
      <c r="G45" s="782"/>
      <c r="H45" s="782"/>
      <c r="I45" s="782"/>
      <c r="J45" s="782"/>
      <c r="K45" s="782"/>
      <c r="L45" s="782"/>
      <c r="M45" s="782"/>
      <c r="N45" s="782"/>
      <c r="O45" s="782"/>
      <c r="P45" s="782"/>
      <c r="Q45" s="783"/>
      <c r="AY45" s="536"/>
      <c r="AZ45" s="536"/>
      <c r="BA45" s="536"/>
      <c r="BB45" s="536"/>
      <c r="BC45" s="536"/>
      <c r="BD45" s="650"/>
      <c r="BE45" s="650"/>
      <c r="BF45" s="650"/>
      <c r="BG45" s="536"/>
      <c r="BH45" s="536"/>
      <c r="BI45" s="536"/>
      <c r="BJ45" s="536"/>
    </row>
    <row r="46" spans="1:74" s="440" customFormat="1" ht="12" customHeight="1" x14ac:dyDescent="0.2">
      <c r="A46" s="436"/>
      <c r="B46" s="803" t="s">
        <v>1147</v>
      </c>
      <c r="C46" s="783"/>
      <c r="D46" s="783"/>
      <c r="E46" s="783"/>
      <c r="F46" s="783"/>
      <c r="G46" s="783"/>
      <c r="H46" s="783"/>
      <c r="I46" s="783"/>
      <c r="J46" s="783"/>
      <c r="K46" s="783"/>
      <c r="L46" s="783"/>
      <c r="M46" s="783"/>
      <c r="N46" s="783"/>
      <c r="O46" s="783"/>
      <c r="P46" s="783"/>
      <c r="Q46" s="783"/>
      <c r="AY46" s="536"/>
      <c r="AZ46" s="536"/>
      <c r="BA46" s="536"/>
      <c r="BB46" s="536"/>
      <c r="BC46" s="536"/>
      <c r="BD46" s="650"/>
      <c r="BE46" s="650"/>
      <c r="BF46" s="650"/>
      <c r="BG46" s="536"/>
      <c r="BH46" s="536"/>
      <c r="BI46" s="536"/>
      <c r="BJ46" s="536"/>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sheetData>
  <mergeCells count="15">
    <mergeCell ref="A1:A2"/>
    <mergeCell ref="AM3:AX3"/>
    <mergeCell ref="AY3:BJ3"/>
    <mergeCell ref="BK3:BV3"/>
    <mergeCell ref="B1:AL1"/>
    <mergeCell ref="C3:N3"/>
    <mergeCell ref="O3:Z3"/>
    <mergeCell ref="AA3:AL3"/>
    <mergeCell ref="B46:Q46"/>
    <mergeCell ref="B40:Q40"/>
    <mergeCell ref="B43:Q43"/>
    <mergeCell ref="B44:Q44"/>
    <mergeCell ref="B45:Q45"/>
    <mergeCell ref="B41:Q41"/>
    <mergeCell ref="B42:Q42"/>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C5" activePane="bottomRight" state="frozen"/>
      <selection activeCell="BF63" sqref="BF63"/>
      <selection pane="topRight" activeCell="BF63" sqref="BF63"/>
      <selection pane="bottomLeft" activeCell="BF63" sqref="BF63"/>
      <selection pane="bottomRight" activeCell="B47" sqref="B47:Q47"/>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customHeight="1" x14ac:dyDescent="0.2">
      <c r="A1" s="789" t="s">
        <v>995</v>
      </c>
      <c r="B1" s="817" t="s">
        <v>1150</v>
      </c>
      <c r="C1" s="817"/>
      <c r="D1" s="817"/>
      <c r="E1" s="817"/>
      <c r="F1" s="817"/>
      <c r="G1" s="817"/>
      <c r="H1" s="817"/>
      <c r="I1" s="817"/>
      <c r="J1" s="817"/>
      <c r="K1" s="817"/>
      <c r="L1" s="817"/>
      <c r="M1" s="817"/>
      <c r="N1" s="817"/>
      <c r="O1" s="817"/>
      <c r="P1" s="817"/>
      <c r="Q1" s="817"/>
      <c r="R1" s="817"/>
      <c r="S1" s="817"/>
      <c r="T1" s="817"/>
      <c r="U1" s="817"/>
      <c r="V1" s="817"/>
      <c r="W1" s="817"/>
      <c r="X1" s="817"/>
      <c r="Y1" s="817"/>
      <c r="Z1" s="817"/>
      <c r="AA1" s="817"/>
      <c r="AB1" s="817"/>
      <c r="AC1" s="817"/>
      <c r="AD1" s="817"/>
      <c r="AE1" s="817"/>
      <c r="AF1" s="817"/>
      <c r="AG1" s="817"/>
      <c r="AH1" s="817"/>
      <c r="AI1" s="817"/>
      <c r="AJ1" s="817"/>
      <c r="AK1" s="817"/>
      <c r="AL1" s="817"/>
      <c r="AM1" s="817"/>
      <c r="AN1" s="817"/>
      <c r="AO1" s="817"/>
      <c r="AP1" s="817"/>
      <c r="AQ1" s="817"/>
      <c r="AR1" s="817"/>
      <c r="AS1" s="817"/>
      <c r="AT1" s="817"/>
      <c r="AU1" s="817"/>
      <c r="AV1" s="817"/>
      <c r="AW1" s="817"/>
      <c r="AX1" s="817"/>
      <c r="AY1" s="817"/>
      <c r="AZ1" s="817"/>
      <c r="BA1" s="817"/>
      <c r="BB1" s="817"/>
      <c r="BC1" s="817"/>
      <c r="BD1" s="817"/>
      <c r="BE1" s="817"/>
      <c r="BF1" s="817"/>
      <c r="BG1" s="817"/>
      <c r="BH1" s="817"/>
      <c r="BI1" s="817"/>
      <c r="BJ1" s="817"/>
      <c r="BK1" s="817"/>
      <c r="BL1" s="817"/>
      <c r="BM1" s="817"/>
      <c r="BN1" s="817"/>
      <c r="BO1" s="817"/>
      <c r="BP1" s="817"/>
      <c r="BQ1" s="817"/>
      <c r="BR1" s="817"/>
      <c r="BS1" s="817"/>
      <c r="BT1" s="817"/>
      <c r="BU1" s="817"/>
      <c r="BV1" s="817"/>
    </row>
    <row r="2" spans="1:74" ht="12.75" customHeight="1" x14ac:dyDescent="0.2">
      <c r="A2" s="790"/>
      <c r="B2" s="541" t="str">
        <f>"U.S. Energy Information Administration  |  Short-Term Energy Outlook  - "&amp;Dates!D1</f>
        <v>U.S. Energy Information Administration  |  Short-Term Energy Outlook  - January 2018</v>
      </c>
      <c r="C2" s="542"/>
      <c r="D2" s="542"/>
      <c r="E2" s="542"/>
      <c r="F2" s="542"/>
      <c r="G2" s="542"/>
      <c r="H2" s="542"/>
      <c r="I2" s="618"/>
      <c r="J2" s="619"/>
      <c r="K2" s="619"/>
      <c r="L2" s="619"/>
      <c r="M2" s="619"/>
      <c r="N2" s="619"/>
      <c r="O2" s="619"/>
      <c r="P2" s="619"/>
      <c r="Q2" s="619"/>
      <c r="R2" s="619"/>
      <c r="S2" s="619"/>
      <c r="T2" s="619"/>
      <c r="U2" s="619"/>
      <c r="V2" s="619"/>
      <c r="W2" s="619"/>
      <c r="X2" s="619"/>
      <c r="Y2" s="619"/>
      <c r="Z2" s="619"/>
      <c r="AA2" s="619"/>
      <c r="AB2" s="619"/>
      <c r="AC2" s="619"/>
      <c r="AD2" s="619"/>
      <c r="AE2" s="619"/>
      <c r="AF2" s="619"/>
      <c r="AG2" s="619"/>
      <c r="AH2" s="619"/>
      <c r="AI2" s="619"/>
      <c r="AJ2" s="619"/>
      <c r="AK2" s="619"/>
      <c r="AL2" s="619"/>
      <c r="AM2" s="620"/>
      <c r="AN2" s="620"/>
      <c r="AO2" s="620"/>
      <c r="AP2" s="620"/>
      <c r="AQ2" s="620"/>
      <c r="AR2" s="620"/>
      <c r="AS2" s="620"/>
      <c r="AT2" s="620"/>
      <c r="AU2" s="620"/>
      <c r="AV2" s="620"/>
      <c r="AW2" s="620"/>
      <c r="AX2" s="620"/>
      <c r="AY2" s="621"/>
      <c r="AZ2" s="621"/>
      <c r="BA2" s="621"/>
      <c r="BB2" s="621"/>
      <c r="BC2" s="621"/>
      <c r="BD2" s="658"/>
      <c r="BE2" s="658"/>
      <c r="BF2" s="658"/>
      <c r="BG2" s="621"/>
      <c r="BH2" s="621"/>
      <c r="BI2" s="621"/>
      <c r="BJ2" s="621"/>
      <c r="BK2" s="620"/>
      <c r="BL2" s="620"/>
      <c r="BM2" s="620"/>
      <c r="BN2" s="620"/>
      <c r="BO2" s="620"/>
      <c r="BP2" s="620"/>
      <c r="BQ2" s="620"/>
      <c r="BR2" s="620"/>
      <c r="BS2" s="620"/>
      <c r="BT2" s="620"/>
      <c r="BU2" s="620"/>
      <c r="BV2" s="622"/>
    </row>
    <row r="3" spans="1:74" ht="12.75" x14ac:dyDescent="0.2">
      <c r="B3" s="47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x14ac:dyDescent="0.2">
      <c r="B4" s="476"/>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G5" s="645"/>
      <c r="BH5" s="645"/>
      <c r="BI5" s="645"/>
    </row>
    <row r="6" spans="1:74" ht="11.1" customHeight="1" x14ac:dyDescent="0.2">
      <c r="A6" s="162" t="s">
        <v>734</v>
      </c>
      <c r="B6" s="172" t="s">
        <v>248</v>
      </c>
      <c r="C6" s="252">
        <v>23.476265808000001</v>
      </c>
      <c r="D6" s="252">
        <v>23.464785807999998</v>
      </c>
      <c r="E6" s="252">
        <v>22.822882807999999</v>
      </c>
      <c r="F6" s="252">
        <v>23.142083807999999</v>
      </c>
      <c r="G6" s="252">
        <v>22.936765808000001</v>
      </c>
      <c r="H6" s="252">
        <v>23.274809808000001</v>
      </c>
      <c r="I6" s="252">
        <v>23.818562807999999</v>
      </c>
      <c r="J6" s="252">
        <v>23.735153808</v>
      </c>
      <c r="K6" s="252">
        <v>23.702177807999998</v>
      </c>
      <c r="L6" s="252">
        <v>24.181906808000001</v>
      </c>
      <c r="M6" s="252">
        <v>23.715531808000001</v>
      </c>
      <c r="N6" s="252">
        <v>23.992164807999998</v>
      </c>
      <c r="O6" s="252">
        <v>23.608232999999998</v>
      </c>
      <c r="P6" s="252">
        <v>24.121314000000002</v>
      </c>
      <c r="Q6" s="252">
        <v>23.585833999999998</v>
      </c>
      <c r="R6" s="252">
        <v>23.46313</v>
      </c>
      <c r="S6" s="252">
        <v>23.569813</v>
      </c>
      <c r="T6" s="252">
        <v>24.22898</v>
      </c>
      <c r="U6" s="252">
        <v>24.666239000000001</v>
      </c>
      <c r="V6" s="252">
        <v>24.398388000000001</v>
      </c>
      <c r="W6" s="252">
        <v>23.924430999999998</v>
      </c>
      <c r="X6" s="252">
        <v>23.947603999999998</v>
      </c>
      <c r="Y6" s="252">
        <v>23.480333000000002</v>
      </c>
      <c r="Z6" s="252">
        <v>24.062055000000001</v>
      </c>
      <c r="AA6" s="252">
        <v>23.470916714000001</v>
      </c>
      <c r="AB6" s="252">
        <v>24.248721713999998</v>
      </c>
      <c r="AC6" s="252">
        <v>24.116321714000001</v>
      </c>
      <c r="AD6" s="252">
        <v>23.589344713999999</v>
      </c>
      <c r="AE6" s="252">
        <v>23.641273714</v>
      </c>
      <c r="AF6" s="252">
        <v>24.322291713999999</v>
      </c>
      <c r="AG6" s="252">
        <v>24.191777714000001</v>
      </c>
      <c r="AH6" s="252">
        <v>24.863901714000001</v>
      </c>
      <c r="AI6" s="252">
        <v>24.191944714000002</v>
      </c>
      <c r="AJ6" s="252">
        <v>23.974225713999999</v>
      </c>
      <c r="AK6" s="252">
        <v>24.048986714000002</v>
      </c>
      <c r="AL6" s="252">
        <v>24.579076713999999</v>
      </c>
      <c r="AM6" s="252">
        <v>23.491309331</v>
      </c>
      <c r="AN6" s="252">
        <v>23.495457331000001</v>
      </c>
      <c r="AO6" s="252">
        <v>24.416618330999999</v>
      </c>
      <c r="AP6" s="252">
        <v>23.650831330999999</v>
      </c>
      <c r="AQ6" s="252">
        <v>24.459658331</v>
      </c>
      <c r="AR6" s="252">
        <v>24.953523331</v>
      </c>
      <c r="AS6" s="252">
        <v>24.410485331</v>
      </c>
      <c r="AT6" s="252">
        <v>24.628162330999999</v>
      </c>
      <c r="AU6" s="252">
        <v>23.930044331000001</v>
      </c>
      <c r="AV6" s="252">
        <v>24.193882854000002</v>
      </c>
      <c r="AW6" s="252">
        <v>24.326485972</v>
      </c>
      <c r="AX6" s="252">
        <v>24.494834277999999</v>
      </c>
      <c r="AY6" s="409">
        <v>24.116066494999998</v>
      </c>
      <c r="AZ6" s="409">
        <v>24.249610613000002</v>
      </c>
      <c r="BA6" s="409">
        <v>24.406722286000001</v>
      </c>
      <c r="BB6" s="409">
        <v>24.044555371000001</v>
      </c>
      <c r="BC6" s="409">
        <v>24.461787283</v>
      </c>
      <c r="BD6" s="409">
        <v>24.969911325000002</v>
      </c>
      <c r="BE6" s="409">
        <v>25.187924355</v>
      </c>
      <c r="BF6" s="409">
        <v>25.271718585999999</v>
      </c>
      <c r="BG6" s="409">
        <v>24.814039485999999</v>
      </c>
      <c r="BH6" s="409">
        <v>24.826901888999998</v>
      </c>
      <c r="BI6" s="409">
        <v>24.803150313</v>
      </c>
      <c r="BJ6" s="409">
        <v>24.972131968999999</v>
      </c>
      <c r="BK6" s="409">
        <v>24.367820977000001</v>
      </c>
      <c r="BL6" s="409">
        <v>24.683389357999999</v>
      </c>
      <c r="BM6" s="409">
        <v>24.697319864000001</v>
      </c>
      <c r="BN6" s="409">
        <v>24.434659477</v>
      </c>
      <c r="BO6" s="409">
        <v>24.812953182000001</v>
      </c>
      <c r="BP6" s="409">
        <v>25.388749889</v>
      </c>
      <c r="BQ6" s="409">
        <v>25.485902760999998</v>
      </c>
      <c r="BR6" s="409">
        <v>25.563208731</v>
      </c>
      <c r="BS6" s="409">
        <v>25.099758721000001</v>
      </c>
      <c r="BT6" s="409">
        <v>25.129038616999999</v>
      </c>
      <c r="BU6" s="409">
        <v>25.062481248000001</v>
      </c>
      <c r="BV6" s="409">
        <v>25.292437144000001</v>
      </c>
    </row>
    <row r="7" spans="1:74" ht="11.1" customHeight="1" x14ac:dyDescent="0.2">
      <c r="A7" s="162" t="s">
        <v>295</v>
      </c>
      <c r="B7" s="173" t="s">
        <v>356</v>
      </c>
      <c r="C7" s="252">
        <v>2.3833000000000002</v>
      </c>
      <c r="D7" s="252">
        <v>2.4931000000000001</v>
      </c>
      <c r="E7" s="252">
        <v>2.3077000000000001</v>
      </c>
      <c r="F7" s="252">
        <v>2.2265999999999999</v>
      </c>
      <c r="G7" s="252">
        <v>2.2974999999999999</v>
      </c>
      <c r="H7" s="252">
        <v>2.3769999999999998</v>
      </c>
      <c r="I7" s="252">
        <v>2.4491999999999998</v>
      </c>
      <c r="J7" s="252">
        <v>2.3633000000000002</v>
      </c>
      <c r="K7" s="252">
        <v>2.4567000000000001</v>
      </c>
      <c r="L7" s="252">
        <v>2.4058999999999999</v>
      </c>
      <c r="M7" s="252">
        <v>2.3458000000000001</v>
      </c>
      <c r="N7" s="252">
        <v>2.4035000000000002</v>
      </c>
      <c r="O7" s="252">
        <v>2.41</v>
      </c>
      <c r="P7" s="252">
        <v>2.492</v>
      </c>
      <c r="Q7" s="252">
        <v>2.306</v>
      </c>
      <c r="R7" s="252">
        <v>2.2480000000000002</v>
      </c>
      <c r="S7" s="252">
        <v>2.2890000000000001</v>
      </c>
      <c r="T7" s="252">
        <v>2.359</v>
      </c>
      <c r="U7" s="252">
        <v>2.4079999999999999</v>
      </c>
      <c r="V7" s="252">
        <v>2.4239999999999999</v>
      </c>
      <c r="W7" s="252">
        <v>2.4260000000000002</v>
      </c>
      <c r="X7" s="252">
        <v>2.4089999999999998</v>
      </c>
      <c r="Y7" s="252">
        <v>2.371</v>
      </c>
      <c r="Z7" s="252">
        <v>2.335</v>
      </c>
      <c r="AA7" s="252">
        <v>2.371</v>
      </c>
      <c r="AB7" s="252">
        <v>2.3279999999999998</v>
      </c>
      <c r="AC7" s="252">
        <v>2.3039999999999998</v>
      </c>
      <c r="AD7" s="252">
        <v>2.258</v>
      </c>
      <c r="AE7" s="252">
        <v>2.3039999999999998</v>
      </c>
      <c r="AF7" s="252">
        <v>2.3889999999999998</v>
      </c>
      <c r="AG7" s="252">
        <v>2.4009999999999998</v>
      </c>
      <c r="AH7" s="252">
        <v>2.532</v>
      </c>
      <c r="AI7" s="252">
        <v>2.4550000000000001</v>
      </c>
      <c r="AJ7" s="252">
        <v>2.347</v>
      </c>
      <c r="AK7" s="252">
        <v>2.3860000000000001</v>
      </c>
      <c r="AL7" s="252">
        <v>2.4670000000000001</v>
      </c>
      <c r="AM7" s="252">
        <v>2.35</v>
      </c>
      <c r="AN7" s="252">
        <v>2.3250000000000002</v>
      </c>
      <c r="AO7" s="252">
        <v>2.3759999999999999</v>
      </c>
      <c r="AP7" s="252">
        <v>2.1589999999999998</v>
      </c>
      <c r="AQ7" s="252">
        <v>2.4129999999999998</v>
      </c>
      <c r="AR7" s="252">
        <v>2.4460000000000002</v>
      </c>
      <c r="AS7" s="252">
        <v>2.4649999999999999</v>
      </c>
      <c r="AT7" s="252">
        <v>2.5609999999999999</v>
      </c>
      <c r="AU7" s="252">
        <v>2.464</v>
      </c>
      <c r="AV7" s="252">
        <v>2.4196073930000002</v>
      </c>
      <c r="AW7" s="252">
        <v>2.4594448870000001</v>
      </c>
      <c r="AX7" s="252">
        <v>2.4294905760000001</v>
      </c>
      <c r="AY7" s="409">
        <v>2.3331474079999999</v>
      </c>
      <c r="AZ7" s="409">
        <v>2.4382820609999998</v>
      </c>
      <c r="BA7" s="409">
        <v>2.3585120530000001</v>
      </c>
      <c r="BB7" s="409">
        <v>2.230281213</v>
      </c>
      <c r="BC7" s="409">
        <v>2.3088622839999999</v>
      </c>
      <c r="BD7" s="409">
        <v>2.398882908</v>
      </c>
      <c r="BE7" s="409">
        <v>2.4112058109999999</v>
      </c>
      <c r="BF7" s="409">
        <v>2.4508671400000002</v>
      </c>
      <c r="BG7" s="409">
        <v>2.412393979</v>
      </c>
      <c r="BH7" s="409">
        <v>2.3894877989999999</v>
      </c>
      <c r="BI7" s="409">
        <v>2.4288293909999998</v>
      </c>
      <c r="BJ7" s="409">
        <v>2.3992479549999999</v>
      </c>
      <c r="BK7" s="409">
        <v>2.3331474079999999</v>
      </c>
      <c r="BL7" s="409">
        <v>2.4382820609999998</v>
      </c>
      <c r="BM7" s="409">
        <v>2.3585120530000001</v>
      </c>
      <c r="BN7" s="409">
        <v>2.230281213</v>
      </c>
      <c r="BO7" s="409">
        <v>2.3088622839999999</v>
      </c>
      <c r="BP7" s="409">
        <v>2.398882908</v>
      </c>
      <c r="BQ7" s="409">
        <v>2.4112058109999999</v>
      </c>
      <c r="BR7" s="409">
        <v>2.4508671400000002</v>
      </c>
      <c r="BS7" s="409">
        <v>2.412393979</v>
      </c>
      <c r="BT7" s="409">
        <v>2.3894877989999999</v>
      </c>
      <c r="BU7" s="409">
        <v>2.4288293909999998</v>
      </c>
      <c r="BV7" s="409">
        <v>2.3992479549999999</v>
      </c>
    </row>
    <row r="8" spans="1:74" ht="11.1" customHeight="1" x14ac:dyDescent="0.2">
      <c r="A8" s="162" t="s">
        <v>735</v>
      </c>
      <c r="B8" s="173" t="s">
        <v>357</v>
      </c>
      <c r="C8" s="252">
        <v>1.9898</v>
      </c>
      <c r="D8" s="252">
        <v>2.0474000000000001</v>
      </c>
      <c r="E8" s="252">
        <v>2.0506000000000002</v>
      </c>
      <c r="F8" s="252">
        <v>2.0693999999999999</v>
      </c>
      <c r="G8" s="252">
        <v>2.0575999999999999</v>
      </c>
      <c r="H8" s="252">
        <v>2.0194000000000001</v>
      </c>
      <c r="I8" s="252">
        <v>2.1042999999999998</v>
      </c>
      <c r="J8" s="252">
        <v>1.986</v>
      </c>
      <c r="K8" s="252">
        <v>1.9978</v>
      </c>
      <c r="L8" s="252">
        <v>2.0590999999999999</v>
      </c>
      <c r="M8" s="252">
        <v>1.9892000000000001</v>
      </c>
      <c r="N8" s="252">
        <v>2.1036999999999999</v>
      </c>
      <c r="O8" s="252">
        <v>1.9279999999999999</v>
      </c>
      <c r="P8" s="252">
        <v>1.956</v>
      </c>
      <c r="Q8" s="252">
        <v>1.931</v>
      </c>
      <c r="R8" s="252">
        <v>1.9550000000000001</v>
      </c>
      <c r="S8" s="252">
        <v>1.956</v>
      </c>
      <c r="T8" s="252">
        <v>2.008</v>
      </c>
      <c r="U8" s="252">
        <v>2.1150000000000002</v>
      </c>
      <c r="V8" s="252">
        <v>2.0259999999999998</v>
      </c>
      <c r="W8" s="252">
        <v>2.0569999999999999</v>
      </c>
      <c r="X8" s="252">
        <v>2.0390000000000001</v>
      </c>
      <c r="Y8" s="252">
        <v>1.9730000000000001</v>
      </c>
      <c r="Z8" s="252">
        <v>2.129</v>
      </c>
      <c r="AA8" s="252">
        <v>2.0270000000000001</v>
      </c>
      <c r="AB8" s="252">
        <v>2.0640000000000001</v>
      </c>
      <c r="AC8" s="252">
        <v>2.0739999999999998</v>
      </c>
      <c r="AD8" s="252">
        <v>1.9810000000000001</v>
      </c>
      <c r="AE8" s="252">
        <v>1.9990000000000001</v>
      </c>
      <c r="AF8" s="252">
        <v>2.077</v>
      </c>
      <c r="AG8" s="252">
        <v>2.0049999999999999</v>
      </c>
      <c r="AH8" s="252">
        <v>2.0470000000000002</v>
      </c>
      <c r="AI8" s="252">
        <v>1.97</v>
      </c>
      <c r="AJ8" s="252">
        <v>1.9670000000000001</v>
      </c>
      <c r="AK8" s="252">
        <v>1.994</v>
      </c>
      <c r="AL8" s="252">
        <v>2.1179999999999999</v>
      </c>
      <c r="AM8" s="252">
        <v>1.887</v>
      </c>
      <c r="AN8" s="252">
        <v>2.0009999999999999</v>
      </c>
      <c r="AO8" s="252">
        <v>1.9830000000000001</v>
      </c>
      <c r="AP8" s="252">
        <v>1.925</v>
      </c>
      <c r="AQ8" s="252">
        <v>1.9970000000000001</v>
      </c>
      <c r="AR8" s="252">
        <v>2.0030000000000001</v>
      </c>
      <c r="AS8" s="252">
        <v>1.915</v>
      </c>
      <c r="AT8" s="252">
        <v>1.8959999999999999</v>
      </c>
      <c r="AU8" s="252">
        <v>1.875</v>
      </c>
      <c r="AV8" s="252">
        <v>1.95747213</v>
      </c>
      <c r="AW8" s="252">
        <v>1.9630347539999999</v>
      </c>
      <c r="AX8" s="252">
        <v>2.052343606</v>
      </c>
      <c r="AY8" s="409">
        <v>1.956813855</v>
      </c>
      <c r="AZ8" s="409">
        <v>1.9662633199999999</v>
      </c>
      <c r="BA8" s="409">
        <v>1.994015001</v>
      </c>
      <c r="BB8" s="409">
        <v>1.950928926</v>
      </c>
      <c r="BC8" s="409">
        <v>2.0010897669999999</v>
      </c>
      <c r="BD8" s="409">
        <v>2.0185931849999998</v>
      </c>
      <c r="BE8" s="409">
        <v>1.993933312</v>
      </c>
      <c r="BF8" s="409">
        <v>1.9690862140000001</v>
      </c>
      <c r="BG8" s="409">
        <v>1.9247602749999999</v>
      </c>
      <c r="BH8" s="409">
        <v>1.9378388580000001</v>
      </c>
      <c r="BI8" s="409">
        <v>1.9433456899999999</v>
      </c>
      <c r="BJ8" s="409">
        <v>2.0317587819999998</v>
      </c>
      <c r="BK8" s="409">
        <v>1.9369883370000001</v>
      </c>
      <c r="BL8" s="409">
        <v>1.9463420650000001</v>
      </c>
      <c r="BM8" s="409">
        <v>1.9738125790000001</v>
      </c>
      <c r="BN8" s="409">
        <v>1.9311630319999999</v>
      </c>
      <c r="BO8" s="409">
        <v>1.980815666</v>
      </c>
      <c r="BP8" s="409">
        <v>1.998141749</v>
      </c>
      <c r="BQ8" s="409">
        <v>1.973731718</v>
      </c>
      <c r="BR8" s="409">
        <v>1.9491363589999999</v>
      </c>
      <c r="BS8" s="409">
        <v>1.90525951</v>
      </c>
      <c r="BT8" s="409">
        <v>1.918205586</v>
      </c>
      <c r="BU8" s="409">
        <v>1.923656625</v>
      </c>
      <c r="BV8" s="409">
        <v>2.011173957</v>
      </c>
    </row>
    <row r="9" spans="1:74" ht="11.1" customHeight="1" x14ac:dyDescent="0.2">
      <c r="A9" s="162" t="s">
        <v>293</v>
      </c>
      <c r="B9" s="173" t="s">
        <v>358</v>
      </c>
      <c r="C9" s="252">
        <v>19.094940000000001</v>
      </c>
      <c r="D9" s="252">
        <v>18.916060000000002</v>
      </c>
      <c r="E9" s="252">
        <v>18.456357000000001</v>
      </c>
      <c r="F9" s="252">
        <v>18.837858000000001</v>
      </c>
      <c r="G9" s="252">
        <v>18.573440000000002</v>
      </c>
      <c r="H9" s="252">
        <v>18.870183999999998</v>
      </c>
      <c r="I9" s="252">
        <v>19.256837000000001</v>
      </c>
      <c r="J9" s="252">
        <v>19.377628000000001</v>
      </c>
      <c r="K9" s="252">
        <v>19.239452</v>
      </c>
      <c r="L9" s="252">
        <v>19.708680999999999</v>
      </c>
      <c r="M9" s="252">
        <v>19.372305999999998</v>
      </c>
      <c r="N9" s="252">
        <v>19.476738999999998</v>
      </c>
      <c r="O9" s="252">
        <v>19.261333</v>
      </c>
      <c r="P9" s="252">
        <v>19.664414000000001</v>
      </c>
      <c r="Q9" s="252">
        <v>19.339934</v>
      </c>
      <c r="R9" s="252">
        <v>19.25123</v>
      </c>
      <c r="S9" s="252">
        <v>19.315912999999998</v>
      </c>
      <c r="T9" s="252">
        <v>19.853079999999999</v>
      </c>
      <c r="U9" s="252">
        <v>20.134339000000001</v>
      </c>
      <c r="V9" s="252">
        <v>19.939488000000001</v>
      </c>
      <c r="W9" s="252">
        <v>19.432531000000001</v>
      </c>
      <c r="X9" s="252">
        <v>19.490704000000001</v>
      </c>
      <c r="Y9" s="252">
        <v>19.127433</v>
      </c>
      <c r="Z9" s="252">
        <v>19.589155000000002</v>
      </c>
      <c r="AA9" s="252">
        <v>19.062798999999998</v>
      </c>
      <c r="AB9" s="252">
        <v>19.846603999999999</v>
      </c>
      <c r="AC9" s="252">
        <v>19.728204000000002</v>
      </c>
      <c r="AD9" s="252">
        <v>19.340226999999999</v>
      </c>
      <c r="AE9" s="252">
        <v>19.328156</v>
      </c>
      <c r="AF9" s="252">
        <v>19.846174000000001</v>
      </c>
      <c r="AG9" s="252">
        <v>19.775659999999998</v>
      </c>
      <c r="AH9" s="252">
        <v>20.274784</v>
      </c>
      <c r="AI9" s="252">
        <v>19.756827000000001</v>
      </c>
      <c r="AJ9" s="252">
        <v>19.650107999999999</v>
      </c>
      <c r="AK9" s="252">
        <v>19.658868999999999</v>
      </c>
      <c r="AL9" s="252">
        <v>19.983958999999999</v>
      </c>
      <c r="AM9" s="252">
        <v>19.243898000000002</v>
      </c>
      <c r="AN9" s="252">
        <v>19.159046</v>
      </c>
      <c r="AO9" s="252">
        <v>20.047207</v>
      </c>
      <c r="AP9" s="252">
        <v>19.556419999999999</v>
      </c>
      <c r="AQ9" s="252">
        <v>20.039247</v>
      </c>
      <c r="AR9" s="252">
        <v>20.494112000000001</v>
      </c>
      <c r="AS9" s="252">
        <v>20.020074000000001</v>
      </c>
      <c r="AT9" s="252">
        <v>20.160751000000001</v>
      </c>
      <c r="AU9" s="252">
        <v>19.580632999999999</v>
      </c>
      <c r="AV9" s="252">
        <v>19.806391999999999</v>
      </c>
      <c r="AW9" s="252">
        <v>19.893595000000001</v>
      </c>
      <c r="AX9" s="252">
        <v>20.002588764999999</v>
      </c>
      <c r="AY9" s="409">
        <v>19.815390000000001</v>
      </c>
      <c r="AZ9" s="409">
        <v>19.834350000000001</v>
      </c>
      <c r="BA9" s="409">
        <v>20.043479999999999</v>
      </c>
      <c r="BB9" s="409">
        <v>19.852630000000001</v>
      </c>
      <c r="BC9" s="409">
        <v>20.141120000000001</v>
      </c>
      <c r="BD9" s="409">
        <v>20.541720000000002</v>
      </c>
      <c r="BE9" s="409">
        <v>20.772069999999999</v>
      </c>
      <c r="BF9" s="409">
        <v>20.841049999999999</v>
      </c>
      <c r="BG9" s="409">
        <v>20.466170000000002</v>
      </c>
      <c r="BH9" s="409">
        <v>20.488859999999999</v>
      </c>
      <c r="BI9" s="409">
        <v>20.420259999999999</v>
      </c>
      <c r="BJ9" s="409">
        <v>20.53041</v>
      </c>
      <c r="BK9" s="409">
        <v>20.086970000000001</v>
      </c>
      <c r="BL9" s="409">
        <v>20.288049999999998</v>
      </c>
      <c r="BM9" s="409">
        <v>20.354279999999999</v>
      </c>
      <c r="BN9" s="409">
        <v>20.262499999999999</v>
      </c>
      <c r="BO9" s="409">
        <v>20.512560000000001</v>
      </c>
      <c r="BP9" s="409">
        <v>20.981010000000001</v>
      </c>
      <c r="BQ9" s="409">
        <v>21.090250000000001</v>
      </c>
      <c r="BR9" s="409">
        <v>21.15249</v>
      </c>
      <c r="BS9" s="409">
        <v>20.77139</v>
      </c>
      <c r="BT9" s="409">
        <v>20.81063</v>
      </c>
      <c r="BU9" s="409">
        <v>20.699280000000002</v>
      </c>
      <c r="BV9" s="409">
        <v>20.871300000000002</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736</v>
      </c>
      <c r="B11" s="172" t="s">
        <v>513</v>
      </c>
      <c r="C11" s="252">
        <v>6.9153935799999999</v>
      </c>
      <c r="D11" s="252">
        <v>7.2674397747999997</v>
      </c>
      <c r="E11" s="252">
        <v>7.0407179750999997</v>
      </c>
      <c r="F11" s="252">
        <v>7.3392827517999999</v>
      </c>
      <c r="G11" s="252">
        <v>7.1529091545999997</v>
      </c>
      <c r="H11" s="252">
        <v>7.1912865437000004</v>
      </c>
      <c r="I11" s="252">
        <v>7.2900310776000001</v>
      </c>
      <c r="J11" s="252">
        <v>7.3093910545999998</v>
      </c>
      <c r="K11" s="252">
        <v>7.4299539490999997</v>
      </c>
      <c r="L11" s="252">
        <v>7.3190787070000001</v>
      </c>
      <c r="M11" s="252">
        <v>7.1059171026000003</v>
      </c>
      <c r="N11" s="252">
        <v>7.4114383917</v>
      </c>
      <c r="O11" s="252">
        <v>6.9607978681000002</v>
      </c>
      <c r="P11" s="252">
        <v>6.9525122148999996</v>
      </c>
      <c r="Q11" s="252">
        <v>7.0502119938999996</v>
      </c>
      <c r="R11" s="252">
        <v>7.1864725044000002</v>
      </c>
      <c r="S11" s="252">
        <v>6.9099947246999998</v>
      </c>
      <c r="T11" s="252">
        <v>7.1460081927000001</v>
      </c>
      <c r="U11" s="252">
        <v>7.1489880913999997</v>
      </c>
      <c r="V11" s="252">
        <v>7.0465876959999996</v>
      </c>
      <c r="W11" s="252">
        <v>7.1452280454999997</v>
      </c>
      <c r="X11" s="252">
        <v>7.1177708870999998</v>
      </c>
      <c r="Y11" s="252">
        <v>6.9297963016999997</v>
      </c>
      <c r="Z11" s="252">
        <v>7.1159021213000004</v>
      </c>
      <c r="AA11" s="252">
        <v>6.7841845169999999</v>
      </c>
      <c r="AB11" s="252">
        <v>7.0569963229999999</v>
      </c>
      <c r="AC11" s="252">
        <v>6.9969679899999999</v>
      </c>
      <c r="AD11" s="252">
        <v>7.0794334560000003</v>
      </c>
      <c r="AE11" s="252">
        <v>6.9611705649999998</v>
      </c>
      <c r="AF11" s="252">
        <v>7.124503561</v>
      </c>
      <c r="AG11" s="252">
        <v>7.0857345470000004</v>
      </c>
      <c r="AH11" s="252">
        <v>7.1230223959999996</v>
      </c>
      <c r="AI11" s="252">
        <v>7.1261799440000004</v>
      </c>
      <c r="AJ11" s="252">
        <v>6.9700175379999996</v>
      </c>
      <c r="AK11" s="252">
        <v>6.9745008090000002</v>
      </c>
      <c r="AL11" s="252">
        <v>7.1676763860000001</v>
      </c>
      <c r="AM11" s="252">
        <v>7.0161430429999996</v>
      </c>
      <c r="AN11" s="252">
        <v>7.0658158550000003</v>
      </c>
      <c r="AO11" s="252">
        <v>7.0302203670000001</v>
      </c>
      <c r="AP11" s="252">
        <v>7.0190322800000002</v>
      </c>
      <c r="AQ11" s="252">
        <v>6.9686076559999997</v>
      </c>
      <c r="AR11" s="252">
        <v>7.0847708589999998</v>
      </c>
      <c r="AS11" s="252">
        <v>7.0922625620000002</v>
      </c>
      <c r="AT11" s="252">
        <v>7.1371765280000004</v>
      </c>
      <c r="AU11" s="252">
        <v>7.0709070599999997</v>
      </c>
      <c r="AV11" s="252">
        <v>7.0260811729999997</v>
      </c>
      <c r="AW11" s="252">
        <v>6.9608034070000002</v>
      </c>
      <c r="AX11" s="252">
        <v>7.048285795</v>
      </c>
      <c r="AY11" s="409">
        <v>6.7402910709999997</v>
      </c>
      <c r="AZ11" s="409">
        <v>6.9874402489999996</v>
      </c>
      <c r="BA11" s="409">
        <v>6.9325449260000003</v>
      </c>
      <c r="BB11" s="409">
        <v>7.0384716640000002</v>
      </c>
      <c r="BC11" s="409">
        <v>6.9701869519999997</v>
      </c>
      <c r="BD11" s="409">
        <v>7.0965651469999997</v>
      </c>
      <c r="BE11" s="409">
        <v>7.1177420229999999</v>
      </c>
      <c r="BF11" s="409">
        <v>7.1726039760000004</v>
      </c>
      <c r="BG11" s="409">
        <v>7.1551475360000003</v>
      </c>
      <c r="BH11" s="409">
        <v>7.1442306640000002</v>
      </c>
      <c r="BI11" s="409">
        <v>7.0908815330000001</v>
      </c>
      <c r="BJ11" s="409">
        <v>7.1917692659999997</v>
      </c>
      <c r="BK11" s="409">
        <v>6.9119133169999998</v>
      </c>
      <c r="BL11" s="409">
        <v>7.168152181</v>
      </c>
      <c r="BM11" s="409">
        <v>7.1164194759999999</v>
      </c>
      <c r="BN11" s="409">
        <v>7.2211344290000001</v>
      </c>
      <c r="BO11" s="409">
        <v>7.1449381540000001</v>
      </c>
      <c r="BP11" s="409">
        <v>7.2696748480000002</v>
      </c>
      <c r="BQ11" s="409">
        <v>7.2880883760000001</v>
      </c>
      <c r="BR11" s="409">
        <v>7.3404747710000002</v>
      </c>
      <c r="BS11" s="409">
        <v>7.3195411100000003</v>
      </c>
      <c r="BT11" s="409">
        <v>7.3056150110000004</v>
      </c>
      <c r="BU11" s="409">
        <v>7.2444747620000003</v>
      </c>
      <c r="BV11" s="409">
        <v>7.3393793929999998</v>
      </c>
    </row>
    <row r="12" spans="1:74" ht="11.1" customHeight="1" x14ac:dyDescent="0.2">
      <c r="A12" s="162" t="s">
        <v>737</v>
      </c>
      <c r="B12" s="173" t="s">
        <v>360</v>
      </c>
      <c r="C12" s="252">
        <v>2.988654682</v>
      </c>
      <c r="D12" s="252">
        <v>3.1870808778000002</v>
      </c>
      <c r="E12" s="252">
        <v>3.0068526705999998</v>
      </c>
      <c r="F12" s="252">
        <v>3.1547996416999999</v>
      </c>
      <c r="G12" s="252">
        <v>3.1275367081000001</v>
      </c>
      <c r="H12" s="252">
        <v>3.0341996491000001</v>
      </c>
      <c r="I12" s="252">
        <v>3.1440156558000001</v>
      </c>
      <c r="J12" s="252">
        <v>3.2077353328</v>
      </c>
      <c r="K12" s="252">
        <v>3.3012838792000001</v>
      </c>
      <c r="L12" s="252">
        <v>3.3560798992</v>
      </c>
      <c r="M12" s="252">
        <v>3.147457051</v>
      </c>
      <c r="N12" s="252">
        <v>3.2271836899999999</v>
      </c>
      <c r="O12" s="252">
        <v>3.0876404608999999</v>
      </c>
      <c r="P12" s="252">
        <v>3.0021189741000001</v>
      </c>
      <c r="Q12" s="252">
        <v>3.0970474991999999</v>
      </c>
      <c r="R12" s="252">
        <v>3.1096265741</v>
      </c>
      <c r="S12" s="252">
        <v>2.9697085523000002</v>
      </c>
      <c r="T12" s="252">
        <v>3.1299861107</v>
      </c>
      <c r="U12" s="252">
        <v>3.1144444701</v>
      </c>
      <c r="V12" s="252">
        <v>3.0874391581</v>
      </c>
      <c r="W12" s="252">
        <v>3.1541533414999998</v>
      </c>
      <c r="X12" s="252">
        <v>3.1820762341000002</v>
      </c>
      <c r="Y12" s="252">
        <v>3.0021783370000001</v>
      </c>
      <c r="Z12" s="252">
        <v>3.1009125872999999</v>
      </c>
      <c r="AA12" s="252">
        <v>2.8104013819999998</v>
      </c>
      <c r="AB12" s="252">
        <v>3.0129387369999998</v>
      </c>
      <c r="AC12" s="252">
        <v>3.0256547980000001</v>
      </c>
      <c r="AD12" s="252">
        <v>3.0200137389999999</v>
      </c>
      <c r="AE12" s="252">
        <v>2.9453124850000001</v>
      </c>
      <c r="AF12" s="252">
        <v>3.0279166900000001</v>
      </c>
      <c r="AG12" s="252">
        <v>2.9886187450000001</v>
      </c>
      <c r="AH12" s="252">
        <v>3.0751819010000001</v>
      </c>
      <c r="AI12" s="252">
        <v>3.1109067320000001</v>
      </c>
      <c r="AJ12" s="252">
        <v>2.9907495700000002</v>
      </c>
      <c r="AK12" s="252">
        <v>2.9757018839999998</v>
      </c>
      <c r="AL12" s="252">
        <v>3.0217780639999998</v>
      </c>
      <c r="AM12" s="252">
        <v>3.0832914200000001</v>
      </c>
      <c r="AN12" s="252">
        <v>3.0699560479999999</v>
      </c>
      <c r="AO12" s="252">
        <v>3.0701112639999999</v>
      </c>
      <c r="AP12" s="252">
        <v>3.0094581589999998</v>
      </c>
      <c r="AQ12" s="252">
        <v>2.9738193669999999</v>
      </c>
      <c r="AR12" s="252">
        <v>3.009243777</v>
      </c>
      <c r="AS12" s="252">
        <v>3.0200191799999998</v>
      </c>
      <c r="AT12" s="252">
        <v>3.0979341279999999</v>
      </c>
      <c r="AU12" s="252">
        <v>3.1047198580000002</v>
      </c>
      <c r="AV12" s="252">
        <v>3.1254165679999999</v>
      </c>
      <c r="AW12" s="252">
        <v>3.05884855</v>
      </c>
      <c r="AX12" s="252">
        <v>3.0582184080000001</v>
      </c>
      <c r="AY12" s="409">
        <v>2.932318655</v>
      </c>
      <c r="AZ12" s="409">
        <v>3.0859792220000002</v>
      </c>
      <c r="BA12" s="409">
        <v>3.075858888</v>
      </c>
      <c r="BB12" s="409">
        <v>3.0936913129999999</v>
      </c>
      <c r="BC12" s="409">
        <v>3.05705501</v>
      </c>
      <c r="BD12" s="409">
        <v>3.0934709310000001</v>
      </c>
      <c r="BE12" s="409">
        <v>3.104547932</v>
      </c>
      <c r="BF12" s="409">
        <v>3.184643678</v>
      </c>
      <c r="BG12" s="409">
        <v>3.1916193380000002</v>
      </c>
      <c r="BH12" s="409">
        <v>3.212895337</v>
      </c>
      <c r="BI12" s="409">
        <v>3.1444641149999999</v>
      </c>
      <c r="BJ12" s="409">
        <v>3.143816336</v>
      </c>
      <c r="BK12" s="409">
        <v>3.0525437200000001</v>
      </c>
      <c r="BL12" s="409">
        <v>3.21250437</v>
      </c>
      <c r="BM12" s="409">
        <v>3.2019691020000001</v>
      </c>
      <c r="BN12" s="409">
        <v>3.2205326570000001</v>
      </c>
      <c r="BO12" s="409">
        <v>3.1823942650000001</v>
      </c>
      <c r="BP12" s="409">
        <v>3.2203032390000002</v>
      </c>
      <c r="BQ12" s="409">
        <v>3.2318343970000001</v>
      </c>
      <c r="BR12" s="409">
        <v>3.315214069</v>
      </c>
      <c r="BS12" s="409">
        <v>3.3224757309999999</v>
      </c>
      <c r="BT12" s="409">
        <v>3.3446240459999999</v>
      </c>
      <c r="BU12" s="409">
        <v>3.273387144</v>
      </c>
      <c r="BV12" s="409">
        <v>3.2727128049999998</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738</v>
      </c>
      <c r="B14" s="172" t="s">
        <v>514</v>
      </c>
      <c r="C14" s="252">
        <v>13.282761941</v>
      </c>
      <c r="D14" s="252">
        <v>14.018040193999999</v>
      </c>
      <c r="E14" s="252">
        <v>13.955039008</v>
      </c>
      <c r="F14" s="252">
        <v>14.176200888</v>
      </c>
      <c r="G14" s="252">
        <v>13.914046912</v>
      </c>
      <c r="H14" s="252">
        <v>14.371691767</v>
      </c>
      <c r="I14" s="252">
        <v>14.762628190999999</v>
      </c>
      <c r="J14" s="252">
        <v>14.311093472</v>
      </c>
      <c r="K14" s="252">
        <v>14.813518386</v>
      </c>
      <c r="L14" s="252">
        <v>14.714577348000001</v>
      </c>
      <c r="M14" s="252">
        <v>13.798250307</v>
      </c>
      <c r="N14" s="252">
        <v>14.092258178</v>
      </c>
      <c r="O14" s="252">
        <v>13.713627668000001</v>
      </c>
      <c r="P14" s="252">
        <v>14.610533401</v>
      </c>
      <c r="Q14" s="252">
        <v>14.247548587000001</v>
      </c>
      <c r="R14" s="252">
        <v>14.426421575999999</v>
      </c>
      <c r="S14" s="252">
        <v>13.829453825</v>
      </c>
      <c r="T14" s="252">
        <v>14.768095044000001</v>
      </c>
      <c r="U14" s="252">
        <v>14.953489232000001</v>
      </c>
      <c r="V14" s="252">
        <v>14.757376429000001</v>
      </c>
      <c r="W14" s="252">
        <v>15.203280938000001</v>
      </c>
      <c r="X14" s="252">
        <v>14.655471635</v>
      </c>
      <c r="Y14" s="252">
        <v>14.278443802</v>
      </c>
      <c r="Z14" s="252">
        <v>14.638801139</v>
      </c>
      <c r="AA14" s="252">
        <v>13.634841363</v>
      </c>
      <c r="AB14" s="252">
        <v>14.609354117000001</v>
      </c>
      <c r="AC14" s="252">
        <v>14.653558243000001</v>
      </c>
      <c r="AD14" s="252">
        <v>14.737781869999999</v>
      </c>
      <c r="AE14" s="252">
        <v>14.358501735999999</v>
      </c>
      <c r="AF14" s="252">
        <v>14.789556599999999</v>
      </c>
      <c r="AG14" s="252">
        <v>14.810426085</v>
      </c>
      <c r="AH14" s="252">
        <v>15.340336564999999</v>
      </c>
      <c r="AI14" s="252">
        <v>15.324597123</v>
      </c>
      <c r="AJ14" s="252">
        <v>15.064676799000001</v>
      </c>
      <c r="AK14" s="252">
        <v>14.833122201</v>
      </c>
      <c r="AL14" s="252">
        <v>14.821146455999999</v>
      </c>
      <c r="AM14" s="252">
        <v>14.302885513</v>
      </c>
      <c r="AN14" s="252">
        <v>14.698545126999999</v>
      </c>
      <c r="AO14" s="252">
        <v>14.901702793</v>
      </c>
      <c r="AP14" s="252">
        <v>14.636821539</v>
      </c>
      <c r="AQ14" s="252">
        <v>14.948338042</v>
      </c>
      <c r="AR14" s="252">
        <v>15.480644066</v>
      </c>
      <c r="AS14" s="252">
        <v>15.41548961</v>
      </c>
      <c r="AT14" s="252">
        <v>15.301182839000001</v>
      </c>
      <c r="AU14" s="252">
        <v>15.675433964</v>
      </c>
      <c r="AV14" s="252">
        <v>15.303886984</v>
      </c>
      <c r="AW14" s="252">
        <v>14.959353635999999</v>
      </c>
      <c r="AX14" s="252">
        <v>14.628411416000001</v>
      </c>
      <c r="AY14" s="409">
        <v>14.511466125</v>
      </c>
      <c r="AZ14" s="409">
        <v>15.263132022000001</v>
      </c>
      <c r="BA14" s="409">
        <v>15.014650271000001</v>
      </c>
      <c r="BB14" s="409">
        <v>14.963649075999999</v>
      </c>
      <c r="BC14" s="409">
        <v>14.72213415</v>
      </c>
      <c r="BD14" s="409">
        <v>15.260093713</v>
      </c>
      <c r="BE14" s="409">
        <v>15.399087029</v>
      </c>
      <c r="BF14" s="409">
        <v>15.100020796000001</v>
      </c>
      <c r="BG14" s="409">
        <v>15.749790664000001</v>
      </c>
      <c r="BH14" s="409">
        <v>15.477874818</v>
      </c>
      <c r="BI14" s="409">
        <v>15.143513947000001</v>
      </c>
      <c r="BJ14" s="409">
        <v>14.815494407999999</v>
      </c>
      <c r="BK14" s="409">
        <v>14.505853205999999</v>
      </c>
      <c r="BL14" s="409">
        <v>15.258080059999999</v>
      </c>
      <c r="BM14" s="409">
        <v>15.009860890000001</v>
      </c>
      <c r="BN14" s="409">
        <v>14.874679627000001</v>
      </c>
      <c r="BO14" s="409">
        <v>14.636737685</v>
      </c>
      <c r="BP14" s="409">
        <v>15.173362224</v>
      </c>
      <c r="BQ14" s="409">
        <v>15.355978050999999</v>
      </c>
      <c r="BR14" s="409">
        <v>15.051645894</v>
      </c>
      <c r="BS14" s="409">
        <v>15.707022863000001</v>
      </c>
      <c r="BT14" s="409">
        <v>15.514524487999999</v>
      </c>
      <c r="BU14" s="409">
        <v>15.17708451</v>
      </c>
      <c r="BV14" s="409">
        <v>14.849366791</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739</v>
      </c>
      <c r="B16" s="172" t="s">
        <v>1145</v>
      </c>
      <c r="C16" s="252">
        <v>4.3317093617999998</v>
      </c>
      <c r="D16" s="252">
        <v>4.5665833826000002</v>
      </c>
      <c r="E16" s="252">
        <v>4.4873053942999999</v>
      </c>
      <c r="F16" s="252">
        <v>4.3667769317999996</v>
      </c>
      <c r="G16" s="252">
        <v>4.7962085014999998</v>
      </c>
      <c r="H16" s="252">
        <v>4.8969617534000003</v>
      </c>
      <c r="I16" s="252">
        <v>4.8833998623000001</v>
      </c>
      <c r="J16" s="252">
        <v>5.0572028590000002</v>
      </c>
      <c r="K16" s="252">
        <v>4.9809204655999997</v>
      </c>
      <c r="L16" s="252">
        <v>4.8340161563999997</v>
      </c>
      <c r="M16" s="252">
        <v>4.8665927244000002</v>
      </c>
      <c r="N16" s="252">
        <v>4.8766985430999998</v>
      </c>
      <c r="O16" s="252">
        <v>4.3837455514999997</v>
      </c>
      <c r="P16" s="252">
        <v>4.4642384079999999</v>
      </c>
      <c r="Q16" s="252">
        <v>4.1732939636999999</v>
      </c>
      <c r="R16" s="252">
        <v>4.5190133186999999</v>
      </c>
      <c r="S16" s="252">
        <v>4.6322175076000001</v>
      </c>
      <c r="T16" s="252">
        <v>4.7764187444999999</v>
      </c>
      <c r="U16" s="252">
        <v>4.8458387276000003</v>
      </c>
      <c r="V16" s="252">
        <v>4.9104376308999997</v>
      </c>
      <c r="W16" s="252">
        <v>4.6475836067999996</v>
      </c>
      <c r="X16" s="252">
        <v>4.6627838534999997</v>
      </c>
      <c r="Y16" s="252">
        <v>4.7029198374999996</v>
      </c>
      <c r="Z16" s="252">
        <v>4.7706588733000004</v>
      </c>
      <c r="AA16" s="252">
        <v>4.6281378889999996</v>
      </c>
      <c r="AB16" s="252">
        <v>4.8461903910000004</v>
      </c>
      <c r="AC16" s="252">
        <v>4.6769635279999999</v>
      </c>
      <c r="AD16" s="252">
        <v>4.4750443730000002</v>
      </c>
      <c r="AE16" s="252">
        <v>4.5227322760000002</v>
      </c>
      <c r="AF16" s="252">
        <v>4.7526681970000002</v>
      </c>
      <c r="AG16" s="252">
        <v>4.9330385469999998</v>
      </c>
      <c r="AH16" s="252">
        <v>5.0696793400000004</v>
      </c>
      <c r="AI16" s="252">
        <v>4.8391339310000001</v>
      </c>
      <c r="AJ16" s="252">
        <v>4.8679038500000003</v>
      </c>
      <c r="AK16" s="252">
        <v>4.9288055210000001</v>
      </c>
      <c r="AL16" s="252">
        <v>5.0089086690000002</v>
      </c>
      <c r="AM16" s="252">
        <v>4.8399999390000001</v>
      </c>
      <c r="AN16" s="252">
        <v>4.8123629159999997</v>
      </c>
      <c r="AO16" s="252">
        <v>4.6414440619999997</v>
      </c>
      <c r="AP16" s="252">
        <v>4.556376255</v>
      </c>
      <c r="AQ16" s="252">
        <v>4.7439900650000002</v>
      </c>
      <c r="AR16" s="252">
        <v>4.9436786250000004</v>
      </c>
      <c r="AS16" s="252">
        <v>5.0041423170000003</v>
      </c>
      <c r="AT16" s="252">
        <v>5.1121653040000004</v>
      </c>
      <c r="AU16" s="252">
        <v>4.9262269959999996</v>
      </c>
      <c r="AV16" s="252">
        <v>4.8490446370000004</v>
      </c>
      <c r="AW16" s="252">
        <v>4.9075277709999998</v>
      </c>
      <c r="AX16" s="252">
        <v>4.9266908950000001</v>
      </c>
      <c r="AY16" s="409">
        <v>4.755690811</v>
      </c>
      <c r="AZ16" s="409">
        <v>4.9068461379999997</v>
      </c>
      <c r="BA16" s="409">
        <v>4.7337543200000001</v>
      </c>
      <c r="BB16" s="409">
        <v>4.6471484810000003</v>
      </c>
      <c r="BC16" s="409">
        <v>4.8380587129999997</v>
      </c>
      <c r="BD16" s="409">
        <v>5.04136015</v>
      </c>
      <c r="BE16" s="409">
        <v>5.1035618339999997</v>
      </c>
      <c r="BF16" s="409">
        <v>5.2133108349999997</v>
      </c>
      <c r="BG16" s="409">
        <v>5.0241531960000003</v>
      </c>
      <c r="BH16" s="409">
        <v>4.9452875970000001</v>
      </c>
      <c r="BI16" s="409">
        <v>5.0047713979999999</v>
      </c>
      <c r="BJ16" s="409">
        <v>5.0242073319999996</v>
      </c>
      <c r="BK16" s="409">
        <v>4.810126189</v>
      </c>
      <c r="BL16" s="409">
        <v>4.963185631</v>
      </c>
      <c r="BM16" s="409">
        <v>4.7882266820000003</v>
      </c>
      <c r="BN16" s="409">
        <v>4.7003947259999999</v>
      </c>
      <c r="BO16" s="409">
        <v>4.8939568160000002</v>
      </c>
      <c r="BP16" s="409">
        <v>5.0999872110000002</v>
      </c>
      <c r="BQ16" s="409">
        <v>5.1624519659999999</v>
      </c>
      <c r="BR16" s="409">
        <v>5.273746107</v>
      </c>
      <c r="BS16" s="409">
        <v>5.0819892040000001</v>
      </c>
      <c r="BT16" s="409">
        <v>5.002072074</v>
      </c>
      <c r="BU16" s="409">
        <v>5.0623308519999997</v>
      </c>
      <c r="BV16" s="409">
        <v>5.0818989539999997</v>
      </c>
    </row>
    <row r="17" spans="1:74" ht="11.1" customHeight="1" x14ac:dyDescent="0.2">
      <c r="A17" s="162" t="s">
        <v>740</v>
      </c>
      <c r="B17" s="173" t="s">
        <v>501</v>
      </c>
      <c r="C17" s="252">
        <v>3.2989422833000002</v>
      </c>
      <c r="D17" s="252">
        <v>3.5194273541999999</v>
      </c>
      <c r="E17" s="252">
        <v>3.4201421963</v>
      </c>
      <c r="F17" s="252">
        <v>3.2655037106</v>
      </c>
      <c r="G17" s="252">
        <v>3.6851763416000001</v>
      </c>
      <c r="H17" s="252">
        <v>3.7638842510999999</v>
      </c>
      <c r="I17" s="252">
        <v>3.7358994012000002</v>
      </c>
      <c r="J17" s="252">
        <v>3.9130693709000002</v>
      </c>
      <c r="K17" s="252">
        <v>3.8373451562000001</v>
      </c>
      <c r="L17" s="252">
        <v>3.5923728050000001</v>
      </c>
      <c r="M17" s="252">
        <v>3.6368196216999999</v>
      </c>
      <c r="N17" s="252">
        <v>3.7007119206999999</v>
      </c>
      <c r="O17" s="252">
        <v>3.3474319713999998</v>
      </c>
      <c r="P17" s="252">
        <v>3.4026337539</v>
      </c>
      <c r="Q17" s="252">
        <v>3.1204455374000002</v>
      </c>
      <c r="R17" s="252">
        <v>3.4135504916000001</v>
      </c>
      <c r="S17" s="252">
        <v>3.5332230115000001</v>
      </c>
      <c r="T17" s="252">
        <v>3.6809083760000001</v>
      </c>
      <c r="U17" s="252">
        <v>3.7199413771000001</v>
      </c>
      <c r="V17" s="252">
        <v>3.7830732724999998</v>
      </c>
      <c r="W17" s="252">
        <v>3.5306486791</v>
      </c>
      <c r="X17" s="252">
        <v>3.4354874452000002</v>
      </c>
      <c r="Y17" s="252">
        <v>3.5367250541000002</v>
      </c>
      <c r="Z17" s="252">
        <v>3.6330192192999999</v>
      </c>
      <c r="AA17" s="252">
        <v>3.4667424169999999</v>
      </c>
      <c r="AB17" s="252">
        <v>3.6907760079999998</v>
      </c>
      <c r="AC17" s="252">
        <v>3.5493611390000002</v>
      </c>
      <c r="AD17" s="252">
        <v>3.344152459</v>
      </c>
      <c r="AE17" s="252">
        <v>3.4042027579999998</v>
      </c>
      <c r="AF17" s="252">
        <v>3.6356804309999999</v>
      </c>
      <c r="AG17" s="252">
        <v>3.7380102229999999</v>
      </c>
      <c r="AH17" s="252">
        <v>3.8924518930000001</v>
      </c>
      <c r="AI17" s="252">
        <v>3.6507040169999998</v>
      </c>
      <c r="AJ17" s="252">
        <v>3.681617073</v>
      </c>
      <c r="AK17" s="252">
        <v>3.7418932659999999</v>
      </c>
      <c r="AL17" s="252">
        <v>3.8107948390000002</v>
      </c>
      <c r="AM17" s="252">
        <v>3.6689223549999999</v>
      </c>
      <c r="AN17" s="252">
        <v>3.6474830069999999</v>
      </c>
      <c r="AO17" s="252">
        <v>3.504270086</v>
      </c>
      <c r="AP17" s="252">
        <v>3.4158239749999999</v>
      </c>
      <c r="AQ17" s="252">
        <v>3.6158250519999999</v>
      </c>
      <c r="AR17" s="252">
        <v>3.8169736460000001</v>
      </c>
      <c r="AS17" s="252">
        <v>3.7988945909999998</v>
      </c>
      <c r="AT17" s="252">
        <v>3.924711367</v>
      </c>
      <c r="AU17" s="252">
        <v>3.7275600820000001</v>
      </c>
      <c r="AV17" s="252">
        <v>3.652771408</v>
      </c>
      <c r="AW17" s="252">
        <v>3.710614037</v>
      </c>
      <c r="AX17" s="252">
        <v>3.7185188060000001</v>
      </c>
      <c r="AY17" s="409">
        <v>3.5539019679999999</v>
      </c>
      <c r="AZ17" s="409">
        <v>3.7121272780000001</v>
      </c>
      <c r="BA17" s="409">
        <v>3.5663761969999999</v>
      </c>
      <c r="BB17" s="409">
        <v>3.4763625579999999</v>
      </c>
      <c r="BC17" s="409">
        <v>3.67990825</v>
      </c>
      <c r="BD17" s="409">
        <v>3.8846217969999999</v>
      </c>
      <c r="BE17" s="409">
        <v>3.866222327</v>
      </c>
      <c r="BF17" s="409">
        <v>3.9942689520000001</v>
      </c>
      <c r="BG17" s="409">
        <v>3.7936235580000002</v>
      </c>
      <c r="BH17" s="409">
        <v>3.717509406</v>
      </c>
      <c r="BI17" s="409">
        <v>3.7763771789999998</v>
      </c>
      <c r="BJ17" s="409">
        <v>3.7844220439999998</v>
      </c>
      <c r="BK17" s="409">
        <v>3.6014903720000002</v>
      </c>
      <c r="BL17" s="409">
        <v>3.7618343919999999</v>
      </c>
      <c r="BM17" s="409">
        <v>3.6141316369999998</v>
      </c>
      <c r="BN17" s="409">
        <v>3.522912673</v>
      </c>
      <c r="BO17" s="409">
        <v>3.7291839360000001</v>
      </c>
      <c r="BP17" s="409">
        <v>3.9366386929999999</v>
      </c>
      <c r="BQ17" s="409">
        <v>3.9179928450000001</v>
      </c>
      <c r="BR17" s="409">
        <v>4.0477540740000002</v>
      </c>
      <c r="BS17" s="409">
        <v>3.8444219450000001</v>
      </c>
      <c r="BT17" s="409">
        <v>3.7672885890000001</v>
      </c>
      <c r="BU17" s="409">
        <v>3.8269446290000002</v>
      </c>
      <c r="BV17" s="409">
        <v>3.835097218</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741</v>
      </c>
      <c r="B19" s="172" t="s">
        <v>515</v>
      </c>
      <c r="C19" s="252">
        <v>8.2088914634000005</v>
      </c>
      <c r="D19" s="252">
        <v>8.3476488288000006</v>
      </c>
      <c r="E19" s="252">
        <v>8.1211458549</v>
      </c>
      <c r="F19" s="252">
        <v>8.3408231571999991</v>
      </c>
      <c r="G19" s="252">
        <v>8.4842456427999995</v>
      </c>
      <c r="H19" s="252">
        <v>9.0398207525000007</v>
      </c>
      <c r="I19" s="252">
        <v>8.7738940146999997</v>
      </c>
      <c r="J19" s="252">
        <v>9.0100170293000001</v>
      </c>
      <c r="K19" s="252">
        <v>8.6844809466000008</v>
      </c>
      <c r="L19" s="252">
        <v>8.4890688110999992</v>
      </c>
      <c r="M19" s="252">
        <v>8.1368985541000001</v>
      </c>
      <c r="N19" s="252">
        <v>8.2277438429000007</v>
      </c>
      <c r="O19" s="252">
        <v>7.8292947991000004</v>
      </c>
      <c r="P19" s="252">
        <v>8.0034381281999991</v>
      </c>
      <c r="Q19" s="252">
        <v>7.9724895312999999</v>
      </c>
      <c r="R19" s="252">
        <v>8.0056915521000001</v>
      </c>
      <c r="S19" s="252">
        <v>8.8218712990999997</v>
      </c>
      <c r="T19" s="252">
        <v>9.1639670303000003</v>
      </c>
      <c r="U19" s="252">
        <v>8.7616403828999996</v>
      </c>
      <c r="V19" s="252">
        <v>9.0290298212</v>
      </c>
      <c r="W19" s="252">
        <v>9.1346023042999995</v>
      </c>
      <c r="X19" s="252">
        <v>8.7652335469999993</v>
      </c>
      <c r="Y19" s="252">
        <v>8.4275053337999992</v>
      </c>
      <c r="Z19" s="252">
        <v>8.2562066127999998</v>
      </c>
      <c r="AA19" s="252">
        <v>8.1481930835000007</v>
      </c>
      <c r="AB19" s="252">
        <v>8.1109989557999995</v>
      </c>
      <c r="AC19" s="252">
        <v>8.3705619217000002</v>
      </c>
      <c r="AD19" s="252">
        <v>8.2135303541999996</v>
      </c>
      <c r="AE19" s="252">
        <v>8.7334005831999999</v>
      </c>
      <c r="AF19" s="252">
        <v>8.9367019997000003</v>
      </c>
      <c r="AG19" s="252">
        <v>8.9525671367000008</v>
      </c>
      <c r="AH19" s="252">
        <v>9.3191070882999991</v>
      </c>
      <c r="AI19" s="252">
        <v>8.7297509730999998</v>
      </c>
      <c r="AJ19" s="252">
        <v>8.8678471920999993</v>
      </c>
      <c r="AK19" s="252">
        <v>8.2066281539000006</v>
      </c>
      <c r="AL19" s="252">
        <v>8.1901550679999993</v>
      </c>
      <c r="AM19" s="252">
        <v>8.1501466157000007</v>
      </c>
      <c r="AN19" s="252">
        <v>8.1496898091999999</v>
      </c>
      <c r="AO19" s="252">
        <v>8.1963939942999993</v>
      </c>
      <c r="AP19" s="252">
        <v>8.2773108869000005</v>
      </c>
      <c r="AQ19" s="252">
        <v>8.7615148270999992</v>
      </c>
      <c r="AR19" s="252">
        <v>9.0704275809000006</v>
      </c>
      <c r="AS19" s="252">
        <v>9.1095708611999999</v>
      </c>
      <c r="AT19" s="252">
        <v>9.1798209669999995</v>
      </c>
      <c r="AU19" s="252">
        <v>9.0541318790999998</v>
      </c>
      <c r="AV19" s="252">
        <v>8.9446977184000005</v>
      </c>
      <c r="AW19" s="252">
        <v>8.4137856244999991</v>
      </c>
      <c r="AX19" s="252">
        <v>8.2606402419999991</v>
      </c>
      <c r="AY19" s="409">
        <v>8.2749438659999992</v>
      </c>
      <c r="AZ19" s="409">
        <v>8.2971563189000008</v>
      </c>
      <c r="BA19" s="409">
        <v>8.3334375933999993</v>
      </c>
      <c r="BB19" s="409">
        <v>8.4225893214000003</v>
      </c>
      <c r="BC19" s="409">
        <v>8.9148617850999994</v>
      </c>
      <c r="BD19" s="409">
        <v>9.2305604323000008</v>
      </c>
      <c r="BE19" s="409">
        <v>9.2586655409999992</v>
      </c>
      <c r="BF19" s="409">
        <v>9.3575086862999992</v>
      </c>
      <c r="BG19" s="409">
        <v>9.2099077469000008</v>
      </c>
      <c r="BH19" s="409">
        <v>9.0924689507000007</v>
      </c>
      <c r="BI19" s="409">
        <v>8.5559561063</v>
      </c>
      <c r="BJ19" s="409">
        <v>8.4009931623000007</v>
      </c>
      <c r="BK19" s="409">
        <v>8.4801415239000004</v>
      </c>
      <c r="BL19" s="409">
        <v>8.5064920802999993</v>
      </c>
      <c r="BM19" s="409">
        <v>8.5495120443000001</v>
      </c>
      <c r="BN19" s="409">
        <v>8.6446710298999996</v>
      </c>
      <c r="BO19" s="409">
        <v>9.1532001250999997</v>
      </c>
      <c r="BP19" s="409">
        <v>9.4781223538999999</v>
      </c>
      <c r="BQ19" s="409">
        <v>9.5080086903000005</v>
      </c>
      <c r="BR19" s="409">
        <v>9.6113383482000003</v>
      </c>
      <c r="BS19" s="409">
        <v>9.4600947693999995</v>
      </c>
      <c r="BT19" s="409">
        <v>9.3449028988999991</v>
      </c>
      <c r="BU19" s="409">
        <v>8.7957886370999994</v>
      </c>
      <c r="BV19" s="409">
        <v>8.6371507216999994</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742</v>
      </c>
      <c r="B21" s="172" t="s">
        <v>516</v>
      </c>
      <c r="C21" s="252">
        <v>32.015164384999999</v>
      </c>
      <c r="D21" s="252">
        <v>32.336747008000003</v>
      </c>
      <c r="E21" s="252">
        <v>31.865970114</v>
      </c>
      <c r="F21" s="252">
        <v>31.203081933</v>
      </c>
      <c r="G21" s="252">
        <v>31.018950896</v>
      </c>
      <c r="H21" s="252">
        <v>31.239857747999999</v>
      </c>
      <c r="I21" s="252">
        <v>30.433983427000001</v>
      </c>
      <c r="J21" s="252">
        <v>30.521773643</v>
      </c>
      <c r="K21" s="252">
        <v>31.150450336999999</v>
      </c>
      <c r="L21" s="252">
        <v>30.932183413000001</v>
      </c>
      <c r="M21" s="252">
        <v>32.038349355999998</v>
      </c>
      <c r="N21" s="252">
        <v>33.045303199999999</v>
      </c>
      <c r="O21" s="252">
        <v>31.797041325999999</v>
      </c>
      <c r="P21" s="252">
        <v>33.893547654999999</v>
      </c>
      <c r="Q21" s="252">
        <v>32.684127654999998</v>
      </c>
      <c r="R21" s="252">
        <v>33.048971887999997</v>
      </c>
      <c r="S21" s="252">
        <v>31.931640976000001</v>
      </c>
      <c r="T21" s="252">
        <v>32.399953211000003</v>
      </c>
      <c r="U21" s="252">
        <v>32.008266398000004</v>
      </c>
      <c r="V21" s="252">
        <v>32.742459717000003</v>
      </c>
      <c r="W21" s="252">
        <v>32.508637624000002</v>
      </c>
      <c r="X21" s="252">
        <v>32.751428421</v>
      </c>
      <c r="Y21" s="252">
        <v>32.674789676000003</v>
      </c>
      <c r="Z21" s="252">
        <v>33.925683929999998</v>
      </c>
      <c r="AA21" s="252">
        <v>33.521798658000002</v>
      </c>
      <c r="AB21" s="252">
        <v>34.750817496000003</v>
      </c>
      <c r="AC21" s="252">
        <v>34.006639722000003</v>
      </c>
      <c r="AD21" s="252">
        <v>33.982807186000002</v>
      </c>
      <c r="AE21" s="252">
        <v>33.251779206000002</v>
      </c>
      <c r="AF21" s="252">
        <v>33.265846793999998</v>
      </c>
      <c r="AG21" s="252">
        <v>32.314464401999999</v>
      </c>
      <c r="AH21" s="252">
        <v>33.496527446999998</v>
      </c>
      <c r="AI21" s="252">
        <v>32.620196360000001</v>
      </c>
      <c r="AJ21" s="252">
        <v>33.242225206999997</v>
      </c>
      <c r="AK21" s="252">
        <v>34.065477076000001</v>
      </c>
      <c r="AL21" s="252">
        <v>34.321042454000001</v>
      </c>
      <c r="AM21" s="252">
        <v>34.150838847000003</v>
      </c>
      <c r="AN21" s="252">
        <v>35.501084112999997</v>
      </c>
      <c r="AO21" s="252">
        <v>34.746755143000001</v>
      </c>
      <c r="AP21" s="252">
        <v>34.322550221</v>
      </c>
      <c r="AQ21" s="252">
        <v>34.010441649999997</v>
      </c>
      <c r="AR21" s="252">
        <v>33.973308652</v>
      </c>
      <c r="AS21" s="252">
        <v>33.436150548000001</v>
      </c>
      <c r="AT21" s="252">
        <v>33.403731125999997</v>
      </c>
      <c r="AU21" s="252">
        <v>33.843298187999999</v>
      </c>
      <c r="AV21" s="252">
        <v>34.079632523999997</v>
      </c>
      <c r="AW21" s="252">
        <v>34.869665220999998</v>
      </c>
      <c r="AX21" s="252">
        <v>35.66646111</v>
      </c>
      <c r="AY21" s="409">
        <v>35.321677182999998</v>
      </c>
      <c r="AZ21" s="409">
        <v>36.437647505000001</v>
      </c>
      <c r="BA21" s="409">
        <v>35.509238932000002</v>
      </c>
      <c r="BB21" s="409">
        <v>35.030803884999997</v>
      </c>
      <c r="BC21" s="409">
        <v>34.578067916999998</v>
      </c>
      <c r="BD21" s="409">
        <v>34.734161995000001</v>
      </c>
      <c r="BE21" s="409">
        <v>34.249181458999999</v>
      </c>
      <c r="BF21" s="409">
        <v>34.210508187999999</v>
      </c>
      <c r="BG21" s="409">
        <v>34.377837264</v>
      </c>
      <c r="BH21" s="409">
        <v>34.791044382999999</v>
      </c>
      <c r="BI21" s="409">
        <v>35.625561767999997</v>
      </c>
      <c r="BJ21" s="409">
        <v>36.463605659000002</v>
      </c>
      <c r="BK21" s="409">
        <v>35.938709557999999</v>
      </c>
      <c r="BL21" s="409">
        <v>37.108953704000001</v>
      </c>
      <c r="BM21" s="409">
        <v>36.202206328999999</v>
      </c>
      <c r="BN21" s="409">
        <v>35.751881455000003</v>
      </c>
      <c r="BO21" s="409">
        <v>35.323582907999999</v>
      </c>
      <c r="BP21" s="409">
        <v>35.498784391999997</v>
      </c>
      <c r="BQ21" s="409">
        <v>35.005802717999998</v>
      </c>
      <c r="BR21" s="409">
        <v>34.969065833999998</v>
      </c>
      <c r="BS21" s="409">
        <v>35.156865934000002</v>
      </c>
      <c r="BT21" s="409">
        <v>35.593637139999998</v>
      </c>
      <c r="BU21" s="409">
        <v>36.443027530000002</v>
      </c>
      <c r="BV21" s="409">
        <v>37.279978411999998</v>
      </c>
    </row>
    <row r="22" spans="1:74" ht="11.1" customHeight="1" x14ac:dyDescent="0.2">
      <c r="A22" s="162" t="s">
        <v>302</v>
      </c>
      <c r="B22" s="173" t="s">
        <v>352</v>
      </c>
      <c r="C22" s="252">
        <v>11.623785912000001</v>
      </c>
      <c r="D22" s="252">
        <v>11.26384788</v>
      </c>
      <c r="E22" s="252">
        <v>11.329143985</v>
      </c>
      <c r="F22" s="252">
        <v>11.652504731000001</v>
      </c>
      <c r="G22" s="252">
        <v>11.341640120999999</v>
      </c>
      <c r="H22" s="252">
        <v>11.804290475</v>
      </c>
      <c r="I22" s="252">
        <v>11.149859973</v>
      </c>
      <c r="J22" s="252">
        <v>11.369024344</v>
      </c>
      <c r="K22" s="252">
        <v>12.030068221000001</v>
      </c>
      <c r="L22" s="252">
        <v>11.908566865999999</v>
      </c>
      <c r="M22" s="252">
        <v>12.027055082</v>
      </c>
      <c r="N22" s="252">
        <v>12.142556568</v>
      </c>
      <c r="O22" s="252">
        <v>11.518283643</v>
      </c>
      <c r="P22" s="252">
        <v>12.236047555000001</v>
      </c>
      <c r="Q22" s="252">
        <v>12.186341725</v>
      </c>
      <c r="R22" s="252">
        <v>12.661300882999999</v>
      </c>
      <c r="S22" s="252">
        <v>12.319135144000001</v>
      </c>
      <c r="T22" s="252">
        <v>12.436209942</v>
      </c>
      <c r="U22" s="252">
        <v>12.293168709</v>
      </c>
      <c r="V22" s="252">
        <v>12.820769164</v>
      </c>
      <c r="W22" s="252">
        <v>12.615266523000001</v>
      </c>
      <c r="X22" s="252">
        <v>12.656758263</v>
      </c>
      <c r="Y22" s="252">
        <v>12.285539656999999</v>
      </c>
      <c r="Z22" s="252">
        <v>12.486207862000001</v>
      </c>
      <c r="AA22" s="252">
        <v>12.544100816</v>
      </c>
      <c r="AB22" s="252">
        <v>12.922726332</v>
      </c>
      <c r="AC22" s="252">
        <v>12.794607609</v>
      </c>
      <c r="AD22" s="252">
        <v>13.310426079000001</v>
      </c>
      <c r="AE22" s="252">
        <v>12.694306641000001</v>
      </c>
      <c r="AF22" s="252">
        <v>13.140215823</v>
      </c>
      <c r="AG22" s="252">
        <v>12.323415139</v>
      </c>
      <c r="AH22" s="252">
        <v>12.850049454000001</v>
      </c>
      <c r="AI22" s="252">
        <v>12.509091163000001</v>
      </c>
      <c r="AJ22" s="252">
        <v>12.928297113999999</v>
      </c>
      <c r="AK22" s="252">
        <v>12.951267787000001</v>
      </c>
      <c r="AL22" s="252">
        <v>12.780413898999999</v>
      </c>
      <c r="AM22" s="252">
        <v>13.311921363</v>
      </c>
      <c r="AN22" s="252">
        <v>13.670540338</v>
      </c>
      <c r="AO22" s="252">
        <v>13.326620420999999</v>
      </c>
      <c r="AP22" s="252">
        <v>13.346786055999999</v>
      </c>
      <c r="AQ22" s="252">
        <v>13.043265643</v>
      </c>
      <c r="AR22" s="252">
        <v>13.288198122000001</v>
      </c>
      <c r="AS22" s="252">
        <v>12.877581255000001</v>
      </c>
      <c r="AT22" s="252">
        <v>12.761772224</v>
      </c>
      <c r="AU22" s="252">
        <v>13.060255804000001</v>
      </c>
      <c r="AV22" s="252">
        <v>13.212718844999999</v>
      </c>
      <c r="AW22" s="252">
        <v>13.312558436</v>
      </c>
      <c r="AX22" s="252">
        <v>13.357762766</v>
      </c>
      <c r="AY22" s="409">
        <v>13.617613277</v>
      </c>
      <c r="AZ22" s="409">
        <v>13.984404145999999</v>
      </c>
      <c r="BA22" s="409">
        <v>13.633002275000001</v>
      </c>
      <c r="BB22" s="409">
        <v>13.658267616</v>
      </c>
      <c r="BC22" s="409">
        <v>13.354221992999999</v>
      </c>
      <c r="BD22" s="409">
        <v>13.616091465</v>
      </c>
      <c r="BE22" s="409">
        <v>13.208001640999999</v>
      </c>
      <c r="BF22" s="409">
        <v>13.105467406000001</v>
      </c>
      <c r="BG22" s="409">
        <v>13.431136517000001</v>
      </c>
      <c r="BH22" s="409">
        <v>13.609863302999999</v>
      </c>
      <c r="BI22" s="409">
        <v>13.737517248</v>
      </c>
      <c r="BJ22" s="409">
        <v>13.812033284</v>
      </c>
      <c r="BK22" s="409">
        <v>13.843334601</v>
      </c>
      <c r="BL22" s="409">
        <v>14.246497815</v>
      </c>
      <c r="BM22" s="409">
        <v>13.911516526</v>
      </c>
      <c r="BN22" s="409">
        <v>13.959861182999999</v>
      </c>
      <c r="BO22" s="409">
        <v>13.668394856000001</v>
      </c>
      <c r="BP22" s="409">
        <v>13.954102014</v>
      </c>
      <c r="BQ22" s="409">
        <v>13.551070424000001</v>
      </c>
      <c r="BR22" s="409">
        <v>13.458524791</v>
      </c>
      <c r="BS22" s="409">
        <v>13.80209382</v>
      </c>
      <c r="BT22" s="409">
        <v>13.992652961999999</v>
      </c>
      <c r="BU22" s="409">
        <v>14.128401802999999</v>
      </c>
      <c r="BV22" s="409">
        <v>14.207225083999999</v>
      </c>
    </row>
    <row r="23" spans="1:74" ht="11.1" customHeight="1" x14ac:dyDescent="0.2">
      <c r="A23" s="162" t="s">
        <v>297</v>
      </c>
      <c r="B23" s="173" t="s">
        <v>743</v>
      </c>
      <c r="C23" s="252">
        <v>4.9964000000000004</v>
      </c>
      <c r="D23" s="252">
        <v>5.2416</v>
      </c>
      <c r="E23" s="252">
        <v>4.8315000000000001</v>
      </c>
      <c r="F23" s="252">
        <v>3.9935</v>
      </c>
      <c r="G23" s="252">
        <v>3.7263999999999999</v>
      </c>
      <c r="H23" s="252">
        <v>3.7122999999999999</v>
      </c>
      <c r="I23" s="252">
        <v>3.8635000000000002</v>
      </c>
      <c r="J23" s="252">
        <v>3.8357000000000001</v>
      </c>
      <c r="K23" s="252">
        <v>3.7305000000000001</v>
      </c>
      <c r="L23" s="252">
        <v>3.8860999999999999</v>
      </c>
      <c r="M23" s="252">
        <v>4.2339000000000002</v>
      </c>
      <c r="N23" s="252">
        <v>4.9762000000000004</v>
      </c>
      <c r="O23" s="252">
        <v>4.5220000000000002</v>
      </c>
      <c r="P23" s="252">
        <v>5.0339999999999998</v>
      </c>
      <c r="Q23" s="252">
        <v>4.5049999999999999</v>
      </c>
      <c r="R23" s="252">
        <v>4.1630000000000003</v>
      </c>
      <c r="S23" s="252">
        <v>3.5979999999999999</v>
      </c>
      <c r="T23" s="252">
        <v>3.677</v>
      </c>
      <c r="U23" s="252">
        <v>3.8</v>
      </c>
      <c r="V23" s="252">
        <v>3.9180000000000001</v>
      </c>
      <c r="W23" s="252">
        <v>3.859</v>
      </c>
      <c r="X23" s="252">
        <v>3.8359999999999999</v>
      </c>
      <c r="Y23" s="252">
        <v>3.9780000000000002</v>
      </c>
      <c r="Z23" s="252">
        <v>4.6159999999999997</v>
      </c>
      <c r="AA23" s="252">
        <v>4.3449999999999998</v>
      </c>
      <c r="AB23" s="252">
        <v>4.6289999999999996</v>
      </c>
      <c r="AC23" s="252">
        <v>4.3559999999999999</v>
      </c>
      <c r="AD23" s="252">
        <v>3.9729999999999999</v>
      </c>
      <c r="AE23" s="252">
        <v>3.5790000000000002</v>
      </c>
      <c r="AF23" s="252">
        <v>3.5609999999999999</v>
      </c>
      <c r="AG23" s="252">
        <v>3.7789999999999999</v>
      </c>
      <c r="AH23" s="252">
        <v>3.86</v>
      </c>
      <c r="AI23" s="252">
        <v>3.7229999999999999</v>
      </c>
      <c r="AJ23" s="252">
        <v>3.7770000000000001</v>
      </c>
      <c r="AK23" s="252">
        <v>4.1580000000000004</v>
      </c>
      <c r="AL23" s="252">
        <v>4.5960000000000001</v>
      </c>
      <c r="AM23" s="252">
        <v>4.1760000000000002</v>
      </c>
      <c r="AN23" s="252">
        <v>4.5650000000000004</v>
      </c>
      <c r="AO23" s="252">
        <v>4.2789999999999999</v>
      </c>
      <c r="AP23" s="252">
        <v>3.8410000000000002</v>
      </c>
      <c r="AQ23" s="252">
        <v>3.5529999999999999</v>
      </c>
      <c r="AR23" s="252">
        <v>3.524</v>
      </c>
      <c r="AS23" s="252">
        <v>3.6360000000000001</v>
      </c>
      <c r="AT23" s="252">
        <v>3.7469999999999999</v>
      </c>
      <c r="AU23" s="252">
        <v>3.6789999999999998</v>
      </c>
      <c r="AV23" s="252">
        <v>3.6509128639999999</v>
      </c>
      <c r="AW23" s="252">
        <v>3.9567810520000002</v>
      </c>
      <c r="AX23" s="252">
        <v>4.5332918639999997</v>
      </c>
      <c r="AY23" s="409">
        <v>4.2156618769999996</v>
      </c>
      <c r="AZ23" s="409">
        <v>4.4540547139999997</v>
      </c>
      <c r="BA23" s="409">
        <v>4.0854990549999997</v>
      </c>
      <c r="BB23" s="409">
        <v>3.663589387</v>
      </c>
      <c r="BC23" s="409">
        <v>3.3815040129999998</v>
      </c>
      <c r="BD23" s="409">
        <v>3.3640607239999998</v>
      </c>
      <c r="BE23" s="409">
        <v>3.5372223190000001</v>
      </c>
      <c r="BF23" s="409">
        <v>3.64696343</v>
      </c>
      <c r="BG23" s="409">
        <v>3.545843654</v>
      </c>
      <c r="BH23" s="409">
        <v>3.5550071889999999</v>
      </c>
      <c r="BI23" s="409">
        <v>3.8674695610000001</v>
      </c>
      <c r="BJ23" s="409">
        <v>4.4549676490000003</v>
      </c>
      <c r="BK23" s="409">
        <v>4.1603605449999996</v>
      </c>
      <c r="BL23" s="409">
        <v>4.395626129</v>
      </c>
      <c r="BM23" s="409">
        <v>4.0319052080000004</v>
      </c>
      <c r="BN23" s="409">
        <v>3.6155301789999998</v>
      </c>
      <c r="BO23" s="409">
        <v>3.3371452189999999</v>
      </c>
      <c r="BP23" s="409">
        <v>3.319930753</v>
      </c>
      <c r="BQ23" s="409">
        <v>3.490820802</v>
      </c>
      <c r="BR23" s="409">
        <v>3.5991223219999999</v>
      </c>
      <c r="BS23" s="409">
        <v>3.4993290419999998</v>
      </c>
      <c r="BT23" s="409">
        <v>3.5083723689999999</v>
      </c>
      <c r="BU23" s="409">
        <v>3.8167358390000001</v>
      </c>
      <c r="BV23" s="409">
        <v>4.396527088</v>
      </c>
    </row>
    <row r="24" spans="1:74" ht="11.1" customHeight="1" x14ac:dyDescent="0.2">
      <c r="A24" s="162" t="s">
        <v>744</v>
      </c>
      <c r="B24" s="173" t="s">
        <v>353</v>
      </c>
      <c r="C24" s="252">
        <v>3.7407483872</v>
      </c>
      <c r="D24" s="252">
        <v>3.9240830861</v>
      </c>
      <c r="E24" s="252">
        <v>3.9306879387999998</v>
      </c>
      <c r="F24" s="252">
        <v>3.8341244762</v>
      </c>
      <c r="G24" s="252">
        <v>4.0352854589999998</v>
      </c>
      <c r="H24" s="252">
        <v>3.9606334403000001</v>
      </c>
      <c r="I24" s="252">
        <v>3.6914255213999998</v>
      </c>
      <c r="J24" s="252">
        <v>3.5984896273999998</v>
      </c>
      <c r="K24" s="252">
        <v>3.6810221242000001</v>
      </c>
      <c r="L24" s="252">
        <v>3.6201944423999999</v>
      </c>
      <c r="M24" s="252">
        <v>3.9618601778999998</v>
      </c>
      <c r="N24" s="252">
        <v>4.0369211085999996</v>
      </c>
      <c r="O24" s="252">
        <v>3.8687901844999999</v>
      </c>
      <c r="P24" s="252">
        <v>4.3022963925999997</v>
      </c>
      <c r="Q24" s="252">
        <v>4.0469263235000001</v>
      </c>
      <c r="R24" s="252">
        <v>4.1663994434999996</v>
      </c>
      <c r="S24" s="252">
        <v>4.2297905660000001</v>
      </c>
      <c r="T24" s="252">
        <v>4.1784526334000001</v>
      </c>
      <c r="U24" s="252">
        <v>3.9736876883000001</v>
      </c>
      <c r="V24" s="252">
        <v>3.9325147952999999</v>
      </c>
      <c r="W24" s="252">
        <v>4.2273598754000004</v>
      </c>
      <c r="X24" s="252">
        <v>4.2430600948999997</v>
      </c>
      <c r="Y24" s="252">
        <v>4.2112586588000003</v>
      </c>
      <c r="Z24" s="252">
        <v>4.3459265628999999</v>
      </c>
      <c r="AA24" s="252">
        <v>4.3712212709999996</v>
      </c>
      <c r="AB24" s="252">
        <v>4.6822042899999996</v>
      </c>
      <c r="AC24" s="252">
        <v>4.6809048899999999</v>
      </c>
      <c r="AD24" s="252">
        <v>4.5059935390000003</v>
      </c>
      <c r="AE24" s="252">
        <v>4.5152345289999998</v>
      </c>
      <c r="AF24" s="252">
        <v>4.5005124409999997</v>
      </c>
      <c r="AG24" s="252">
        <v>4.1912652330000002</v>
      </c>
      <c r="AH24" s="252">
        <v>4.5302034830000002</v>
      </c>
      <c r="AI24" s="252">
        <v>4.1840075849999998</v>
      </c>
      <c r="AJ24" s="252">
        <v>4.480469984</v>
      </c>
      <c r="AK24" s="252">
        <v>4.5423471089999996</v>
      </c>
      <c r="AL24" s="252">
        <v>4.392805622</v>
      </c>
      <c r="AM24" s="252">
        <v>4.2492669520000002</v>
      </c>
      <c r="AN24" s="252">
        <v>4.478732237</v>
      </c>
      <c r="AO24" s="252">
        <v>4.4905742899999996</v>
      </c>
      <c r="AP24" s="252">
        <v>4.6019004319999999</v>
      </c>
      <c r="AQ24" s="252">
        <v>4.734701598</v>
      </c>
      <c r="AR24" s="252">
        <v>4.5769104880000002</v>
      </c>
      <c r="AS24" s="252">
        <v>4.3026353689999999</v>
      </c>
      <c r="AT24" s="252">
        <v>4.2862082040000002</v>
      </c>
      <c r="AU24" s="252">
        <v>4.4970010460000003</v>
      </c>
      <c r="AV24" s="252">
        <v>4.7090222989999999</v>
      </c>
      <c r="AW24" s="252">
        <v>4.8567344769999998</v>
      </c>
      <c r="AX24" s="252">
        <v>4.9206591609999997</v>
      </c>
      <c r="AY24" s="409">
        <v>4.684761655</v>
      </c>
      <c r="AZ24" s="409">
        <v>4.9250600489999998</v>
      </c>
      <c r="BA24" s="409">
        <v>4.9426474899999997</v>
      </c>
      <c r="BB24" s="409">
        <v>4.8802887510000001</v>
      </c>
      <c r="BC24" s="409">
        <v>4.9988302070000001</v>
      </c>
      <c r="BD24" s="409">
        <v>4.9120146980000001</v>
      </c>
      <c r="BE24" s="409">
        <v>4.6912802510000002</v>
      </c>
      <c r="BF24" s="409">
        <v>4.5784603620000004</v>
      </c>
      <c r="BG24" s="409">
        <v>4.6095979949999997</v>
      </c>
      <c r="BH24" s="409">
        <v>4.8040620900000004</v>
      </c>
      <c r="BI24" s="409">
        <v>4.9524166809999999</v>
      </c>
      <c r="BJ24" s="409">
        <v>5.0144345540000002</v>
      </c>
      <c r="BK24" s="409">
        <v>4.950498208</v>
      </c>
      <c r="BL24" s="409">
        <v>5.2001799420000001</v>
      </c>
      <c r="BM24" s="409">
        <v>5.2154872409999999</v>
      </c>
      <c r="BN24" s="409">
        <v>5.1468683779999997</v>
      </c>
      <c r="BO24" s="409">
        <v>5.2692083050000003</v>
      </c>
      <c r="BP24" s="409">
        <v>5.1754617630000004</v>
      </c>
      <c r="BQ24" s="409">
        <v>4.9409115269999999</v>
      </c>
      <c r="BR24" s="409">
        <v>4.8204064039999999</v>
      </c>
      <c r="BS24" s="409">
        <v>4.8519291679999998</v>
      </c>
      <c r="BT24" s="409">
        <v>5.0558911819999999</v>
      </c>
      <c r="BU24" s="409">
        <v>5.2115847799999999</v>
      </c>
      <c r="BV24" s="409">
        <v>5.2766177440000002</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745</v>
      </c>
      <c r="B26" s="172" t="s">
        <v>517</v>
      </c>
      <c r="C26" s="252">
        <v>3.931840652</v>
      </c>
      <c r="D26" s="252">
        <v>4.0172295761000001</v>
      </c>
      <c r="E26" s="252">
        <v>3.9827045095</v>
      </c>
      <c r="F26" s="252">
        <v>3.9701213100000001</v>
      </c>
      <c r="G26" s="252">
        <v>3.9403260705999998</v>
      </c>
      <c r="H26" s="252">
        <v>3.9800412194999999</v>
      </c>
      <c r="I26" s="252">
        <v>3.8662169297000002</v>
      </c>
      <c r="J26" s="252">
        <v>3.7455485139000002</v>
      </c>
      <c r="K26" s="252">
        <v>3.8266727650000001</v>
      </c>
      <c r="L26" s="252">
        <v>3.8431333008999999</v>
      </c>
      <c r="M26" s="252">
        <v>3.9461369658000001</v>
      </c>
      <c r="N26" s="252">
        <v>3.9138193673999999</v>
      </c>
      <c r="O26" s="252">
        <v>4.0401010812999996</v>
      </c>
      <c r="P26" s="252">
        <v>4.0412179198000002</v>
      </c>
      <c r="Q26" s="252">
        <v>4.0333938410999997</v>
      </c>
      <c r="R26" s="252">
        <v>4.0373949282000003</v>
      </c>
      <c r="S26" s="252">
        <v>4.009020477</v>
      </c>
      <c r="T26" s="252">
        <v>3.9719485457000001</v>
      </c>
      <c r="U26" s="252">
        <v>3.9758602129999998</v>
      </c>
      <c r="V26" s="252">
        <v>3.8855466510999999</v>
      </c>
      <c r="W26" s="252">
        <v>3.9949987553000001</v>
      </c>
      <c r="X26" s="252">
        <v>4.0444222748999996</v>
      </c>
      <c r="Y26" s="252">
        <v>4.0999679075</v>
      </c>
      <c r="Z26" s="252">
        <v>4.1311004342000004</v>
      </c>
      <c r="AA26" s="252">
        <v>4.1841630639999998</v>
      </c>
      <c r="AB26" s="252">
        <v>4.1894415900000004</v>
      </c>
      <c r="AC26" s="252">
        <v>4.177070981</v>
      </c>
      <c r="AD26" s="252">
        <v>4.1218700459999997</v>
      </c>
      <c r="AE26" s="252">
        <v>4.123899647</v>
      </c>
      <c r="AF26" s="252">
        <v>4.1688493500000003</v>
      </c>
      <c r="AG26" s="252">
        <v>4.0098077090000004</v>
      </c>
      <c r="AH26" s="252">
        <v>4.0324186969999998</v>
      </c>
      <c r="AI26" s="252">
        <v>4.1036085309999999</v>
      </c>
      <c r="AJ26" s="252">
        <v>4.1237517749999997</v>
      </c>
      <c r="AK26" s="252">
        <v>4.1318860180000003</v>
      </c>
      <c r="AL26" s="252">
        <v>4.0394220470000004</v>
      </c>
      <c r="AM26" s="252">
        <v>4.289213696</v>
      </c>
      <c r="AN26" s="252">
        <v>4.3365485890000004</v>
      </c>
      <c r="AO26" s="252">
        <v>4.3116741080000001</v>
      </c>
      <c r="AP26" s="252">
        <v>4.3032122169999996</v>
      </c>
      <c r="AQ26" s="252">
        <v>4.2601813249999996</v>
      </c>
      <c r="AR26" s="252">
        <v>4.3261415909999998</v>
      </c>
      <c r="AS26" s="252">
        <v>4.2096774019999996</v>
      </c>
      <c r="AT26" s="252">
        <v>4.189902247</v>
      </c>
      <c r="AU26" s="252">
        <v>4.2480669139999998</v>
      </c>
      <c r="AV26" s="252">
        <v>4.3412595730000003</v>
      </c>
      <c r="AW26" s="252">
        <v>4.3589104509999999</v>
      </c>
      <c r="AX26" s="252">
        <v>4.266541878</v>
      </c>
      <c r="AY26" s="409">
        <v>4.4279727529999997</v>
      </c>
      <c r="AZ26" s="409">
        <v>4.4771314630000001</v>
      </c>
      <c r="BA26" s="409">
        <v>4.4503345779999997</v>
      </c>
      <c r="BB26" s="409">
        <v>4.4403990210000002</v>
      </c>
      <c r="BC26" s="409">
        <v>4.3978387650000004</v>
      </c>
      <c r="BD26" s="409">
        <v>4.4647190590000001</v>
      </c>
      <c r="BE26" s="409">
        <v>4.3461100970000004</v>
      </c>
      <c r="BF26" s="409">
        <v>4.3241925630000004</v>
      </c>
      <c r="BG26" s="409">
        <v>4.3829387960000004</v>
      </c>
      <c r="BH26" s="409">
        <v>4.4790805489999999</v>
      </c>
      <c r="BI26" s="409">
        <v>4.4961052300000004</v>
      </c>
      <c r="BJ26" s="409">
        <v>4.4025771349999996</v>
      </c>
      <c r="BK26" s="409">
        <v>4.5747796239999996</v>
      </c>
      <c r="BL26" s="409">
        <v>4.6265253829999997</v>
      </c>
      <c r="BM26" s="409">
        <v>4.5986363680000002</v>
      </c>
      <c r="BN26" s="409">
        <v>4.5881988680000001</v>
      </c>
      <c r="BO26" s="409">
        <v>4.542542407</v>
      </c>
      <c r="BP26" s="409">
        <v>4.6124447249999996</v>
      </c>
      <c r="BQ26" s="409">
        <v>4.489831015</v>
      </c>
      <c r="BR26" s="409">
        <v>4.4670440830000002</v>
      </c>
      <c r="BS26" s="409">
        <v>4.5287105140000001</v>
      </c>
      <c r="BT26" s="409">
        <v>4.6274391120000002</v>
      </c>
      <c r="BU26" s="409">
        <v>4.645642101</v>
      </c>
      <c r="BV26" s="409">
        <v>4.5467648150000004</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299</v>
      </c>
      <c r="B28" s="172" t="s">
        <v>668</v>
      </c>
      <c r="C28" s="252">
        <v>45.413378522999999</v>
      </c>
      <c r="D28" s="252">
        <v>46.489098523000003</v>
      </c>
      <c r="E28" s="252">
        <v>45.264395522999997</v>
      </c>
      <c r="F28" s="252">
        <v>44.939796522999998</v>
      </c>
      <c r="G28" s="252">
        <v>44.187878523000002</v>
      </c>
      <c r="H28" s="252">
        <v>44.977322522999998</v>
      </c>
      <c r="I28" s="252">
        <v>46.037675522999997</v>
      </c>
      <c r="J28" s="252">
        <v>45.506366522999997</v>
      </c>
      <c r="K28" s="252">
        <v>45.787790522999998</v>
      </c>
      <c r="L28" s="252">
        <v>46.279919522999997</v>
      </c>
      <c r="M28" s="252">
        <v>45.417044523000001</v>
      </c>
      <c r="N28" s="252">
        <v>46.928277522999998</v>
      </c>
      <c r="O28" s="252">
        <v>45.626407899999997</v>
      </c>
      <c r="P28" s="252">
        <v>47.7414889</v>
      </c>
      <c r="Q28" s="252">
        <v>46.113008899999997</v>
      </c>
      <c r="R28" s="252">
        <v>45.767304899999999</v>
      </c>
      <c r="S28" s="252">
        <v>44.512987899999999</v>
      </c>
      <c r="T28" s="252">
        <v>46.2951549</v>
      </c>
      <c r="U28" s="252">
        <v>47.0544139</v>
      </c>
      <c r="V28" s="252">
        <v>46.803562900000003</v>
      </c>
      <c r="W28" s="252">
        <v>46.652605899999998</v>
      </c>
      <c r="X28" s="252">
        <v>46.161778900000002</v>
      </c>
      <c r="Y28" s="252">
        <v>45.613507900000002</v>
      </c>
      <c r="Z28" s="252">
        <v>47.283229900000002</v>
      </c>
      <c r="AA28" s="252">
        <v>45.326057712000001</v>
      </c>
      <c r="AB28" s="252">
        <v>47.571862711999998</v>
      </c>
      <c r="AC28" s="252">
        <v>46.908462712000002</v>
      </c>
      <c r="AD28" s="252">
        <v>46.088485712000001</v>
      </c>
      <c r="AE28" s="252">
        <v>45.372414712000001</v>
      </c>
      <c r="AF28" s="252">
        <v>46.440432712000003</v>
      </c>
      <c r="AG28" s="252">
        <v>46.444918712000003</v>
      </c>
      <c r="AH28" s="252">
        <v>47.989042712</v>
      </c>
      <c r="AI28" s="252">
        <v>47.095085711999999</v>
      </c>
      <c r="AJ28" s="252">
        <v>46.520366711999998</v>
      </c>
      <c r="AK28" s="252">
        <v>47.104127712</v>
      </c>
      <c r="AL28" s="252">
        <v>48.113217712000001</v>
      </c>
      <c r="AM28" s="252">
        <v>45.853391436000003</v>
      </c>
      <c r="AN28" s="252">
        <v>46.873539436000002</v>
      </c>
      <c r="AO28" s="252">
        <v>47.610700436000002</v>
      </c>
      <c r="AP28" s="252">
        <v>45.933913435999997</v>
      </c>
      <c r="AQ28" s="252">
        <v>46.913740435999998</v>
      </c>
      <c r="AR28" s="252">
        <v>47.881605436000001</v>
      </c>
      <c r="AS28" s="252">
        <v>47.427567435999997</v>
      </c>
      <c r="AT28" s="252">
        <v>47.636244435999998</v>
      </c>
      <c r="AU28" s="252">
        <v>47.225126435999996</v>
      </c>
      <c r="AV28" s="252">
        <v>46.953856334000001</v>
      </c>
      <c r="AW28" s="252">
        <v>47.261240835999999</v>
      </c>
      <c r="AX28" s="252">
        <v>47.770084195999999</v>
      </c>
      <c r="AY28" s="409">
        <v>46.831710039999997</v>
      </c>
      <c r="AZ28" s="409">
        <v>48.130627163</v>
      </c>
      <c r="BA28" s="409">
        <v>47.453526850000003</v>
      </c>
      <c r="BB28" s="409">
        <v>46.543551090000001</v>
      </c>
      <c r="BC28" s="409">
        <v>46.435029765000003</v>
      </c>
      <c r="BD28" s="409">
        <v>47.536027664999999</v>
      </c>
      <c r="BE28" s="409">
        <v>48.042877253999997</v>
      </c>
      <c r="BF28" s="409">
        <v>48.038638603000003</v>
      </c>
      <c r="BG28" s="409">
        <v>48.040630749000002</v>
      </c>
      <c r="BH28" s="409">
        <v>47.804378931999999</v>
      </c>
      <c r="BI28" s="409">
        <v>47.981422123999998</v>
      </c>
      <c r="BJ28" s="409">
        <v>48.508493119999997</v>
      </c>
      <c r="BK28" s="409">
        <v>47.132833429000002</v>
      </c>
      <c r="BL28" s="409">
        <v>48.616926362999997</v>
      </c>
      <c r="BM28" s="409">
        <v>47.799842505000001</v>
      </c>
      <c r="BN28" s="409">
        <v>46.904602537999999</v>
      </c>
      <c r="BO28" s="409">
        <v>46.759026429999999</v>
      </c>
      <c r="BP28" s="409">
        <v>47.920777784999999</v>
      </c>
      <c r="BQ28" s="409">
        <v>48.342014192999997</v>
      </c>
      <c r="BR28" s="409">
        <v>48.319189704000003</v>
      </c>
      <c r="BS28" s="409">
        <v>48.315189814999997</v>
      </c>
      <c r="BT28" s="409">
        <v>48.169949389000003</v>
      </c>
      <c r="BU28" s="409">
        <v>48.292492580999998</v>
      </c>
      <c r="BV28" s="409">
        <v>48.865244101000002</v>
      </c>
    </row>
    <row r="29" spans="1:74" ht="11.1" customHeight="1" x14ac:dyDescent="0.2">
      <c r="A29" s="162" t="s">
        <v>305</v>
      </c>
      <c r="B29" s="172" t="s">
        <v>669</v>
      </c>
      <c r="C29" s="252">
        <v>46.762354315000003</v>
      </c>
      <c r="D29" s="252">
        <v>47.543081696000002</v>
      </c>
      <c r="E29" s="252">
        <v>47.025075788000002</v>
      </c>
      <c r="F29" s="252">
        <v>47.612279903000001</v>
      </c>
      <c r="G29" s="252">
        <v>48.069280108999997</v>
      </c>
      <c r="H29" s="252">
        <v>49.030852715000002</v>
      </c>
      <c r="I29" s="252">
        <v>47.804746432999998</v>
      </c>
      <c r="J29" s="252">
        <v>48.197519503000002</v>
      </c>
      <c r="K29" s="252">
        <v>48.814089781</v>
      </c>
      <c r="L29" s="252">
        <v>48.047750667999999</v>
      </c>
      <c r="M29" s="252">
        <v>48.204337940999999</v>
      </c>
      <c r="N29" s="252">
        <v>48.644854453999997</v>
      </c>
      <c r="O29" s="252">
        <v>46.720108293999999</v>
      </c>
      <c r="P29" s="252">
        <v>48.358987728000002</v>
      </c>
      <c r="Q29" s="252">
        <v>47.647565571999998</v>
      </c>
      <c r="R29" s="252">
        <v>48.933465767000001</v>
      </c>
      <c r="S29" s="252">
        <v>49.204698809999996</v>
      </c>
      <c r="T29" s="252">
        <v>50.173890768</v>
      </c>
      <c r="U29" s="252">
        <v>49.319583045000002</v>
      </c>
      <c r="V29" s="252">
        <v>49.979937945000003</v>
      </c>
      <c r="W29" s="252">
        <v>49.919831273</v>
      </c>
      <c r="X29" s="252">
        <v>49.796610618000003</v>
      </c>
      <c r="Y29" s="252">
        <v>48.993922859000001</v>
      </c>
      <c r="Z29" s="252">
        <v>49.630853109999997</v>
      </c>
      <c r="AA29" s="252">
        <v>49.059943715999999</v>
      </c>
      <c r="AB29" s="252">
        <v>50.254424014000001</v>
      </c>
      <c r="AC29" s="252">
        <v>50.103387527000002</v>
      </c>
      <c r="AD29" s="252">
        <v>50.125092426999998</v>
      </c>
      <c r="AE29" s="252">
        <v>50.234109154999999</v>
      </c>
      <c r="AF29" s="252">
        <v>50.933751643999997</v>
      </c>
      <c r="AG29" s="252">
        <v>49.866663569000004</v>
      </c>
      <c r="AH29" s="252">
        <v>51.269716674999998</v>
      </c>
      <c r="AI29" s="252">
        <v>49.854092004000002</v>
      </c>
      <c r="AJ29" s="252">
        <v>50.604047502999997</v>
      </c>
      <c r="AK29" s="252">
        <v>50.099044921000001</v>
      </c>
      <c r="AL29" s="252">
        <v>50.027976221999999</v>
      </c>
      <c r="AM29" s="252">
        <v>50.401005077000001</v>
      </c>
      <c r="AN29" s="252">
        <v>51.199823833000004</v>
      </c>
      <c r="AO29" s="252">
        <v>50.647967889</v>
      </c>
      <c r="AP29" s="252">
        <v>50.846080821000001</v>
      </c>
      <c r="AQ29" s="252">
        <v>51.252850987999999</v>
      </c>
      <c r="AR29" s="252">
        <v>51.964748796000002</v>
      </c>
      <c r="AS29" s="252">
        <v>51.264070723000003</v>
      </c>
      <c r="AT29" s="252">
        <v>51.329756435</v>
      </c>
      <c r="AU29" s="252">
        <v>51.536842425000003</v>
      </c>
      <c r="AV29" s="252">
        <v>51.798488657</v>
      </c>
      <c r="AW29" s="252">
        <v>51.549150775000001</v>
      </c>
      <c r="AX29" s="252">
        <v>51.535640946000001</v>
      </c>
      <c r="AY29" s="409">
        <v>51.330353391000003</v>
      </c>
      <c r="AZ29" s="409">
        <v>52.502292273000002</v>
      </c>
      <c r="BA29" s="409">
        <v>51.941111184</v>
      </c>
      <c r="BB29" s="409">
        <v>52.058020855999999</v>
      </c>
      <c r="BC29" s="409">
        <v>52.461860926999996</v>
      </c>
      <c r="BD29" s="409">
        <v>53.275299283999999</v>
      </c>
      <c r="BE29" s="409">
        <v>52.633350211</v>
      </c>
      <c r="BF29" s="409">
        <v>52.625180155000002</v>
      </c>
      <c r="BG29" s="409">
        <v>52.687139068</v>
      </c>
      <c r="BH29" s="409">
        <v>52.966465046000003</v>
      </c>
      <c r="BI29" s="409">
        <v>52.752473297999998</v>
      </c>
      <c r="BJ29" s="409">
        <v>52.776240938000001</v>
      </c>
      <c r="BK29" s="409">
        <v>52.470543255000003</v>
      </c>
      <c r="BL29" s="409">
        <v>53.711884323</v>
      </c>
      <c r="BM29" s="409">
        <v>53.176371437999997</v>
      </c>
      <c r="BN29" s="409">
        <v>53.325049362999998</v>
      </c>
      <c r="BO29" s="409">
        <v>53.762917135999999</v>
      </c>
      <c r="BP29" s="409">
        <v>54.614380146999999</v>
      </c>
      <c r="BQ29" s="409">
        <v>53.968081673</v>
      </c>
      <c r="BR29" s="409">
        <v>53.971366353999997</v>
      </c>
      <c r="BS29" s="409">
        <v>54.052825589999998</v>
      </c>
      <c r="BT29" s="409">
        <v>54.361312241</v>
      </c>
      <c r="BU29" s="409">
        <v>54.152369348000001</v>
      </c>
      <c r="BV29" s="409">
        <v>54.175764418999997</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306</v>
      </c>
      <c r="B31" s="172" t="s">
        <v>670</v>
      </c>
      <c r="C31" s="252">
        <v>92.175732836999998</v>
      </c>
      <c r="D31" s="252">
        <v>94.032180218999997</v>
      </c>
      <c r="E31" s="252">
        <v>92.289471311</v>
      </c>
      <c r="F31" s="252">
        <v>92.552076425999999</v>
      </c>
      <c r="G31" s="252">
        <v>92.257158631999999</v>
      </c>
      <c r="H31" s="252">
        <v>94.008175237000003</v>
      </c>
      <c r="I31" s="252">
        <v>93.842421955999995</v>
      </c>
      <c r="J31" s="252">
        <v>93.703886026000006</v>
      </c>
      <c r="K31" s="252">
        <v>94.601880304000005</v>
      </c>
      <c r="L31" s="252">
        <v>94.327670190000006</v>
      </c>
      <c r="M31" s="252">
        <v>93.621382464000007</v>
      </c>
      <c r="N31" s="252">
        <v>95.573131977000003</v>
      </c>
      <c r="O31" s="252">
        <v>92.346516194000003</v>
      </c>
      <c r="P31" s="252">
        <v>96.100476627999996</v>
      </c>
      <c r="Q31" s="252">
        <v>93.760574472000002</v>
      </c>
      <c r="R31" s="252">
        <v>94.700770667</v>
      </c>
      <c r="S31" s="252">
        <v>93.717686709999995</v>
      </c>
      <c r="T31" s="252">
        <v>96.469045668000007</v>
      </c>
      <c r="U31" s="252">
        <v>96.373996945000002</v>
      </c>
      <c r="V31" s="252">
        <v>96.783500845000006</v>
      </c>
      <c r="W31" s="252">
        <v>96.572437172999997</v>
      </c>
      <c r="X31" s="252">
        <v>95.958389518000004</v>
      </c>
      <c r="Y31" s="252">
        <v>94.607430758999996</v>
      </c>
      <c r="Z31" s="252">
        <v>96.914083009999999</v>
      </c>
      <c r="AA31" s="252">
        <v>94.386001428</v>
      </c>
      <c r="AB31" s="252">
        <v>97.826286726000006</v>
      </c>
      <c r="AC31" s="252">
        <v>97.011850238999997</v>
      </c>
      <c r="AD31" s="252">
        <v>96.213578139000006</v>
      </c>
      <c r="AE31" s="252">
        <v>95.606523867000007</v>
      </c>
      <c r="AF31" s="252">
        <v>97.374184356000001</v>
      </c>
      <c r="AG31" s="252">
        <v>96.311582281</v>
      </c>
      <c r="AH31" s="252">
        <v>99.258759386999998</v>
      </c>
      <c r="AI31" s="252">
        <v>96.949177715999994</v>
      </c>
      <c r="AJ31" s="252">
        <v>97.124414215000002</v>
      </c>
      <c r="AK31" s="252">
        <v>97.203172632999994</v>
      </c>
      <c r="AL31" s="252">
        <v>98.141193934</v>
      </c>
      <c r="AM31" s="252">
        <v>96.254396513000003</v>
      </c>
      <c r="AN31" s="252">
        <v>98.073363268999998</v>
      </c>
      <c r="AO31" s="252">
        <v>98.258668325000002</v>
      </c>
      <c r="AP31" s="252">
        <v>96.779994256999998</v>
      </c>
      <c r="AQ31" s="252">
        <v>98.166591424000003</v>
      </c>
      <c r="AR31" s="252">
        <v>99.846354231999996</v>
      </c>
      <c r="AS31" s="252">
        <v>98.691638158999993</v>
      </c>
      <c r="AT31" s="252">
        <v>98.966000871000006</v>
      </c>
      <c r="AU31" s="252">
        <v>98.761968861</v>
      </c>
      <c r="AV31" s="252">
        <v>98.752344991000001</v>
      </c>
      <c r="AW31" s="252">
        <v>98.810391611</v>
      </c>
      <c r="AX31" s="252">
        <v>99.305725142</v>
      </c>
      <c r="AY31" s="409">
        <v>98.162063431000007</v>
      </c>
      <c r="AZ31" s="409">
        <v>100.63291943999999</v>
      </c>
      <c r="BA31" s="409">
        <v>99.394638033999996</v>
      </c>
      <c r="BB31" s="409">
        <v>98.601571946000007</v>
      </c>
      <c r="BC31" s="409">
        <v>98.896890691999999</v>
      </c>
      <c r="BD31" s="409">
        <v>100.81132694999999</v>
      </c>
      <c r="BE31" s="409">
        <v>100.67622747</v>
      </c>
      <c r="BF31" s="409">
        <v>100.66381876</v>
      </c>
      <c r="BG31" s="409">
        <v>100.72776982000001</v>
      </c>
      <c r="BH31" s="409">
        <v>100.77084398</v>
      </c>
      <c r="BI31" s="409">
        <v>100.73389542</v>
      </c>
      <c r="BJ31" s="409">
        <v>101.28473406000001</v>
      </c>
      <c r="BK31" s="409">
        <v>99.603376683999997</v>
      </c>
      <c r="BL31" s="409">
        <v>102.32881069</v>
      </c>
      <c r="BM31" s="409">
        <v>100.97621393999999</v>
      </c>
      <c r="BN31" s="409">
        <v>100.22965189999999</v>
      </c>
      <c r="BO31" s="409">
        <v>100.52194357</v>
      </c>
      <c r="BP31" s="409">
        <v>102.53515793</v>
      </c>
      <c r="BQ31" s="409">
        <v>102.31009587</v>
      </c>
      <c r="BR31" s="409">
        <v>102.29055606</v>
      </c>
      <c r="BS31" s="409">
        <v>102.36801541</v>
      </c>
      <c r="BT31" s="409">
        <v>102.53126163</v>
      </c>
      <c r="BU31" s="409">
        <v>102.44486193</v>
      </c>
      <c r="BV31" s="409">
        <v>103.04100852000001</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409"/>
      <c r="AZ32" s="409"/>
      <c r="BA32" s="409"/>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320</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409"/>
      <c r="AZ33" s="409"/>
      <c r="BA33" s="409"/>
      <c r="BB33" s="409"/>
      <c r="BC33" s="409"/>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746</v>
      </c>
      <c r="B34" s="173" t="s">
        <v>1367</v>
      </c>
      <c r="C34" s="252">
        <v>96.823561580000003</v>
      </c>
      <c r="D34" s="252">
        <v>97.057081995000004</v>
      </c>
      <c r="E34" s="252">
        <v>97.283501216000005</v>
      </c>
      <c r="F34" s="252">
        <v>97.474400329000005</v>
      </c>
      <c r="G34" s="252">
        <v>97.707931345000006</v>
      </c>
      <c r="H34" s="252">
        <v>97.955675350000007</v>
      </c>
      <c r="I34" s="252">
        <v>98.240416272000004</v>
      </c>
      <c r="J34" s="252">
        <v>98.499498312</v>
      </c>
      <c r="K34" s="252">
        <v>98.755705395999996</v>
      </c>
      <c r="L34" s="252">
        <v>99.007949846000002</v>
      </c>
      <c r="M34" s="252">
        <v>99.259222778999998</v>
      </c>
      <c r="N34" s="252">
        <v>99.508436515</v>
      </c>
      <c r="O34" s="252">
        <v>99.788251631999998</v>
      </c>
      <c r="P34" s="252">
        <v>100.00885153999999</v>
      </c>
      <c r="Q34" s="252">
        <v>100.20289683</v>
      </c>
      <c r="R34" s="252">
        <v>100.31737038999999</v>
      </c>
      <c r="S34" s="252">
        <v>100.49806923</v>
      </c>
      <c r="T34" s="252">
        <v>100.69197626</v>
      </c>
      <c r="U34" s="252">
        <v>100.92073834</v>
      </c>
      <c r="V34" s="252">
        <v>101.12482661</v>
      </c>
      <c r="W34" s="252">
        <v>101.32588791000001</v>
      </c>
      <c r="X34" s="252">
        <v>101.573689</v>
      </c>
      <c r="Y34" s="252">
        <v>101.73137131999999</v>
      </c>
      <c r="Z34" s="252">
        <v>101.84870162999999</v>
      </c>
      <c r="AA34" s="252">
        <v>101.68427749999999</v>
      </c>
      <c r="AB34" s="252">
        <v>101.90195559</v>
      </c>
      <c r="AC34" s="252">
        <v>102.26033348999999</v>
      </c>
      <c r="AD34" s="252">
        <v>103.07478462</v>
      </c>
      <c r="AE34" s="252">
        <v>103.47803206</v>
      </c>
      <c r="AF34" s="252">
        <v>103.78544923</v>
      </c>
      <c r="AG34" s="252">
        <v>103.83424451</v>
      </c>
      <c r="AH34" s="252">
        <v>104.07209487</v>
      </c>
      <c r="AI34" s="252">
        <v>104.3362087</v>
      </c>
      <c r="AJ34" s="252">
        <v>104.69238434</v>
      </c>
      <c r="AK34" s="252">
        <v>104.95967631000001</v>
      </c>
      <c r="AL34" s="252">
        <v>105.20388296</v>
      </c>
      <c r="AM34" s="252">
        <v>105.37029839</v>
      </c>
      <c r="AN34" s="252">
        <v>105.60936384999999</v>
      </c>
      <c r="AO34" s="252">
        <v>105.86637343</v>
      </c>
      <c r="AP34" s="252">
        <v>106.16345963000001</v>
      </c>
      <c r="AQ34" s="252">
        <v>106.43975810000001</v>
      </c>
      <c r="AR34" s="252">
        <v>106.71740131999999</v>
      </c>
      <c r="AS34" s="252">
        <v>106.98216355</v>
      </c>
      <c r="AT34" s="252">
        <v>107.27316559</v>
      </c>
      <c r="AU34" s="252">
        <v>107.57618170000001</v>
      </c>
      <c r="AV34" s="252">
        <v>107.89055433999999</v>
      </c>
      <c r="AW34" s="252">
        <v>108.21809172</v>
      </c>
      <c r="AX34" s="252">
        <v>108.55813628999999</v>
      </c>
      <c r="AY34" s="409">
        <v>108.9652676</v>
      </c>
      <c r="AZ34" s="409">
        <v>109.28939195</v>
      </c>
      <c r="BA34" s="409">
        <v>109.58508887000001</v>
      </c>
      <c r="BB34" s="409">
        <v>109.81674397</v>
      </c>
      <c r="BC34" s="409">
        <v>110.08229681</v>
      </c>
      <c r="BD34" s="409">
        <v>110.34613301</v>
      </c>
      <c r="BE34" s="409">
        <v>110.58186370999999</v>
      </c>
      <c r="BF34" s="409">
        <v>110.86205827000001</v>
      </c>
      <c r="BG34" s="409">
        <v>111.16032782000001</v>
      </c>
      <c r="BH34" s="409">
        <v>111.49166182</v>
      </c>
      <c r="BI34" s="409">
        <v>111.81483928999999</v>
      </c>
      <c r="BJ34" s="409">
        <v>112.14484967</v>
      </c>
      <c r="BK34" s="409">
        <v>112.52529787</v>
      </c>
      <c r="BL34" s="409">
        <v>112.8362704</v>
      </c>
      <c r="BM34" s="409">
        <v>113.12137216000001</v>
      </c>
      <c r="BN34" s="409">
        <v>113.34146087000001</v>
      </c>
      <c r="BO34" s="409">
        <v>113.60417782</v>
      </c>
      <c r="BP34" s="409">
        <v>113.87038071000001</v>
      </c>
      <c r="BQ34" s="409">
        <v>114.13918594</v>
      </c>
      <c r="BR34" s="409">
        <v>114.41302345</v>
      </c>
      <c r="BS34" s="409">
        <v>114.69100962</v>
      </c>
      <c r="BT34" s="409">
        <v>115.07875196000001</v>
      </c>
      <c r="BU34" s="409">
        <v>115.28582984000001</v>
      </c>
      <c r="BV34" s="409">
        <v>115.41785075999999</v>
      </c>
    </row>
    <row r="35" spans="1:74" ht="11.1" customHeight="1" x14ac:dyDescent="0.2">
      <c r="A35" s="162" t="s">
        <v>747</v>
      </c>
      <c r="B35" s="173" t="s">
        <v>1035</v>
      </c>
      <c r="C35" s="484">
        <v>3.0623845936</v>
      </c>
      <c r="D35" s="484">
        <v>3.0641699796999999</v>
      </c>
      <c r="E35" s="484">
        <v>3.0788986432000001</v>
      </c>
      <c r="F35" s="484">
        <v>3.1401035896999998</v>
      </c>
      <c r="G35" s="484">
        <v>3.1552876868999999</v>
      </c>
      <c r="H35" s="484">
        <v>3.1581805453</v>
      </c>
      <c r="I35" s="484">
        <v>3.1414796067999999</v>
      </c>
      <c r="J35" s="484">
        <v>3.1256282603000001</v>
      </c>
      <c r="K35" s="484">
        <v>3.103267325</v>
      </c>
      <c r="L35" s="484">
        <v>3.0533183080000001</v>
      </c>
      <c r="M35" s="484">
        <v>3.0339778287999999</v>
      </c>
      <c r="N35" s="484">
        <v>3.0239616724</v>
      </c>
      <c r="O35" s="484">
        <v>3.0619510413</v>
      </c>
      <c r="P35" s="484">
        <v>3.0412716798999999</v>
      </c>
      <c r="Q35" s="484">
        <v>3.0009154413000001</v>
      </c>
      <c r="R35" s="484">
        <v>2.9166325207999999</v>
      </c>
      <c r="S35" s="484">
        <v>2.8555899685999999</v>
      </c>
      <c r="T35" s="484">
        <v>2.7934072239000001</v>
      </c>
      <c r="U35" s="484">
        <v>2.7283293108</v>
      </c>
      <c r="V35" s="484">
        <v>2.6653214876</v>
      </c>
      <c r="W35" s="484">
        <v>2.6025661014999999</v>
      </c>
      <c r="X35" s="484">
        <v>2.5914476113</v>
      </c>
      <c r="Y35" s="484">
        <v>2.4905983304000001</v>
      </c>
      <c r="Z35" s="484">
        <v>2.3518258352000001</v>
      </c>
      <c r="AA35" s="484">
        <v>1.9000491875000001</v>
      </c>
      <c r="AB35" s="484">
        <v>1.8929364948</v>
      </c>
      <c r="AC35" s="484">
        <v>2.0532706455</v>
      </c>
      <c r="AD35" s="484">
        <v>2.7486907027999998</v>
      </c>
      <c r="AE35" s="484">
        <v>2.9651941097000001</v>
      </c>
      <c r="AF35" s="484">
        <v>3.0722139794999999</v>
      </c>
      <c r="AG35" s="484">
        <v>2.8869251368</v>
      </c>
      <c r="AH35" s="484">
        <v>2.9144853611000001</v>
      </c>
      <c r="AI35" s="484">
        <v>2.9709295929000001</v>
      </c>
      <c r="AJ35" s="484">
        <v>3.0703771583999999</v>
      </c>
      <c r="AK35" s="484">
        <v>3.1733623022000002</v>
      </c>
      <c r="AL35" s="484">
        <v>3.2942799245000001</v>
      </c>
      <c r="AM35" s="484">
        <v>3.6249663968000001</v>
      </c>
      <c r="AN35" s="484">
        <v>3.6382110970000001</v>
      </c>
      <c r="AO35" s="484">
        <v>3.5263330548999998</v>
      </c>
      <c r="AP35" s="484">
        <v>2.9965379227</v>
      </c>
      <c r="AQ35" s="484">
        <v>2.8621785488000002</v>
      </c>
      <c r="AR35" s="484">
        <v>2.8250126644</v>
      </c>
      <c r="AS35" s="484">
        <v>3.0316771296999998</v>
      </c>
      <c r="AT35" s="484">
        <v>3.0758203942</v>
      </c>
      <c r="AU35" s="484">
        <v>3.1053198497999999</v>
      </c>
      <c r="AV35" s="484">
        <v>3.0548258291999999</v>
      </c>
      <c r="AW35" s="484">
        <v>3.1044449815999999</v>
      </c>
      <c r="AX35" s="484">
        <v>3.1883360531</v>
      </c>
      <c r="AY35" s="485">
        <v>3.4117481550000002</v>
      </c>
      <c r="AZ35" s="485">
        <v>3.4845661093000002</v>
      </c>
      <c r="BA35" s="485">
        <v>3.5126502531999999</v>
      </c>
      <c r="BB35" s="485">
        <v>3.4411880967999999</v>
      </c>
      <c r="BC35" s="485">
        <v>3.4221598951000001</v>
      </c>
      <c r="BD35" s="485">
        <v>3.4003186431999999</v>
      </c>
      <c r="BE35" s="485">
        <v>3.3647666478999998</v>
      </c>
      <c r="BF35" s="485">
        <v>3.3455642455999999</v>
      </c>
      <c r="BG35" s="485">
        <v>3.3317283316999999</v>
      </c>
      <c r="BH35" s="485">
        <v>3.3377411970000002</v>
      </c>
      <c r="BI35" s="485">
        <v>3.3236102367</v>
      </c>
      <c r="BJ35" s="485">
        <v>3.3039562938000002</v>
      </c>
      <c r="BK35" s="485">
        <v>3.2671238772</v>
      </c>
      <c r="BL35" s="485">
        <v>3.2454004814999999</v>
      </c>
      <c r="BM35" s="485">
        <v>3.2269748854999998</v>
      </c>
      <c r="BN35" s="485">
        <v>3.209635231</v>
      </c>
      <c r="BO35" s="485">
        <v>3.1993164289</v>
      </c>
      <c r="BP35" s="485">
        <v>3.1938116974000001</v>
      </c>
      <c r="BQ35" s="485">
        <v>3.2169128928999999</v>
      </c>
      <c r="BR35" s="485">
        <v>3.2030482214</v>
      </c>
      <c r="BS35" s="485">
        <v>3.1762067224999999</v>
      </c>
      <c r="BT35" s="485">
        <v>3.2173617995999999</v>
      </c>
      <c r="BU35" s="485">
        <v>3.1042306842</v>
      </c>
      <c r="BV35" s="485">
        <v>2.918547845</v>
      </c>
    </row>
    <row r="36" spans="1:74" ht="11.1" customHeight="1" x14ac:dyDescent="0.2">
      <c r="A36" s="162" t="s">
        <v>1036</v>
      </c>
      <c r="B36" s="173" t="s">
        <v>1368</v>
      </c>
      <c r="C36" s="252">
        <v>97.180013251999995</v>
      </c>
      <c r="D36" s="252">
        <v>97.348740043999996</v>
      </c>
      <c r="E36" s="252">
        <v>97.487529103</v>
      </c>
      <c r="F36" s="252">
        <v>97.500847793000005</v>
      </c>
      <c r="G36" s="252">
        <v>97.651410859999999</v>
      </c>
      <c r="H36" s="252">
        <v>97.843685669999999</v>
      </c>
      <c r="I36" s="252">
        <v>98.146602681999994</v>
      </c>
      <c r="J36" s="252">
        <v>98.370603131999999</v>
      </c>
      <c r="K36" s="252">
        <v>98.584617480999995</v>
      </c>
      <c r="L36" s="252">
        <v>98.714804096999998</v>
      </c>
      <c r="M36" s="252">
        <v>98.964227464000004</v>
      </c>
      <c r="N36" s="252">
        <v>99.259045952999998</v>
      </c>
      <c r="O36" s="252">
        <v>99.762184214000001</v>
      </c>
      <c r="P36" s="252">
        <v>100.02559946</v>
      </c>
      <c r="Q36" s="252">
        <v>100.21221633</v>
      </c>
      <c r="R36" s="252">
        <v>100.20870523000001</v>
      </c>
      <c r="S36" s="252">
        <v>100.32672257</v>
      </c>
      <c r="T36" s="252">
        <v>100.45293875</v>
      </c>
      <c r="U36" s="252">
        <v>100.60589383999999</v>
      </c>
      <c r="V36" s="252">
        <v>100.73460263</v>
      </c>
      <c r="W36" s="252">
        <v>100.85760521</v>
      </c>
      <c r="X36" s="252">
        <v>101.05713084</v>
      </c>
      <c r="Y36" s="252">
        <v>101.10704902000001</v>
      </c>
      <c r="Z36" s="252">
        <v>101.08958902000001</v>
      </c>
      <c r="AA36" s="252">
        <v>100.66265866000001</v>
      </c>
      <c r="AB36" s="252">
        <v>100.76701145</v>
      </c>
      <c r="AC36" s="252">
        <v>101.06055521</v>
      </c>
      <c r="AD36" s="252">
        <v>101.95423735999999</v>
      </c>
      <c r="AE36" s="252">
        <v>102.31795248</v>
      </c>
      <c r="AF36" s="252">
        <v>102.56264801</v>
      </c>
      <c r="AG36" s="252">
        <v>102.47769912</v>
      </c>
      <c r="AH36" s="252">
        <v>102.64232405</v>
      </c>
      <c r="AI36" s="252">
        <v>102.84589797</v>
      </c>
      <c r="AJ36" s="252">
        <v>103.18522919999999</v>
      </c>
      <c r="AK36" s="252">
        <v>103.39409491000001</v>
      </c>
      <c r="AL36" s="252">
        <v>103.56930341</v>
      </c>
      <c r="AM36" s="252">
        <v>103.63554937000001</v>
      </c>
      <c r="AN36" s="252">
        <v>103.79992242</v>
      </c>
      <c r="AO36" s="252">
        <v>103.98711726000001</v>
      </c>
      <c r="AP36" s="252">
        <v>104.23114267</v>
      </c>
      <c r="AQ36" s="252">
        <v>104.43847445999999</v>
      </c>
      <c r="AR36" s="252">
        <v>104.64312142</v>
      </c>
      <c r="AS36" s="252">
        <v>104.82298468</v>
      </c>
      <c r="AT36" s="252">
        <v>105.03883614999999</v>
      </c>
      <c r="AU36" s="252">
        <v>105.26857695</v>
      </c>
      <c r="AV36" s="252">
        <v>105.51433129999999</v>
      </c>
      <c r="AW36" s="252">
        <v>105.77025759</v>
      </c>
      <c r="AX36" s="252">
        <v>106.03848005</v>
      </c>
      <c r="AY36" s="409">
        <v>106.38760865</v>
      </c>
      <c r="AZ36" s="409">
        <v>106.62896594999999</v>
      </c>
      <c r="BA36" s="409">
        <v>106.83116192999999</v>
      </c>
      <c r="BB36" s="409">
        <v>106.94941531000001</v>
      </c>
      <c r="BC36" s="409">
        <v>107.10687462</v>
      </c>
      <c r="BD36" s="409">
        <v>107.25875858000001</v>
      </c>
      <c r="BE36" s="409">
        <v>107.36831947</v>
      </c>
      <c r="BF36" s="409">
        <v>107.53661348999999</v>
      </c>
      <c r="BG36" s="409">
        <v>107.72689295000001</v>
      </c>
      <c r="BH36" s="409">
        <v>107.96611574000001</v>
      </c>
      <c r="BI36" s="409">
        <v>108.18014762</v>
      </c>
      <c r="BJ36" s="409">
        <v>108.39594649999999</v>
      </c>
      <c r="BK36" s="409">
        <v>108.65949903000001</v>
      </c>
      <c r="BL36" s="409">
        <v>108.84434191</v>
      </c>
      <c r="BM36" s="409">
        <v>108.99646178</v>
      </c>
      <c r="BN36" s="409">
        <v>109.06651945</v>
      </c>
      <c r="BO36" s="409">
        <v>109.19019772999999</v>
      </c>
      <c r="BP36" s="409">
        <v>109.31815743</v>
      </c>
      <c r="BQ36" s="409">
        <v>109.45409527</v>
      </c>
      <c r="BR36" s="409">
        <v>109.58784523999999</v>
      </c>
      <c r="BS36" s="409">
        <v>109.72310407000001</v>
      </c>
      <c r="BT36" s="409">
        <v>109.97316222000001</v>
      </c>
      <c r="BU36" s="409">
        <v>110.02647093</v>
      </c>
      <c r="BV36" s="409">
        <v>109.99632065999999</v>
      </c>
    </row>
    <row r="37" spans="1:74" ht="11.1" customHeight="1" x14ac:dyDescent="0.2">
      <c r="A37" s="162" t="s">
        <v>1037</v>
      </c>
      <c r="B37" s="173" t="s">
        <v>1035</v>
      </c>
      <c r="C37" s="484">
        <v>2.0565001876000002</v>
      </c>
      <c r="D37" s="484">
        <v>2.0699890004000001</v>
      </c>
      <c r="E37" s="484">
        <v>2.1060509902</v>
      </c>
      <c r="F37" s="484">
        <v>2.2036603918000002</v>
      </c>
      <c r="G37" s="484">
        <v>2.2556697646999999</v>
      </c>
      <c r="H37" s="484">
        <v>2.3009539946999999</v>
      </c>
      <c r="I37" s="484">
        <v>2.3562412272</v>
      </c>
      <c r="J37" s="484">
        <v>2.3754015025999999</v>
      </c>
      <c r="K37" s="484">
        <v>2.3753693135999998</v>
      </c>
      <c r="L37" s="484">
        <v>2.2593702934</v>
      </c>
      <c r="M37" s="484">
        <v>2.2940650894000001</v>
      </c>
      <c r="N37" s="484">
        <v>2.3819889055000001</v>
      </c>
      <c r="O37" s="484">
        <v>2.6571008547999999</v>
      </c>
      <c r="P37" s="484">
        <v>2.7497627712999999</v>
      </c>
      <c r="Q37" s="484">
        <v>2.7949084893</v>
      </c>
      <c r="R37" s="484">
        <v>2.7772655291000001</v>
      </c>
      <c r="S37" s="484">
        <v>2.7396549495000002</v>
      </c>
      <c r="T37" s="484">
        <v>2.666756737</v>
      </c>
      <c r="U37" s="484">
        <v>2.5057323332000001</v>
      </c>
      <c r="V37" s="484">
        <v>2.4031564582999998</v>
      </c>
      <c r="W37" s="484">
        <v>2.3056210873</v>
      </c>
      <c r="X37" s="484">
        <v>2.3728221599000001</v>
      </c>
      <c r="Y37" s="484">
        <v>2.1652486084999998</v>
      </c>
      <c r="Z37" s="484">
        <v>1.8442078036</v>
      </c>
      <c r="AA37" s="484">
        <v>0.90262101648000004</v>
      </c>
      <c r="AB37" s="484">
        <v>0.74122224257000002</v>
      </c>
      <c r="AC37" s="484">
        <v>0.84654237588000003</v>
      </c>
      <c r="AD37" s="484">
        <v>1.7418966998000001</v>
      </c>
      <c r="AE37" s="484">
        <v>1.9847453013</v>
      </c>
      <c r="AF37" s="484">
        <v>2.1001966525000002</v>
      </c>
      <c r="AG37" s="484">
        <v>1.8605324315</v>
      </c>
      <c r="AH37" s="484">
        <v>1.8938094380999999</v>
      </c>
      <c r="AI37" s="484">
        <v>1.9713860544999999</v>
      </c>
      <c r="AJ37" s="484">
        <v>2.1058369027000001</v>
      </c>
      <c r="AK37" s="484">
        <v>2.2620043918000001</v>
      </c>
      <c r="AL37" s="484">
        <v>2.4529869090999998</v>
      </c>
      <c r="AM37" s="484">
        <v>2.9533202783000001</v>
      </c>
      <c r="AN37" s="484">
        <v>3.0098252723000001</v>
      </c>
      <c r="AO37" s="484">
        <v>2.8958499641</v>
      </c>
      <c r="AP37" s="484">
        <v>2.2332620699999999</v>
      </c>
      <c r="AQ37" s="484">
        <v>2.0724828064</v>
      </c>
      <c r="AR37" s="484">
        <v>2.0284903443000002</v>
      </c>
      <c r="AS37" s="484">
        <v>2.2885813989999999</v>
      </c>
      <c r="AT37" s="484">
        <v>2.3348186295</v>
      </c>
      <c r="AU37" s="484">
        <v>2.3556398672999999</v>
      </c>
      <c r="AV37" s="484">
        <v>2.2572049519999999</v>
      </c>
      <c r="AW37" s="484">
        <v>2.2981609189999999</v>
      </c>
      <c r="AX37" s="484">
        <v>2.3840815371000001</v>
      </c>
      <c r="AY37" s="485">
        <v>2.65551666</v>
      </c>
      <c r="AZ37" s="485">
        <v>2.7254774931000001</v>
      </c>
      <c r="BA37" s="485">
        <v>2.7349971307000001</v>
      </c>
      <c r="BB37" s="485">
        <v>2.6079275103000001</v>
      </c>
      <c r="BC37" s="485">
        <v>2.5549972669000001</v>
      </c>
      <c r="BD37" s="485">
        <v>2.4995786873000001</v>
      </c>
      <c r="BE37" s="485">
        <v>2.4282220082000001</v>
      </c>
      <c r="BF37" s="485">
        <v>2.3779560346999999</v>
      </c>
      <c r="BG37" s="485">
        <v>2.3352799774999999</v>
      </c>
      <c r="BH37" s="485">
        <v>2.323650647</v>
      </c>
      <c r="BI37" s="485">
        <v>2.2784193629999998</v>
      </c>
      <c r="BJ37" s="485">
        <v>2.2232178810000001</v>
      </c>
      <c r="BK37" s="485">
        <v>2.1354840233000001</v>
      </c>
      <c r="BL37" s="485">
        <v>2.0776492932999999</v>
      </c>
      <c r="BM37" s="485">
        <v>2.0268429268000001</v>
      </c>
      <c r="BN37" s="485">
        <v>1.9795378277</v>
      </c>
      <c r="BO37" s="485">
        <v>1.9450881347</v>
      </c>
      <c r="BP37" s="485">
        <v>1.9200286111</v>
      </c>
      <c r="BQ37" s="485">
        <v>1.9426361653999999</v>
      </c>
      <c r="BR37" s="485">
        <v>1.9074728872</v>
      </c>
      <c r="BS37" s="485">
        <v>1.8530295147</v>
      </c>
      <c r="BT37" s="485">
        <v>1.858959604</v>
      </c>
      <c r="BU37" s="485">
        <v>1.7067117677000001</v>
      </c>
      <c r="BV37" s="485">
        <v>1.4764151398000001</v>
      </c>
    </row>
    <row r="38" spans="1:74" ht="11.1" customHeight="1" x14ac:dyDescent="0.2">
      <c r="A38" s="162" t="s">
        <v>1038</v>
      </c>
      <c r="B38" s="173" t="s">
        <v>1369</v>
      </c>
      <c r="C38" s="252">
        <v>96.489431909999993</v>
      </c>
      <c r="D38" s="252">
        <v>96.783607752999998</v>
      </c>
      <c r="E38" s="252">
        <v>97.092164448999995</v>
      </c>
      <c r="F38" s="252">
        <v>97.449670033000004</v>
      </c>
      <c r="G38" s="252">
        <v>97.761062413000005</v>
      </c>
      <c r="H38" s="252">
        <v>98.060909623000001</v>
      </c>
      <c r="I38" s="252">
        <v>98.328674354</v>
      </c>
      <c r="J38" s="252">
        <v>98.620834204999994</v>
      </c>
      <c r="K38" s="252">
        <v>98.916851867000005</v>
      </c>
      <c r="L38" s="252">
        <v>99.284296716</v>
      </c>
      <c r="M38" s="252">
        <v>99.537352968999997</v>
      </c>
      <c r="N38" s="252">
        <v>99.743590002000005</v>
      </c>
      <c r="O38" s="252">
        <v>99.812853794999995</v>
      </c>
      <c r="P38" s="252">
        <v>99.993067902000007</v>
      </c>
      <c r="Q38" s="252">
        <v>100.1940783</v>
      </c>
      <c r="R38" s="252">
        <v>100.41959796</v>
      </c>
      <c r="S38" s="252">
        <v>100.65941623000001</v>
      </c>
      <c r="T38" s="252">
        <v>100.91724607</v>
      </c>
      <c r="U38" s="252">
        <v>101.21761395</v>
      </c>
      <c r="V38" s="252">
        <v>101.49307209</v>
      </c>
      <c r="W38" s="252">
        <v>101.76814696</v>
      </c>
      <c r="X38" s="252">
        <v>102.06143897</v>
      </c>
      <c r="Y38" s="252">
        <v>102.32179698</v>
      </c>
      <c r="Z38" s="252">
        <v>102.56782140999999</v>
      </c>
      <c r="AA38" s="252">
        <v>102.65460845</v>
      </c>
      <c r="AB38" s="252">
        <v>102.98064357</v>
      </c>
      <c r="AC38" s="252">
        <v>103.40102296000001</v>
      </c>
      <c r="AD38" s="252">
        <v>104.13949291</v>
      </c>
      <c r="AE38" s="252">
        <v>104.58075115</v>
      </c>
      <c r="AF38" s="252">
        <v>104.94854395999999</v>
      </c>
      <c r="AG38" s="252">
        <v>105.12613268</v>
      </c>
      <c r="AH38" s="252">
        <v>105.43454862999999</v>
      </c>
      <c r="AI38" s="252">
        <v>105.75705314</v>
      </c>
      <c r="AJ38" s="252">
        <v>106.1294652</v>
      </c>
      <c r="AK38" s="252">
        <v>106.45328263</v>
      </c>
      <c r="AL38" s="252">
        <v>106.76432440000001</v>
      </c>
      <c r="AM38" s="252">
        <v>107.02784703</v>
      </c>
      <c r="AN38" s="252">
        <v>107.33939511</v>
      </c>
      <c r="AO38" s="252">
        <v>107.66422514999999</v>
      </c>
      <c r="AP38" s="252">
        <v>108.01290741</v>
      </c>
      <c r="AQ38" s="252">
        <v>108.35637366</v>
      </c>
      <c r="AR38" s="252">
        <v>108.70519418000001</v>
      </c>
      <c r="AS38" s="252">
        <v>109.05283283999999</v>
      </c>
      <c r="AT38" s="252">
        <v>109.41726398</v>
      </c>
      <c r="AU38" s="252">
        <v>109.79195147999999</v>
      </c>
      <c r="AV38" s="252">
        <v>110.17352682000001</v>
      </c>
      <c r="AW38" s="252">
        <v>110.57125342000001</v>
      </c>
      <c r="AX38" s="252">
        <v>110.98176275</v>
      </c>
      <c r="AY38" s="409">
        <v>111.44570134</v>
      </c>
      <c r="AZ38" s="409">
        <v>111.85129127</v>
      </c>
      <c r="BA38" s="409">
        <v>112.23917904</v>
      </c>
      <c r="BB38" s="409">
        <v>112.58269313</v>
      </c>
      <c r="BC38" s="409">
        <v>112.95518025</v>
      </c>
      <c r="BD38" s="409">
        <v>113.32996885999999</v>
      </c>
      <c r="BE38" s="409">
        <v>113.69100206</v>
      </c>
      <c r="BF38" s="409">
        <v>114.08243632999999</v>
      </c>
      <c r="BG38" s="409">
        <v>114.48821478000001</v>
      </c>
      <c r="BH38" s="409">
        <v>114.91134429</v>
      </c>
      <c r="BI38" s="409">
        <v>115.3435559</v>
      </c>
      <c r="BJ38" s="409">
        <v>115.78785649</v>
      </c>
      <c r="BK38" s="409">
        <v>116.28526142</v>
      </c>
      <c r="BL38" s="409">
        <v>116.7229785</v>
      </c>
      <c r="BM38" s="409">
        <v>117.14202306999999</v>
      </c>
      <c r="BN38" s="409">
        <v>117.51353795</v>
      </c>
      <c r="BO38" s="409">
        <v>117.91688039</v>
      </c>
      <c r="BP38" s="409">
        <v>118.32319321999999</v>
      </c>
      <c r="BQ38" s="409">
        <v>118.72691055999999</v>
      </c>
      <c r="BR38" s="409">
        <v>119.14333854</v>
      </c>
      <c r="BS38" s="409">
        <v>119.5669113</v>
      </c>
      <c r="BT38" s="409">
        <v>120.09493397</v>
      </c>
      <c r="BU38" s="409">
        <v>120.45981743999999</v>
      </c>
      <c r="BV38" s="409">
        <v>120.75886685</v>
      </c>
    </row>
    <row r="39" spans="1:74" ht="11.1" customHeight="1" x14ac:dyDescent="0.2">
      <c r="A39" s="162" t="s">
        <v>1039</v>
      </c>
      <c r="B39" s="173" t="s">
        <v>1035</v>
      </c>
      <c r="C39" s="484">
        <v>4.0173139783999998</v>
      </c>
      <c r="D39" s="484">
        <v>4.0077901897999997</v>
      </c>
      <c r="E39" s="484">
        <v>4.0019644105000003</v>
      </c>
      <c r="F39" s="484">
        <v>4.0284093380000003</v>
      </c>
      <c r="G39" s="484">
        <v>4.0083971492000003</v>
      </c>
      <c r="H39" s="484">
        <v>3.9708123085000002</v>
      </c>
      <c r="I39" s="484">
        <v>3.8852488859999998</v>
      </c>
      <c r="J39" s="484">
        <v>3.8360494341</v>
      </c>
      <c r="K39" s="484">
        <v>3.7924517966</v>
      </c>
      <c r="L39" s="484">
        <v>3.8053576228999999</v>
      </c>
      <c r="M39" s="484">
        <v>3.7345290585000002</v>
      </c>
      <c r="N39" s="484">
        <v>3.6313741745999999</v>
      </c>
      <c r="O39" s="484">
        <v>3.4443377054000002</v>
      </c>
      <c r="P39" s="484">
        <v>3.3161195616999999</v>
      </c>
      <c r="Q39" s="484">
        <v>3.1948137846</v>
      </c>
      <c r="R39" s="484">
        <v>3.0476531374000002</v>
      </c>
      <c r="S39" s="484">
        <v>2.9647323212000001</v>
      </c>
      <c r="T39" s="484">
        <v>2.9128186337000002</v>
      </c>
      <c r="U39" s="484">
        <v>2.9380438786999998</v>
      </c>
      <c r="V39" s="484">
        <v>2.9124047802000002</v>
      </c>
      <c r="W39" s="484">
        <v>2.8825170253999999</v>
      </c>
      <c r="X39" s="484">
        <v>2.7971616305000002</v>
      </c>
      <c r="Y39" s="484">
        <v>2.7973860350000002</v>
      </c>
      <c r="Z39" s="484">
        <v>2.8314916355999999</v>
      </c>
      <c r="AA39" s="484">
        <v>2.8470828591999999</v>
      </c>
      <c r="AB39" s="484">
        <v>2.9877827824000001</v>
      </c>
      <c r="AC39" s="484">
        <v>3.2007327337999998</v>
      </c>
      <c r="AD39" s="484">
        <v>3.7043515663000002</v>
      </c>
      <c r="AE39" s="484">
        <v>3.8956463972000002</v>
      </c>
      <c r="AF39" s="484">
        <v>3.9946570548999998</v>
      </c>
      <c r="AG39" s="484">
        <v>3.8615005562000002</v>
      </c>
      <c r="AH39" s="484">
        <v>3.8834931792999998</v>
      </c>
      <c r="AI39" s="484">
        <v>3.9196018598000002</v>
      </c>
      <c r="AJ39" s="484">
        <v>3.9858601516999999</v>
      </c>
      <c r="AK39" s="484">
        <v>4.0377375751000004</v>
      </c>
      <c r="AL39" s="484">
        <v>4.0914420637999998</v>
      </c>
      <c r="AM39" s="484">
        <v>4.2601483268000004</v>
      </c>
      <c r="AN39" s="484">
        <v>4.2325930286000002</v>
      </c>
      <c r="AO39" s="484">
        <v>4.1229787280999997</v>
      </c>
      <c r="AP39" s="484">
        <v>3.7194482027000002</v>
      </c>
      <c r="AQ39" s="484">
        <v>3.6102461237000001</v>
      </c>
      <c r="AR39" s="484">
        <v>3.5795162866000001</v>
      </c>
      <c r="AS39" s="484">
        <v>3.7352274457000001</v>
      </c>
      <c r="AT39" s="484">
        <v>3.7774291283000001</v>
      </c>
      <c r="AU39" s="484">
        <v>3.8152522329999998</v>
      </c>
      <c r="AV39" s="484">
        <v>3.8104984529000001</v>
      </c>
      <c r="AW39" s="484">
        <v>3.8683361308999999</v>
      </c>
      <c r="AX39" s="484">
        <v>3.9502318563999999</v>
      </c>
      <c r="AY39" s="485">
        <v>4.1277615464000004</v>
      </c>
      <c r="AZ39" s="485">
        <v>4.2033925689</v>
      </c>
      <c r="BA39" s="485">
        <v>4.2492795401999999</v>
      </c>
      <c r="BB39" s="485">
        <v>4.2307774449000002</v>
      </c>
      <c r="BC39" s="485">
        <v>4.2441495829000004</v>
      </c>
      <c r="BD39" s="485">
        <v>4.2544192163999996</v>
      </c>
      <c r="BE39" s="485">
        <v>4.2531396038000002</v>
      </c>
      <c r="BF39" s="485">
        <v>4.2636529071</v>
      </c>
      <c r="BG39" s="485">
        <v>4.2774203741000001</v>
      </c>
      <c r="BH39" s="485">
        <v>4.3003229577999997</v>
      </c>
      <c r="BI39" s="485">
        <v>4.3160426693999998</v>
      </c>
      <c r="BJ39" s="485">
        <v>4.3305256849999996</v>
      </c>
      <c r="BK39" s="485">
        <v>4.3425273638000004</v>
      </c>
      <c r="BL39" s="485">
        <v>4.3555037949999997</v>
      </c>
      <c r="BM39" s="485">
        <v>4.3682108852999999</v>
      </c>
      <c r="BN39" s="485">
        <v>4.3797538329999997</v>
      </c>
      <c r="BO39" s="485">
        <v>4.3926273545000001</v>
      </c>
      <c r="BP39" s="485">
        <v>4.4059169968000003</v>
      </c>
      <c r="BQ39" s="485">
        <v>4.4294697092000002</v>
      </c>
      <c r="BR39" s="485">
        <v>4.4361799857999999</v>
      </c>
      <c r="BS39" s="485">
        <v>4.4359994049999996</v>
      </c>
      <c r="BT39" s="485">
        <v>4.5109468600999998</v>
      </c>
      <c r="BU39" s="485">
        <v>4.4356717676999997</v>
      </c>
      <c r="BV39" s="485">
        <v>4.2932052664000002</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4" t="s">
        <v>1068</v>
      </c>
      <c r="AY41" s="153"/>
      <c r="AZ41" s="153"/>
      <c r="BA41" s="153"/>
      <c r="BB41" s="153"/>
      <c r="BC41" s="153"/>
      <c r="BD41" s="153"/>
      <c r="BE41" s="153"/>
      <c r="BF41" s="153"/>
      <c r="BG41" s="153"/>
      <c r="BH41" s="153"/>
      <c r="BI41" s="153"/>
      <c r="BJ41" s="153"/>
    </row>
    <row r="42" spans="1:74" ht="11.1" customHeight="1" x14ac:dyDescent="0.2">
      <c r="A42" s="162" t="s">
        <v>1069</v>
      </c>
      <c r="B42" s="173" t="s">
        <v>1366</v>
      </c>
      <c r="C42" s="252">
        <v>93.014702722999999</v>
      </c>
      <c r="D42" s="252">
        <v>93.162061527999995</v>
      </c>
      <c r="E42" s="252">
        <v>93.102800771999995</v>
      </c>
      <c r="F42" s="252">
        <v>92.373424966000002</v>
      </c>
      <c r="G42" s="252">
        <v>92.248546705999999</v>
      </c>
      <c r="H42" s="252">
        <v>92.264670503000005</v>
      </c>
      <c r="I42" s="252">
        <v>92.165118403999998</v>
      </c>
      <c r="J42" s="252">
        <v>92.655754779000006</v>
      </c>
      <c r="K42" s="252">
        <v>93.479901675999997</v>
      </c>
      <c r="L42" s="252">
        <v>95.039701933000003</v>
      </c>
      <c r="M42" s="252">
        <v>96.229262743999996</v>
      </c>
      <c r="N42" s="252">
        <v>97.450726949</v>
      </c>
      <c r="O42" s="252">
        <v>99.308159590000002</v>
      </c>
      <c r="P42" s="252">
        <v>100.1403818</v>
      </c>
      <c r="Q42" s="252">
        <v>100.55145861</v>
      </c>
      <c r="R42" s="252">
        <v>99.565181331000005</v>
      </c>
      <c r="S42" s="252">
        <v>99.866123900000005</v>
      </c>
      <c r="T42" s="252">
        <v>100.47807761</v>
      </c>
      <c r="U42" s="252">
        <v>102.06581813</v>
      </c>
      <c r="V42" s="252">
        <v>102.80121237</v>
      </c>
      <c r="W42" s="252">
        <v>103.34903601000001</v>
      </c>
      <c r="X42" s="252">
        <v>103.42611743000001</v>
      </c>
      <c r="Y42" s="252">
        <v>103.81117854999999</v>
      </c>
      <c r="Z42" s="252">
        <v>104.22104775</v>
      </c>
      <c r="AA42" s="252">
        <v>105.24392283</v>
      </c>
      <c r="AB42" s="252">
        <v>105.26225988</v>
      </c>
      <c r="AC42" s="252">
        <v>104.86425668</v>
      </c>
      <c r="AD42" s="252">
        <v>103.15727735999999</v>
      </c>
      <c r="AE42" s="252">
        <v>102.59607056999999</v>
      </c>
      <c r="AF42" s="252">
        <v>102.28800044</v>
      </c>
      <c r="AG42" s="252">
        <v>102.19560112000001</v>
      </c>
      <c r="AH42" s="252">
        <v>102.42190368</v>
      </c>
      <c r="AI42" s="252">
        <v>102.92944228</v>
      </c>
      <c r="AJ42" s="252">
        <v>104.44018701</v>
      </c>
      <c r="AK42" s="252">
        <v>104.96872012</v>
      </c>
      <c r="AL42" s="252">
        <v>105.23701169</v>
      </c>
      <c r="AM42" s="252">
        <v>105.13261343000001</v>
      </c>
      <c r="AN42" s="252">
        <v>104.96475818</v>
      </c>
      <c r="AO42" s="252">
        <v>104.62099763000001</v>
      </c>
      <c r="AP42" s="252">
        <v>103.90865923</v>
      </c>
      <c r="AQ42" s="252">
        <v>103.35759249</v>
      </c>
      <c r="AR42" s="252">
        <v>102.77512486000001</v>
      </c>
      <c r="AS42" s="252">
        <v>101.84860390999999</v>
      </c>
      <c r="AT42" s="252">
        <v>101.43782383</v>
      </c>
      <c r="AU42" s="252">
        <v>101.23013218</v>
      </c>
      <c r="AV42" s="252">
        <v>101.55362040999999</v>
      </c>
      <c r="AW42" s="252">
        <v>101.50603703</v>
      </c>
      <c r="AX42" s="252">
        <v>101.41547349</v>
      </c>
      <c r="AY42" s="409">
        <v>101.20668679000001</v>
      </c>
      <c r="AZ42" s="409">
        <v>101.08659517</v>
      </c>
      <c r="BA42" s="409">
        <v>100.97995564</v>
      </c>
      <c r="BB42" s="409">
        <v>100.89175546</v>
      </c>
      <c r="BC42" s="409">
        <v>100.80827965</v>
      </c>
      <c r="BD42" s="409">
        <v>100.7345155</v>
      </c>
      <c r="BE42" s="409">
        <v>100.69551693</v>
      </c>
      <c r="BF42" s="409">
        <v>100.62238558999999</v>
      </c>
      <c r="BG42" s="409">
        <v>100.54017543000001</v>
      </c>
      <c r="BH42" s="409">
        <v>100.44733988999999</v>
      </c>
      <c r="BI42" s="409">
        <v>100.34813200000001</v>
      </c>
      <c r="BJ42" s="409">
        <v>100.24100521</v>
      </c>
      <c r="BK42" s="409">
        <v>100.09532133</v>
      </c>
      <c r="BL42" s="409">
        <v>99.995335363999999</v>
      </c>
      <c r="BM42" s="409">
        <v>99.910409126999994</v>
      </c>
      <c r="BN42" s="409">
        <v>99.850040329999999</v>
      </c>
      <c r="BO42" s="409">
        <v>99.788110270000004</v>
      </c>
      <c r="BP42" s="409">
        <v>99.734116658000005</v>
      </c>
      <c r="BQ42" s="409">
        <v>99.712562508000005</v>
      </c>
      <c r="BR42" s="409">
        <v>99.656064530999998</v>
      </c>
      <c r="BS42" s="409">
        <v>99.589125742999997</v>
      </c>
      <c r="BT42" s="409">
        <v>99.495257507000005</v>
      </c>
      <c r="BU42" s="409">
        <v>99.419803571000003</v>
      </c>
      <c r="BV42" s="409">
        <v>99.346275300000002</v>
      </c>
    </row>
    <row r="43" spans="1:74" ht="11.1" customHeight="1" x14ac:dyDescent="0.2">
      <c r="A43" s="162" t="s">
        <v>1070</v>
      </c>
      <c r="B43" s="477" t="s">
        <v>12</v>
      </c>
      <c r="C43" s="478">
        <v>2.5964947909</v>
      </c>
      <c r="D43" s="478">
        <v>2.7062399515000002</v>
      </c>
      <c r="E43" s="478">
        <v>2.4760996363999999</v>
      </c>
      <c r="F43" s="478">
        <v>1.3321611187</v>
      </c>
      <c r="G43" s="478">
        <v>0.86442755848999997</v>
      </c>
      <c r="H43" s="478">
        <v>0.49453262938999998</v>
      </c>
      <c r="I43" s="478">
        <v>-0.43496065649999999</v>
      </c>
      <c r="J43" s="478">
        <v>-0.11769983723999999</v>
      </c>
      <c r="K43" s="478">
        <v>0.78383020340999998</v>
      </c>
      <c r="L43" s="478">
        <v>3.3075266303999999</v>
      </c>
      <c r="M43" s="478">
        <v>4.6341788448000001</v>
      </c>
      <c r="N43" s="478">
        <v>5.7757582633000002</v>
      </c>
      <c r="O43" s="478">
        <v>6.7660882451999997</v>
      </c>
      <c r="P43" s="478">
        <v>7.4905172281999999</v>
      </c>
      <c r="Q43" s="478">
        <v>8.0004659146999995</v>
      </c>
      <c r="R43" s="478">
        <v>7.7855252939000001</v>
      </c>
      <c r="S43" s="478">
        <v>8.2576663435000004</v>
      </c>
      <c r="T43" s="478">
        <v>8.9020066533000008</v>
      </c>
      <c r="U43" s="478">
        <v>10.742350139999999</v>
      </c>
      <c r="V43" s="478">
        <v>10.949624896</v>
      </c>
      <c r="W43" s="478">
        <v>10.557493272</v>
      </c>
      <c r="X43" s="478">
        <v>8.8241180547999996</v>
      </c>
      <c r="Y43" s="478">
        <v>7.8790126673999996</v>
      </c>
      <c r="Z43" s="478">
        <v>6.9474297578000002</v>
      </c>
      <c r="AA43" s="478">
        <v>5.9771153440000004</v>
      </c>
      <c r="AB43" s="478">
        <v>5.1146979815</v>
      </c>
      <c r="AC43" s="478">
        <v>4.2891452092</v>
      </c>
      <c r="AD43" s="478">
        <v>3.6077833460000002</v>
      </c>
      <c r="AE43" s="478">
        <v>2.7336063165</v>
      </c>
      <c r="AF43" s="478">
        <v>1.8013111614999999</v>
      </c>
      <c r="AG43" s="478">
        <v>0.12715617314</v>
      </c>
      <c r="AH43" s="478">
        <v>-0.36897297634999998</v>
      </c>
      <c r="AI43" s="478">
        <v>-0.40599674966999999</v>
      </c>
      <c r="AJ43" s="478">
        <v>0.98047727475000002</v>
      </c>
      <c r="AK43" s="478">
        <v>1.1150452064</v>
      </c>
      <c r="AL43" s="478">
        <v>0.97481647299999996</v>
      </c>
      <c r="AM43" s="478">
        <v>-0.10576325625000001</v>
      </c>
      <c r="AN43" s="478">
        <v>-0.28262902668000001</v>
      </c>
      <c r="AO43" s="478">
        <v>-0.23197518450999999</v>
      </c>
      <c r="AP43" s="478">
        <v>0.72838474213000004</v>
      </c>
      <c r="AQ43" s="478">
        <v>0.74225251979999995</v>
      </c>
      <c r="AR43" s="478">
        <v>0.47622831761000001</v>
      </c>
      <c r="AS43" s="478">
        <v>-0.33954221176999999</v>
      </c>
      <c r="AT43" s="478">
        <v>-0.96080995943000003</v>
      </c>
      <c r="AU43" s="478">
        <v>-1.6509465767</v>
      </c>
      <c r="AV43" s="478">
        <v>-2.7638466352000002</v>
      </c>
      <c r="AW43" s="478">
        <v>-3.2987761305999999</v>
      </c>
      <c r="AX43" s="478">
        <v>-3.6313632844999999</v>
      </c>
      <c r="AY43" s="479">
        <v>-3.7342614421999998</v>
      </c>
      <c r="AZ43" s="479">
        <v>-3.6947286680000002</v>
      </c>
      <c r="BA43" s="479">
        <v>-3.4802210576000001</v>
      </c>
      <c r="BB43" s="479">
        <v>-2.9034190191000002</v>
      </c>
      <c r="BC43" s="479">
        <v>-2.4664978874000001</v>
      </c>
      <c r="BD43" s="479">
        <v>-1.9855090106</v>
      </c>
      <c r="BE43" s="479">
        <v>-1.1321578666000001</v>
      </c>
      <c r="BF43" s="479">
        <v>-0.80387985885000002</v>
      </c>
      <c r="BG43" s="479">
        <v>-0.68157250142000003</v>
      </c>
      <c r="BH43" s="479">
        <v>-1.0893560668</v>
      </c>
      <c r="BI43" s="479">
        <v>-1.140725287</v>
      </c>
      <c r="BJ43" s="479">
        <v>-1.1580760232</v>
      </c>
      <c r="BK43" s="479">
        <v>-1.0981146521</v>
      </c>
      <c r="BL43" s="479">
        <v>-1.0795296888999999</v>
      </c>
      <c r="BM43" s="479">
        <v>-1.0591671449</v>
      </c>
      <c r="BN43" s="479">
        <v>-1.0325076825999999</v>
      </c>
      <c r="BO43" s="479">
        <v>-1.0119896776999999</v>
      </c>
      <c r="BP43" s="479">
        <v>-0.99310433200000003</v>
      </c>
      <c r="BQ43" s="479">
        <v>-0.97616503181000003</v>
      </c>
      <c r="BR43" s="479">
        <v>-0.96034401900999999</v>
      </c>
      <c r="BS43" s="479">
        <v>-0.94593995303</v>
      </c>
      <c r="BT43" s="479">
        <v>-0.94784230504</v>
      </c>
      <c r="BU43" s="479">
        <v>-0.92510783250999995</v>
      </c>
      <c r="BV43" s="479">
        <v>-0.89257874608999999</v>
      </c>
    </row>
    <row r="44" spans="1:74" ht="11.1" customHeight="1" x14ac:dyDescent="0.2"/>
    <row r="45" spans="1:74" ht="12.75" x14ac:dyDescent="0.2">
      <c r="B45" s="800" t="s">
        <v>1016</v>
      </c>
      <c r="C45" s="797"/>
      <c r="D45" s="797"/>
      <c r="E45" s="797"/>
      <c r="F45" s="797"/>
      <c r="G45" s="797"/>
      <c r="H45" s="797"/>
      <c r="I45" s="797"/>
      <c r="J45" s="797"/>
      <c r="K45" s="797"/>
      <c r="L45" s="797"/>
      <c r="M45" s="797"/>
      <c r="N45" s="797"/>
      <c r="O45" s="797"/>
      <c r="P45" s="797"/>
      <c r="Q45" s="797"/>
    </row>
    <row r="46" spans="1:74" ht="12.75" customHeight="1" x14ac:dyDescent="0.2">
      <c r="B46" s="812" t="s">
        <v>809</v>
      </c>
      <c r="C46" s="787"/>
      <c r="D46" s="787"/>
      <c r="E46" s="787"/>
      <c r="F46" s="787"/>
      <c r="G46" s="787"/>
      <c r="H46" s="787"/>
      <c r="I46" s="787"/>
      <c r="J46" s="787"/>
      <c r="K46" s="787"/>
      <c r="L46" s="787"/>
      <c r="M46" s="787"/>
      <c r="N46" s="787"/>
      <c r="O46" s="787"/>
      <c r="P46" s="787"/>
      <c r="Q46" s="783"/>
    </row>
    <row r="47" spans="1:74" ht="12.75" customHeight="1" x14ac:dyDescent="0.2">
      <c r="B47" s="812" t="s">
        <v>1254</v>
      </c>
      <c r="C47" s="783"/>
      <c r="D47" s="783"/>
      <c r="E47" s="783"/>
      <c r="F47" s="783"/>
      <c r="G47" s="783"/>
      <c r="H47" s="783"/>
      <c r="I47" s="783"/>
      <c r="J47" s="783"/>
      <c r="K47" s="783"/>
      <c r="L47" s="783"/>
      <c r="M47" s="783"/>
      <c r="N47" s="783"/>
      <c r="O47" s="783"/>
      <c r="P47" s="783"/>
      <c r="Q47" s="783"/>
    </row>
    <row r="48" spans="1:74" ht="12.75" customHeight="1" x14ac:dyDescent="0.2">
      <c r="B48" s="812" t="s">
        <v>1255</v>
      </c>
      <c r="C48" s="783"/>
      <c r="D48" s="783"/>
      <c r="E48" s="783"/>
      <c r="F48" s="783"/>
      <c r="G48" s="783"/>
      <c r="H48" s="783"/>
      <c r="I48" s="783"/>
      <c r="J48" s="783"/>
      <c r="K48" s="783"/>
      <c r="L48" s="783"/>
      <c r="M48" s="783"/>
      <c r="N48" s="783"/>
      <c r="O48" s="783"/>
      <c r="P48" s="783"/>
      <c r="Q48" s="783"/>
    </row>
    <row r="49" spans="2:17" ht="23.85" customHeight="1" x14ac:dyDescent="0.2">
      <c r="B49" s="814" t="s">
        <v>1364</v>
      </c>
      <c r="C49" s="814"/>
      <c r="D49" s="814"/>
      <c r="E49" s="814"/>
      <c r="F49" s="814"/>
      <c r="G49" s="814"/>
      <c r="H49" s="814"/>
      <c r="I49" s="814"/>
      <c r="J49" s="814"/>
      <c r="K49" s="814"/>
      <c r="L49" s="814"/>
      <c r="M49" s="814"/>
      <c r="N49" s="814"/>
      <c r="O49" s="814"/>
      <c r="P49" s="814"/>
      <c r="Q49" s="814"/>
    </row>
    <row r="50" spans="2:17" ht="12.75" x14ac:dyDescent="0.2">
      <c r="B50" s="786" t="s">
        <v>1041</v>
      </c>
      <c r="C50" s="787"/>
      <c r="D50" s="787"/>
      <c r="E50" s="787"/>
      <c r="F50" s="787"/>
      <c r="G50" s="787"/>
      <c r="H50" s="787"/>
      <c r="I50" s="787"/>
      <c r="J50" s="787"/>
      <c r="K50" s="787"/>
      <c r="L50" s="787"/>
      <c r="M50" s="787"/>
      <c r="N50" s="787"/>
      <c r="O50" s="787"/>
      <c r="P50" s="787"/>
      <c r="Q50" s="783"/>
    </row>
    <row r="51" spans="2:17" ht="14.85" customHeight="1" x14ac:dyDescent="0.2">
      <c r="B51" s="811" t="s">
        <v>1064</v>
      </c>
      <c r="C51" s="783"/>
      <c r="D51" s="783"/>
      <c r="E51" s="783"/>
      <c r="F51" s="783"/>
      <c r="G51" s="783"/>
      <c r="H51" s="783"/>
      <c r="I51" s="783"/>
      <c r="J51" s="783"/>
      <c r="K51" s="783"/>
      <c r="L51" s="783"/>
      <c r="M51" s="783"/>
      <c r="N51" s="783"/>
      <c r="O51" s="783"/>
      <c r="P51" s="783"/>
      <c r="Q51" s="783"/>
    </row>
    <row r="52" spans="2:17" ht="12.75" x14ac:dyDescent="0.2">
      <c r="B52" s="781" t="s">
        <v>1045</v>
      </c>
      <c r="C52" s="782"/>
      <c r="D52" s="782"/>
      <c r="E52" s="782"/>
      <c r="F52" s="782"/>
      <c r="G52" s="782"/>
      <c r="H52" s="782"/>
      <c r="I52" s="782"/>
      <c r="J52" s="782"/>
      <c r="K52" s="782"/>
      <c r="L52" s="782"/>
      <c r="M52" s="782"/>
      <c r="N52" s="782"/>
      <c r="O52" s="782"/>
      <c r="P52" s="782"/>
      <c r="Q52" s="783"/>
    </row>
    <row r="53" spans="2:17" ht="13.35" customHeight="1" x14ac:dyDescent="0.2">
      <c r="B53" s="803" t="s">
        <v>1147</v>
      </c>
      <c r="C53" s="783"/>
      <c r="D53" s="783"/>
      <c r="E53" s="783"/>
      <c r="F53" s="783"/>
      <c r="G53" s="783"/>
      <c r="H53" s="783"/>
      <c r="I53" s="783"/>
      <c r="J53" s="783"/>
      <c r="K53" s="783"/>
      <c r="L53" s="783"/>
      <c r="M53" s="783"/>
      <c r="N53" s="783"/>
      <c r="O53" s="783"/>
      <c r="P53" s="783"/>
      <c r="Q53" s="783"/>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AX6" sqref="AX6"/>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8" customWidth="1"/>
    <col min="56" max="58" width="6.5703125" style="659" customWidth="1"/>
    <col min="59" max="62" width="6.5703125" style="408" customWidth="1"/>
    <col min="63" max="74" width="6.5703125" style="47" customWidth="1"/>
    <col min="75" max="16384" width="9.5703125" style="47"/>
  </cols>
  <sheetData>
    <row r="1" spans="1:74" ht="13.35" customHeight="1" x14ac:dyDescent="0.2">
      <c r="A1" s="789" t="s">
        <v>995</v>
      </c>
      <c r="B1" s="821" t="s">
        <v>1121</v>
      </c>
      <c r="C1" s="822"/>
      <c r="D1" s="822"/>
      <c r="E1" s="822"/>
      <c r="F1" s="822"/>
      <c r="G1" s="822"/>
      <c r="H1" s="822"/>
      <c r="I1" s="822"/>
      <c r="J1" s="822"/>
      <c r="K1" s="822"/>
      <c r="L1" s="822"/>
      <c r="M1" s="822"/>
      <c r="N1" s="822"/>
      <c r="O1" s="822"/>
      <c r="P1" s="822"/>
      <c r="Q1" s="822"/>
      <c r="R1" s="822"/>
      <c r="S1" s="822"/>
      <c r="T1" s="822"/>
      <c r="U1" s="822"/>
      <c r="V1" s="822"/>
      <c r="W1" s="822"/>
      <c r="X1" s="822"/>
      <c r="Y1" s="822"/>
      <c r="Z1" s="822"/>
      <c r="AA1" s="822"/>
      <c r="AB1" s="822"/>
      <c r="AC1" s="822"/>
      <c r="AD1" s="822"/>
      <c r="AE1" s="822"/>
      <c r="AF1" s="822"/>
      <c r="AG1" s="822"/>
      <c r="AH1" s="822"/>
      <c r="AI1" s="822"/>
      <c r="AJ1" s="822"/>
      <c r="AK1" s="822"/>
      <c r="AL1" s="822"/>
      <c r="AM1" s="301"/>
    </row>
    <row r="2" spans="1:74" ht="12.75" x14ac:dyDescent="0.2">
      <c r="A2" s="790"/>
      <c r="B2" s="541" t="str">
        <f>"U.S. Energy Information Administration  |  Short-Term Energy Outlook  - "&amp;Dates!D1</f>
        <v>U.S. Energy Information Administration  |  Short-Term Energy Outlook  - January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row>
    <row r="3" spans="1:74" s="12" customFormat="1" ht="12.75" x14ac:dyDescent="0.2">
      <c r="A3" s="14"/>
      <c r="B3" s="15"/>
      <c r="C3" s="798">
        <f>Dates!D3</f>
        <v>2014</v>
      </c>
      <c r="D3" s="794"/>
      <c r="E3" s="794"/>
      <c r="F3" s="794"/>
      <c r="G3" s="794"/>
      <c r="H3" s="794"/>
      <c r="I3" s="794"/>
      <c r="J3" s="794"/>
      <c r="K3" s="794"/>
      <c r="L3" s="794"/>
      <c r="M3" s="794"/>
      <c r="N3" s="795"/>
      <c r="O3" s="798">
        <f>C3+1</f>
        <v>2015</v>
      </c>
      <c r="P3" s="799"/>
      <c r="Q3" s="799"/>
      <c r="R3" s="799"/>
      <c r="S3" s="799"/>
      <c r="T3" s="799"/>
      <c r="U3" s="799"/>
      <c r="V3" s="799"/>
      <c r="W3" s="799"/>
      <c r="X3" s="794"/>
      <c r="Y3" s="794"/>
      <c r="Z3" s="795"/>
      <c r="AA3" s="791">
        <f>O3+1</f>
        <v>2016</v>
      </c>
      <c r="AB3" s="794"/>
      <c r="AC3" s="794"/>
      <c r="AD3" s="794"/>
      <c r="AE3" s="794"/>
      <c r="AF3" s="794"/>
      <c r="AG3" s="794"/>
      <c r="AH3" s="794"/>
      <c r="AI3" s="794"/>
      <c r="AJ3" s="794"/>
      <c r="AK3" s="794"/>
      <c r="AL3" s="795"/>
      <c r="AM3" s="791">
        <f>AA3+1</f>
        <v>2017</v>
      </c>
      <c r="AN3" s="794"/>
      <c r="AO3" s="794"/>
      <c r="AP3" s="794"/>
      <c r="AQ3" s="794"/>
      <c r="AR3" s="794"/>
      <c r="AS3" s="794"/>
      <c r="AT3" s="794"/>
      <c r="AU3" s="794"/>
      <c r="AV3" s="794"/>
      <c r="AW3" s="794"/>
      <c r="AX3" s="795"/>
      <c r="AY3" s="791">
        <f>AM3+1</f>
        <v>2018</v>
      </c>
      <c r="AZ3" s="792"/>
      <c r="BA3" s="792"/>
      <c r="BB3" s="792"/>
      <c r="BC3" s="792"/>
      <c r="BD3" s="792"/>
      <c r="BE3" s="792"/>
      <c r="BF3" s="792"/>
      <c r="BG3" s="792"/>
      <c r="BH3" s="792"/>
      <c r="BI3" s="792"/>
      <c r="BJ3" s="793"/>
      <c r="BK3" s="791">
        <f>AY3+1</f>
        <v>2019</v>
      </c>
      <c r="BL3" s="794"/>
      <c r="BM3" s="794"/>
      <c r="BN3" s="794"/>
      <c r="BO3" s="794"/>
      <c r="BP3" s="794"/>
      <c r="BQ3" s="794"/>
      <c r="BR3" s="794"/>
      <c r="BS3" s="794"/>
      <c r="BT3" s="794"/>
      <c r="BU3" s="794"/>
      <c r="BV3" s="79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7"/>
      <c r="B5" s="59" t="s">
        <v>967</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58"/>
      <c r="BE5" s="58"/>
      <c r="BF5" s="58"/>
      <c r="BG5" s="58"/>
      <c r="BH5" s="428"/>
      <c r="BI5" s="428"/>
      <c r="BJ5" s="428"/>
      <c r="BK5" s="428"/>
      <c r="BL5" s="428"/>
      <c r="BM5" s="428"/>
      <c r="BN5" s="428"/>
      <c r="BO5" s="428"/>
      <c r="BP5" s="428"/>
      <c r="BQ5" s="428"/>
      <c r="BR5" s="428"/>
      <c r="BS5" s="428"/>
      <c r="BT5" s="428"/>
      <c r="BU5" s="428"/>
      <c r="BV5" s="428"/>
    </row>
    <row r="6" spans="1:74" ht="11.1" customHeight="1" x14ac:dyDescent="0.2">
      <c r="A6" s="57"/>
      <c r="B6" s="44" t="s">
        <v>936</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77"/>
      <c r="AY6" s="429"/>
      <c r="AZ6" s="429"/>
      <c r="BA6" s="429"/>
      <c r="BB6" s="429"/>
      <c r="BC6" s="429"/>
      <c r="BD6" s="60"/>
      <c r="BE6" s="60"/>
      <c r="BF6" s="60"/>
      <c r="BG6" s="60"/>
      <c r="BH6" s="429"/>
      <c r="BI6" s="429"/>
      <c r="BJ6" s="429"/>
      <c r="BK6" s="429"/>
      <c r="BL6" s="429"/>
      <c r="BM6" s="429"/>
      <c r="BN6" s="429"/>
      <c r="BO6" s="429"/>
      <c r="BP6" s="429"/>
      <c r="BQ6" s="429"/>
      <c r="BR6" s="429"/>
      <c r="BS6" s="738"/>
      <c r="BT6" s="429"/>
      <c r="BU6" s="429"/>
      <c r="BV6" s="429"/>
    </row>
    <row r="7" spans="1:74" ht="11.1" customHeight="1" x14ac:dyDescent="0.2">
      <c r="A7" s="61" t="s">
        <v>635</v>
      </c>
      <c r="B7" s="175" t="s">
        <v>128</v>
      </c>
      <c r="C7" s="216">
        <v>8.0228909999999996</v>
      </c>
      <c r="D7" s="216">
        <v>8.114217</v>
      </c>
      <c r="E7" s="216">
        <v>8.2531719999999993</v>
      </c>
      <c r="F7" s="216">
        <v>8.5969099999999994</v>
      </c>
      <c r="G7" s="216">
        <v>8.5945070000000001</v>
      </c>
      <c r="H7" s="216">
        <v>8.7070229999999995</v>
      </c>
      <c r="I7" s="216">
        <v>8.8052240000000008</v>
      </c>
      <c r="J7" s="216">
        <v>8.8656030000000001</v>
      </c>
      <c r="K7" s="216">
        <v>9.0459969999999998</v>
      </c>
      <c r="L7" s="216">
        <v>9.2318560000000005</v>
      </c>
      <c r="M7" s="216">
        <v>9.2945609999999999</v>
      </c>
      <c r="N7" s="216">
        <v>9.464893</v>
      </c>
      <c r="O7" s="216">
        <v>9.3583110000000005</v>
      </c>
      <c r="P7" s="216">
        <v>9.5372439999999994</v>
      </c>
      <c r="Q7" s="216">
        <v>9.5610210000000002</v>
      </c>
      <c r="R7" s="216">
        <v>9.6262640000000008</v>
      </c>
      <c r="S7" s="216">
        <v>9.4275420000000008</v>
      </c>
      <c r="T7" s="216">
        <v>9.3293660000000003</v>
      </c>
      <c r="U7" s="216">
        <v>9.4018090000000001</v>
      </c>
      <c r="V7" s="216">
        <v>9.3787640000000003</v>
      </c>
      <c r="W7" s="216">
        <v>9.4173620000000007</v>
      </c>
      <c r="X7" s="216">
        <v>9.3394180000000002</v>
      </c>
      <c r="Y7" s="216">
        <v>9.3068120000000008</v>
      </c>
      <c r="Z7" s="216">
        <v>9.2292919999999992</v>
      </c>
      <c r="AA7" s="216">
        <v>9.1864380000000008</v>
      </c>
      <c r="AB7" s="216">
        <v>9.1071229999999996</v>
      </c>
      <c r="AC7" s="216">
        <v>9.1341800000000006</v>
      </c>
      <c r="AD7" s="216">
        <v>8.9064390000000007</v>
      </c>
      <c r="AE7" s="216">
        <v>8.8591999999999995</v>
      </c>
      <c r="AF7" s="216">
        <v>8.7026520000000005</v>
      </c>
      <c r="AG7" s="216">
        <v>8.6816069999999996</v>
      </c>
      <c r="AH7" s="216">
        <v>8.7163540000000008</v>
      </c>
      <c r="AI7" s="216">
        <v>8.5534060000000007</v>
      </c>
      <c r="AJ7" s="216">
        <v>8.7909780000000008</v>
      </c>
      <c r="AK7" s="216">
        <v>8.8760659999999998</v>
      </c>
      <c r="AL7" s="216">
        <v>8.7708379999999995</v>
      </c>
      <c r="AM7" s="216">
        <v>8.8248069999999998</v>
      </c>
      <c r="AN7" s="216">
        <v>9.0452410000000008</v>
      </c>
      <c r="AO7" s="216">
        <v>9.1066800000000008</v>
      </c>
      <c r="AP7" s="216">
        <v>9.0930780000000002</v>
      </c>
      <c r="AQ7" s="216">
        <v>9.134468</v>
      </c>
      <c r="AR7" s="216">
        <v>9.0678359999999998</v>
      </c>
      <c r="AS7" s="216">
        <v>9.2085399999999993</v>
      </c>
      <c r="AT7" s="216">
        <v>9.1923069999999996</v>
      </c>
      <c r="AU7" s="216">
        <v>9.4703309999999998</v>
      </c>
      <c r="AV7" s="216">
        <v>9.6365280000000002</v>
      </c>
      <c r="AW7" s="216">
        <v>9.8672592442999996</v>
      </c>
      <c r="AX7" s="216">
        <v>9.9102160863000002</v>
      </c>
      <c r="AY7" s="327">
        <v>9.9409500000000008</v>
      </c>
      <c r="AZ7" s="327">
        <v>10.05189</v>
      </c>
      <c r="BA7" s="327">
        <v>10.125579999999999</v>
      </c>
      <c r="BB7" s="327">
        <v>10.18656</v>
      </c>
      <c r="BC7" s="327">
        <v>10.25587</v>
      </c>
      <c r="BD7" s="327">
        <v>10.29078</v>
      </c>
      <c r="BE7" s="327">
        <v>10.347020000000001</v>
      </c>
      <c r="BF7" s="327">
        <v>10.319240000000001</v>
      </c>
      <c r="BG7" s="327">
        <v>10.21866</v>
      </c>
      <c r="BH7" s="327">
        <v>10.402189999999999</v>
      </c>
      <c r="BI7" s="327">
        <v>10.535170000000001</v>
      </c>
      <c r="BJ7" s="327">
        <v>10.59488</v>
      </c>
      <c r="BK7" s="327">
        <v>10.65602</v>
      </c>
      <c r="BL7" s="327">
        <v>10.71081</v>
      </c>
      <c r="BM7" s="327">
        <v>10.77211</v>
      </c>
      <c r="BN7" s="327">
        <v>10.832280000000001</v>
      </c>
      <c r="BO7" s="327">
        <v>10.83883</v>
      </c>
      <c r="BP7" s="327">
        <v>10.83178</v>
      </c>
      <c r="BQ7" s="327">
        <v>10.84604</v>
      </c>
      <c r="BR7" s="327">
        <v>10.80297</v>
      </c>
      <c r="BS7" s="327">
        <v>10.73664</v>
      </c>
      <c r="BT7" s="327">
        <v>10.9054</v>
      </c>
      <c r="BU7" s="327">
        <v>11.07001</v>
      </c>
      <c r="BV7" s="327">
        <v>11.15901</v>
      </c>
    </row>
    <row r="8" spans="1:74" ht="11.1" customHeight="1" x14ac:dyDescent="0.2">
      <c r="A8" s="61" t="s">
        <v>636</v>
      </c>
      <c r="B8" s="175" t="s">
        <v>526</v>
      </c>
      <c r="C8" s="216">
        <v>0.54162100000000002</v>
      </c>
      <c r="D8" s="216">
        <v>0.51523699999999995</v>
      </c>
      <c r="E8" s="216">
        <v>0.53005899999999995</v>
      </c>
      <c r="F8" s="216">
        <v>0.53674100000000002</v>
      </c>
      <c r="G8" s="216">
        <v>0.52410299999999999</v>
      </c>
      <c r="H8" s="216">
        <v>0.48451499999999997</v>
      </c>
      <c r="I8" s="216">
        <v>0.42238999999999999</v>
      </c>
      <c r="J8" s="216">
        <v>0.397953</v>
      </c>
      <c r="K8" s="216">
        <v>0.47742099999999998</v>
      </c>
      <c r="L8" s="216">
        <v>0.500135</v>
      </c>
      <c r="M8" s="216">
        <v>0.51285899999999995</v>
      </c>
      <c r="N8" s="216">
        <v>0.51462600000000003</v>
      </c>
      <c r="O8" s="216">
        <v>0.50032200000000004</v>
      </c>
      <c r="P8" s="216">
        <v>0.48778500000000002</v>
      </c>
      <c r="Q8" s="216">
        <v>0.50592800000000004</v>
      </c>
      <c r="R8" s="216">
        <v>0.50987899999999997</v>
      </c>
      <c r="S8" s="216">
        <v>0.47256999999999999</v>
      </c>
      <c r="T8" s="216">
        <v>0.44656600000000002</v>
      </c>
      <c r="U8" s="216">
        <v>0.44970199999999999</v>
      </c>
      <c r="V8" s="216">
        <v>0.407833</v>
      </c>
      <c r="W8" s="216">
        <v>0.47243600000000002</v>
      </c>
      <c r="X8" s="216">
        <v>0.49702200000000002</v>
      </c>
      <c r="Y8" s="216">
        <v>0.52284799999999998</v>
      </c>
      <c r="Z8" s="216">
        <v>0.52227599999999996</v>
      </c>
      <c r="AA8" s="216">
        <v>0.51570800000000006</v>
      </c>
      <c r="AB8" s="216">
        <v>0.50741199999999997</v>
      </c>
      <c r="AC8" s="216">
        <v>0.51108399999999998</v>
      </c>
      <c r="AD8" s="216">
        <v>0.48890099999999997</v>
      </c>
      <c r="AE8" s="216">
        <v>0.50515299999999996</v>
      </c>
      <c r="AF8" s="216">
        <v>0.47010200000000002</v>
      </c>
      <c r="AG8" s="216">
        <v>0.43818699999999999</v>
      </c>
      <c r="AH8" s="216">
        <v>0.45891900000000002</v>
      </c>
      <c r="AI8" s="216">
        <v>0.45197700000000002</v>
      </c>
      <c r="AJ8" s="216">
        <v>0.49488100000000002</v>
      </c>
      <c r="AK8" s="216">
        <v>0.51294799999999996</v>
      </c>
      <c r="AL8" s="216">
        <v>0.51917800000000003</v>
      </c>
      <c r="AM8" s="216">
        <v>0.51586500000000002</v>
      </c>
      <c r="AN8" s="216">
        <v>0.51336899999999996</v>
      </c>
      <c r="AO8" s="216">
        <v>0.52583299999999999</v>
      </c>
      <c r="AP8" s="216">
        <v>0.52532800000000002</v>
      </c>
      <c r="AQ8" s="216">
        <v>0.50757699999999994</v>
      </c>
      <c r="AR8" s="216">
        <v>0.46271000000000001</v>
      </c>
      <c r="AS8" s="216">
        <v>0.42266300000000001</v>
      </c>
      <c r="AT8" s="216">
        <v>0.45069100000000001</v>
      </c>
      <c r="AU8" s="216">
        <v>0.48215599999999997</v>
      </c>
      <c r="AV8" s="216">
        <v>0.50662399999999996</v>
      </c>
      <c r="AW8" s="216">
        <v>0.49703411803000003</v>
      </c>
      <c r="AX8" s="216">
        <v>0.50180133827999995</v>
      </c>
      <c r="AY8" s="327">
        <v>0.50774729323000001</v>
      </c>
      <c r="AZ8" s="327">
        <v>0.50252428162999996</v>
      </c>
      <c r="BA8" s="327">
        <v>0.50896980783000001</v>
      </c>
      <c r="BB8" s="327">
        <v>0.50266871192999996</v>
      </c>
      <c r="BC8" s="327">
        <v>0.48290354858000001</v>
      </c>
      <c r="BD8" s="327">
        <v>0.46024415589000001</v>
      </c>
      <c r="BE8" s="327">
        <v>0.41769930041999997</v>
      </c>
      <c r="BF8" s="327">
        <v>0.43796348881000002</v>
      </c>
      <c r="BG8" s="327">
        <v>0.44753379696000001</v>
      </c>
      <c r="BH8" s="327">
        <v>0.47877612176000001</v>
      </c>
      <c r="BI8" s="327">
        <v>0.49246961905999997</v>
      </c>
      <c r="BJ8" s="327">
        <v>0.50297429318999998</v>
      </c>
      <c r="BK8" s="327">
        <v>0.50808863720999997</v>
      </c>
      <c r="BL8" s="327">
        <v>0.50707224391000005</v>
      </c>
      <c r="BM8" s="327">
        <v>0.51883715923999996</v>
      </c>
      <c r="BN8" s="327">
        <v>0.52347689749000004</v>
      </c>
      <c r="BO8" s="327">
        <v>0.48537654343999997</v>
      </c>
      <c r="BP8" s="327">
        <v>0.45612098296999998</v>
      </c>
      <c r="BQ8" s="327">
        <v>0.41524122916</v>
      </c>
      <c r="BR8" s="327">
        <v>0.44333093995</v>
      </c>
      <c r="BS8" s="327">
        <v>0.46659783481</v>
      </c>
      <c r="BT8" s="327">
        <v>0.47377612179</v>
      </c>
      <c r="BU8" s="327">
        <v>0.48746961938</v>
      </c>
      <c r="BV8" s="327">
        <v>0.49797429294000001</v>
      </c>
    </row>
    <row r="9" spans="1:74" ht="11.1" customHeight="1" x14ac:dyDescent="0.2">
      <c r="A9" s="61" t="s">
        <v>637</v>
      </c>
      <c r="B9" s="175" t="s">
        <v>247</v>
      </c>
      <c r="C9" s="216">
        <v>1.3042750000000001</v>
      </c>
      <c r="D9" s="216">
        <v>1.330552</v>
      </c>
      <c r="E9" s="216">
        <v>1.322705</v>
      </c>
      <c r="F9" s="216">
        <v>1.4247719999999999</v>
      </c>
      <c r="G9" s="216">
        <v>1.412819</v>
      </c>
      <c r="H9" s="216">
        <v>1.411673</v>
      </c>
      <c r="I9" s="216">
        <v>1.427721</v>
      </c>
      <c r="J9" s="216">
        <v>1.4354039999999999</v>
      </c>
      <c r="K9" s="216">
        <v>1.4221109999999999</v>
      </c>
      <c r="L9" s="216">
        <v>1.4282680000000001</v>
      </c>
      <c r="M9" s="216">
        <v>1.3886000000000001</v>
      </c>
      <c r="N9" s="216">
        <v>1.4521440000000001</v>
      </c>
      <c r="O9" s="216">
        <v>1.4519759999999999</v>
      </c>
      <c r="P9" s="216">
        <v>1.4556249999999999</v>
      </c>
      <c r="Q9" s="216">
        <v>1.380646</v>
      </c>
      <c r="R9" s="216">
        <v>1.504032</v>
      </c>
      <c r="S9" s="216">
        <v>1.4040140000000001</v>
      </c>
      <c r="T9" s="216">
        <v>1.412766</v>
      </c>
      <c r="U9" s="216">
        <v>1.566641</v>
      </c>
      <c r="V9" s="216">
        <v>1.6295059999999999</v>
      </c>
      <c r="W9" s="216">
        <v>1.661135</v>
      </c>
      <c r="X9" s="216">
        <v>1.5778369999999999</v>
      </c>
      <c r="Y9" s="216">
        <v>1.524035</v>
      </c>
      <c r="Z9" s="216">
        <v>1.6048960000000001</v>
      </c>
      <c r="AA9" s="216">
        <v>1.5931550000000001</v>
      </c>
      <c r="AB9" s="216">
        <v>1.5497559999999999</v>
      </c>
      <c r="AC9" s="216">
        <v>1.611672</v>
      </c>
      <c r="AD9" s="216">
        <v>1.573394</v>
      </c>
      <c r="AE9" s="216">
        <v>1.5928359999999999</v>
      </c>
      <c r="AF9" s="216">
        <v>1.550621</v>
      </c>
      <c r="AG9" s="216">
        <v>1.560171</v>
      </c>
      <c r="AH9" s="216">
        <v>1.6181270000000001</v>
      </c>
      <c r="AI9" s="216">
        <v>1.5017910000000001</v>
      </c>
      <c r="AJ9" s="216">
        <v>1.604508</v>
      </c>
      <c r="AK9" s="216">
        <v>1.679805</v>
      </c>
      <c r="AL9" s="216">
        <v>1.7302569999999999</v>
      </c>
      <c r="AM9" s="216">
        <v>1.732218</v>
      </c>
      <c r="AN9" s="216">
        <v>1.7261660000000001</v>
      </c>
      <c r="AO9" s="216">
        <v>1.734955</v>
      </c>
      <c r="AP9" s="216">
        <v>1.6298319999999999</v>
      </c>
      <c r="AQ9" s="216">
        <v>1.6311450000000001</v>
      </c>
      <c r="AR9" s="216">
        <v>1.60795</v>
      </c>
      <c r="AS9" s="216">
        <v>1.7315689999999999</v>
      </c>
      <c r="AT9" s="216">
        <v>1.6659139999999999</v>
      </c>
      <c r="AU9" s="216">
        <v>1.6492180000000001</v>
      </c>
      <c r="AV9" s="216">
        <v>1.448609</v>
      </c>
      <c r="AW9" s="216">
        <v>1.6450763222</v>
      </c>
      <c r="AX9" s="216">
        <v>1.6319297087</v>
      </c>
      <c r="AY9" s="327">
        <v>1.6482725806</v>
      </c>
      <c r="AZ9" s="327">
        <v>1.7143668131000001</v>
      </c>
      <c r="BA9" s="327">
        <v>1.7405051709999999</v>
      </c>
      <c r="BB9" s="327">
        <v>1.7581079172</v>
      </c>
      <c r="BC9" s="327">
        <v>1.7627895814000001</v>
      </c>
      <c r="BD9" s="327">
        <v>1.7081137365000001</v>
      </c>
      <c r="BE9" s="327">
        <v>1.7325172847999999</v>
      </c>
      <c r="BF9" s="327">
        <v>1.6641840122</v>
      </c>
      <c r="BG9" s="327">
        <v>1.5424703492</v>
      </c>
      <c r="BH9" s="327">
        <v>1.6793459303</v>
      </c>
      <c r="BI9" s="327">
        <v>1.7807405552</v>
      </c>
      <c r="BJ9" s="327">
        <v>1.8117801462000001</v>
      </c>
      <c r="BK9" s="327">
        <v>1.8315539831000001</v>
      </c>
      <c r="BL9" s="327">
        <v>1.8445609955</v>
      </c>
      <c r="BM9" s="327">
        <v>1.8503632403000001</v>
      </c>
      <c r="BN9" s="327">
        <v>1.8568605943000001</v>
      </c>
      <c r="BO9" s="327">
        <v>1.8626742474</v>
      </c>
      <c r="BP9" s="327">
        <v>1.8295329467000001</v>
      </c>
      <c r="BQ9" s="327">
        <v>1.8371114326</v>
      </c>
      <c r="BR9" s="327">
        <v>1.7398629456000001</v>
      </c>
      <c r="BS9" s="327">
        <v>1.6237336907</v>
      </c>
      <c r="BT9" s="327">
        <v>1.7555678878000001</v>
      </c>
      <c r="BU9" s="327">
        <v>1.8635887630000001</v>
      </c>
      <c r="BV9" s="327">
        <v>1.8955626829000001</v>
      </c>
    </row>
    <row r="10" spans="1:74" ht="11.1" customHeight="1" x14ac:dyDescent="0.2">
      <c r="A10" s="61" t="s">
        <v>638</v>
      </c>
      <c r="B10" s="175" t="s">
        <v>127</v>
      </c>
      <c r="C10" s="216">
        <v>6.1769949999999998</v>
      </c>
      <c r="D10" s="216">
        <v>6.2684280000000001</v>
      </c>
      <c r="E10" s="216">
        <v>6.4004079999999997</v>
      </c>
      <c r="F10" s="216">
        <v>6.6353970000000002</v>
      </c>
      <c r="G10" s="216">
        <v>6.6575850000000001</v>
      </c>
      <c r="H10" s="216">
        <v>6.810835</v>
      </c>
      <c r="I10" s="216">
        <v>6.9551129999999999</v>
      </c>
      <c r="J10" s="216">
        <v>7.0322459999999998</v>
      </c>
      <c r="K10" s="216">
        <v>7.1464650000000001</v>
      </c>
      <c r="L10" s="216">
        <v>7.3034530000000002</v>
      </c>
      <c r="M10" s="216">
        <v>7.3931019999999998</v>
      </c>
      <c r="N10" s="216">
        <v>7.4981229999999996</v>
      </c>
      <c r="O10" s="216">
        <v>7.4060129999999997</v>
      </c>
      <c r="P10" s="216">
        <v>7.5938340000000002</v>
      </c>
      <c r="Q10" s="216">
        <v>7.6744469999999998</v>
      </c>
      <c r="R10" s="216">
        <v>7.6123529999999997</v>
      </c>
      <c r="S10" s="216">
        <v>7.5509579999999996</v>
      </c>
      <c r="T10" s="216">
        <v>7.4700340000000001</v>
      </c>
      <c r="U10" s="216">
        <v>7.3854660000000001</v>
      </c>
      <c r="V10" s="216">
        <v>7.3414250000000001</v>
      </c>
      <c r="W10" s="216">
        <v>7.2837909999999999</v>
      </c>
      <c r="X10" s="216">
        <v>7.2645590000000002</v>
      </c>
      <c r="Y10" s="216">
        <v>7.2599289999999996</v>
      </c>
      <c r="Z10" s="216">
        <v>7.1021200000000002</v>
      </c>
      <c r="AA10" s="216">
        <v>7.0775750000000004</v>
      </c>
      <c r="AB10" s="216">
        <v>7.0499549999999997</v>
      </c>
      <c r="AC10" s="216">
        <v>7.0114239999999999</v>
      </c>
      <c r="AD10" s="216">
        <v>6.844144</v>
      </c>
      <c r="AE10" s="216">
        <v>6.7612110000000003</v>
      </c>
      <c r="AF10" s="216">
        <v>6.6819290000000002</v>
      </c>
      <c r="AG10" s="216">
        <v>6.683249</v>
      </c>
      <c r="AH10" s="216">
        <v>6.6393079999999998</v>
      </c>
      <c r="AI10" s="216">
        <v>6.5996379999999997</v>
      </c>
      <c r="AJ10" s="216">
        <v>6.6915889999999996</v>
      </c>
      <c r="AK10" s="216">
        <v>6.6833130000000001</v>
      </c>
      <c r="AL10" s="216">
        <v>6.5214030000000003</v>
      </c>
      <c r="AM10" s="216">
        <v>6.5767239999999996</v>
      </c>
      <c r="AN10" s="216">
        <v>6.8057059999999998</v>
      </c>
      <c r="AO10" s="216">
        <v>6.8458920000000001</v>
      </c>
      <c r="AP10" s="216">
        <v>6.9379179999999998</v>
      </c>
      <c r="AQ10" s="216">
        <v>6.9957459999999996</v>
      </c>
      <c r="AR10" s="216">
        <v>6.9971759999999996</v>
      </c>
      <c r="AS10" s="216">
        <v>7.0543079999999998</v>
      </c>
      <c r="AT10" s="216">
        <v>7.0757019999999997</v>
      </c>
      <c r="AU10" s="216">
        <v>7.3389569999999997</v>
      </c>
      <c r="AV10" s="216">
        <v>7.6812950000000004</v>
      </c>
      <c r="AW10" s="216">
        <v>7.7251488040999998</v>
      </c>
      <c r="AX10" s="216">
        <v>7.7764850392999998</v>
      </c>
      <c r="AY10" s="327">
        <v>7.7849296388000004</v>
      </c>
      <c r="AZ10" s="327">
        <v>7.8350030682999998</v>
      </c>
      <c r="BA10" s="327">
        <v>7.8761015113999999</v>
      </c>
      <c r="BB10" s="327">
        <v>7.9257790308000002</v>
      </c>
      <c r="BC10" s="327">
        <v>8.0101771309000007</v>
      </c>
      <c r="BD10" s="327">
        <v>8.1224215528000006</v>
      </c>
      <c r="BE10" s="327">
        <v>8.1968006782000007</v>
      </c>
      <c r="BF10" s="327">
        <v>8.2170950974999997</v>
      </c>
      <c r="BG10" s="327">
        <v>8.2286606784000007</v>
      </c>
      <c r="BH10" s="327">
        <v>8.2440675170999995</v>
      </c>
      <c r="BI10" s="327">
        <v>8.2619600544999994</v>
      </c>
      <c r="BJ10" s="327">
        <v>8.2801286032999997</v>
      </c>
      <c r="BK10" s="327">
        <v>8.3163739566999997</v>
      </c>
      <c r="BL10" s="327">
        <v>8.3591761767000001</v>
      </c>
      <c r="BM10" s="327">
        <v>8.4029054129999992</v>
      </c>
      <c r="BN10" s="327">
        <v>8.4519380891000004</v>
      </c>
      <c r="BO10" s="327">
        <v>8.4907788415999992</v>
      </c>
      <c r="BP10" s="327">
        <v>8.5461272680999993</v>
      </c>
      <c r="BQ10" s="327">
        <v>8.5936843753000005</v>
      </c>
      <c r="BR10" s="327">
        <v>8.6197712677999991</v>
      </c>
      <c r="BS10" s="327">
        <v>8.6463093104999995</v>
      </c>
      <c r="BT10" s="327">
        <v>8.6760577672999997</v>
      </c>
      <c r="BU10" s="327">
        <v>8.7189514055000004</v>
      </c>
      <c r="BV10" s="327">
        <v>8.7654772615999992</v>
      </c>
    </row>
    <row r="11" spans="1:74" ht="11.1" customHeight="1" x14ac:dyDescent="0.2">
      <c r="A11" s="61" t="s">
        <v>933</v>
      </c>
      <c r="B11" s="175" t="s">
        <v>129</v>
      </c>
      <c r="C11" s="216">
        <v>7.3410010000000003</v>
      </c>
      <c r="D11" s="216">
        <v>6.952318</v>
      </c>
      <c r="E11" s="216">
        <v>7.0223620000000002</v>
      </c>
      <c r="F11" s="216">
        <v>7.2730370000000004</v>
      </c>
      <c r="G11" s="216">
        <v>6.8583850000000002</v>
      </c>
      <c r="H11" s="216">
        <v>6.6730520000000002</v>
      </c>
      <c r="I11" s="216">
        <v>7.2093360000000004</v>
      </c>
      <c r="J11" s="216">
        <v>7.0810719999999998</v>
      </c>
      <c r="K11" s="216">
        <v>7.1457249999999997</v>
      </c>
      <c r="L11" s="216">
        <v>6.7724690000000001</v>
      </c>
      <c r="M11" s="216">
        <v>6.7741899999999999</v>
      </c>
      <c r="N11" s="216">
        <v>6.8040180000000001</v>
      </c>
      <c r="O11" s="216">
        <v>6.6765330000000001</v>
      </c>
      <c r="P11" s="216">
        <v>6.6581149999999996</v>
      </c>
      <c r="Q11" s="216">
        <v>7.1546649999999996</v>
      </c>
      <c r="R11" s="216">
        <v>6.6086640000000001</v>
      </c>
      <c r="S11" s="216">
        <v>6.7182659999999998</v>
      </c>
      <c r="T11" s="216">
        <v>6.8754379999999999</v>
      </c>
      <c r="U11" s="216">
        <v>6.8137549999999996</v>
      </c>
      <c r="V11" s="216">
        <v>7.2556820000000002</v>
      </c>
      <c r="W11" s="216">
        <v>6.8174530000000004</v>
      </c>
      <c r="X11" s="216">
        <v>6.6021879999999999</v>
      </c>
      <c r="Y11" s="216">
        <v>7.051253</v>
      </c>
      <c r="Z11" s="216">
        <v>7.5097639999999997</v>
      </c>
      <c r="AA11" s="216">
        <v>7.1254619999999997</v>
      </c>
      <c r="AB11" s="216">
        <v>7.4596780000000003</v>
      </c>
      <c r="AC11" s="216">
        <v>7.416506</v>
      </c>
      <c r="AD11" s="216">
        <v>6.987679</v>
      </c>
      <c r="AE11" s="216">
        <v>7.1398349999999997</v>
      </c>
      <c r="AF11" s="216">
        <v>7.0295759999999996</v>
      </c>
      <c r="AG11" s="216">
        <v>7.5604620000000002</v>
      </c>
      <c r="AH11" s="216">
        <v>7.2951889999999997</v>
      </c>
      <c r="AI11" s="216">
        <v>7.2657489999999996</v>
      </c>
      <c r="AJ11" s="216">
        <v>7.0681960000000004</v>
      </c>
      <c r="AK11" s="216">
        <v>7.417357</v>
      </c>
      <c r="AL11" s="216">
        <v>7.3489389999999997</v>
      </c>
      <c r="AM11" s="216">
        <v>7.6893880000000001</v>
      </c>
      <c r="AN11" s="216">
        <v>6.7734670000000001</v>
      </c>
      <c r="AO11" s="216">
        <v>7.2147030000000001</v>
      </c>
      <c r="AP11" s="216">
        <v>7.1299530000000004</v>
      </c>
      <c r="AQ11" s="216">
        <v>7.3744139999999998</v>
      </c>
      <c r="AR11" s="216">
        <v>7.223859</v>
      </c>
      <c r="AS11" s="216">
        <v>6.9318999999999997</v>
      </c>
      <c r="AT11" s="216">
        <v>7.1182369999999997</v>
      </c>
      <c r="AU11" s="216">
        <v>5.8027160000000002</v>
      </c>
      <c r="AV11" s="216">
        <v>5.880217</v>
      </c>
      <c r="AW11" s="216">
        <v>6.2233333333000003</v>
      </c>
      <c r="AX11" s="216">
        <v>6.4169867418999997</v>
      </c>
      <c r="AY11" s="327">
        <v>6.6771630000000002</v>
      </c>
      <c r="AZ11" s="327">
        <v>6.4144810000000003</v>
      </c>
      <c r="BA11" s="327">
        <v>6.5960049999999999</v>
      </c>
      <c r="BB11" s="327">
        <v>6.6550240000000001</v>
      </c>
      <c r="BC11" s="327">
        <v>6.7986300000000002</v>
      </c>
      <c r="BD11" s="327">
        <v>6.5818589999999997</v>
      </c>
      <c r="BE11" s="327">
        <v>6.4125459999999999</v>
      </c>
      <c r="BF11" s="327">
        <v>6.3172940000000004</v>
      </c>
      <c r="BG11" s="327">
        <v>6.2660559999999998</v>
      </c>
      <c r="BH11" s="327">
        <v>5.4258559999999996</v>
      </c>
      <c r="BI11" s="327">
        <v>5.84748</v>
      </c>
      <c r="BJ11" s="327">
        <v>5.7295740000000004</v>
      </c>
      <c r="BK11" s="327">
        <v>5.7433699999999996</v>
      </c>
      <c r="BL11" s="327">
        <v>5.5915160000000004</v>
      </c>
      <c r="BM11" s="327">
        <v>5.9332099999999999</v>
      </c>
      <c r="BN11" s="327">
        <v>6.2215780000000001</v>
      </c>
      <c r="BO11" s="327">
        <v>6.2439039999999997</v>
      </c>
      <c r="BP11" s="327">
        <v>6.1041590000000001</v>
      </c>
      <c r="BQ11" s="327">
        <v>5.8717519999999999</v>
      </c>
      <c r="BR11" s="327">
        <v>5.8677770000000002</v>
      </c>
      <c r="BS11" s="327">
        <v>5.6518889999999997</v>
      </c>
      <c r="BT11" s="327">
        <v>5.0123540000000002</v>
      </c>
      <c r="BU11" s="327">
        <v>5.2220950000000004</v>
      </c>
      <c r="BV11" s="327">
        <v>5.1372140000000002</v>
      </c>
    </row>
    <row r="12" spans="1:74" ht="11.1" customHeight="1" x14ac:dyDescent="0.2">
      <c r="A12" s="61" t="s">
        <v>935</v>
      </c>
      <c r="B12" s="175" t="s">
        <v>133</v>
      </c>
      <c r="C12" s="216">
        <v>0</v>
      </c>
      <c r="D12" s="216">
        <v>0</v>
      </c>
      <c r="E12" s="216">
        <v>1.2903225805999999E-3</v>
      </c>
      <c r="F12" s="216">
        <v>8.7133333332999996E-2</v>
      </c>
      <c r="G12" s="216">
        <v>7.5580645161000007E-2</v>
      </c>
      <c r="H12" s="216">
        <v>0</v>
      </c>
      <c r="I12" s="216">
        <v>0</v>
      </c>
      <c r="J12" s="216">
        <v>0</v>
      </c>
      <c r="K12" s="216">
        <v>9.9999999998000004E-5</v>
      </c>
      <c r="L12" s="216">
        <v>9.6774193549999994E-5</v>
      </c>
      <c r="M12" s="216">
        <v>1E-4</v>
      </c>
      <c r="N12" s="216">
        <v>1.2903225807E-4</v>
      </c>
      <c r="O12" s="216">
        <v>9.6774193546000006E-5</v>
      </c>
      <c r="P12" s="216">
        <v>1.0714285713999999E-4</v>
      </c>
      <c r="Q12" s="216">
        <v>9.6774193546000006E-5</v>
      </c>
      <c r="R12" s="216">
        <v>1E-4</v>
      </c>
      <c r="S12" s="216">
        <v>-4.5096774194000003E-2</v>
      </c>
      <c r="T12" s="216">
        <v>-5.1533333333000003E-2</v>
      </c>
      <c r="U12" s="216">
        <v>-4.0096774193999998E-2</v>
      </c>
      <c r="V12" s="216">
        <v>1.2903225807E-4</v>
      </c>
      <c r="W12" s="216">
        <v>6.6666666664999994E-5</v>
      </c>
      <c r="X12" s="216">
        <v>6.4516129034000001E-5</v>
      </c>
      <c r="Y12" s="216">
        <v>9.9999999998000004E-5</v>
      </c>
      <c r="Z12" s="216">
        <v>1.2903225807E-4</v>
      </c>
      <c r="AA12" s="216">
        <v>9.6774193549999994E-5</v>
      </c>
      <c r="AB12" s="216">
        <v>6.8965517240000005E-5</v>
      </c>
      <c r="AC12" s="216">
        <v>6.4516129034000001E-5</v>
      </c>
      <c r="AD12" s="216">
        <v>1.6666666666999999E-4</v>
      </c>
      <c r="AE12" s="216">
        <v>9.6774193546000006E-5</v>
      </c>
      <c r="AF12" s="216">
        <v>1.3333333332999999E-4</v>
      </c>
      <c r="AG12" s="216">
        <v>1.2903225807E-4</v>
      </c>
      <c r="AH12" s="216">
        <v>9.6774193549999994E-5</v>
      </c>
      <c r="AI12" s="216">
        <v>9.9999999998000004E-5</v>
      </c>
      <c r="AJ12" s="216">
        <v>9.6774193549999994E-5</v>
      </c>
      <c r="AK12" s="216">
        <v>1E-4</v>
      </c>
      <c r="AL12" s="216">
        <v>6.4516129031E-5</v>
      </c>
      <c r="AM12" s="216">
        <v>1.2903225807E-4</v>
      </c>
      <c r="AN12" s="216">
        <v>9.0357142857000004E-3</v>
      </c>
      <c r="AO12" s="216">
        <v>0.10693548387</v>
      </c>
      <c r="AP12" s="216">
        <v>9.0766666667000007E-2</v>
      </c>
      <c r="AQ12" s="216">
        <v>0.13900000000000001</v>
      </c>
      <c r="AR12" s="216">
        <v>0.17680000000000001</v>
      </c>
      <c r="AS12" s="216">
        <v>9.3870967742000003E-3</v>
      </c>
      <c r="AT12" s="216">
        <v>2.7096774194000002E-3</v>
      </c>
      <c r="AU12" s="216">
        <v>0.17196666666999999</v>
      </c>
      <c r="AV12" s="216">
        <v>0.15125806452000001</v>
      </c>
      <c r="AW12" s="216">
        <v>0.20960000000000001</v>
      </c>
      <c r="AX12" s="216">
        <v>-3.4868262226999999E-2</v>
      </c>
      <c r="AY12" s="327">
        <v>3.54215E-3</v>
      </c>
      <c r="AZ12" s="327">
        <v>3.9216700000000004E-3</v>
      </c>
      <c r="BA12" s="327">
        <v>2.1238900000000002E-2</v>
      </c>
      <c r="BB12" s="327">
        <v>2.1946899999999998E-2</v>
      </c>
      <c r="BC12" s="327">
        <v>2.1238900000000002E-2</v>
      </c>
      <c r="BD12" s="327">
        <v>2.1946899999999998E-2</v>
      </c>
      <c r="BE12" s="327">
        <v>2.1238900000000002E-2</v>
      </c>
      <c r="BF12" s="327">
        <v>2.1238900000000002E-2</v>
      </c>
      <c r="BG12" s="327">
        <v>2.1946899999999998E-2</v>
      </c>
      <c r="BH12" s="327">
        <v>4.3010800000000002E-2</v>
      </c>
      <c r="BI12" s="327">
        <v>4.4444400000000002E-2</v>
      </c>
      <c r="BJ12" s="327">
        <v>4.3010800000000002E-2</v>
      </c>
      <c r="BK12" s="327">
        <v>4.3010800000000002E-2</v>
      </c>
      <c r="BL12" s="327">
        <v>4.7619000000000002E-2</v>
      </c>
      <c r="BM12" s="327">
        <v>4.3010800000000002E-2</v>
      </c>
      <c r="BN12" s="327">
        <v>4.4444400000000002E-2</v>
      </c>
      <c r="BO12" s="327">
        <v>4.3010800000000002E-2</v>
      </c>
      <c r="BP12" s="327">
        <v>4.4444400000000002E-2</v>
      </c>
      <c r="BQ12" s="327">
        <v>4.3010800000000002E-2</v>
      </c>
      <c r="BR12" s="327">
        <v>4.3010800000000002E-2</v>
      </c>
      <c r="BS12" s="327">
        <v>4.4444400000000002E-2</v>
      </c>
      <c r="BT12" s="327">
        <v>1.7204299999999999E-2</v>
      </c>
      <c r="BU12" s="327">
        <v>1.77778E-2</v>
      </c>
      <c r="BV12" s="327">
        <v>1.7204299999999999E-2</v>
      </c>
    </row>
    <row r="13" spans="1:74" ht="11.1" customHeight="1" x14ac:dyDescent="0.2">
      <c r="A13" s="61" t="s">
        <v>934</v>
      </c>
      <c r="B13" s="175" t="s">
        <v>527</v>
      </c>
      <c r="C13" s="216">
        <v>-0.29183870967999997</v>
      </c>
      <c r="D13" s="216">
        <v>-0.32271428570999999</v>
      </c>
      <c r="E13" s="216">
        <v>-0.31332258065000002</v>
      </c>
      <c r="F13" s="216">
        <v>-0.34506666667000002</v>
      </c>
      <c r="G13" s="216">
        <v>-3.9032258065000002E-3</v>
      </c>
      <c r="H13" s="216">
        <v>0.37183333333000002</v>
      </c>
      <c r="I13" s="216">
        <v>0.50219354838999997</v>
      </c>
      <c r="J13" s="216">
        <v>0.24712903225999999</v>
      </c>
      <c r="K13" s="216">
        <v>-3.5966666666999998E-2</v>
      </c>
      <c r="L13" s="216">
        <v>-0.63103225805999996</v>
      </c>
      <c r="M13" s="216">
        <v>-0.16706666667</v>
      </c>
      <c r="N13" s="216">
        <v>-0.13341935484</v>
      </c>
      <c r="O13" s="216">
        <v>-0.91445161289999999</v>
      </c>
      <c r="P13" s="216">
        <v>-0.93214285714</v>
      </c>
      <c r="Q13" s="216">
        <v>-0.89958064516000003</v>
      </c>
      <c r="R13" s="216">
        <v>-0.31709999999999999</v>
      </c>
      <c r="S13" s="216">
        <v>0.12103225805999999</v>
      </c>
      <c r="T13" s="216">
        <v>0.33836666666999998</v>
      </c>
      <c r="U13" s="216">
        <v>0.45164516128999999</v>
      </c>
      <c r="V13" s="216">
        <v>-3.3677419355000002E-2</v>
      </c>
      <c r="W13" s="216">
        <v>-0.10920000000000001</v>
      </c>
      <c r="X13" s="216">
        <v>-0.84141935483999997</v>
      </c>
      <c r="Y13" s="216">
        <v>-2.6033333333000001E-2</v>
      </c>
      <c r="Z13" s="216">
        <v>0.21851612903000001</v>
      </c>
      <c r="AA13" s="216">
        <v>-0.72732258064999999</v>
      </c>
      <c r="AB13" s="216">
        <v>-0.70296551724</v>
      </c>
      <c r="AC13" s="216">
        <v>-0.40832258064999999</v>
      </c>
      <c r="AD13" s="216">
        <v>-0.15040000000000001</v>
      </c>
      <c r="AE13" s="216">
        <v>-8.1870967742000006E-2</v>
      </c>
      <c r="AF13" s="216">
        <v>0.36680000000000001</v>
      </c>
      <c r="AG13" s="216">
        <v>0.23867741935</v>
      </c>
      <c r="AH13" s="216">
        <v>0.21880645161000001</v>
      </c>
      <c r="AI13" s="216">
        <v>0.50460000000000005</v>
      </c>
      <c r="AJ13" s="216">
        <v>-0.63438709677000005</v>
      </c>
      <c r="AK13" s="216">
        <v>1.5633333332999998E-2</v>
      </c>
      <c r="AL13" s="216">
        <v>0.19716129031999999</v>
      </c>
      <c r="AM13" s="216">
        <v>-0.63993548386999999</v>
      </c>
      <c r="AN13" s="216">
        <v>-0.68246428570999995</v>
      </c>
      <c r="AO13" s="216">
        <v>-0.46177419354999999</v>
      </c>
      <c r="AP13" s="216">
        <v>0.46833333332999999</v>
      </c>
      <c r="AQ13" s="216">
        <v>0.22470967742</v>
      </c>
      <c r="AR13" s="216">
        <v>0.54849999999999999</v>
      </c>
      <c r="AS13" s="216">
        <v>0.58125806451999995</v>
      </c>
      <c r="AT13" s="216">
        <v>0.74361290322999996</v>
      </c>
      <c r="AU13" s="216">
        <v>-0.3236</v>
      </c>
      <c r="AV13" s="216">
        <v>0.32219354838999997</v>
      </c>
      <c r="AW13" s="216">
        <v>0.36530000000000001</v>
      </c>
      <c r="AX13" s="216">
        <v>0.78444599376000002</v>
      </c>
      <c r="AY13" s="327">
        <v>-0.44571290000000002</v>
      </c>
      <c r="AZ13" s="327">
        <v>-0.50637069999999995</v>
      </c>
      <c r="BA13" s="327">
        <v>-0.4469245</v>
      </c>
      <c r="BB13" s="327">
        <v>-9.8333299999999998E-2</v>
      </c>
      <c r="BC13" s="327">
        <v>6.3870999999999997E-2</v>
      </c>
      <c r="BD13" s="327">
        <v>0.40166669999999999</v>
      </c>
      <c r="BE13" s="327">
        <v>0.40322580000000002</v>
      </c>
      <c r="BF13" s="327">
        <v>0.2354839</v>
      </c>
      <c r="BG13" s="327">
        <v>-4.92919E-2</v>
      </c>
      <c r="BH13" s="327">
        <v>-0.28899849999999999</v>
      </c>
      <c r="BI13" s="327">
        <v>1.5840300000000002E-2</v>
      </c>
      <c r="BJ13" s="327">
        <v>0.30993749999999998</v>
      </c>
      <c r="BK13" s="327">
        <v>-0.45998709999999998</v>
      </c>
      <c r="BL13" s="327">
        <v>-0.4783811</v>
      </c>
      <c r="BM13" s="327">
        <v>-0.53916839999999999</v>
      </c>
      <c r="BN13" s="327">
        <v>-0.36063770000000001</v>
      </c>
      <c r="BO13" s="327">
        <v>-3.0790999999999999E-2</v>
      </c>
      <c r="BP13" s="327">
        <v>0.27151239999999999</v>
      </c>
      <c r="BQ13" s="327">
        <v>0.38728899999999999</v>
      </c>
      <c r="BR13" s="327">
        <v>0.14948919999999999</v>
      </c>
      <c r="BS13" s="327">
        <v>-1.7869400000000001E-2</v>
      </c>
      <c r="BT13" s="327">
        <v>-0.40010610000000002</v>
      </c>
      <c r="BU13" s="327">
        <v>3.9681500000000001E-2</v>
      </c>
      <c r="BV13" s="327">
        <v>0.33535100000000001</v>
      </c>
    </row>
    <row r="14" spans="1:74" ht="11.1" customHeight="1" x14ac:dyDescent="0.2">
      <c r="A14" s="61" t="s">
        <v>640</v>
      </c>
      <c r="B14" s="175" t="s">
        <v>130</v>
      </c>
      <c r="C14" s="216">
        <v>0.23901070967999999</v>
      </c>
      <c r="D14" s="216">
        <v>0.38375028571000003</v>
      </c>
      <c r="E14" s="216">
        <v>0.15223925805999999</v>
      </c>
      <c r="F14" s="216">
        <v>0.25211933332999997</v>
      </c>
      <c r="G14" s="216">
        <v>0.42097858064999999</v>
      </c>
      <c r="H14" s="216">
        <v>6.5391666666999998E-2</v>
      </c>
      <c r="I14" s="216">
        <v>1.7697451613000001E-2</v>
      </c>
      <c r="J14" s="216">
        <v>0.26654996774</v>
      </c>
      <c r="K14" s="216">
        <v>-8.2355333333000005E-2</v>
      </c>
      <c r="L14" s="216">
        <v>-1.2357516129000001E-2</v>
      </c>
      <c r="M14" s="216">
        <v>0.14164866667000001</v>
      </c>
      <c r="N14" s="216">
        <v>0.33341132258</v>
      </c>
      <c r="O14" s="216">
        <v>0.33563983871000003</v>
      </c>
      <c r="P14" s="216">
        <v>7.8247714285999997E-2</v>
      </c>
      <c r="Q14" s="216">
        <v>-0.17620212902999999</v>
      </c>
      <c r="R14" s="216">
        <v>0.35487200000000002</v>
      </c>
      <c r="S14" s="216">
        <v>0.17986851612999999</v>
      </c>
      <c r="T14" s="216">
        <v>0.20949566667</v>
      </c>
      <c r="U14" s="216">
        <v>0.25153261290000001</v>
      </c>
      <c r="V14" s="216">
        <v>9.9327387096999994E-2</v>
      </c>
      <c r="W14" s="216">
        <v>4.1918333332999998E-2</v>
      </c>
      <c r="X14" s="216">
        <v>0.33961983871000001</v>
      </c>
      <c r="Y14" s="216">
        <v>0.12590133333</v>
      </c>
      <c r="Z14" s="216">
        <v>-0.21615316129000001</v>
      </c>
      <c r="AA14" s="216">
        <v>0.36661580645000003</v>
      </c>
      <c r="AB14" s="216">
        <v>-2.1076448276000002E-2</v>
      </c>
      <c r="AC14" s="216">
        <v>-5.9975935484000001E-2</v>
      </c>
      <c r="AD14" s="216">
        <v>0.17638233333</v>
      </c>
      <c r="AE14" s="216">
        <v>0.31954619355000002</v>
      </c>
      <c r="AF14" s="216">
        <v>0.33343866666999999</v>
      </c>
      <c r="AG14" s="216">
        <v>0.14031854838999999</v>
      </c>
      <c r="AH14" s="216">
        <v>0.36290877419000001</v>
      </c>
      <c r="AI14" s="216">
        <v>1.5977999999999999E-2</v>
      </c>
      <c r="AJ14" s="216">
        <v>0.22947132258</v>
      </c>
      <c r="AK14" s="216">
        <v>-7.3923333332999996E-2</v>
      </c>
      <c r="AL14" s="216">
        <v>0.19886819354999999</v>
      </c>
      <c r="AM14" s="216">
        <v>0.25506245161000002</v>
      </c>
      <c r="AN14" s="216">
        <v>0.40093457143</v>
      </c>
      <c r="AO14" s="216">
        <v>6.1777709676999998E-2</v>
      </c>
      <c r="AP14" s="216">
        <v>0.18786900000000001</v>
      </c>
      <c r="AQ14" s="216">
        <v>0.33950432258000002</v>
      </c>
      <c r="AR14" s="216">
        <v>0.187972</v>
      </c>
      <c r="AS14" s="216">
        <v>0.58681783871000004</v>
      </c>
      <c r="AT14" s="216">
        <v>-7.7640580644999999E-2</v>
      </c>
      <c r="AU14" s="216">
        <v>0.33871933332999998</v>
      </c>
      <c r="AV14" s="216">
        <v>7.0868387096999996E-2</v>
      </c>
      <c r="AW14" s="216">
        <v>0.21234075565999999</v>
      </c>
      <c r="AX14" s="216">
        <v>0.14426750471999999</v>
      </c>
      <c r="AY14" s="327">
        <v>0.20782120000000001</v>
      </c>
      <c r="AZ14" s="327">
        <v>0.16917380000000001</v>
      </c>
      <c r="BA14" s="327">
        <v>0.19451199999999999</v>
      </c>
      <c r="BB14" s="327">
        <v>0.1207553</v>
      </c>
      <c r="BC14" s="327">
        <v>0.18702949999999999</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641</v>
      </c>
      <c r="B15" s="175" t="s">
        <v>179</v>
      </c>
      <c r="C15" s="216">
        <v>15.311064</v>
      </c>
      <c r="D15" s="216">
        <v>15.127571</v>
      </c>
      <c r="E15" s="216">
        <v>15.115741</v>
      </c>
      <c r="F15" s="216">
        <v>15.864133000000001</v>
      </c>
      <c r="G15" s="216">
        <v>15.945548</v>
      </c>
      <c r="H15" s="216">
        <v>15.817299999999999</v>
      </c>
      <c r="I15" s="216">
        <v>16.534451000000001</v>
      </c>
      <c r="J15" s="216">
        <v>16.460353999999999</v>
      </c>
      <c r="K15" s="216">
        <v>16.073499999999999</v>
      </c>
      <c r="L15" s="216">
        <v>15.361032</v>
      </c>
      <c r="M15" s="216">
        <v>16.043433</v>
      </c>
      <c r="N15" s="216">
        <v>16.469031999999999</v>
      </c>
      <c r="O15" s="216">
        <v>15.456129000000001</v>
      </c>
      <c r="P15" s="216">
        <v>15.341571</v>
      </c>
      <c r="Q15" s="216">
        <v>15.64</v>
      </c>
      <c r="R15" s="216">
        <v>16.2728</v>
      </c>
      <c r="S15" s="216">
        <v>16.401612</v>
      </c>
      <c r="T15" s="216">
        <v>16.701132999999999</v>
      </c>
      <c r="U15" s="216">
        <v>16.878644999999999</v>
      </c>
      <c r="V15" s="216">
        <v>16.700225</v>
      </c>
      <c r="W15" s="216">
        <v>16.1676</v>
      </c>
      <c r="X15" s="216">
        <v>15.439871</v>
      </c>
      <c r="Y15" s="216">
        <v>16.458033</v>
      </c>
      <c r="Z15" s="216">
        <v>16.741548000000002</v>
      </c>
      <c r="AA15" s="216">
        <v>15.95129</v>
      </c>
      <c r="AB15" s="216">
        <v>15.842828000000001</v>
      </c>
      <c r="AC15" s="216">
        <v>16.082452</v>
      </c>
      <c r="AD15" s="216">
        <v>15.920267000000001</v>
      </c>
      <c r="AE15" s="216">
        <v>16.236806999999999</v>
      </c>
      <c r="AF15" s="216">
        <v>16.432600000000001</v>
      </c>
      <c r="AG15" s="216">
        <v>16.621193999999999</v>
      </c>
      <c r="AH15" s="216">
        <v>16.593354999999999</v>
      </c>
      <c r="AI15" s="216">
        <v>16.339832999999999</v>
      </c>
      <c r="AJ15" s="216">
        <v>15.454355</v>
      </c>
      <c r="AK15" s="216">
        <v>16.235233000000001</v>
      </c>
      <c r="AL15" s="216">
        <v>16.515871000000001</v>
      </c>
      <c r="AM15" s="216">
        <v>16.129451</v>
      </c>
      <c r="AN15" s="216">
        <v>15.546214000000001</v>
      </c>
      <c r="AO15" s="216">
        <v>16.028321999999999</v>
      </c>
      <c r="AP15" s="216">
        <v>16.97</v>
      </c>
      <c r="AQ15" s="216">
        <v>17.212095999999999</v>
      </c>
      <c r="AR15" s="216">
        <v>17.204967</v>
      </c>
      <c r="AS15" s="216">
        <v>17.317903000000001</v>
      </c>
      <c r="AT15" s="216">
        <v>16.979226000000001</v>
      </c>
      <c r="AU15" s="216">
        <v>15.460133000000001</v>
      </c>
      <c r="AV15" s="216">
        <v>16.061064999999999</v>
      </c>
      <c r="AW15" s="216">
        <v>16.877833333000002</v>
      </c>
      <c r="AX15" s="216">
        <v>17.221048065000002</v>
      </c>
      <c r="AY15" s="327">
        <v>16.383759999999999</v>
      </c>
      <c r="AZ15" s="327">
        <v>16.133099999999999</v>
      </c>
      <c r="BA15" s="327">
        <v>16.490410000000001</v>
      </c>
      <c r="BB15" s="327">
        <v>16.885950000000001</v>
      </c>
      <c r="BC15" s="327">
        <v>17.326640000000001</v>
      </c>
      <c r="BD15" s="327">
        <v>17.544630000000002</v>
      </c>
      <c r="BE15" s="327">
        <v>17.41</v>
      </c>
      <c r="BF15" s="327">
        <v>17.089569999999998</v>
      </c>
      <c r="BG15" s="327">
        <v>16.671430000000001</v>
      </c>
      <c r="BH15" s="327">
        <v>15.73006</v>
      </c>
      <c r="BI15" s="327">
        <v>16.591390000000001</v>
      </c>
      <c r="BJ15" s="327">
        <v>16.838429999999999</v>
      </c>
      <c r="BK15" s="327">
        <v>16.19023</v>
      </c>
      <c r="BL15" s="327">
        <v>16.04074</v>
      </c>
      <c r="BM15" s="327">
        <v>16.403670000000002</v>
      </c>
      <c r="BN15" s="327">
        <v>16.858419999999999</v>
      </c>
      <c r="BO15" s="327">
        <v>17.281980000000001</v>
      </c>
      <c r="BP15" s="327">
        <v>17.50027</v>
      </c>
      <c r="BQ15" s="327">
        <v>17.37406</v>
      </c>
      <c r="BR15" s="327">
        <v>17.059550000000002</v>
      </c>
      <c r="BS15" s="327">
        <v>16.629159999999999</v>
      </c>
      <c r="BT15" s="327">
        <v>15.68286</v>
      </c>
      <c r="BU15" s="327">
        <v>16.49802</v>
      </c>
      <c r="BV15" s="327">
        <v>16.809809999999999</v>
      </c>
    </row>
    <row r="16" spans="1:74" ht="11.1" customHeight="1" x14ac:dyDescent="0.2">
      <c r="A16" s="57"/>
      <c r="B16" s="44" t="s">
        <v>937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407"/>
      <c r="AZ16" s="407"/>
      <c r="BA16" s="407"/>
      <c r="BB16" s="407"/>
      <c r="BC16" s="407"/>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643</v>
      </c>
      <c r="B17" s="175" t="s">
        <v>528</v>
      </c>
      <c r="C17" s="216">
        <v>1.107288</v>
      </c>
      <c r="D17" s="216">
        <v>1.0643530000000001</v>
      </c>
      <c r="E17" s="216">
        <v>0.99148000000000003</v>
      </c>
      <c r="F17" s="216">
        <v>1.0779650000000001</v>
      </c>
      <c r="G17" s="216">
        <v>1.0128969999999999</v>
      </c>
      <c r="H17" s="216">
        <v>1.121499</v>
      </c>
      <c r="I17" s="216">
        <v>1.1071880000000001</v>
      </c>
      <c r="J17" s="216">
        <v>1.1626719999999999</v>
      </c>
      <c r="K17" s="216">
        <v>1.0154289999999999</v>
      </c>
      <c r="L17" s="216">
        <v>1.0283819999999999</v>
      </c>
      <c r="M17" s="216">
        <v>1.1776949999999999</v>
      </c>
      <c r="N17" s="216">
        <v>1.099998</v>
      </c>
      <c r="O17" s="216">
        <v>1.0751230000000001</v>
      </c>
      <c r="P17" s="216">
        <v>1.0213540000000001</v>
      </c>
      <c r="Q17" s="216">
        <v>1.013188</v>
      </c>
      <c r="R17" s="216">
        <v>1.067499</v>
      </c>
      <c r="S17" s="216">
        <v>1.083029</v>
      </c>
      <c r="T17" s="216">
        <v>1.0276639999999999</v>
      </c>
      <c r="U17" s="216">
        <v>1.092384</v>
      </c>
      <c r="V17" s="216">
        <v>1.0985119999999999</v>
      </c>
      <c r="W17" s="216">
        <v>1.04623</v>
      </c>
      <c r="X17" s="216">
        <v>1.040092</v>
      </c>
      <c r="Y17" s="216">
        <v>1.064865</v>
      </c>
      <c r="Z17" s="216">
        <v>1.108093</v>
      </c>
      <c r="AA17" s="216">
        <v>1.116614</v>
      </c>
      <c r="AB17" s="216">
        <v>1.070379</v>
      </c>
      <c r="AC17" s="216">
        <v>1.0491280000000001</v>
      </c>
      <c r="AD17" s="216">
        <v>1.0950979999999999</v>
      </c>
      <c r="AE17" s="216">
        <v>1.1603540000000001</v>
      </c>
      <c r="AF17" s="216">
        <v>1.1139669999999999</v>
      </c>
      <c r="AG17" s="216">
        <v>1.1902569999999999</v>
      </c>
      <c r="AH17" s="216">
        <v>1.1487769999999999</v>
      </c>
      <c r="AI17" s="216">
        <v>1.122369</v>
      </c>
      <c r="AJ17" s="216">
        <v>1.088838</v>
      </c>
      <c r="AK17" s="216">
        <v>1.1125670000000001</v>
      </c>
      <c r="AL17" s="216">
        <v>1.143324</v>
      </c>
      <c r="AM17" s="216">
        <v>1.1245769999999999</v>
      </c>
      <c r="AN17" s="216">
        <v>1.045032</v>
      </c>
      <c r="AO17" s="216">
        <v>1.108446</v>
      </c>
      <c r="AP17" s="216">
        <v>1.127732</v>
      </c>
      <c r="AQ17" s="216">
        <v>1.1250290000000001</v>
      </c>
      <c r="AR17" s="216">
        <v>1.151132</v>
      </c>
      <c r="AS17" s="216">
        <v>1.0908690000000001</v>
      </c>
      <c r="AT17" s="216">
        <v>1.1124529999999999</v>
      </c>
      <c r="AU17" s="216">
        <v>1.016335</v>
      </c>
      <c r="AV17" s="216">
        <v>1.0805169999999999</v>
      </c>
      <c r="AW17" s="216">
        <v>1.1032759999999999</v>
      </c>
      <c r="AX17" s="216">
        <v>1.141116</v>
      </c>
      <c r="AY17" s="327">
        <v>1.106851</v>
      </c>
      <c r="AZ17" s="327">
        <v>1.057617</v>
      </c>
      <c r="BA17" s="327">
        <v>1.055302</v>
      </c>
      <c r="BB17" s="327">
        <v>1.093658</v>
      </c>
      <c r="BC17" s="327">
        <v>1.1217429999999999</v>
      </c>
      <c r="BD17" s="327">
        <v>1.135921</v>
      </c>
      <c r="BE17" s="327">
        <v>1.1461520000000001</v>
      </c>
      <c r="BF17" s="327">
        <v>1.140628</v>
      </c>
      <c r="BG17" s="327">
        <v>1.0934189999999999</v>
      </c>
      <c r="BH17" s="327">
        <v>1.0655650000000001</v>
      </c>
      <c r="BI17" s="327">
        <v>1.1082719999999999</v>
      </c>
      <c r="BJ17" s="327">
        <v>1.1401509999999999</v>
      </c>
      <c r="BK17" s="327">
        <v>1.101332</v>
      </c>
      <c r="BL17" s="327">
        <v>1.055925</v>
      </c>
      <c r="BM17" s="327">
        <v>1.051639</v>
      </c>
      <c r="BN17" s="327">
        <v>1.092973</v>
      </c>
      <c r="BO17" s="327">
        <v>1.1187780000000001</v>
      </c>
      <c r="BP17" s="327">
        <v>1.132601</v>
      </c>
      <c r="BQ17" s="327">
        <v>1.1430990000000001</v>
      </c>
      <c r="BR17" s="327">
        <v>1.1379490000000001</v>
      </c>
      <c r="BS17" s="327">
        <v>1.0898060000000001</v>
      </c>
      <c r="BT17" s="327">
        <v>1.0626</v>
      </c>
      <c r="BU17" s="327">
        <v>1.1008709999999999</v>
      </c>
      <c r="BV17" s="327">
        <v>1.137195</v>
      </c>
    </row>
    <row r="18" spans="1:74" ht="11.1" customHeight="1" x14ac:dyDescent="0.2">
      <c r="A18" s="61" t="s">
        <v>642</v>
      </c>
      <c r="B18" s="175" t="s">
        <v>1118</v>
      </c>
      <c r="C18" s="216">
        <v>2.6954829999999999</v>
      </c>
      <c r="D18" s="216">
        <v>2.710178</v>
      </c>
      <c r="E18" s="216">
        <v>2.8294190000000001</v>
      </c>
      <c r="F18" s="216">
        <v>2.9502000000000002</v>
      </c>
      <c r="G18" s="216">
        <v>2.9555479999999998</v>
      </c>
      <c r="H18" s="216">
        <v>3.094033</v>
      </c>
      <c r="I18" s="216">
        <v>3.1148060000000002</v>
      </c>
      <c r="J18" s="216">
        <v>3.1418379999999999</v>
      </c>
      <c r="K18" s="216">
        <v>3.194766</v>
      </c>
      <c r="L18" s="216">
        <v>3.1963219999999999</v>
      </c>
      <c r="M18" s="216">
        <v>3.1153330000000001</v>
      </c>
      <c r="N18" s="216">
        <v>3.1563539999999999</v>
      </c>
      <c r="O18" s="216">
        <v>3.0547740000000001</v>
      </c>
      <c r="P18" s="216">
        <v>3.1617139999999999</v>
      </c>
      <c r="Q18" s="216">
        <v>3.236774</v>
      </c>
      <c r="R18" s="216">
        <v>3.3753329999999999</v>
      </c>
      <c r="S18" s="216">
        <v>3.3367089999999999</v>
      </c>
      <c r="T18" s="216">
        <v>3.3187660000000001</v>
      </c>
      <c r="U18" s="216">
        <v>3.355064</v>
      </c>
      <c r="V18" s="216">
        <v>3.4187409999999998</v>
      </c>
      <c r="W18" s="216">
        <v>3.437033</v>
      </c>
      <c r="X18" s="216">
        <v>3.4885160000000002</v>
      </c>
      <c r="Y18" s="216">
        <v>3.4981330000000002</v>
      </c>
      <c r="Z18" s="216">
        <v>3.4172579999999999</v>
      </c>
      <c r="AA18" s="216">
        <v>3.3447740000000001</v>
      </c>
      <c r="AB18" s="216">
        <v>3.369345</v>
      </c>
      <c r="AC18" s="216">
        <v>3.5557099999999999</v>
      </c>
      <c r="AD18" s="216">
        <v>3.5703999999999998</v>
      </c>
      <c r="AE18" s="216">
        <v>3.6716769999999999</v>
      </c>
      <c r="AF18" s="216">
        <v>3.662433</v>
      </c>
      <c r="AG18" s="216">
        <v>3.6038389999999998</v>
      </c>
      <c r="AH18" s="216">
        <v>3.410323</v>
      </c>
      <c r="AI18" s="216">
        <v>3.427333</v>
      </c>
      <c r="AJ18" s="216">
        <v>3.5443229999999999</v>
      </c>
      <c r="AK18" s="216">
        <v>3.5957669999999999</v>
      </c>
      <c r="AL18" s="216">
        <v>3.3521939999999999</v>
      </c>
      <c r="AM18" s="216">
        <v>3.3648060000000002</v>
      </c>
      <c r="AN18" s="216">
        <v>3.604285</v>
      </c>
      <c r="AO18" s="216">
        <v>3.6442899999999998</v>
      </c>
      <c r="AP18" s="216">
        <v>3.633</v>
      </c>
      <c r="AQ18" s="216">
        <v>3.7209669999999999</v>
      </c>
      <c r="AR18" s="216">
        <v>3.7515999999999998</v>
      </c>
      <c r="AS18" s="216">
        <v>3.755258</v>
      </c>
      <c r="AT18" s="216">
        <v>3.704097</v>
      </c>
      <c r="AU18" s="216">
        <v>3.6926329999999998</v>
      </c>
      <c r="AV18" s="216">
        <v>3.9675159999999998</v>
      </c>
      <c r="AW18" s="216">
        <v>3.8874890667000002</v>
      </c>
      <c r="AX18" s="216">
        <v>3.8404652464</v>
      </c>
      <c r="AY18" s="327">
        <v>3.8246880000000001</v>
      </c>
      <c r="AZ18" s="327">
        <v>3.9198040000000001</v>
      </c>
      <c r="BA18" s="327">
        <v>4.020124</v>
      </c>
      <c r="BB18" s="327">
        <v>4.108816</v>
      </c>
      <c r="BC18" s="327">
        <v>4.1996700000000002</v>
      </c>
      <c r="BD18" s="327">
        <v>4.1649900000000004</v>
      </c>
      <c r="BE18" s="327">
        <v>4.3086630000000001</v>
      </c>
      <c r="BF18" s="327">
        <v>4.3221170000000004</v>
      </c>
      <c r="BG18" s="327">
        <v>4.3822830000000002</v>
      </c>
      <c r="BH18" s="327">
        <v>4.453983</v>
      </c>
      <c r="BI18" s="327">
        <v>4.4465909999999997</v>
      </c>
      <c r="BJ18" s="327">
        <v>4.31724</v>
      </c>
      <c r="BK18" s="327">
        <v>4.2807279999999999</v>
      </c>
      <c r="BL18" s="327">
        <v>4.3583889999999998</v>
      </c>
      <c r="BM18" s="327">
        <v>4.4513610000000003</v>
      </c>
      <c r="BN18" s="327">
        <v>4.5121349999999998</v>
      </c>
      <c r="BO18" s="327">
        <v>4.6157199999999996</v>
      </c>
      <c r="BP18" s="327">
        <v>4.6429819999999999</v>
      </c>
      <c r="BQ18" s="327">
        <v>4.6522860000000001</v>
      </c>
      <c r="BR18" s="327">
        <v>4.6397209999999998</v>
      </c>
      <c r="BS18" s="327">
        <v>4.6727069999999999</v>
      </c>
      <c r="BT18" s="327">
        <v>4.6980589999999998</v>
      </c>
      <c r="BU18" s="327">
        <v>4.7260039999999996</v>
      </c>
      <c r="BV18" s="327">
        <v>4.596063</v>
      </c>
    </row>
    <row r="19" spans="1:74" ht="11.1" customHeight="1" x14ac:dyDescent="0.2">
      <c r="A19" s="61" t="s">
        <v>1091</v>
      </c>
      <c r="B19" s="175" t="s">
        <v>1092</v>
      </c>
      <c r="C19" s="216">
        <v>1.0002610000000001</v>
      </c>
      <c r="D19" s="216">
        <v>0.99921499999999996</v>
      </c>
      <c r="E19" s="216">
        <v>1.024624</v>
      </c>
      <c r="F19" s="216">
        <v>1.038589</v>
      </c>
      <c r="G19" s="216">
        <v>1.055396</v>
      </c>
      <c r="H19" s="216">
        <v>1.0887180000000001</v>
      </c>
      <c r="I19" s="216">
        <v>1.085769</v>
      </c>
      <c r="J19" s="216">
        <v>1.048373</v>
      </c>
      <c r="K19" s="216">
        <v>1.0567059999999999</v>
      </c>
      <c r="L19" s="216">
        <v>1.0411379999999999</v>
      </c>
      <c r="M19" s="216">
        <v>1.0571809999999999</v>
      </c>
      <c r="N19" s="216">
        <v>1.1324650000000001</v>
      </c>
      <c r="O19" s="216">
        <v>1.0538799999999999</v>
      </c>
      <c r="P19" s="216">
        <v>1.046316</v>
      </c>
      <c r="Q19" s="216">
        <v>1.0496939999999999</v>
      </c>
      <c r="R19" s="216">
        <v>1.0624279999999999</v>
      </c>
      <c r="S19" s="216">
        <v>1.1037509999999999</v>
      </c>
      <c r="T19" s="216">
        <v>1.1437189999999999</v>
      </c>
      <c r="U19" s="216">
        <v>1.1202179999999999</v>
      </c>
      <c r="V19" s="216">
        <v>1.099153</v>
      </c>
      <c r="W19" s="216">
        <v>1.0871660000000001</v>
      </c>
      <c r="X19" s="216">
        <v>1.100803</v>
      </c>
      <c r="Y19" s="216">
        <v>1.1148670000000001</v>
      </c>
      <c r="Z19" s="216">
        <v>1.121928</v>
      </c>
      <c r="AA19" s="216">
        <v>1.107224</v>
      </c>
      <c r="AB19" s="216">
        <v>1.1271599999999999</v>
      </c>
      <c r="AC19" s="216">
        <v>1.1439649999999999</v>
      </c>
      <c r="AD19" s="216">
        <v>1.092033</v>
      </c>
      <c r="AE19" s="216">
        <v>1.1434340000000001</v>
      </c>
      <c r="AF19" s="216">
        <v>1.1763749999999999</v>
      </c>
      <c r="AG19" s="216">
        <v>1.177408</v>
      </c>
      <c r="AH19" s="216">
        <v>1.186167</v>
      </c>
      <c r="AI19" s="216">
        <v>1.163246</v>
      </c>
      <c r="AJ19" s="216">
        <v>1.150069</v>
      </c>
      <c r="AK19" s="216">
        <v>1.1916789999999999</v>
      </c>
      <c r="AL19" s="216">
        <v>1.2087429999999999</v>
      </c>
      <c r="AM19" s="216">
        <v>1.1740079999999999</v>
      </c>
      <c r="AN19" s="216">
        <v>1.1615059999999999</v>
      </c>
      <c r="AO19" s="216">
        <v>1.1693150000000001</v>
      </c>
      <c r="AP19" s="216">
        <v>1.1349050000000001</v>
      </c>
      <c r="AQ19" s="216">
        <v>1.17082</v>
      </c>
      <c r="AR19" s="216">
        <v>1.1827110000000001</v>
      </c>
      <c r="AS19" s="216">
        <v>1.1848590000000001</v>
      </c>
      <c r="AT19" s="216">
        <v>1.210453</v>
      </c>
      <c r="AU19" s="216">
        <v>1.1721980000000001</v>
      </c>
      <c r="AV19" s="216">
        <v>1.2040310000000001</v>
      </c>
      <c r="AW19" s="216">
        <v>1.2027540667000001</v>
      </c>
      <c r="AX19" s="216">
        <v>1.2201455805999999</v>
      </c>
      <c r="AY19" s="327">
        <v>1.12483</v>
      </c>
      <c r="AZ19" s="327">
        <v>1.1304650000000001</v>
      </c>
      <c r="BA19" s="327">
        <v>1.160838</v>
      </c>
      <c r="BB19" s="327">
        <v>1.151605</v>
      </c>
      <c r="BC19" s="327">
        <v>1.189282</v>
      </c>
      <c r="BD19" s="327">
        <v>1.212709</v>
      </c>
      <c r="BE19" s="327">
        <v>1.1994480000000001</v>
      </c>
      <c r="BF19" s="327">
        <v>1.2016089999999999</v>
      </c>
      <c r="BG19" s="327">
        <v>1.1937610000000001</v>
      </c>
      <c r="BH19" s="327">
        <v>1.161508</v>
      </c>
      <c r="BI19" s="327">
        <v>1.221641</v>
      </c>
      <c r="BJ19" s="327">
        <v>1.2158279999999999</v>
      </c>
      <c r="BK19" s="327">
        <v>1.1253679999999999</v>
      </c>
      <c r="BL19" s="327">
        <v>1.1332100000000001</v>
      </c>
      <c r="BM19" s="327">
        <v>1.165001</v>
      </c>
      <c r="BN19" s="327">
        <v>1.158739</v>
      </c>
      <c r="BO19" s="327">
        <v>1.1989810000000001</v>
      </c>
      <c r="BP19" s="327">
        <v>1.2235579999999999</v>
      </c>
      <c r="BQ19" s="327">
        <v>1.2109449999999999</v>
      </c>
      <c r="BR19" s="327">
        <v>1.2134659999999999</v>
      </c>
      <c r="BS19" s="327">
        <v>1.205435</v>
      </c>
      <c r="BT19" s="327">
        <v>1.1719790000000001</v>
      </c>
      <c r="BU19" s="327">
        <v>1.2326109999999999</v>
      </c>
      <c r="BV19" s="327">
        <v>1.2272700000000001</v>
      </c>
    </row>
    <row r="20" spans="1:74" ht="11.1" customHeight="1" x14ac:dyDescent="0.2">
      <c r="A20" s="61" t="s">
        <v>984</v>
      </c>
      <c r="B20" s="175" t="s">
        <v>119</v>
      </c>
      <c r="C20" s="216">
        <v>0.90948300000000004</v>
      </c>
      <c r="D20" s="216">
        <v>0.90246400000000004</v>
      </c>
      <c r="E20" s="216">
        <v>0.90709600000000001</v>
      </c>
      <c r="F20" s="216">
        <v>0.92443299999999995</v>
      </c>
      <c r="G20" s="216">
        <v>0.931871</v>
      </c>
      <c r="H20" s="216">
        <v>0.95430000000000004</v>
      </c>
      <c r="I20" s="216">
        <v>0.94880600000000004</v>
      </c>
      <c r="J20" s="216">
        <v>0.92467699999999997</v>
      </c>
      <c r="K20" s="216">
        <v>0.92689999999999995</v>
      </c>
      <c r="L20" s="216">
        <v>0.92400000000000004</v>
      </c>
      <c r="M20" s="216">
        <v>0.95293300000000003</v>
      </c>
      <c r="N20" s="216">
        <v>0.99454799999999999</v>
      </c>
      <c r="O20" s="216">
        <v>0.96032200000000001</v>
      </c>
      <c r="P20" s="216">
        <v>0.95764199999999999</v>
      </c>
      <c r="Q20" s="216">
        <v>0.951129</v>
      </c>
      <c r="R20" s="216">
        <v>0.93033299999999997</v>
      </c>
      <c r="S20" s="216">
        <v>0.95696700000000001</v>
      </c>
      <c r="T20" s="216">
        <v>0.98946599999999996</v>
      </c>
      <c r="U20" s="216">
        <v>0.97577400000000003</v>
      </c>
      <c r="V20" s="216">
        <v>0.96006400000000003</v>
      </c>
      <c r="W20" s="216">
        <v>0.95236600000000005</v>
      </c>
      <c r="X20" s="216">
        <v>0.96406400000000003</v>
      </c>
      <c r="Y20" s="216">
        <v>0.98916599999999999</v>
      </c>
      <c r="Z20" s="216">
        <v>1.0026120000000001</v>
      </c>
      <c r="AA20" s="216">
        <v>0.98232299999999995</v>
      </c>
      <c r="AB20" s="216">
        <v>0.993448</v>
      </c>
      <c r="AC20" s="216">
        <v>0.99861299999999997</v>
      </c>
      <c r="AD20" s="216">
        <v>0.94026699999999996</v>
      </c>
      <c r="AE20" s="216">
        <v>0.97890299999999997</v>
      </c>
      <c r="AF20" s="216">
        <v>1.014767</v>
      </c>
      <c r="AG20" s="216">
        <v>1.0151289999999999</v>
      </c>
      <c r="AH20" s="216">
        <v>1.0276130000000001</v>
      </c>
      <c r="AI20" s="216">
        <v>1.0016</v>
      </c>
      <c r="AJ20" s="216">
        <v>1.000194</v>
      </c>
      <c r="AK20" s="216">
        <v>1.023533</v>
      </c>
      <c r="AL20" s="216">
        <v>1.0541940000000001</v>
      </c>
      <c r="AM20" s="216">
        <v>1.0508710000000001</v>
      </c>
      <c r="AN20" s="216">
        <v>1.037571</v>
      </c>
      <c r="AO20" s="216">
        <v>1.0374509999999999</v>
      </c>
      <c r="AP20" s="216">
        <v>0.98333300000000001</v>
      </c>
      <c r="AQ20" s="216">
        <v>1.02258</v>
      </c>
      <c r="AR20" s="216">
        <v>1.0222329999999999</v>
      </c>
      <c r="AS20" s="216">
        <v>1.0071289999999999</v>
      </c>
      <c r="AT20" s="216">
        <v>1.0466770000000001</v>
      </c>
      <c r="AU20" s="216">
        <v>1.0193669999999999</v>
      </c>
      <c r="AV20" s="216">
        <v>1.03471</v>
      </c>
      <c r="AW20" s="216">
        <v>1.0542666667</v>
      </c>
      <c r="AX20" s="216">
        <v>1.0683975805999999</v>
      </c>
      <c r="AY20" s="327">
        <v>1.0155019999999999</v>
      </c>
      <c r="AZ20" s="327">
        <v>1.0114050000000001</v>
      </c>
      <c r="BA20" s="327">
        <v>1.031876</v>
      </c>
      <c r="BB20" s="327">
        <v>1.009261</v>
      </c>
      <c r="BC20" s="327">
        <v>1.0431790000000001</v>
      </c>
      <c r="BD20" s="327">
        <v>1.059339</v>
      </c>
      <c r="BE20" s="327">
        <v>1.0419700000000001</v>
      </c>
      <c r="BF20" s="327">
        <v>1.044197</v>
      </c>
      <c r="BG20" s="327">
        <v>1.0335049999999999</v>
      </c>
      <c r="BH20" s="327">
        <v>1.005752</v>
      </c>
      <c r="BI20" s="327">
        <v>1.0592649999999999</v>
      </c>
      <c r="BJ20" s="327">
        <v>1.049685</v>
      </c>
      <c r="BK20" s="327">
        <v>1.0087379999999999</v>
      </c>
      <c r="BL20" s="327">
        <v>1.006005</v>
      </c>
      <c r="BM20" s="327">
        <v>1.026977</v>
      </c>
      <c r="BN20" s="327">
        <v>1.0062070000000001</v>
      </c>
      <c r="BO20" s="327">
        <v>1.042335</v>
      </c>
      <c r="BP20" s="327">
        <v>1.0589710000000001</v>
      </c>
      <c r="BQ20" s="327">
        <v>1.041917</v>
      </c>
      <c r="BR20" s="327">
        <v>1.0445139999999999</v>
      </c>
      <c r="BS20" s="327">
        <v>1.0333939999999999</v>
      </c>
      <c r="BT20" s="327">
        <v>1.004877</v>
      </c>
      <c r="BU20" s="327">
        <v>1.0581929999999999</v>
      </c>
      <c r="BV20" s="327">
        <v>1.0487660000000001</v>
      </c>
    </row>
    <row r="21" spans="1:74" ht="11.1" customHeight="1" x14ac:dyDescent="0.2">
      <c r="A21" s="61" t="s">
        <v>1093</v>
      </c>
      <c r="B21" s="175" t="s">
        <v>1094</v>
      </c>
      <c r="C21" s="216">
        <v>0.20629612903</v>
      </c>
      <c r="D21" s="216">
        <v>0.19332414285999999</v>
      </c>
      <c r="E21" s="216">
        <v>0.20402151613</v>
      </c>
      <c r="F21" s="216">
        <v>0.22350300000000001</v>
      </c>
      <c r="G21" s="216">
        <v>0.21993954838999999</v>
      </c>
      <c r="H21" s="216">
        <v>0.23743</v>
      </c>
      <c r="I21" s="216">
        <v>0.22543238709999999</v>
      </c>
      <c r="J21" s="216">
        <v>0.21519503226</v>
      </c>
      <c r="K21" s="216">
        <v>0.21179999999999999</v>
      </c>
      <c r="L21" s="216">
        <v>0.22620577418999999</v>
      </c>
      <c r="M21" s="216">
        <v>0.24238933333000001</v>
      </c>
      <c r="N21" s="216">
        <v>0.24140522581000001</v>
      </c>
      <c r="O21" s="216">
        <v>0.2069533871</v>
      </c>
      <c r="P21" s="216">
        <v>0.20239214286000001</v>
      </c>
      <c r="Q21" s="216">
        <v>0.19996141935</v>
      </c>
      <c r="R21" s="216">
        <v>0.19642299999999999</v>
      </c>
      <c r="S21" s="216">
        <v>0.22483729031999999</v>
      </c>
      <c r="T21" s="216">
        <v>0.21409066667000001</v>
      </c>
      <c r="U21" s="216">
        <v>0.23070367742</v>
      </c>
      <c r="V21" s="216">
        <v>0.20385641935000001</v>
      </c>
      <c r="W21" s="216">
        <v>0.20772666667</v>
      </c>
      <c r="X21" s="216">
        <v>0.20077729032</v>
      </c>
      <c r="Y21" s="216">
        <v>0.23482466666999999</v>
      </c>
      <c r="Z21" s="216">
        <v>0.22046003225999999</v>
      </c>
      <c r="AA21" s="216">
        <v>0.23175670968000001</v>
      </c>
      <c r="AB21" s="216">
        <v>0.21000837930999999</v>
      </c>
      <c r="AC21" s="216">
        <v>0.20175612903000001</v>
      </c>
      <c r="AD21" s="216">
        <v>0.23436066667</v>
      </c>
      <c r="AE21" s="216">
        <v>0.22810109677000001</v>
      </c>
      <c r="AF21" s="216">
        <v>0.20393800000000001</v>
      </c>
      <c r="AG21" s="216">
        <v>0.22647254839</v>
      </c>
      <c r="AH21" s="216">
        <v>0.22012667742</v>
      </c>
      <c r="AI21" s="216">
        <v>0.21014833332999999</v>
      </c>
      <c r="AJ21" s="216">
        <v>0.18997790322999999</v>
      </c>
      <c r="AK21" s="216">
        <v>0.19737633332999999</v>
      </c>
      <c r="AL21" s="216">
        <v>0.23178838709999999</v>
      </c>
      <c r="AM21" s="216">
        <v>0.20286316129000001</v>
      </c>
      <c r="AN21" s="216">
        <v>0.21194714285999999</v>
      </c>
      <c r="AO21" s="216">
        <v>0.22766800000000001</v>
      </c>
      <c r="AP21" s="216">
        <v>0.20320133333000001</v>
      </c>
      <c r="AQ21" s="216">
        <v>0.214392</v>
      </c>
      <c r="AR21" s="216">
        <v>0.23757966666999999</v>
      </c>
      <c r="AS21" s="216">
        <v>0.21179370968</v>
      </c>
      <c r="AT21" s="216">
        <v>0.23457025806000001</v>
      </c>
      <c r="AU21" s="216">
        <v>0.18573133333</v>
      </c>
      <c r="AV21" s="216">
        <v>0.21630245161</v>
      </c>
      <c r="AW21" s="216">
        <v>0.23082639999999999</v>
      </c>
      <c r="AX21" s="216">
        <v>0.2448969</v>
      </c>
      <c r="AY21" s="327">
        <v>0.23507230000000001</v>
      </c>
      <c r="AZ21" s="327">
        <v>0.23117670000000001</v>
      </c>
      <c r="BA21" s="327">
        <v>0.23685890000000001</v>
      </c>
      <c r="BB21" s="327">
        <v>0.24595139999999999</v>
      </c>
      <c r="BC21" s="327">
        <v>0.24851670000000001</v>
      </c>
      <c r="BD21" s="327">
        <v>0.25243300000000002</v>
      </c>
      <c r="BE21" s="327">
        <v>0.24987180000000001</v>
      </c>
      <c r="BF21" s="327">
        <v>0.2456412</v>
      </c>
      <c r="BG21" s="327">
        <v>0.23867910000000001</v>
      </c>
      <c r="BH21" s="327">
        <v>0.23264899999999999</v>
      </c>
      <c r="BI21" s="327">
        <v>0.24291479999999999</v>
      </c>
      <c r="BJ21" s="327">
        <v>0.25549290000000002</v>
      </c>
      <c r="BK21" s="327">
        <v>0.2447783</v>
      </c>
      <c r="BL21" s="327">
        <v>0.2404482</v>
      </c>
      <c r="BM21" s="327">
        <v>0.2462385</v>
      </c>
      <c r="BN21" s="327">
        <v>0.25565379999999999</v>
      </c>
      <c r="BO21" s="327">
        <v>0.25820880000000002</v>
      </c>
      <c r="BP21" s="327">
        <v>0.26225860000000001</v>
      </c>
      <c r="BQ21" s="327">
        <v>0.25956639999999997</v>
      </c>
      <c r="BR21" s="327">
        <v>0.2553337</v>
      </c>
      <c r="BS21" s="327">
        <v>0.24845349999999999</v>
      </c>
      <c r="BT21" s="327">
        <v>0.24227599999999999</v>
      </c>
      <c r="BU21" s="327">
        <v>0.252305</v>
      </c>
      <c r="BV21" s="327">
        <v>0.2651174</v>
      </c>
    </row>
    <row r="22" spans="1:74" ht="11.1" customHeight="1" x14ac:dyDescent="0.2">
      <c r="A22" s="61" t="s">
        <v>644</v>
      </c>
      <c r="B22" s="175" t="s">
        <v>131</v>
      </c>
      <c r="C22" s="216">
        <v>-1.9472400000000001</v>
      </c>
      <c r="D22" s="216">
        <v>-1.4550449999999999</v>
      </c>
      <c r="E22" s="216">
        <v>-1.759333</v>
      </c>
      <c r="F22" s="216">
        <v>-1.6471389999999999</v>
      </c>
      <c r="G22" s="216">
        <v>-1.5838890000000001</v>
      </c>
      <c r="H22" s="216">
        <v>-1.991042</v>
      </c>
      <c r="I22" s="216">
        <v>-2.177689</v>
      </c>
      <c r="J22" s="216">
        <v>-2.2196639999999999</v>
      </c>
      <c r="K22" s="216">
        <v>-1.911557</v>
      </c>
      <c r="L22" s="216">
        <v>-1.9820059999999999</v>
      </c>
      <c r="M22" s="216">
        <v>-2.1183369999999999</v>
      </c>
      <c r="N22" s="216">
        <v>-2.2939229999999999</v>
      </c>
      <c r="O22" s="216">
        <v>-1.7907310000000001</v>
      </c>
      <c r="P22" s="216">
        <v>-2.0258259999999999</v>
      </c>
      <c r="Q22" s="216">
        <v>-1.627316</v>
      </c>
      <c r="R22" s="216">
        <v>-2.1724290000000002</v>
      </c>
      <c r="S22" s="216">
        <v>-2.0687769999999999</v>
      </c>
      <c r="T22" s="216">
        <v>-1.927373</v>
      </c>
      <c r="U22" s="216">
        <v>-2.202874</v>
      </c>
      <c r="V22" s="216">
        <v>-1.9047320000000001</v>
      </c>
      <c r="W22" s="216">
        <v>-2.3109120000000001</v>
      </c>
      <c r="X22" s="216">
        <v>-2.377224</v>
      </c>
      <c r="Y22" s="216">
        <v>-2.8034789999999998</v>
      </c>
      <c r="Z22" s="216">
        <v>-3.0336080000000001</v>
      </c>
      <c r="AA22" s="216">
        <v>-2.3954680000000002</v>
      </c>
      <c r="AB22" s="216">
        <v>-2.3276460000000001</v>
      </c>
      <c r="AC22" s="216">
        <v>-2.5068570000000001</v>
      </c>
      <c r="AD22" s="216">
        <v>-2.3609049999999998</v>
      </c>
      <c r="AE22" s="216">
        <v>-2.6985999999999999</v>
      </c>
      <c r="AF22" s="216">
        <v>-2.4123610000000002</v>
      </c>
      <c r="AG22" s="216">
        <v>-2.2546580000000001</v>
      </c>
      <c r="AH22" s="216">
        <v>-2.0694590000000002</v>
      </c>
      <c r="AI22" s="216">
        <v>-2.5057140000000002</v>
      </c>
      <c r="AJ22" s="216">
        <v>-2.3536769999999998</v>
      </c>
      <c r="AK22" s="216">
        <v>-2.55078</v>
      </c>
      <c r="AL22" s="216">
        <v>-3.130363</v>
      </c>
      <c r="AM22" s="216">
        <v>-2.6954199999999999</v>
      </c>
      <c r="AN22" s="216">
        <v>-3.1769620000000001</v>
      </c>
      <c r="AO22" s="216">
        <v>-3.0411950000000001</v>
      </c>
      <c r="AP22" s="216">
        <v>-2.951873</v>
      </c>
      <c r="AQ22" s="216">
        <v>-2.8880680000000001</v>
      </c>
      <c r="AR22" s="216">
        <v>-3.132196</v>
      </c>
      <c r="AS22" s="216">
        <v>-3.3143159999999998</v>
      </c>
      <c r="AT22" s="216">
        <v>-2.7107570000000001</v>
      </c>
      <c r="AU22" s="216">
        <v>-2.3589829999999998</v>
      </c>
      <c r="AV22" s="216">
        <v>-3.3824610000000002</v>
      </c>
      <c r="AW22" s="216">
        <v>-3.8691674300000001</v>
      </c>
      <c r="AX22" s="216">
        <v>-3.5434102405000001</v>
      </c>
      <c r="AY22" s="327">
        <v>-3.01498</v>
      </c>
      <c r="AZ22" s="327">
        <v>-3.1094119999999998</v>
      </c>
      <c r="BA22" s="327">
        <v>-2.9538820000000001</v>
      </c>
      <c r="BB22" s="327">
        <v>-3.1580439999999999</v>
      </c>
      <c r="BC22" s="327">
        <v>-3.243528</v>
      </c>
      <c r="BD22" s="327">
        <v>-3.137613</v>
      </c>
      <c r="BE22" s="327">
        <v>-3.0320330000000002</v>
      </c>
      <c r="BF22" s="327">
        <v>-2.9103509999999999</v>
      </c>
      <c r="BG22" s="327">
        <v>-2.9926569999999999</v>
      </c>
      <c r="BH22" s="327">
        <v>-2.8425639999999999</v>
      </c>
      <c r="BI22" s="327">
        <v>-3.3081179999999999</v>
      </c>
      <c r="BJ22" s="327">
        <v>-3.6337510000000002</v>
      </c>
      <c r="BK22" s="327">
        <v>-2.8812989999999998</v>
      </c>
      <c r="BL22" s="327">
        <v>-3.0089600000000001</v>
      </c>
      <c r="BM22" s="327">
        <v>-3.0879259999999999</v>
      </c>
      <c r="BN22" s="327">
        <v>-3.2040679999999999</v>
      </c>
      <c r="BO22" s="327">
        <v>-3.3656769999999998</v>
      </c>
      <c r="BP22" s="327">
        <v>-3.2209989999999999</v>
      </c>
      <c r="BQ22" s="327">
        <v>-3.088263</v>
      </c>
      <c r="BR22" s="327">
        <v>-2.8834789999999999</v>
      </c>
      <c r="BS22" s="327">
        <v>-2.9835929999999999</v>
      </c>
      <c r="BT22" s="327">
        <v>-2.7083689999999998</v>
      </c>
      <c r="BU22" s="327">
        <v>-3.1885680000000001</v>
      </c>
      <c r="BV22" s="327">
        <v>-3.4845959999999998</v>
      </c>
    </row>
    <row r="23" spans="1:74" ht="11.1" customHeight="1" x14ac:dyDescent="0.2">
      <c r="A23" s="638" t="s">
        <v>1198</v>
      </c>
      <c r="B23" s="66" t="s">
        <v>1199</v>
      </c>
      <c r="C23" s="216">
        <v>-0.38011699999999998</v>
      </c>
      <c r="D23" s="216">
        <v>-0.27188899999999999</v>
      </c>
      <c r="E23" s="216">
        <v>-0.42430299999999999</v>
      </c>
      <c r="F23" s="216">
        <v>-0.53062299999999996</v>
      </c>
      <c r="G23" s="216">
        <v>-0.62198200000000003</v>
      </c>
      <c r="H23" s="216">
        <v>-0.554948</v>
      </c>
      <c r="I23" s="216">
        <v>-0.68006100000000003</v>
      </c>
      <c r="J23" s="216">
        <v>-0.65225</v>
      </c>
      <c r="K23" s="216">
        <v>-0.66003500000000004</v>
      </c>
      <c r="L23" s="216">
        <v>-0.688222</v>
      </c>
      <c r="M23" s="216">
        <v>-0.58038800000000001</v>
      </c>
      <c r="N23" s="216">
        <v>-0.65510000000000002</v>
      </c>
      <c r="O23" s="216">
        <v>-0.61219699999999999</v>
      </c>
      <c r="P23" s="216">
        <v>-0.82397100000000001</v>
      </c>
      <c r="Q23" s="216">
        <v>-0.58380100000000001</v>
      </c>
      <c r="R23" s="216">
        <v>-0.75280499999999995</v>
      </c>
      <c r="S23" s="216">
        <v>-0.83058399999999999</v>
      </c>
      <c r="T23" s="216">
        <v>-0.79997399999999996</v>
      </c>
      <c r="U23" s="216">
        <v>-0.87443099999999996</v>
      </c>
      <c r="V23" s="216">
        <v>-0.85055400000000003</v>
      </c>
      <c r="W23" s="216">
        <v>-1.021488</v>
      </c>
      <c r="X23" s="216">
        <v>-0.79430599999999996</v>
      </c>
      <c r="Y23" s="216">
        <v>-0.90520599999999996</v>
      </c>
      <c r="Z23" s="216">
        <v>-0.88553599999999999</v>
      </c>
      <c r="AA23" s="216">
        <v>-1.026219</v>
      </c>
      <c r="AB23" s="216">
        <v>-0.99529400000000001</v>
      </c>
      <c r="AC23" s="216">
        <v>-0.92516100000000001</v>
      </c>
      <c r="AD23" s="216">
        <v>-1.0083169999999999</v>
      </c>
      <c r="AE23" s="216">
        <v>-1.195206</v>
      </c>
      <c r="AF23" s="216">
        <v>-0.99624500000000005</v>
      </c>
      <c r="AG23" s="216">
        <v>-0.99929000000000001</v>
      </c>
      <c r="AH23" s="216">
        <v>-0.89968800000000004</v>
      </c>
      <c r="AI23" s="216">
        <v>-0.95105499999999998</v>
      </c>
      <c r="AJ23" s="216">
        <v>-1.064406</v>
      </c>
      <c r="AK23" s="216">
        <v>-1.047785</v>
      </c>
      <c r="AL23" s="216">
        <v>-1.2576830000000001</v>
      </c>
      <c r="AM23" s="216">
        <v>-1.118136</v>
      </c>
      <c r="AN23" s="216">
        <v>-1.1353569999999999</v>
      </c>
      <c r="AO23" s="216">
        <v>-1.3364229999999999</v>
      </c>
      <c r="AP23" s="216">
        <v>-1.287126</v>
      </c>
      <c r="AQ23" s="216">
        <v>-1.166201</v>
      </c>
      <c r="AR23" s="216">
        <v>-1.072621</v>
      </c>
      <c r="AS23" s="216">
        <v>-1.126398</v>
      </c>
      <c r="AT23" s="216">
        <v>-1.1249709999999999</v>
      </c>
      <c r="AU23" s="216">
        <v>-1.2300610000000001</v>
      </c>
      <c r="AV23" s="216">
        <v>-1.2567280000000001</v>
      </c>
      <c r="AW23" s="216">
        <v>-1.3125662</v>
      </c>
      <c r="AX23" s="216">
        <v>-1.3181243194000001</v>
      </c>
      <c r="AY23" s="327">
        <v>-1.2992030000000001</v>
      </c>
      <c r="AZ23" s="327">
        <v>-1.2561819999999999</v>
      </c>
      <c r="BA23" s="327">
        <v>-1.2701739999999999</v>
      </c>
      <c r="BB23" s="327">
        <v>-1.2769189999999999</v>
      </c>
      <c r="BC23" s="327">
        <v>-1.3831420000000001</v>
      </c>
      <c r="BD23" s="327">
        <v>-1.3411660000000001</v>
      </c>
      <c r="BE23" s="327">
        <v>-1.3342149999999999</v>
      </c>
      <c r="BF23" s="327">
        <v>-1.359143</v>
      </c>
      <c r="BG23" s="327">
        <v>-1.299453</v>
      </c>
      <c r="BH23" s="327">
        <v>-1.5246869999999999</v>
      </c>
      <c r="BI23" s="327">
        <v>-1.546036</v>
      </c>
      <c r="BJ23" s="327">
        <v>-1.549318</v>
      </c>
      <c r="BK23" s="327">
        <v>-1.255563</v>
      </c>
      <c r="BL23" s="327">
        <v>-1.2759020000000001</v>
      </c>
      <c r="BM23" s="327">
        <v>-1.3807590000000001</v>
      </c>
      <c r="BN23" s="327">
        <v>-1.3949130000000001</v>
      </c>
      <c r="BO23" s="327">
        <v>-1.5226759999999999</v>
      </c>
      <c r="BP23" s="327">
        <v>-1.4762439999999999</v>
      </c>
      <c r="BQ23" s="327">
        <v>-1.467562</v>
      </c>
      <c r="BR23" s="327">
        <v>-1.49024</v>
      </c>
      <c r="BS23" s="327">
        <v>-1.4281790000000001</v>
      </c>
      <c r="BT23" s="327">
        <v>-1.640876</v>
      </c>
      <c r="BU23" s="327">
        <v>-1.591369</v>
      </c>
      <c r="BV23" s="327">
        <v>-1.6005739999999999</v>
      </c>
    </row>
    <row r="24" spans="1:74" ht="11.1" customHeight="1" x14ac:dyDescent="0.2">
      <c r="A24" s="61" t="s">
        <v>188</v>
      </c>
      <c r="B24" s="175" t="s">
        <v>189</v>
      </c>
      <c r="C24" s="216">
        <v>0.224659</v>
      </c>
      <c r="D24" s="216">
        <v>0.33029999999999998</v>
      </c>
      <c r="E24" s="216">
        <v>0.469165</v>
      </c>
      <c r="F24" s="216">
        <v>0.47146700000000002</v>
      </c>
      <c r="G24" s="216">
        <v>0.468694</v>
      </c>
      <c r="H24" s="216">
        <v>0.35019600000000001</v>
      </c>
      <c r="I24" s="216">
        <v>0.33010200000000001</v>
      </c>
      <c r="J24" s="216">
        <v>0.30165999999999998</v>
      </c>
      <c r="K24" s="216">
        <v>0.38891300000000001</v>
      </c>
      <c r="L24" s="216">
        <v>0.32802799999999999</v>
      </c>
      <c r="M24" s="216">
        <v>0.35515200000000002</v>
      </c>
      <c r="N24" s="216">
        <v>0.41354800000000003</v>
      </c>
      <c r="O24" s="216">
        <v>0.35356500000000002</v>
      </c>
      <c r="P24" s="216">
        <v>0.29100999999999999</v>
      </c>
      <c r="Q24" s="216">
        <v>0.24776000000000001</v>
      </c>
      <c r="R24" s="216">
        <v>0.30552099999999999</v>
      </c>
      <c r="S24" s="216">
        <v>0.32592599999999999</v>
      </c>
      <c r="T24" s="216">
        <v>0.275731</v>
      </c>
      <c r="U24" s="216">
        <v>0.49734299999999998</v>
      </c>
      <c r="V24" s="216">
        <v>0.30169699999999999</v>
      </c>
      <c r="W24" s="216">
        <v>0.40487499999999998</v>
      </c>
      <c r="X24" s="216">
        <v>0.19303799999999999</v>
      </c>
      <c r="Y24" s="216">
        <v>0.25280000000000002</v>
      </c>
      <c r="Z24" s="216">
        <v>8.7049000000000001E-2</v>
      </c>
      <c r="AA24" s="216">
        <v>0.32184699999999999</v>
      </c>
      <c r="AB24" s="216">
        <v>0.411609</v>
      </c>
      <c r="AC24" s="216">
        <v>0.325822</v>
      </c>
      <c r="AD24" s="216">
        <v>0.43748799999999999</v>
      </c>
      <c r="AE24" s="216">
        <v>0.40595599999999998</v>
      </c>
      <c r="AF24" s="216">
        <v>0.52581800000000001</v>
      </c>
      <c r="AG24" s="216">
        <v>0.50162399999999996</v>
      </c>
      <c r="AH24" s="216">
        <v>0.43985099999999999</v>
      </c>
      <c r="AI24" s="216">
        <v>0.32591300000000001</v>
      </c>
      <c r="AJ24" s="216">
        <v>0.43620399999999998</v>
      </c>
      <c r="AK24" s="216">
        <v>0.33325900000000003</v>
      </c>
      <c r="AL24" s="216">
        <v>0.33307300000000001</v>
      </c>
      <c r="AM24" s="216">
        <v>0.40704000000000001</v>
      </c>
      <c r="AN24" s="216">
        <v>0.26882800000000001</v>
      </c>
      <c r="AO24" s="216">
        <v>0.41602299999999998</v>
      </c>
      <c r="AP24" s="216">
        <v>0.293933</v>
      </c>
      <c r="AQ24" s="216">
        <v>0.32482</v>
      </c>
      <c r="AR24" s="216">
        <v>0.414576</v>
      </c>
      <c r="AS24" s="216">
        <v>0.32655899999999999</v>
      </c>
      <c r="AT24" s="216">
        <v>0.39891300000000002</v>
      </c>
      <c r="AU24" s="216">
        <v>0.422402</v>
      </c>
      <c r="AV24" s="216">
        <v>0.44699899999999998</v>
      </c>
      <c r="AW24" s="216">
        <v>0.23023370000000001</v>
      </c>
      <c r="AX24" s="216">
        <v>0.2367792</v>
      </c>
      <c r="AY24" s="327">
        <v>0.23219580000000001</v>
      </c>
      <c r="AZ24" s="327">
        <v>0.32992480000000002</v>
      </c>
      <c r="BA24" s="327">
        <v>0.37713580000000002</v>
      </c>
      <c r="BB24" s="327">
        <v>0.41594300000000001</v>
      </c>
      <c r="BC24" s="327">
        <v>0.34428690000000001</v>
      </c>
      <c r="BD24" s="327">
        <v>0.44309880000000001</v>
      </c>
      <c r="BE24" s="327">
        <v>0.3768591</v>
      </c>
      <c r="BF24" s="327">
        <v>0.45488790000000001</v>
      </c>
      <c r="BG24" s="327">
        <v>0.4451774</v>
      </c>
      <c r="BH24" s="327">
        <v>0.4514553</v>
      </c>
      <c r="BI24" s="327">
        <v>0.27120460000000002</v>
      </c>
      <c r="BJ24" s="327">
        <v>0.23494380000000001</v>
      </c>
      <c r="BK24" s="327">
        <v>0.339341</v>
      </c>
      <c r="BL24" s="327">
        <v>0.38532080000000002</v>
      </c>
      <c r="BM24" s="327">
        <v>0.3908625</v>
      </c>
      <c r="BN24" s="327">
        <v>0.42020239999999998</v>
      </c>
      <c r="BO24" s="327">
        <v>0.33892099999999997</v>
      </c>
      <c r="BP24" s="327">
        <v>0.43928539999999999</v>
      </c>
      <c r="BQ24" s="327">
        <v>0.38808999999999999</v>
      </c>
      <c r="BR24" s="327">
        <v>0.463698</v>
      </c>
      <c r="BS24" s="327">
        <v>0.4521848</v>
      </c>
      <c r="BT24" s="327">
        <v>0.45305220000000002</v>
      </c>
      <c r="BU24" s="327">
        <v>0.2604612</v>
      </c>
      <c r="BV24" s="327">
        <v>0.23423050000000001</v>
      </c>
    </row>
    <row r="25" spans="1:74" ht="11.1" customHeight="1" x14ac:dyDescent="0.2">
      <c r="A25" s="61" t="s">
        <v>193</v>
      </c>
      <c r="B25" s="175" t="s">
        <v>192</v>
      </c>
      <c r="C25" s="216">
        <v>-0.10092</v>
      </c>
      <c r="D25" s="216">
        <v>-7.2291999999999995E-2</v>
      </c>
      <c r="E25" s="216">
        <v>-9.8128999999999994E-2</v>
      </c>
      <c r="F25" s="216">
        <v>-0.101425</v>
      </c>
      <c r="G25" s="216">
        <v>-6.3158000000000006E-2</v>
      </c>
      <c r="H25" s="216">
        <v>-0.109459</v>
      </c>
      <c r="I25" s="216">
        <v>-8.2584000000000005E-2</v>
      </c>
      <c r="J25" s="216">
        <v>-8.7225999999999998E-2</v>
      </c>
      <c r="K25" s="216">
        <v>-6.8756999999999999E-2</v>
      </c>
      <c r="L25" s="216">
        <v>-0.100949</v>
      </c>
      <c r="M25" s="216">
        <v>-9.4254000000000004E-2</v>
      </c>
      <c r="N25" s="216">
        <v>-7.7868000000000007E-2</v>
      </c>
      <c r="O25" s="216">
        <v>-7.8240000000000004E-2</v>
      </c>
      <c r="P25" s="216">
        <v>-5.3551000000000001E-2</v>
      </c>
      <c r="Q25" s="216">
        <v>-7.3511999999999994E-2</v>
      </c>
      <c r="R25" s="216">
        <v>-8.8648000000000005E-2</v>
      </c>
      <c r="S25" s="216">
        <v>-0.10097100000000001</v>
      </c>
      <c r="T25" s="216">
        <v>-8.8069999999999996E-2</v>
      </c>
      <c r="U25" s="216">
        <v>-6.9126000000000007E-2</v>
      </c>
      <c r="V25" s="216">
        <v>-5.833E-2</v>
      </c>
      <c r="W25" s="216">
        <v>-5.0602000000000001E-2</v>
      </c>
      <c r="X25" s="216">
        <v>-7.6141E-2</v>
      </c>
      <c r="Y25" s="216">
        <v>-6.2922000000000006E-2</v>
      </c>
      <c r="Z25" s="216">
        <v>-6.2950999999999993E-2</v>
      </c>
      <c r="AA25" s="216">
        <v>-0.130467</v>
      </c>
      <c r="AB25" s="216">
        <v>-8.7918999999999997E-2</v>
      </c>
      <c r="AC25" s="216">
        <v>-0.117117</v>
      </c>
      <c r="AD25" s="216">
        <v>-0.131602</v>
      </c>
      <c r="AE25" s="216">
        <v>-9.6419000000000005E-2</v>
      </c>
      <c r="AF25" s="216">
        <v>-2.87E-2</v>
      </c>
      <c r="AG25" s="216">
        <v>-5.3108000000000002E-2</v>
      </c>
      <c r="AH25" s="216">
        <v>-4.8554E-2</v>
      </c>
      <c r="AI25" s="216">
        <v>-6.8872000000000003E-2</v>
      </c>
      <c r="AJ25" s="216">
        <v>-7.8728000000000006E-2</v>
      </c>
      <c r="AK25" s="216">
        <v>-6.6822000000000006E-2</v>
      </c>
      <c r="AL25" s="216">
        <v>-2.801E-2</v>
      </c>
      <c r="AM25" s="216">
        <v>-0.12954599999999999</v>
      </c>
      <c r="AN25" s="216">
        <v>-0.15294199999999999</v>
      </c>
      <c r="AO25" s="216">
        <v>-0.11618100000000001</v>
      </c>
      <c r="AP25" s="216">
        <v>-8.6553000000000005E-2</v>
      </c>
      <c r="AQ25" s="216">
        <v>-0.105754</v>
      </c>
      <c r="AR25" s="216">
        <v>-6.4434000000000005E-2</v>
      </c>
      <c r="AS25" s="216">
        <v>-7.5703999999999994E-2</v>
      </c>
      <c r="AT25" s="216">
        <v>-8.7966000000000003E-2</v>
      </c>
      <c r="AU25" s="216">
        <v>-9.8857E-2</v>
      </c>
      <c r="AV25" s="216">
        <v>-0.11172600000000001</v>
      </c>
      <c r="AW25" s="216">
        <v>-7.5586896666999998E-2</v>
      </c>
      <c r="AX25" s="216">
        <v>-9.1289980645000005E-2</v>
      </c>
      <c r="AY25" s="327">
        <v>-0.1159929</v>
      </c>
      <c r="AZ25" s="327">
        <v>-0.11062230000000001</v>
      </c>
      <c r="BA25" s="327">
        <v>-0.10965419999999999</v>
      </c>
      <c r="BB25" s="327">
        <v>-9.84323E-2</v>
      </c>
      <c r="BC25" s="327">
        <v>-8.7582800000000002E-2</v>
      </c>
      <c r="BD25" s="327">
        <v>-7.9501799999999997E-2</v>
      </c>
      <c r="BE25" s="327">
        <v>-7.6099100000000003E-2</v>
      </c>
      <c r="BF25" s="327">
        <v>-7.5332899999999994E-2</v>
      </c>
      <c r="BG25" s="327">
        <v>-7.81921E-2</v>
      </c>
      <c r="BH25" s="327">
        <v>-8.5106799999999996E-2</v>
      </c>
      <c r="BI25" s="327">
        <v>-8.6390700000000001E-2</v>
      </c>
      <c r="BJ25" s="327">
        <v>-8.2572099999999996E-2</v>
      </c>
      <c r="BK25" s="327">
        <v>-9.7564899999999996E-2</v>
      </c>
      <c r="BL25" s="327">
        <v>-9.3385399999999993E-2</v>
      </c>
      <c r="BM25" s="327">
        <v>-9.2805600000000002E-2</v>
      </c>
      <c r="BN25" s="327">
        <v>-8.31591E-2</v>
      </c>
      <c r="BO25" s="327">
        <v>-7.4153700000000003E-2</v>
      </c>
      <c r="BP25" s="327">
        <v>-6.5374100000000004E-2</v>
      </c>
      <c r="BQ25" s="327">
        <v>-6.22073E-2</v>
      </c>
      <c r="BR25" s="327">
        <v>-6.1575400000000002E-2</v>
      </c>
      <c r="BS25" s="327">
        <v>-6.4304100000000003E-2</v>
      </c>
      <c r="BT25" s="327">
        <v>-7.0627499999999996E-2</v>
      </c>
      <c r="BU25" s="327">
        <v>-7.1273100000000006E-2</v>
      </c>
      <c r="BV25" s="327">
        <v>-6.7399799999999996E-2</v>
      </c>
    </row>
    <row r="26" spans="1:74" ht="11.1" customHeight="1" x14ac:dyDescent="0.2">
      <c r="A26" s="61" t="s">
        <v>184</v>
      </c>
      <c r="B26" s="175" t="s">
        <v>873</v>
      </c>
      <c r="C26" s="216">
        <v>0.26157399999999997</v>
      </c>
      <c r="D26" s="216">
        <v>0.27193600000000001</v>
      </c>
      <c r="E26" s="216">
        <v>0.374917</v>
      </c>
      <c r="F26" s="216">
        <v>0.52061100000000005</v>
      </c>
      <c r="G26" s="216">
        <v>0.72877599999999998</v>
      </c>
      <c r="H26" s="216">
        <v>0.49560999999999999</v>
      </c>
      <c r="I26" s="216">
        <v>0.51767099999999999</v>
      </c>
      <c r="J26" s="216">
        <v>0.57500200000000001</v>
      </c>
      <c r="K26" s="216">
        <v>0.28424300000000002</v>
      </c>
      <c r="L26" s="216">
        <v>0.385185</v>
      </c>
      <c r="M26" s="216">
        <v>0.32465100000000002</v>
      </c>
      <c r="N26" s="216">
        <v>0.465082</v>
      </c>
      <c r="O26" s="216">
        <v>0.37957200000000002</v>
      </c>
      <c r="P26" s="216">
        <v>0.42128500000000002</v>
      </c>
      <c r="Q26" s="216">
        <v>0.43270799999999998</v>
      </c>
      <c r="R26" s="216">
        <v>0.45662000000000003</v>
      </c>
      <c r="S26" s="216">
        <v>0.50479499999999999</v>
      </c>
      <c r="T26" s="216">
        <v>0.61677300000000002</v>
      </c>
      <c r="U26" s="216">
        <v>0.58887500000000004</v>
      </c>
      <c r="V26" s="216">
        <v>0.66097499999999998</v>
      </c>
      <c r="W26" s="216">
        <v>0.547906</v>
      </c>
      <c r="X26" s="216">
        <v>0.392349</v>
      </c>
      <c r="Y26" s="216">
        <v>0.200679</v>
      </c>
      <c r="Z26" s="216">
        <v>0.28179599999999999</v>
      </c>
      <c r="AA26" s="216">
        <v>0.33569199999999999</v>
      </c>
      <c r="AB26" s="216">
        <v>0.34243000000000001</v>
      </c>
      <c r="AC26" s="216">
        <v>0.34323599999999999</v>
      </c>
      <c r="AD26" s="216">
        <v>0.57131100000000001</v>
      </c>
      <c r="AE26" s="216">
        <v>0.65013799999999999</v>
      </c>
      <c r="AF26" s="216">
        <v>0.68996400000000002</v>
      </c>
      <c r="AG26" s="216">
        <v>0.60665800000000003</v>
      </c>
      <c r="AH26" s="216">
        <v>0.53606600000000004</v>
      </c>
      <c r="AI26" s="216">
        <v>0.60439799999999999</v>
      </c>
      <c r="AJ26" s="216">
        <v>0.53859500000000005</v>
      </c>
      <c r="AK26" s="216">
        <v>0.58948999999999996</v>
      </c>
      <c r="AL26" s="216">
        <v>0.43861800000000001</v>
      </c>
      <c r="AM26" s="216">
        <v>0.50289899999999998</v>
      </c>
      <c r="AN26" s="216">
        <v>0.42739700000000003</v>
      </c>
      <c r="AO26" s="216">
        <v>0.36482199999999998</v>
      </c>
      <c r="AP26" s="216">
        <v>0.711646</v>
      </c>
      <c r="AQ26" s="216">
        <v>0.65942699999999999</v>
      </c>
      <c r="AR26" s="216">
        <v>0.67996800000000002</v>
      </c>
      <c r="AS26" s="216">
        <v>0.58396899999999996</v>
      </c>
      <c r="AT26" s="216">
        <v>0.64555499999999999</v>
      </c>
      <c r="AU26" s="216">
        <v>0.68994599999999995</v>
      </c>
      <c r="AV26" s="216">
        <v>0.38625999999999999</v>
      </c>
      <c r="AW26" s="216">
        <v>0.19593096667000001</v>
      </c>
      <c r="AX26" s="216">
        <v>0.32124672235000001</v>
      </c>
      <c r="AY26" s="327">
        <v>0.53152710000000003</v>
      </c>
      <c r="AZ26" s="327">
        <v>0.3983236</v>
      </c>
      <c r="BA26" s="327">
        <v>0.44965179999999999</v>
      </c>
      <c r="BB26" s="327">
        <v>0.59241619999999995</v>
      </c>
      <c r="BC26" s="327">
        <v>0.70924620000000005</v>
      </c>
      <c r="BD26" s="327">
        <v>0.69398740000000003</v>
      </c>
      <c r="BE26" s="327">
        <v>0.59676609999999997</v>
      </c>
      <c r="BF26" s="327">
        <v>0.48845050000000001</v>
      </c>
      <c r="BG26" s="327">
        <v>0.38528669999999998</v>
      </c>
      <c r="BH26" s="327">
        <v>0.4096804</v>
      </c>
      <c r="BI26" s="327">
        <v>0.34117449999999999</v>
      </c>
      <c r="BJ26" s="327">
        <v>0.54912329999999998</v>
      </c>
      <c r="BK26" s="327">
        <v>0.57240029999999997</v>
      </c>
      <c r="BL26" s="327">
        <v>0.40112219999999998</v>
      </c>
      <c r="BM26" s="327">
        <v>0.44417780000000001</v>
      </c>
      <c r="BN26" s="327">
        <v>0.5847831</v>
      </c>
      <c r="BO26" s="327">
        <v>0.70107249999999999</v>
      </c>
      <c r="BP26" s="327">
        <v>0.68570390000000003</v>
      </c>
      <c r="BQ26" s="327">
        <v>0.58844980000000002</v>
      </c>
      <c r="BR26" s="327">
        <v>0.4801281</v>
      </c>
      <c r="BS26" s="327">
        <v>0.37696229999999997</v>
      </c>
      <c r="BT26" s="327">
        <v>0.39356219999999997</v>
      </c>
      <c r="BU26" s="327">
        <v>0.47514299999999998</v>
      </c>
      <c r="BV26" s="327">
        <v>0.47144459999999999</v>
      </c>
    </row>
    <row r="27" spans="1:74" ht="11.1" customHeight="1" x14ac:dyDescent="0.2">
      <c r="A27" s="61" t="s">
        <v>183</v>
      </c>
      <c r="B27" s="175" t="s">
        <v>537</v>
      </c>
      <c r="C27" s="216">
        <v>-0.43252099999999999</v>
      </c>
      <c r="D27" s="216">
        <v>-0.41231200000000001</v>
      </c>
      <c r="E27" s="216">
        <v>-0.36490400000000001</v>
      </c>
      <c r="F27" s="216">
        <v>-0.33772799999999997</v>
      </c>
      <c r="G27" s="216">
        <v>-0.44778600000000002</v>
      </c>
      <c r="H27" s="216">
        <v>-0.31682700000000003</v>
      </c>
      <c r="I27" s="216">
        <v>-0.38149899999999998</v>
      </c>
      <c r="J27" s="216">
        <v>-0.34684900000000002</v>
      </c>
      <c r="K27" s="216">
        <v>-0.257685</v>
      </c>
      <c r="L27" s="216">
        <v>-0.31814900000000002</v>
      </c>
      <c r="M27" s="216">
        <v>-0.45615899999999998</v>
      </c>
      <c r="N27" s="216">
        <v>-0.63222100000000003</v>
      </c>
      <c r="O27" s="216">
        <v>-0.47760599999999998</v>
      </c>
      <c r="P27" s="216">
        <v>-0.49651200000000001</v>
      </c>
      <c r="Q27" s="216">
        <v>-0.34403600000000001</v>
      </c>
      <c r="R27" s="216">
        <v>-0.28970600000000002</v>
      </c>
      <c r="S27" s="216">
        <v>-0.34297499999999997</v>
      </c>
      <c r="T27" s="216">
        <v>-0.29919499999999999</v>
      </c>
      <c r="U27" s="216">
        <v>-0.47980600000000001</v>
      </c>
      <c r="V27" s="216">
        <v>-0.416072</v>
      </c>
      <c r="W27" s="216">
        <v>-0.29355999999999999</v>
      </c>
      <c r="X27" s="216">
        <v>-0.37540800000000002</v>
      </c>
      <c r="Y27" s="216">
        <v>-0.54247900000000004</v>
      </c>
      <c r="Z27" s="216">
        <v>-0.49987599999999999</v>
      </c>
      <c r="AA27" s="216">
        <v>-0.52551499999999995</v>
      </c>
      <c r="AB27" s="216">
        <v>-0.63054399999999999</v>
      </c>
      <c r="AC27" s="216">
        <v>-0.54852000000000001</v>
      </c>
      <c r="AD27" s="216">
        <v>-0.448181</v>
      </c>
      <c r="AE27" s="216">
        <v>-0.53729899999999997</v>
      </c>
      <c r="AF27" s="216">
        <v>-0.49161500000000002</v>
      </c>
      <c r="AG27" s="216">
        <v>-0.44551299999999999</v>
      </c>
      <c r="AH27" s="216">
        <v>-0.44642700000000002</v>
      </c>
      <c r="AI27" s="216">
        <v>-0.49808200000000002</v>
      </c>
      <c r="AJ27" s="216">
        <v>-0.647841</v>
      </c>
      <c r="AK27" s="216">
        <v>-0.78998400000000002</v>
      </c>
      <c r="AL27" s="216">
        <v>-0.90682200000000002</v>
      </c>
      <c r="AM27" s="216">
        <v>-0.77694700000000005</v>
      </c>
      <c r="AN27" s="216">
        <v>-0.67991100000000004</v>
      </c>
      <c r="AO27" s="216">
        <v>-0.53887600000000002</v>
      </c>
      <c r="AP27" s="216">
        <v>-0.61629599999999995</v>
      </c>
      <c r="AQ27" s="216">
        <v>-0.56281400000000004</v>
      </c>
      <c r="AR27" s="216">
        <v>-0.69620000000000004</v>
      </c>
      <c r="AS27" s="216">
        <v>-0.68185300000000004</v>
      </c>
      <c r="AT27" s="216">
        <v>-0.56967699999999999</v>
      </c>
      <c r="AU27" s="216">
        <v>-0.63512299999999999</v>
      </c>
      <c r="AV27" s="216">
        <v>-0.69957800000000003</v>
      </c>
      <c r="AW27" s="216">
        <v>-0.8992</v>
      </c>
      <c r="AX27" s="216">
        <v>-1.0162565098</v>
      </c>
      <c r="AY27" s="327">
        <v>-0.91338129999999995</v>
      </c>
      <c r="AZ27" s="327">
        <v>-0.82110320000000003</v>
      </c>
      <c r="BA27" s="327">
        <v>-0.72396830000000001</v>
      </c>
      <c r="BB27" s="327">
        <v>-0.76383120000000004</v>
      </c>
      <c r="BC27" s="327">
        <v>-0.67414459999999998</v>
      </c>
      <c r="BD27" s="327">
        <v>-0.63583590000000001</v>
      </c>
      <c r="BE27" s="327">
        <v>-0.52015529999999999</v>
      </c>
      <c r="BF27" s="327">
        <v>-0.45244259999999997</v>
      </c>
      <c r="BG27" s="327">
        <v>-0.51813880000000001</v>
      </c>
      <c r="BH27" s="327">
        <v>-0.62249489999999996</v>
      </c>
      <c r="BI27" s="327">
        <v>-0.62622069999999996</v>
      </c>
      <c r="BJ27" s="327">
        <v>-0.97949969999999997</v>
      </c>
      <c r="BK27" s="327">
        <v>-0.95960559999999995</v>
      </c>
      <c r="BL27" s="327">
        <v>-0.81195479999999998</v>
      </c>
      <c r="BM27" s="327">
        <v>-0.73316919999999997</v>
      </c>
      <c r="BN27" s="327">
        <v>-0.73348829999999998</v>
      </c>
      <c r="BO27" s="327">
        <v>-0.65898990000000002</v>
      </c>
      <c r="BP27" s="327">
        <v>-0.61527779999999999</v>
      </c>
      <c r="BQ27" s="327">
        <v>-0.50692389999999998</v>
      </c>
      <c r="BR27" s="327">
        <v>-0.4249599</v>
      </c>
      <c r="BS27" s="327">
        <v>-0.44268750000000001</v>
      </c>
      <c r="BT27" s="327">
        <v>-0.52578020000000003</v>
      </c>
      <c r="BU27" s="327">
        <v>-0.66972019999999999</v>
      </c>
      <c r="BV27" s="327">
        <v>-0.86134449999999996</v>
      </c>
    </row>
    <row r="28" spans="1:74" ht="11.1" customHeight="1" x14ac:dyDescent="0.2">
      <c r="A28" s="61" t="s">
        <v>185</v>
      </c>
      <c r="B28" s="175" t="s">
        <v>181</v>
      </c>
      <c r="C28" s="216">
        <v>-9.3799999999999994E-2</v>
      </c>
      <c r="D28" s="216">
        <v>-5.2289000000000002E-2</v>
      </c>
      <c r="E28" s="216">
        <v>-5.0636E-2</v>
      </c>
      <c r="F28" s="216">
        <v>3.0120999999999998E-2</v>
      </c>
      <c r="G28" s="216">
        <v>-5.4271E-2</v>
      </c>
      <c r="H28" s="216">
        <v>-4.3323E-2</v>
      </c>
      <c r="I28" s="216">
        <v>-0.120987</v>
      </c>
      <c r="J28" s="216">
        <v>-0.14932500000000001</v>
      </c>
      <c r="K28" s="216">
        <v>-5.0099999999999997E-3</v>
      </c>
      <c r="L28" s="216">
        <v>-0.11280999999999999</v>
      </c>
      <c r="M28" s="216">
        <v>-0.109302</v>
      </c>
      <c r="N28" s="216">
        <v>-5.3518999999999997E-2</v>
      </c>
      <c r="O28" s="216">
        <v>-0.108612</v>
      </c>
      <c r="P28" s="216">
        <v>-6.5749000000000002E-2</v>
      </c>
      <c r="Q28" s="216">
        <v>8.0289999999999997E-3</v>
      </c>
      <c r="R28" s="216">
        <v>-5.9204E-2</v>
      </c>
      <c r="S28" s="216">
        <v>4.0758999999999997E-2</v>
      </c>
      <c r="T28" s="216">
        <v>5.7241E-2</v>
      </c>
      <c r="U28" s="216">
        <v>-2.1623E-2</v>
      </c>
      <c r="V28" s="216">
        <v>-2.1264999999999999E-2</v>
      </c>
      <c r="W28" s="216">
        <v>-9.6543000000000004E-2</v>
      </c>
      <c r="X28" s="216">
        <v>-3.5748000000000002E-2</v>
      </c>
      <c r="Y28" s="216">
        <v>-8.9421E-2</v>
      </c>
      <c r="Z28" s="216">
        <v>-4.6306E-2</v>
      </c>
      <c r="AA28" s="216">
        <v>-5.1137000000000002E-2</v>
      </c>
      <c r="AB28" s="216">
        <v>-5.4170999999999997E-2</v>
      </c>
      <c r="AC28" s="216">
        <v>2.8506E-2</v>
      </c>
      <c r="AD28" s="216">
        <v>-4.2481999999999999E-2</v>
      </c>
      <c r="AE28" s="216">
        <v>-2.6350000000000002E-3</v>
      </c>
      <c r="AF28" s="216">
        <v>-7.2539999999999993E-2</v>
      </c>
      <c r="AG28" s="216">
        <v>3.0338E-2</v>
      </c>
      <c r="AH28" s="216">
        <v>-5.2925E-2</v>
      </c>
      <c r="AI28" s="216">
        <v>-3.1961999999999997E-2</v>
      </c>
      <c r="AJ28" s="216">
        <v>1.7389999999999999E-2</v>
      </c>
      <c r="AK28" s="216">
        <v>-4.4389999999999999E-2</v>
      </c>
      <c r="AL28" s="216">
        <v>-7.1457000000000007E-2</v>
      </c>
      <c r="AM28" s="216">
        <v>-3.4047000000000001E-2</v>
      </c>
      <c r="AN28" s="216">
        <v>-2.5818000000000001E-2</v>
      </c>
      <c r="AO28" s="216">
        <v>-5.9838000000000002E-2</v>
      </c>
      <c r="AP28" s="216">
        <v>-4.1635999999999999E-2</v>
      </c>
      <c r="AQ28" s="216">
        <v>-4.5581000000000003E-2</v>
      </c>
      <c r="AR28" s="216">
        <v>-0.114745</v>
      </c>
      <c r="AS28" s="216">
        <v>-8.9409000000000002E-2</v>
      </c>
      <c r="AT28" s="216">
        <v>-2.4687000000000001E-2</v>
      </c>
      <c r="AU28" s="216">
        <v>8.2476999999999995E-2</v>
      </c>
      <c r="AV28" s="216">
        <v>7.3330999999999993E-2</v>
      </c>
      <c r="AW28" s="216">
        <v>-1.5699999999999999E-2</v>
      </c>
      <c r="AX28" s="216">
        <v>3.5877229969000002E-2</v>
      </c>
      <c r="AY28" s="327">
        <v>-2.52572E-2</v>
      </c>
      <c r="AZ28" s="327">
        <v>-4.5461599999999998E-2</v>
      </c>
      <c r="BA28" s="327">
        <v>4.8401099999999999E-3</v>
      </c>
      <c r="BB28" s="327">
        <v>1.6494399999999999E-2</v>
      </c>
      <c r="BC28" s="327">
        <v>2.3409800000000001E-2</v>
      </c>
      <c r="BD28" s="327">
        <v>5.0574899999999999E-2</v>
      </c>
      <c r="BE28" s="327">
        <v>2.3913799999999999E-2</v>
      </c>
      <c r="BF28" s="327">
        <v>8.4846500000000005E-2</v>
      </c>
      <c r="BG28" s="327">
        <v>6.5394499999999994E-2</v>
      </c>
      <c r="BH28" s="327">
        <v>0.14410480000000001</v>
      </c>
      <c r="BI28" s="327">
        <v>5.1354900000000002E-2</v>
      </c>
      <c r="BJ28" s="327">
        <v>4.3782300000000003E-2</v>
      </c>
      <c r="BK28" s="327">
        <v>-5.9213900000000003E-3</v>
      </c>
      <c r="BL28" s="327">
        <v>-1.06622E-2</v>
      </c>
      <c r="BM28" s="327">
        <v>2.7279999999999999E-2</v>
      </c>
      <c r="BN28" s="327">
        <v>3.4007200000000001E-2</v>
      </c>
      <c r="BO28" s="327">
        <v>4.1117099999999997E-2</v>
      </c>
      <c r="BP28" s="327">
        <v>6.9826299999999994E-2</v>
      </c>
      <c r="BQ28" s="327">
        <v>4.5328500000000001E-2</v>
      </c>
      <c r="BR28" s="327">
        <v>0.10043199999999999</v>
      </c>
      <c r="BS28" s="327">
        <v>8.6089399999999996E-2</v>
      </c>
      <c r="BT28" s="327">
        <v>0.16643749999999999</v>
      </c>
      <c r="BU28" s="327">
        <v>8.3643300000000004E-2</v>
      </c>
      <c r="BV28" s="327">
        <v>7.3154899999999995E-2</v>
      </c>
    </row>
    <row r="29" spans="1:74" ht="11.1" customHeight="1" x14ac:dyDescent="0.2">
      <c r="A29" s="61" t="s">
        <v>186</v>
      </c>
      <c r="B29" s="175" t="s">
        <v>180</v>
      </c>
      <c r="C29" s="216">
        <v>-0.78434400000000004</v>
      </c>
      <c r="D29" s="216">
        <v>-0.51559999999999995</v>
      </c>
      <c r="E29" s="216">
        <v>-0.68960900000000003</v>
      </c>
      <c r="F29" s="216">
        <v>-0.98100299999999996</v>
      </c>
      <c r="G29" s="216">
        <v>-0.96360199999999996</v>
      </c>
      <c r="H29" s="216">
        <v>-1.049671</v>
      </c>
      <c r="I29" s="216">
        <v>-1.0783370000000001</v>
      </c>
      <c r="J29" s="216">
        <v>-1.1483110000000001</v>
      </c>
      <c r="K29" s="216">
        <v>-0.97137099999999998</v>
      </c>
      <c r="L29" s="216">
        <v>-0.80890499999999999</v>
      </c>
      <c r="M29" s="216">
        <v>-0.964592</v>
      </c>
      <c r="N29" s="216">
        <v>-0.89429099999999995</v>
      </c>
      <c r="O29" s="216">
        <v>-0.77209000000000005</v>
      </c>
      <c r="P29" s="216">
        <v>-0.55566800000000005</v>
      </c>
      <c r="Q29" s="216">
        <v>-0.694187</v>
      </c>
      <c r="R29" s="216">
        <v>-0.97602999999999995</v>
      </c>
      <c r="S29" s="216">
        <v>-1.0889740000000001</v>
      </c>
      <c r="T29" s="216">
        <v>-1.077434</v>
      </c>
      <c r="U29" s="216">
        <v>-1.185584</v>
      </c>
      <c r="V29" s="216">
        <v>-0.926292</v>
      </c>
      <c r="W29" s="216">
        <v>-1.1738660000000001</v>
      </c>
      <c r="X29" s="216">
        <v>-1.0487610000000001</v>
      </c>
      <c r="Y29" s="216">
        <v>-1.02772</v>
      </c>
      <c r="Z29" s="216">
        <v>-1.144965</v>
      </c>
      <c r="AA29" s="216">
        <v>-0.74717699999999998</v>
      </c>
      <c r="AB29" s="216">
        <v>-0.66524499999999998</v>
      </c>
      <c r="AC29" s="216">
        <v>-1.0397449999999999</v>
      </c>
      <c r="AD29" s="216">
        <v>-1.1060080000000001</v>
      </c>
      <c r="AE29" s="216">
        <v>-1.111918</v>
      </c>
      <c r="AF29" s="216">
        <v>-1.3547899999999999</v>
      </c>
      <c r="AG29" s="216">
        <v>-1.2305379999999999</v>
      </c>
      <c r="AH29" s="216">
        <v>-1.0478959999999999</v>
      </c>
      <c r="AI29" s="216">
        <v>-1.0611919999999999</v>
      </c>
      <c r="AJ29" s="216">
        <v>-0.92969100000000005</v>
      </c>
      <c r="AK29" s="216">
        <v>-1.0200419999999999</v>
      </c>
      <c r="AL29" s="216">
        <v>-1.0633649999999999</v>
      </c>
      <c r="AM29" s="216">
        <v>-0.93907300000000005</v>
      </c>
      <c r="AN29" s="216">
        <v>-1.050994</v>
      </c>
      <c r="AO29" s="216">
        <v>-1.0546819999999999</v>
      </c>
      <c r="AP29" s="216">
        <v>-1.204809</v>
      </c>
      <c r="AQ29" s="216">
        <v>-1.3903939999999999</v>
      </c>
      <c r="AR29" s="216">
        <v>-1.4851190000000001</v>
      </c>
      <c r="AS29" s="216">
        <v>-1.5903179999999999</v>
      </c>
      <c r="AT29" s="216">
        <v>-1.278516</v>
      </c>
      <c r="AU29" s="216">
        <v>-1.0832390000000001</v>
      </c>
      <c r="AV29" s="216">
        <v>-1.3326990000000001</v>
      </c>
      <c r="AW29" s="216">
        <v>-1.3204666667</v>
      </c>
      <c r="AX29" s="216">
        <v>-0.98077878065000001</v>
      </c>
      <c r="AY29" s="327">
        <v>-0.92116330000000002</v>
      </c>
      <c r="AZ29" s="327">
        <v>-0.96314610000000001</v>
      </c>
      <c r="BA29" s="327">
        <v>-1.0079549999999999</v>
      </c>
      <c r="BB29" s="327">
        <v>-1.2826040000000001</v>
      </c>
      <c r="BC29" s="327">
        <v>-1.3135159999999999</v>
      </c>
      <c r="BD29" s="327">
        <v>-1.4945820000000001</v>
      </c>
      <c r="BE29" s="327">
        <v>-1.388223</v>
      </c>
      <c r="BF29" s="327">
        <v>-1.3676219999999999</v>
      </c>
      <c r="BG29" s="327">
        <v>-1.323045</v>
      </c>
      <c r="BH29" s="327">
        <v>-1.0091540000000001</v>
      </c>
      <c r="BI29" s="327">
        <v>-1.0743240000000001</v>
      </c>
      <c r="BJ29" s="327">
        <v>-1.07572</v>
      </c>
      <c r="BK29" s="327">
        <v>-0.95952210000000004</v>
      </c>
      <c r="BL29" s="327">
        <v>-0.96918009999999999</v>
      </c>
      <c r="BM29" s="327">
        <v>-1.0931070000000001</v>
      </c>
      <c r="BN29" s="327">
        <v>-1.280688</v>
      </c>
      <c r="BO29" s="327">
        <v>-1.349534</v>
      </c>
      <c r="BP29" s="327">
        <v>-1.501566</v>
      </c>
      <c r="BQ29" s="327">
        <v>-1.3810880000000001</v>
      </c>
      <c r="BR29" s="327">
        <v>-1.287236</v>
      </c>
      <c r="BS29" s="327">
        <v>-1.3186899999999999</v>
      </c>
      <c r="BT29" s="327">
        <v>-0.90258260000000001</v>
      </c>
      <c r="BU29" s="327">
        <v>-1.081277</v>
      </c>
      <c r="BV29" s="327">
        <v>-0.98951040000000001</v>
      </c>
    </row>
    <row r="30" spans="1:74" ht="11.1" customHeight="1" x14ac:dyDescent="0.2">
      <c r="A30" s="61" t="s">
        <v>187</v>
      </c>
      <c r="B30" s="175" t="s">
        <v>182</v>
      </c>
      <c r="C30" s="216">
        <v>-0.19278999999999999</v>
      </c>
      <c r="D30" s="216">
        <v>-0.20802899999999999</v>
      </c>
      <c r="E30" s="216">
        <v>-0.290441</v>
      </c>
      <c r="F30" s="216">
        <v>-0.143928</v>
      </c>
      <c r="G30" s="216">
        <v>-0.153003</v>
      </c>
      <c r="H30" s="216">
        <v>-0.25602000000000003</v>
      </c>
      <c r="I30" s="216">
        <v>-0.179674</v>
      </c>
      <c r="J30" s="216">
        <v>-0.162523</v>
      </c>
      <c r="K30" s="216">
        <v>-0.162272</v>
      </c>
      <c r="L30" s="216">
        <v>-0.16389999999999999</v>
      </c>
      <c r="M30" s="216">
        <v>-0.13819000000000001</v>
      </c>
      <c r="N30" s="216">
        <v>-0.234016</v>
      </c>
      <c r="O30" s="216">
        <v>-5.9195999999999999E-2</v>
      </c>
      <c r="P30" s="216">
        <v>-0.12808</v>
      </c>
      <c r="Q30" s="216">
        <v>-0.17167499999999999</v>
      </c>
      <c r="R30" s="216">
        <v>-0.26933099999999999</v>
      </c>
      <c r="S30" s="216">
        <v>-0.13130700000000001</v>
      </c>
      <c r="T30" s="216">
        <v>-0.19269</v>
      </c>
      <c r="U30" s="216">
        <v>-0.160384</v>
      </c>
      <c r="V30" s="216">
        <v>-0.144792</v>
      </c>
      <c r="W30" s="216">
        <v>-5.8845000000000001E-2</v>
      </c>
      <c r="X30" s="216">
        <v>-0.12992000000000001</v>
      </c>
      <c r="Y30" s="216">
        <v>-6.3366000000000006E-2</v>
      </c>
      <c r="Z30" s="216">
        <v>-0.106366</v>
      </c>
      <c r="AA30" s="216">
        <v>-2.6797999999999999E-2</v>
      </c>
      <c r="AB30" s="216">
        <v>-0.15590899999999999</v>
      </c>
      <c r="AC30" s="216">
        <v>-8.3812999999999999E-2</v>
      </c>
      <c r="AD30" s="216">
        <v>-3.1267999999999997E-2</v>
      </c>
      <c r="AE30" s="216">
        <v>-0.197212</v>
      </c>
      <c r="AF30" s="216">
        <v>-4.7807000000000002E-2</v>
      </c>
      <c r="AG30" s="216">
        <v>-3.6329E-2</v>
      </c>
      <c r="AH30" s="216">
        <v>-6.7019999999999996E-2</v>
      </c>
      <c r="AI30" s="216">
        <v>-0.20827200000000001</v>
      </c>
      <c r="AJ30" s="216">
        <v>-0.101434</v>
      </c>
      <c r="AK30" s="216">
        <v>-9.4132999999999994E-2</v>
      </c>
      <c r="AL30" s="216">
        <v>-7.3325000000000001E-2</v>
      </c>
      <c r="AM30" s="216">
        <v>-4.8473000000000002E-2</v>
      </c>
      <c r="AN30" s="216">
        <v>-0.24569099999999999</v>
      </c>
      <c r="AO30" s="216">
        <v>-2.5838E-2</v>
      </c>
      <c r="AP30" s="216">
        <v>-0.11717</v>
      </c>
      <c r="AQ30" s="216">
        <v>-5.0146000000000003E-2</v>
      </c>
      <c r="AR30" s="216">
        <v>-0.15618099999999999</v>
      </c>
      <c r="AS30" s="216">
        <v>-0.17574600000000001</v>
      </c>
      <c r="AT30" s="216">
        <v>-7.0815000000000003E-2</v>
      </c>
      <c r="AU30" s="216">
        <v>-0.106809</v>
      </c>
      <c r="AV30" s="216">
        <v>-0.201519</v>
      </c>
      <c r="AW30" s="216">
        <v>-8.5633333332999995E-2</v>
      </c>
      <c r="AX30" s="216">
        <v>-7.7082902393000002E-2</v>
      </c>
      <c r="AY30" s="327">
        <v>6.7171900000000007E-2</v>
      </c>
      <c r="AZ30" s="327">
        <v>-8.4917099999999995E-2</v>
      </c>
      <c r="BA30" s="327">
        <v>-8.9845800000000003E-2</v>
      </c>
      <c r="BB30" s="327">
        <v>-0.11484229999999999</v>
      </c>
      <c r="BC30" s="327">
        <v>-0.15697169999999999</v>
      </c>
      <c r="BD30" s="327">
        <v>-0.1161946</v>
      </c>
      <c r="BE30" s="327">
        <v>-6.9927299999999998E-2</v>
      </c>
      <c r="BF30" s="327">
        <v>-0.12402009999999999</v>
      </c>
      <c r="BG30" s="327">
        <v>-0.1036888</v>
      </c>
      <c r="BH30" s="327">
        <v>-8.8516899999999996E-2</v>
      </c>
      <c r="BI30" s="327">
        <v>-9.80964E-2</v>
      </c>
      <c r="BJ30" s="327">
        <v>-0.13836000000000001</v>
      </c>
      <c r="BK30" s="327">
        <v>3.8767799999999998E-3</v>
      </c>
      <c r="BL30" s="327">
        <v>-0.106779</v>
      </c>
      <c r="BM30" s="327">
        <v>-9.9125500000000005E-2</v>
      </c>
      <c r="BN30" s="327">
        <v>-0.1230204</v>
      </c>
      <c r="BO30" s="327">
        <v>-0.16158030000000001</v>
      </c>
      <c r="BP30" s="327">
        <v>-0.12591630000000001</v>
      </c>
      <c r="BQ30" s="327">
        <v>-7.5724600000000003E-2</v>
      </c>
      <c r="BR30" s="327">
        <v>-0.12624869999999999</v>
      </c>
      <c r="BS30" s="327">
        <v>-0.1064302</v>
      </c>
      <c r="BT30" s="327">
        <v>-9.0192700000000001E-2</v>
      </c>
      <c r="BU30" s="327">
        <v>-9.8676899999999998E-2</v>
      </c>
      <c r="BV30" s="327">
        <v>-0.13841780000000001</v>
      </c>
    </row>
    <row r="31" spans="1:74" ht="11.1" customHeight="1" x14ac:dyDescent="0.2">
      <c r="A31" s="61" t="s">
        <v>194</v>
      </c>
      <c r="B31" s="644" t="s">
        <v>1197</v>
      </c>
      <c r="C31" s="216">
        <v>-0.44898100000000002</v>
      </c>
      <c r="D31" s="216">
        <v>-0.52486999999999995</v>
      </c>
      <c r="E31" s="216">
        <v>-0.68539300000000003</v>
      </c>
      <c r="F31" s="216">
        <v>-0.574631</v>
      </c>
      <c r="G31" s="216">
        <v>-0.47755700000000001</v>
      </c>
      <c r="H31" s="216">
        <v>-0.50660000000000005</v>
      </c>
      <c r="I31" s="216">
        <v>-0.50231999999999999</v>
      </c>
      <c r="J31" s="216">
        <v>-0.54984200000000005</v>
      </c>
      <c r="K31" s="216">
        <v>-0.45958300000000002</v>
      </c>
      <c r="L31" s="216">
        <v>-0.50228399999999995</v>
      </c>
      <c r="M31" s="216">
        <v>-0.45525500000000002</v>
      </c>
      <c r="N31" s="216">
        <v>-0.62553800000000004</v>
      </c>
      <c r="O31" s="216">
        <v>-0.41592699999999999</v>
      </c>
      <c r="P31" s="216">
        <v>-0.61458999999999997</v>
      </c>
      <c r="Q31" s="216">
        <v>-0.448602</v>
      </c>
      <c r="R31" s="216">
        <v>-0.49884600000000001</v>
      </c>
      <c r="S31" s="216">
        <v>-0.44544600000000001</v>
      </c>
      <c r="T31" s="216">
        <v>-0.41975499999999999</v>
      </c>
      <c r="U31" s="216">
        <v>-0.49813800000000003</v>
      </c>
      <c r="V31" s="216">
        <v>-0.45009900000000003</v>
      </c>
      <c r="W31" s="216">
        <v>-0.56878899999999999</v>
      </c>
      <c r="X31" s="216">
        <v>-0.50232699999999997</v>
      </c>
      <c r="Y31" s="216">
        <v>-0.56584400000000001</v>
      </c>
      <c r="Z31" s="216">
        <v>-0.65645299999999995</v>
      </c>
      <c r="AA31" s="216">
        <v>-0.54569400000000001</v>
      </c>
      <c r="AB31" s="216">
        <v>-0.49260300000000001</v>
      </c>
      <c r="AC31" s="216">
        <v>-0.49006499999999997</v>
      </c>
      <c r="AD31" s="216">
        <v>-0.60184599999999999</v>
      </c>
      <c r="AE31" s="216">
        <v>-0.61400500000000002</v>
      </c>
      <c r="AF31" s="216">
        <v>-0.63644599999999996</v>
      </c>
      <c r="AG31" s="216">
        <v>-0.62849999999999995</v>
      </c>
      <c r="AH31" s="216">
        <v>-0.48286600000000002</v>
      </c>
      <c r="AI31" s="216">
        <v>-0.61658999999999997</v>
      </c>
      <c r="AJ31" s="216">
        <v>-0.52376599999999995</v>
      </c>
      <c r="AK31" s="216">
        <v>-0.41037299999999999</v>
      </c>
      <c r="AL31" s="216">
        <v>-0.50139199999999995</v>
      </c>
      <c r="AM31" s="216">
        <v>-0.559137</v>
      </c>
      <c r="AN31" s="216">
        <v>-0.58247400000000005</v>
      </c>
      <c r="AO31" s="216">
        <v>-0.69020199999999998</v>
      </c>
      <c r="AP31" s="216">
        <v>-0.60386200000000001</v>
      </c>
      <c r="AQ31" s="216">
        <v>-0.55142500000000005</v>
      </c>
      <c r="AR31" s="216">
        <v>-0.63744000000000001</v>
      </c>
      <c r="AS31" s="216">
        <v>-0.48541600000000001</v>
      </c>
      <c r="AT31" s="216">
        <v>-0.59859300000000004</v>
      </c>
      <c r="AU31" s="216">
        <v>-0.39971899999999999</v>
      </c>
      <c r="AV31" s="216">
        <v>-0.68680099999999999</v>
      </c>
      <c r="AW31" s="216">
        <v>-0.58617900000000001</v>
      </c>
      <c r="AX31" s="216">
        <v>-0.6537809</v>
      </c>
      <c r="AY31" s="327">
        <v>-0.57087779999999999</v>
      </c>
      <c r="AZ31" s="327">
        <v>-0.55622839999999996</v>
      </c>
      <c r="BA31" s="327">
        <v>-0.5839124</v>
      </c>
      <c r="BB31" s="327">
        <v>-0.64626890000000003</v>
      </c>
      <c r="BC31" s="327">
        <v>-0.70511420000000002</v>
      </c>
      <c r="BD31" s="327">
        <v>-0.65799410000000003</v>
      </c>
      <c r="BE31" s="327">
        <v>-0.64095210000000002</v>
      </c>
      <c r="BF31" s="327">
        <v>-0.55997569999999997</v>
      </c>
      <c r="BG31" s="327">
        <v>-0.565998</v>
      </c>
      <c r="BH31" s="327">
        <v>-0.51784560000000002</v>
      </c>
      <c r="BI31" s="327">
        <v>-0.54078340000000003</v>
      </c>
      <c r="BJ31" s="327">
        <v>-0.63613019999999998</v>
      </c>
      <c r="BK31" s="327">
        <v>-0.51874010000000004</v>
      </c>
      <c r="BL31" s="327">
        <v>-0.52753950000000005</v>
      </c>
      <c r="BM31" s="327">
        <v>-0.55128060000000001</v>
      </c>
      <c r="BN31" s="327">
        <v>-0.62779249999999998</v>
      </c>
      <c r="BO31" s="327">
        <v>-0.67985370000000001</v>
      </c>
      <c r="BP31" s="327">
        <v>-0.63143629999999995</v>
      </c>
      <c r="BQ31" s="327">
        <v>-0.61662539999999999</v>
      </c>
      <c r="BR31" s="327">
        <v>-0.53747739999999999</v>
      </c>
      <c r="BS31" s="327">
        <v>-0.5385392</v>
      </c>
      <c r="BT31" s="327">
        <v>-0.4913612</v>
      </c>
      <c r="BU31" s="327">
        <v>-0.49549969999999999</v>
      </c>
      <c r="BV31" s="327">
        <v>-0.60618000000000005</v>
      </c>
    </row>
    <row r="32" spans="1:74" ht="11.1" customHeight="1" x14ac:dyDescent="0.2">
      <c r="A32" s="61" t="s">
        <v>938</v>
      </c>
      <c r="B32" s="175" t="s">
        <v>132</v>
      </c>
      <c r="C32" s="216">
        <v>0.72191609677000002</v>
      </c>
      <c r="D32" s="216">
        <v>0.27660153571000001</v>
      </c>
      <c r="E32" s="216">
        <v>5.0525129032000002E-2</v>
      </c>
      <c r="F32" s="216">
        <v>-0.66925579999999996</v>
      </c>
      <c r="G32" s="216">
        <v>-1.0319371612999999</v>
      </c>
      <c r="H32" s="216">
        <v>-0.49761316667</v>
      </c>
      <c r="I32" s="216">
        <v>-0.63299406451999995</v>
      </c>
      <c r="J32" s="216">
        <v>-0.43101283871000001</v>
      </c>
      <c r="K32" s="216">
        <v>-0.40105873332999997</v>
      </c>
      <c r="L32" s="216">
        <v>0.83773435484000003</v>
      </c>
      <c r="M32" s="216">
        <v>-0.14525669999999999</v>
      </c>
      <c r="N32" s="216">
        <v>-0.32846441934999998</v>
      </c>
      <c r="O32" s="216">
        <v>0.20532812903</v>
      </c>
      <c r="P32" s="216">
        <v>0.91703332143000005</v>
      </c>
      <c r="Q32" s="216">
        <v>-0.17224219355000001</v>
      </c>
      <c r="R32" s="216">
        <v>-0.55068709999999998</v>
      </c>
      <c r="S32" s="216">
        <v>-0.76511690323000003</v>
      </c>
      <c r="T32" s="216">
        <v>-0.62478443333</v>
      </c>
      <c r="U32" s="216">
        <v>-0.33967293547999999</v>
      </c>
      <c r="V32" s="216">
        <v>-0.67614135484000004</v>
      </c>
      <c r="W32" s="216">
        <v>-0.20218156667000001</v>
      </c>
      <c r="X32" s="216">
        <v>0.59799341935000005</v>
      </c>
      <c r="Y32" s="216">
        <v>-0.43967616666999998</v>
      </c>
      <c r="Z32" s="216">
        <v>1.3602322581E-2</v>
      </c>
      <c r="AA32" s="216">
        <v>-0.29326012902999998</v>
      </c>
      <c r="AB32" s="216">
        <v>0.55466651724000005</v>
      </c>
      <c r="AC32" s="216">
        <v>0.20217658064999999</v>
      </c>
      <c r="AD32" s="216">
        <v>-0.21089479999999999</v>
      </c>
      <c r="AE32" s="216">
        <v>-0.41349351613000002</v>
      </c>
      <c r="AF32" s="216">
        <v>-0.33064339999999998</v>
      </c>
      <c r="AG32" s="216">
        <v>-0.78872654839</v>
      </c>
      <c r="AH32" s="216">
        <v>-0.21437567741999999</v>
      </c>
      <c r="AI32" s="216">
        <v>-2.5799999999000001E-4</v>
      </c>
      <c r="AJ32" s="216">
        <v>0.57635616129</v>
      </c>
      <c r="AK32" s="216">
        <v>-0.12281233333</v>
      </c>
      <c r="AL32" s="216">
        <v>0.66256458065000001</v>
      </c>
      <c r="AM32" s="216">
        <v>1.3739709677E-2</v>
      </c>
      <c r="AN32" s="216">
        <v>0.76720110714</v>
      </c>
      <c r="AO32" s="216">
        <v>0.91048670968000001</v>
      </c>
      <c r="AP32" s="216">
        <v>-0.56040466667</v>
      </c>
      <c r="AQ32" s="216">
        <v>-0.51585680644999998</v>
      </c>
      <c r="AR32" s="216">
        <v>9.84482E-2</v>
      </c>
      <c r="AS32" s="216">
        <v>-0.22616774194</v>
      </c>
      <c r="AT32" s="216">
        <v>-0.36916074193999998</v>
      </c>
      <c r="AU32" s="216">
        <v>0.41271753333</v>
      </c>
      <c r="AV32" s="216">
        <v>0.65955061290000006</v>
      </c>
      <c r="AW32" s="216">
        <v>0.46092096332999999</v>
      </c>
      <c r="AX32" s="216">
        <v>-0.12135132215</v>
      </c>
      <c r="AY32" s="327">
        <v>0.1431335</v>
      </c>
      <c r="AZ32" s="327">
        <v>0.4747884</v>
      </c>
      <c r="BA32" s="327">
        <v>5.9520499999999997E-2</v>
      </c>
      <c r="BB32" s="327">
        <v>-0.4610977</v>
      </c>
      <c r="BC32" s="327">
        <v>-0.68499379999999999</v>
      </c>
      <c r="BD32" s="327">
        <v>-0.61584070000000002</v>
      </c>
      <c r="BE32" s="327">
        <v>-0.51584359999999996</v>
      </c>
      <c r="BF32" s="327">
        <v>-0.27265470000000003</v>
      </c>
      <c r="BG32" s="327">
        <v>-0.13060859999999999</v>
      </c>
      <c r="BH32" s="327">
        <v>0.62901609999999997</v>
      </c>
      <c r="BI32" s="327">
        <v>0.1164794</v>
      </c>
      <c r="BJ32" s="327">
        <v>0.40587610000000002</v>
      </c>
      <c r="BK32" s="327">
        <v>3.15797E-3</v>
      </c>
      <c r="BL32" s="327">
        <v>0.46158379999999999</v>
      </c>
      <c r="BM32" s="327">
        <v>0.14237079999999999</v>
      </c>
      <c r="BN32" s="327">
        <v>-0.40264620000000001</v>
      </c>
      <c r="BO32" s="327">
        <v>-0.58374020000000004</v>
      </c>
      <c r="BP32" s="327">
        <v>-0.54760690000000001</v>
      </c>
      <c r="BQ32" s="327">
        <v>-0.47152850000000002</v>
      </c>
      <c r="BR32" s="327">
        <v>-0.29806700000000003</v>
      </c>
      <c r="BS32" s="327">
        <v>-0.1051295</v>
      </c>
      <c r="BT32" s="327">
        <v>0.59820629999999997</v>
      </c>
      <c r="BU32" s="327">
        <v>7.06093E-2</v>
      </c>
      <c r="BV32" s="327">
        <v>0.32032539999999998</v>
      </c>
    </row>
    <row r="33" spans="1:74" s="64" customFormat="1" ht="11.1" customHeight="1" x14ac:dyDescent="0.2">
      <c r="A33" s="61" t="s">
        <v>943</v>
      </c>
      <c r="B33" s="175" t="s">
        <v>529</v>
      </c>
      <c r="C33" s="216">
        <v>19.095068225999999</v>
      </c>
      <c r="D33" s="216">
        <v>18.916197679</v>
      </c>
      <c r="E33" s="216">
        <v>18.456477645</v>
      </c>
      <c r="F33" s="216">
        <v>18.837995200000002</v>
      </c>
      <c r="G33" s="216">
        <v>18.573502387000001</v>
      </c>
      <c r="H33" s="216">
        <v>18.870324833000002</v>
      </c>
      <c r="I33" s="216">
        <v>19.256963323000001</v>
      </c>
      <c r="J33" s="216">
        <v>19.377755193999999</v>
      </c>
      <c r="K33" s="216">
        <v>19.239585266999999</v>
      </c>
      <c r="L33" s="216">
        <v>19.708808129000001</v>
      </c>
      <c r="M33" s="216">
        <v>19.372437633000001</v>
      </c>
      <c r="N33" s="216">
        <v>19.476866806</v>
      </c>
      <c r="O33" s="216">
        <v>19.261456515999999</v>
      </c>
      <c r="P33" s="216">
        <v>19.664554463999998</v>
      </c>
      <c r="Q33" s="216">
        <v>19.340059226000001</v>
      </c>
      <c r="R33" s="216">
        <v>19.251366900000001</v>
      </c>
      <c r="S33" s="216">
        <v>19.316044387000002</v>
      </c>
      <c r="T33" s="216">
        <v>19.853215233</v>
      </c>
      <c r="U33" s="216">
        <v>20.134467741999998</v>
      </c>
      <c r="V33" s="216">
        <v>19.939614065000001</v>
      </c>
      <c r="W33" s="216">
        <v>19.432662100000002</v>
      </c>
      <c r="X33" s="216">
        <v>19.490828709999999</v>
      </c>
      <c r="Y33" s="216">
        <v>19.127567500000001</v>
      </c>
      <c r="Z33" s="216">
        <v>19.589281355000001</v>
      </c>
      <c r="AA33" s="216">
        <v>19.062930581</v>
      </c>
      <c r="AB33" s="216">
        <v>19.846740897</v>
      </c>
      <c r="AC33" s="216">
        <v>19.728330710000002</v>
      </c>
      <c r="AD33" s="216">
        <v>19.340358866999999</v>
      </c>
      <c r="AE33" s="216">
        <v>19.328279581</v>
      </c>
      <c r="AF33" s="216">
        <v>19.8463086</v>
      </c>
      <c r="AG33" s="216">
        <v>19.775786</v>
      </c>
      <c r="AH33" s="216">
        <v>20.274913999999999</v>
      </c>
      <c r="AI33" s="216">
        <v>19.756957332999999</v>
      </c>
      <c r="AJ33" s="216">
        <v>19.650242065</v>
      </c>
      <c r="AK33" s="216">
        <v>19.659030000000001</v>
      </c>
      <c r="AL33" s="216">
        <v>19.984121968</v>
      </c>
      <c r="AM33" s="216">
        <v>19.314024871000001</v>
      </c>
      <c r="AN33" s="216">
        <v>19.15922325</v>
      </c>
      <c r="AO33" s="216">
        <v>20.047332709999999</v>
      </c>
      <c r="AP33" s="216">
        <v>19.556560666999999</v>
      </c>
      <c r="AQ33" s="216">
        <v>20.039379193999999</v>
      </c>
      <c r="AR33" s="216">
        <v>20.494241867</v>
      </c>
      <c r="AS33" s="216">
        <v>20.020198967999999</v>
      </c>
      <c r="AT33" s="216">
        <v>20.160881516</v>
      </c>
      <c r="AU33" s="216">
        <v>19.580764866999999</v>
      </c>
      <c r="AV33" s="216">
        <v>19.806521064999998</v>
      </c>
      <c r="AW33" s="216">
        <v>19.893932400000001</v>
      </c>
      <c r="AX33" s="216">
        <v>20.002910229000001</v>
      </c>
      <c r="AY33" s="327">
        <v>19.803360000000001</v>
      </c>
      <c r="AZ33" s="327">
        <v>19.837540000000001</v>
      </c>
      <c r="BA33" s="327">
        <v>20.06917</v>
      </c>
      <c r="BB33" s="327">
        <v>19.86684</v>
      </c>
      <c r="BC33" s="327">
        <v>20.157330000000002</v>
      </c>
      <c r="BD33" s="327">
        <v>20.557220000000001</v>
      </c>
      <c r="BE33" s="327">
        <v>20.766259999999999</v>
      </c>
      <c r="BF33" s="327">
        <v>20.816559999999999</v>
      </c>
      <c r="BG33" s="327">
        <v>20.456309999999998</v>
      </c>
      <c r="BH33" s="327">
        <v>20.430219999999998</v>
      </c>
      <c r="BI33" s="327">
        <v>20.419170000000001</v>
      </c>
      <c r="BJ33" s="327">
        <v>20.539269999999998</v>
      </c>
      <c r="BK33" s="327">
        <v>20.064299999999999</v>
      </c>
      <c r="BL33" s="327">
        <v>20.281330000000001</v>
      </c>
      <c r="BM33" s="327">
        <v>20.37236</v>
      </c>
      <c r="BN33" s="327">
        <v>20.2712</v>
      </c>
      <c r="BO33" s="327">
        <v>20.524249999999999</v>
      </c>
      <c r="BP33" s="327">
        <v>20.99306</v>
      </c>
      <c r="BQ33" s="327">
        <v>21.080169999999999</v>
      </c>
      <c r="BR33" s="327">
        <v>21.124479999999998</v>
      </c>
      <c r="BS33" s="327">
        <v>20.75684</v>
      </c>
      <c r="BT33" s="327">
        <v>20.747610000000002</v>
      </c>
      <c r="BU33" s="327">
        <v>20.691849999999999</v>
      </c>
      <c r="BV33" s="327">
        <v>20.871179999999999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330"/>
      <c r="AZ34" s="330"/>
      <c r="BA34" s="330"/>
      <c r="BB34" s="330"/>
      <c r="BC34" s="330"/>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968</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330"/>
      <c r="AZ35" s="330"/>
      <c r="BA35" s="330"/>
      <c r="BB35" s="330"/>
      <c r="BC35" s="330"/>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7" t="s">
        <v>1192</v>
      </c>
      <c r="B36" s="644" t="s">
        <v>1195</v>
      </c>
      <c r="C36" s="216">
        <v>2.9787859999999999</v>
      </c>
      <c r="D36" s="216">
        <v>2.680647</v>
      </c>
      <c r="E36" s="216">
        <v>2.4205679999999998</v>
      </c>
      <c r="F36" s="216">
        <v>2.2027760000000001</v>
      </c>
      <c r="G36" s="216">
        <v>1.9547600000000001</v>
      </c>
      <c r="H36" s="216">
        <v>2.163818</v>
      </c>
      <c r="I36" s="216">
        <v>2.123745</v>
      </c>
      <c r="J36" s="216">
        <v>2.3583949999999998</v>
      </c>
      <c r="K36" s="216">
        <v>2.4109639999999999</v>
      </c>
      <c r="L36" s="216">
        <v>2.5077129999999999</v>
      </c>
      <c r="M36" s="216">
        <v>2.7299449999999998</v>
      </c>
      <c r="N36" s="216">
        <v>2.7917380000000001</v>
      </c>
      <c r="O36" s="216">
        <v>2.9210929999999999</v>
      </c>
      <c r="P36" s="216">
        <v>2.891743</v>
      </c>
      <c r="Q36" s="216">
        <v>2.5479409999999998</v>
      </c>
      <c r="R36" s="216">
        <v>2.3663280000000002</v>
      </c>
      <c r="S36" s="216">
        <v>2.3219959999999999</v>
      </c>
      <c r="T36" s="216">
        <v>2.4300259999999998</v>
      </c>
      <c r="U36" s="216">
        <v>2.4680529999999998</v>
      </c>
      <c r="V36" s="216">
        <v>2.453865</v>
      </c>
      <c r="W36" s="216">
        <v>2.2829109999999999</v>
      </c>
      <c r="X36" s="216">
        <v>2.5403060000000002</v>
      </c>
      <c r="Y36" s="216">
        <v>2.5850930000000001</v>
      </c>
      <c r="Z36" s="216">
        <v>2.8258830000000001</v>
      </c>
      <c r="AA36" s="216">
        <v>2.9580709999999999</v>
      </c>
      <c r="AB36" s="216">
        <v>2.7981199999999999</v>
      </c>
      <c r="AC36" s="216">
        <v>2.613194</v>
      </c>
      <c r="AD36" s="216">
        <v>2.402549</v>
      </c>
      <c r="AE36" s="216">
        <v>2.3829880000000001</v>
      </c>
      <c r="AF36" s="216">
        <v>2.2693889999999999</v>
      </c>
      <c r="AG36" s="216">
        <v>2.4212590000000001</v>
      </c>
      <c r="AH36" s="216">
        <v>2.3081510000000001</v>
      </c>
      <c r="AI36" s="216">
        <v>2.4291779999999998</v>
      </c>
      <c r="AJ36" s="216">
        <v>2.5566909999999998</v>
      </c>
      <c r="AK36" s="216">
        <v>2.5195810000000001</v>
      </c>
      <c r="AL36" s="216">
        <v>2.7747679999999999</v>
      </c>
      <c r="AM36" s="216">
        <v>3.0488</v>
      </c>
      <c r="AN36" s="216">
        <v>2.68432</v>
      </c>
      <c r="AO36" s="216">
        <v>2.6338020000000002</v>
      </c>
      <c r="AP36" s="216">
        <v>2.5096059999999998</v>
      </c>
      <c r="AQ36" s="216">
        <v>2.4145729999999999</v>
      </c>
      <c r="AR36" s="216">
        <v>2.4387789999999998</v>
      </c>
      <c r="AS36" s="216">
        <v>2.5115050000000001</v>
      </c>
      <c r="AT36" s="216">
        <v>2.1448670000000001</v>
      </c>
      <c r="AU36" s="216">
        <v>2.3464399999999999</v>
      </c>
      <c r="AV36" s="216">
        <v>2.5510470000000001</v>
      </c>
      <c r="AW36" s="216">
        <v>2.7157083332999998</v>
      </c>
      <c r="AX36" s="216">
        <v>2.9119207581</v>
      </c>
      <c r="AY36" s="327">
        <v>3.1104039999999999</v>
      </c>
      <c r="AZ36" s="327">
        <v>3.0085660000000001</v>
      </c>
      <c r="BA36" s="327">
        <v>2.7702429999999998</v>
      </c>
      <c r="BB36" s="327">
        <v>2.6443690000000002</v>
      </c>
      <c r="BC36" s="327">
        <v>2.6080459999999999</v>
      </c>
      <c r="BD36" s="327">
        <v>2.5866899999999999</v>
      </c>
      <c r="BE36" s="327">
        <v>2.7969249999999999</v>
      </c>
      <c r="BF36" s="327">
        <v>2.7772739999999998</v>
      </c>
      <c r="BG36" s="327">
        <v>2.8897789999999999</v>
      </c>
      <c r="BH36" s="327">
        <v>2.9453209999999999</v>
      </c>
      <c r="BI36" s="327">
        <v>3.066773</v>
      </c>
      <c r="BJ36" s="327">
        <v>3.3106930000000001</v>
      </c>
      <c r="BK36" s="327">
        <v>3.4362509999999999</v>
      </c>
      <c r="BL36" s="327">
        <v>3.3525749999999999</v>
      </c>
      <c r="BM36" s="327">
        <v>3.104654</v>
      </c>
      <c r="BN36" s="327">
        <v>2.9681649999999999</v>
      </c>
      <c r="BO36" s="327">
        <v>2.9304009999999998</v>
      </c>
      <c r="BP36" s="327">
        <v>2.9745149999999998</v>
      </c>
      <c r="BQ36" s="327">
        <v>3.0373260000000002</v>
      </c>
      <c r="BR36" s="327">
        <v>2.990802</v>
      </c>
      <c r="BS36" s="327">
        <v>3.076997</v>
      </c>
      <c r="BT36" s="327">
        <v>3.1125090000000002</v>
      </c>
      <c r="BU36" s="327">
        <v>3.2294740000000002</v>
      </c>
      <c r="BV36" s="327">
        <v>3.4652750000000001</v>
      </c>
    </row>
    <row r="37" spans="1:74" ht="11.1" customHeight="1" x14ac:dyDescent="0.2">
      <c r="A37" s="637" t="s">
        <v>940</v>
      </c>
      <c r="B37" s="176" t="s">
        <v>530</v>
      </c>
      <c r="C37" s="216">
        <v>-0.14405000000000001</v>
      </c>
      <c r="D37" s="216">
        <v>-8.4199999999999998E-4</v>
      </c>
      <c r="E37" s="216">
        <v>-5.7027000000000001E-2</v>
      </c>
      <c r="F37" s="216">
        <v>4.0534000000000001E-2</v>
      </c>
      <c r="G37" s="216">
        <v>-1.9757E-2</v>
      </c>
      <c r="H37" s="216">
        <v>-0.107904</v>
      </c>
      <c r="I37" s="216">
        <v>-8.1864999999999993E-2</v>
      </c>
      <c r="J37" s="216">
        <v>-6.8146999999999999E-2</v>
      </c>
      <c r="K37" s="216">
        <v>5.3478999999999999E-2</v>
      </c>
      <c r="L37" s="216">
        <v>1.8027999999999999E-2</v>
      </c>
      <c r="M37" s="216">
        <v>6.8849999999999996E-3</v>
      </c>
      <c r="N37" s="216">
        <v>-8.5934999999999997E-2</v>
      </c>
      <c r="O37" s="216">
        <v>-8.7433999999999998E-2</v>
      </c>
      <c r="P37" s="216">
        <v>2.4473999999999999E-2</v>
      </c>
      <c r="Q37" s="216">
        <v>-3.6273E-2</v>
      </c>
      <c r="R37" s="216">
        <v>-2.6712E-2</v>
      </c>
      <c r="S37" s="216">
        <v>0.14366699999999999</v>
      </c>
      <c r="T37" s="216">
        <v>9.7463999999999995E-2</v>
      </c>
      <c r="U37" s="216">
        <v>8.2600999999999994E-2</v>
      </c>
      <c r="V37" s="216">
        <v>-6.3044000000000003E-2</v>
      </c>
      <c r="W37" s="216">
        <v>-7.0191000000000003E-2</v>
      </c>
      <c r="X37" s="216">
        <v>-0.17925199999999999</v>
      </c>
      <c r="Y37" s="216">
        <v>-1.8499999999999999E-2</v>
      </c>
      <c r="Z37" s="216">
        <v>3.6468E-2</v>
      </c>
      <c r="AA37" s="216">
        <v>-3.4120999999999999E-2</v>
      </c>
      <c r="AB37" s="216">
        <v>0.208679</v>
      </c>
      <c r="AC37" s="216">
        <v>-6.0533000000000003E-2</v>
      </c>
      <c r="AD37" s="216">
        <v>4.0254999999999999E-2</v>
      </c>
      <c r="AE37" s="216">
        <v>-9.3720999999999999E-2</v>
      </c>
      <c r="AF37" s="216">
        <v>-1.6681000000000001E-2</v>
      </c>
      <c r="AG37" s="216">
        <v>-0.109537</v>
      </c>
      <c r="AH37" s="216">
        <v>6.6592999999999999E-2</v>
      </c>
      <c r="AI37" s="216">
        <v>3.8470000000000002E-3</v>
      </c>
      <c r="AJ37" s="216">
        <v>8.2526000000000002E-2</v>
      </c>
      <c r="AK37" s="216">
        <v>-5.0040000000000001E-2</v>
      </c>
      <c r="AL37" s="216">
        <v>2.2976E-2</v>
      </c>
      <c r="AM37" s="216">
        <v>-7.5079999999999999E-3</v>
      </c>
      <c r="AN37" s="216">
        <v>-3.0349999999999999E-2</v>
      </c>
      <c r="AO37" s="216">
        <v>8.4314E-2</v>
      </c>
      <c r="AP37" s="216">
        <v>9.2033000000000004E-2</v>
      </c>
      <c r="AQ37" s="216">
        <v>-4.2212E-2</v>
      </c>
      <c r="AR37" s="216">
        <v>3.3769999999999998E-3</v>
      </c>
      <c r="AS37" s="216">
        <v>-2.0409E-2</v>
      </c>
      <c r="AT37" s="216">
        <v>-9.2160000000000002E-3</v>
      </c>
      <c r="AU37" s="216">
        <v>1.4736000000000001E-2</v>
      </c>
      <c r="AV37" s="216">
        <v>2.6770000000000001E-3</v>
      </c>
      <c r="AW37" s="216">
        <v>-1.3419199999999999E-2</v>
      </c>
      <c r="AX37" s="216">
        <v>1.5795099999999999E-2</v>
      </c>
      <c r="AY37" s="327">
        <v>-3.7028699999999998E-2</v>
      </c>
      <c r="AZ37" s="327">
        <v>5.0768399999999998E-2</v>
      </c>
      <c r="BA37" s="327">
        <v>-1.3539100000000001E-3</v>
      </c>
      <c r="BB37" s="327">
        <v>-2.4407299999999999E-3</v>
      </c>
      <c r="BC37" s="327">
        <v>-4.8189000000000003E-2</v>
      </c>
      <c r="BD37" s="327">
        <v>-3.7768200000000002E-2</v>
      </c>
      <c r="BE37" s="327">
        <v>-4.9837199999999998E-2</v>
      </c>
      <c r="BF37" s="327">
        <v>-2.1218000000000001E-2</v>
      </c>
      <c r="BG37" s="327">
        <v>-2.0237399999999999E-2</v>
      </c>
      <c r="BH37" s="327">
        <v>1.4642499999999999E-2</v>
      </c>
      <c r="BI37" s="327">
        <v>-1.3824400000000001E-2</v>
      </c>
      <c r="BJ37" s="327">
        <v>1.5834600000000001E-2</v>
      </c>
      <c r="BK37" s="327">
        <v>-3.7032599999999999E-2</v>
      </c>
      <c r="BL37" s="327">
        <v>5.0768800000000003E-2</v>
      </c>
      <c r="BM37" s="327">
        <v>-1.35395E-3</v>
      </c>
      <c r="BN37" s="327">
        <v>-2.44072E-3</v>
      </c>
      <c r="BO37" s="327">
        <v>-4.8189000000000003E-2</v>
      </c>
      <c r="BP37" s="327">
        <v>-3.7768200000000002E-2</v>
      </c>
      <c r="BQ37" s="327">
        <v>-4.9837199999999998E-2</v>
      </c>
      <c r="BR37" s="327">
        <v>-2.1218000000000001E-2</v>
      </c>
      <c r="BS37" s="327">
        <v>-2.0237399999999999E-2</v>
      </c>
      <c r="BT37" s="327">
        <v>1.4642499999999999E-2</v>
      </c>
      <c r="BU37" s="327">
        <v>-1.3824400000000001E-2</v>
      </c>
      <c r="BV37" s="327">
        <v>1.5834600000000001E-2</v>
      </c>
    </row>
    <row r="38" spans="1:74" ht="11.1" customHeight="1" x14ac:dyDescent="0.2">
      <c r="A38" s="61" t="s">
        <v>645</v>
      </c>
      <c r="B38" s="644" t="s">
        <v>531</v>
      </c>
      <c r="C38" s="216">
        <v>8.2734369999999995</v>
      </c>
      <c r="D38" s="216">
        <v>8.6467179999999999</v>
      </c>
      <c r="E38" s="216">
        <v>8.6966629999999991</v>
      </c>
      <c r="F38" s="216">
        <v>8.9551309999999997</v>
      </c>
      <c r="G38" s="216">
        <v>9.0227900000000005</v>
      </c>
      <c r="H38" s="216">
        <v>9.0393670000000004</v>
      </c>
      <c r="I38" s="216">
        <v>9.2486709999999999</v>
      </c>
      <c r="J38" s="216">
        <v>9.311064</v>
      </c>
      <c r="K38" s="216">
        <v>8.8216099999999997</v>
      </c>
      <c r="L38" s="216">
        <v>9.1478959999999994</v>
      </c>
      <c r="M38" s="216">
        <v>8.9211639999999992</v>
      </c>
      <c r="N38" s="216">
        <v>8.9407709999999998</v>
      </c>
      <c r="O38" s="216">
        <v>8.6390989999999999</v>
      </c>
      <c r="P38" s="216">
        <v>8.8285579999999992</v>
      </c>
      <c r="Q38" s="216">
        <v>9.0565329999999999</v>
      </c>
      <c r="R38" s="216">
        <v>9.1894620000000007</v>
      </c>
      <c r="S38" s="216">
        <v>9.262454</v>
      </c>
      <c r="T38" s="216">
        <v>9.4170639999999999</v>
      </c>
      <c r="U38" s="216">
        <v>9.4702940000000009</v>
      </c>
      <c r="V38" s="216">
        <v>9.4600939999999998</v>
      </c>
      <c r="W38" s="216">
        <v>9.2886109999999995</v>
      </c>
      <c r="X38" s="216">
        <v>9.2446680000000008</v>
      </c>
      <c r="Y38" s="216">
        <v>9.1116349999999997</v>
      </c>
      <c r="Z38" s="216">
        <v>9.1475760000000008</v>
      </c>
      <c r="AA38" s="216">
        <v>8.6532859999999996</v>
      </c>
      <c r="AB38" s="216">
        <v>9.2212859999999992</v>
      </c>
      <c r="AC38" s="216">
        <v>9.3731500000000008</v>
      </c>
      <c r="AD38" s="216">
        <v>9.1755420000000001</v>
      </c>
      <c r="AE38" s="216">
        <v>9.4168880000000001</v>
      </c>
      <c r="AF38" s="216">
        <v>9.6079310000000007</v>
      </c>
      <c r="AG38" s="216">
        <v>9.5775959999999998</v>
      </c>
      <c r="AH38" s="216">
        <v>9.6871050000000007</v>
      </c>
      <c r="AI38" s="216">
        <v>9.4837319999999998</v>
      </c>
      <c r="AJ38" s="216">
        <v>9.0933220000000006</v>
      </c>
      <c r="AK38" s="216">
        <v>9.2332300000000007</v>
      </c>
      <c r="AL38" s="216">
        <v>9.2832000000000008</v>
      </c>
      <c r="AM38" s="216">
        <v>8.5011740000000007</v>
      </c>
      <c r="AN38" s="216">
        <v>8.9858290000000007</v>
      </c>
      <c r="AO38" s="216">
        <v>9.3523519999999998</v>
      </c>
      <c r="AP38" s="216">
        <v>9.2480370000000001</v>
      </c>
      <c r="AQ38" s="216">
        <v>9.5897439999999996</v>
      </c>
      <c r="AR38" s="216">
        <v>9.7662420000000001</v>
      </c>
      <c r="AS38" s="216">
        <v>9.5728410000000004</v>
      </c>
      <c r="AT38" s="216">
        <v>9.7698479999999996</v>
      </c>
      <c r="AU38" s="216">
        <v>9.3287209999999998</v>
      </c>
      <c r="AV38" s="216">
        <v>9.3468830000000001</v>
      </c>
      <c r="AW38" s="216">
        <v>9.1551333333000002</v>
      </c>
      <c r="AX38" s="216">
        <v>8.9668970968000004</v>
      </c>
      <c r="AY38" s="327">
        <v>8.6072640000000007</v>
      </c>
      <c r="AZ38" s="327">
        <v>8.92211</v>
      </c>
      <c r="BA38" s="327">
        <v>9.2772240000000004</v>
      </c>
      <c r="BB38" s="327">
        <v>9.3121880000000008</v>
      </c>
      <c r="BC38" s="327">
        <v>9.5689469999999996</v>
      </c>
      <c r="BD38" s="327">
        <v>9.7368780000000008</v>
      </c>
      <c r="BE38" s="327">
        <v>9.6605650000000001</v>
      </c>
      <c r="BF38" s="327">
        <v>9.7057439999999993</v>
      </c>
      <c r="BG38" s="327">
        <v>9.4372740000000004</v>
      </c>
      <c r="BH38" s="327">
        <v>9.2625130000000002</v>
      </c>
      <c r="BI38" s="327">
        <v>9.2815829999999995</v>
      </c>
      <c r="BJ38" s="327">
        <v>9.1770040000000002</v>
      </c>
      <c r="BK38" s="327">
        <v>8.637969</v>
      </c>
      <c r="BL38" s="327">
        <v>8.9852760000000007</v>
      </c>
      <c r="BM38" s="327">
        <v>9.2755740000000007</v>
      </c>
      <c r="BN38" s="327">
        <v>9.3669100000000007</v>
      </c>
      <c r="BO38" s="327">
        <v>9.5983359999999998</v>
      </c>
      <c r="BP38" s="327">
        <v>9.7838879999999993</v>
      </c>
      <c r="BQ38" s="327">
        <v>9.7025959999999998</v>
      </c>
      <c r="BR38" s="327">
        <v>9.7497340000000001</v>
      </c>
      <c r="BS38" s="327">
        <v>9.5087290000000007</v>
      </c>
      <c r="BT38" s="327">
        <v>9.3579369999999997</v>
      </c>
      <c r="BU38" s="327">
        <v>9.3702710000000007</v>
      </c>
      <c r="BV38" s="327">
        <v>9.2629889999999993</v>
      </c>
    </row>
    <row r="39" spans="1:74" ht="11.1" customHeight="1" x14ac:dyDescent="0.2">
      <c r="A39" s="61" t="s">
        <v>1116</v>
      </c>
      <c r="B39" s="644" t="s">
        <v>1117</v>
      </c>
      <c r="C39" s="216">
        <v>0.82067687096999997</v>
      </c>
      <c r="D39" s="216">
        <v>0.86013271429000004</v>
      </c>
      <c r="E39" s="216">
        <v>0.82871716128999995</v>
      </c>
      <c r="F39" s="216">
        <v>0.87435099999999999</v>
      </c>
      <c r="G39" s="216">
        <v>0.88593219354999997</v>
      </c>
      <c r="H39" s="216">
        <v>0.89651933333</v>
      </c>
      <c r="I39" s="216">
        <v>0.90343596774000001</v>
      </c>
      <c r="J39" s="216">
        <v>0.89871935483999998</v>
      </c>
      <c r="K39" s="216">
        <v>0.86515433333000002</v>
      </c>
      <c r="L39" s="216">
        <v>0.90669790322999999</v>
      </c>
      <c r="M39" s="216">
        <v>0.89377399999999996</v>
      </c>
      <c r="N39" s="216">
        <v>0.88862225805999995</v>
      </c>
      <c r="O39" s="216">
        <v>0.84610061290000005</v>
      </c>
      <c r="P39" s="216">
        <v>0.88503514285999996</v>
      </c>
      <c r="Q39" s="216">
        <v>0.89076519354999995</v>
      </c>
      <c r="R39" s="216">
        <v>0.88098299999999996</v>
      </c>
      <c r="S39" s="216">
        <v>0.93150664516000004</v>
      </c>
      <c r="T39" s="216">
        <v>0.94065266667000003</v>
      </c>
      <c r="U39" s="216">
        <v>0.93551719354999996</v>
      </c>
      <c r="V39" s="216">
        <v>0.94090325805999997</v>
      </c>
      <c r="W39" s="216">
        <v>0.93433366666999995</v>
      </c>
      <c r="X39" s="216">
        <v>0.91182567741999998</v>
      </c>
      <c r="Y39" s="216">
        <v>0.92103633333000001</v>
      </c>
      <c r="Z39" s="216">
        <v>0.89733467741999995</v>
      </c>
      <c r="AA39" s="216">
        <v>0.85185112903000004</v>
      </c>
      <c r="AB39" s="216">
        <v>0.92970996551999996</v>
      </c>
      <c r="AC39" s="216">
        <v>0.92859680644999998</v>
      </c>
      <c r="AD39" s="216">
        <v>0.88944666667000005</v>
      </c>
      <c r="AE39" s="216">
        <v>0.93849951613000004</v>
      </c>
      <c r="AF39" s="216">
        <v>0.96921266666999994</v>
      </c>
      <c r="AG39" s="216">
        <v>0.95906196773999997</v>
      </c>
      <c r="AH39" s="216">
        <v>0.97146822581000003</v>
      </c>
      <c r="AI39" s="216">
        <v>0.94061466667000004</v>
      </c>
      <c r="AJ39" s="216">
        <v>0.92450283871000005</v>
      </c>
      <c r="AK39" s="216">
        <v>0.94272166667000001</v>
      </c>
      <c r="AL39" s="216">
        <v>0.96137087096999996</v>
      </c>
      <c r="AM39" s="216">
        <v>0.87754238709999999</v>
      </c>
      <c r="AN39" s="216">
        <v>0.91745071429000002</v>
      </c>
      <c r="AO39" s="216">
        <v>0.91524399999999995</v>
      </c>
      <c r="AP39" s="216">
        <v>0.92282033333000002</v>
      </c>
      <c r="AQ39" s="216">
        <v>0.95403351612999998</v>
      </c>
      <c r="AR39" s="216">
        <v>0.995174</v>
      </c>
      <c r="AS39" s="216">
        <v>0.94595096773999998</v>
      </c>
      <c r="AT39" s="216">
        <v>0.97413109676999998</v>
      </c>
      <c r="AU39" s="216">
        <v>0.949465</v>
      </c>
      <c r="AV39" s="216">
        <v>0.96210303226000005</v>
      </c>
      <c r="AW39" s="216">
        <v>0.95623570000000002</v>
      </c>
      <c r="AX39" s="216">
        <v>0.96434987835999997</v>
      </c>
      <c r="AY39" s="327">
        <v>0.87167689999999998</v>
      </c>
      <c r="AZ39" s="327">
        <v>0.9219096</v>
      </c>
      <c r="BA39" s="327">
        <v>0.94922090000000003</v>
      </c>
      <c r="BB39" s="327">
        <v>0.94833650000000003</v>
      </c>
      <c r="BC39" s="327">
        <v>0.98724129999999999</v>
      </c>
      <c r="BD39" s="327">
        <v>1.003957</v>
      </c>
      <c r="BE39" s="327">
        <v>0.98538490000000001</v>
      </c>
      <c r="BF39" s="327">
        <v>0.99570340000000002</v>
      </c>
      <c r="BG39" s="327">
        <v>0.96423780000000003</v>
      </c>
      <c r="BH39" s="327">
        <v>0.94975290000000001</v>
      </c>
      <c r="BI39" s="327">
        <v>0.96320530000000004</v>
      </c>
      <c r="BJ39" s="327">
        <v>0.94952380000000003</v>
      </c>
      <c r="BK39" s="327">
        <v>0.88091969999999997</v>
      </c>
      <c r="BL39" s="327">
        <v>0.93133120000000003</v>
      </c>
      <c r="BM39" s="327">
        <v>0.9586306</v>
      </c>
      <c r="BN39" s="327">
        <v>0.95783969999999996</v>
      </c>
      <c r="BO39" s="327">
        <v>0.9971063</v>
      </c>
      <c r="BP39" s="327">
        <v>1.013998</v>
      </c>
      <c r="BQ39" s="327">
        <v>0.99523830000000002</v>
      </c>
      <c r="BR39" s="327">
        <v>1.0056609999999999</v>
      </c>
      <c r="BS39" s="327">
        <v>0.97388039999999998</v>
      </c>
      <c r="BT39" s="327">
        <v>0.95924989999999999</v>
      </c>
      <c r="BU39" s="327">
        <v>0.97283739999999996</v>
      </c>
      <c r="BV39" s="327">
        <v>0.95901860000000005</v>
      </c>
    </row>
    <row r="40" spans="1:74" ht="11.1" customHeight="1" x14ac:dyDescent="0.2">
      <c r="A40" s="61" t="s">
        <v>646</v>
      </c>
      <c r="B40" s="644" t="s">
        <v>520</v>
      </c>
      <c r="C40" s="216">
        <v>1.364393</v>
      </c>
      <c r="D40" s="216">
        <v>1.3804959999999999</v>
      </c>
      <c r="E40" s="216">
        <v>1.433138</v>
      </c>
      <c r="F40" s="216">
        <v>1.455387</v>
      </c>
      <c r="G40" s="216">
        <v>1.400277</v>
      </c>
      <c r="H40" s="216">
        <v>1.5435099999999999</v>
      </c>
      <c r="I40" s="216">
        <v>1.558786</v>
      </c>
      <c r="J40" s="216">
        <v>1.5222549999999999</v>
      </c>
      <c r="K40" s="216">
        <v>1.4817899999999999</v>
      </c>
      <c r="L40" s="216">
        <v>1.4794480000000001</v>
      </c>
      <c r="M40" s="216">
        <v>1.476164</v>
      </c>
      <c r="N40" s="216">
        <v>1.5373190000000001</v>
      </c>
      <c r="O40" s="216">
        <v>1.375227</v>
      </c>
      <c r="P40" s="216">
        <v>1.4452860000000001</v>
      </c>
      <c r="Q40" s="216">
        <v>1.5481579999999999</v>
      </c>
      <c r="R40" s="216">
        <v>1.526762</v>
      </c>
      <c r="S40" s="216">
        <v>1.5192749999999999</v>
      </c>
      <c r="T40" s="216">
        <v>1.654074</v>
      </c>
      <c r="U40" s="216">
        <v>1.650441</v>
      </c>
      <c r="V40" s="216">
        <v>1.6014120000000001</v>
      </c>
      <c r="W40" s="216">
        <v>1.53399</v>
      </c>
      <c r="X40" s="216">
        <v>1.6139289999999999</v>
      </c>
      <c r="Y40" s="216">
        <v>1.5237449999999999</v>
      </c>
      <c r="Z40" s="216">
        <v>1.578114</v>
      </c>
      <c r="AA40" s="216">
        <v>1.449282</v>
      </c>
      <c r="AB40" s="216">
        <v>1.5343800000000001</v>
      </c>
      <c r="AC40" s="216">
        <v>1.546602</v>
      </c>
      <c r="AD40" s="216">
        <v>1.5661510000000001</v>
      </c>
      <c r="AE40" s="216">
        <v>1.5778810000000001</v>
      </c>
      <c r="AF40" s="216">
        <v>1.7226600000000001</v>
      </c>
      <c r="AG40" s="216">
        <v>1.7200150000000001</v>
      </c>
      <c r="AH40" s="216">
        <v>1.7217199999999999</v>
      </c>
      <c r="AI40" s="216">
        <v>1.635238</v>
      </c>
      <c r="AJ40" s="216">
        <v>1.609551</v>
      </c>
      <c r="AK40" s="216">
        <v>1.632377</v>
      </c>
      <c r="AL40" s="216">
        <v>1.65293</v>
      </c>
      <c r="AM40" s="216">
        <v>1.5934699999999999</v>
      </c>
      <c r="AN40" s="216">
        <v>1.5246820000000001</v>
      </c>
      <c r="AO40" s="216">
        <v>1.6692260000000001</v>
      </c>
      <c r="AP40" s="216">
        <v>1.6168629999999999</v>
      </c>
      <c r="AQ40" s="216">
        <v>1.6705140000000001</v>
      </c>
      <c r="AR40" s="216">
        <v>1.7624550000000001</v>
      </c>
      <c r="AS40" s="216">
        <v>1.7282360000000001</v>
      </c>
      <c r="AT40" s="216">
        <v>1.7686679999999999</v>
      </c>
      <c r="AU40" s="216">
        <v>1.6392770000000001</v>
      </c>
      <c r="AV40" s="216">
        <v>1.712912</v>
      </c>
      <c r="AW40" s="216">
        <v>1.7288333333000001</v>
      </c>
      <c r="AX40" s="216">
        <v>1.7843261290000001</v>
      </c>
      <c r="AY40" s="327">
        <v>1.5639350000000001</v>
      </c>
      <c r="AZ40" s="327">
        <v>1.553706</v>
      </c>
      <c r="BA40" s="327">
        <v>1.642307</v>
      </c>
      <c r="BB40" s="327">
        <v>1.649553</v>
      </c>
      <c r="BC40" s="327">
        <v>1.70791</v>
      </c>
      <c r="BD40" s="327">
        <v>1.8407750000000001</v>
      </c>
      <c r="BE40" s="327">
        <v>1.7994019999999999</v>
      </c>
      <c r="BF40" s="327">
        <v>1.80636</v>
      </c>
      <c r="BG40" s="327">
        <v>1.6930590000000001</v>
      </c>
      <c r="BH40" s="327">
        <v>1.755676</v>
      </c>
      <c r="BI40" s="327">
        <v>1.7294750000000001</v>
      </c>
      <c r="BJ40" s="327">
        <v>1.749795</v>
      </c>
      <c r="BK40" s="327">
        <v>1.5705709999999999</v>
      </c>
      <c r="BL40" s="327">
        <v>1.56843</v>
      </c>
      <c r="BM40" s="327">
        <v>1.6436770000000001</v>
      </c>
      <c r="BN40" s="327">
        <v>1.6515390000000001</v>
      </c>
      <c r="BO40" s="327">
        <v>1.708307</v>
      </c>
      <c r="BP40" s="327">
        <v>1.841699</v>
      </c>
      <c r="BQ40" s="327">
        <v>1.8036779999999999</v>
      </c>
      <c r="BR40" s="327">
        <v>1.8085359999999999</v>
      </c>
      <c r="BS40" s="327">
        <v>1.702326</v>
      </c>
      <c r="BT40" s="327">
        <v>1.767433</v>
      </c>
      <c r="BU40" s="327">
        <v>1.742602</v>
      </c>
      <c r="BV40" s="327">
        <v>1.766178</v>
      </c>
    </row>
    <row r="41" spans="1:74" ht="11.1" customHeight="1" x14ac:dyDescent="0.2">
      <c r="A41" s="61" t="s">
        <v>647</v>
      </c>
      <c r="B41" s="644" t="s">
        <v>532</v>
      </c>
      <c r="C41" s="216">
        <v>4.339988</v>
      </c>
      <c r="D41" s="216">
        <v>4.1602639999999997</v>
      </c>
      <c r="E41" s="216">
        <v>4.066173</v>
      </c>
      <c r="F41" s="216">
        <v>3.989827</v>
      </c>
      <c r="G41" s="216">
        <v>3.951613</v>
      </c>
      <c r="H41" s="216">
        <v>3.9015520000000001</v>
      </c>
      <c r="I41" s="216">
        <v>3.866466</v>
      </c>
      <c r="J41" s="216">
        <v>3.8747530000000001</v>
      </c>
      <c r="K41" s="216">
        <v>3.9334009999999999</v>
      </c>
      <c r="L41" s="216">
        <v>4.2663010000000003</v>
      </c>
      <c r="M41" s="216">
        <v>3.9171969999999998</v>
      </c>
      <c r="N41" s="216">
        <v>4.1782089999999998</v>
      </c>
      <c r="O41" s="216">
        <v>4.1857329999999999</v>
      </c>
      <c r="P41" s="216">
        <v>4.5592389999999998</v>
      </c>
      <c r="Q41" s="216">
        <v>4.0781460000000003</v>
      </c>
      <c r="R41" s="216">
        <v>4.027406</v>
      </c>
      <c r="S41" s="216">
        <v>3.777539</v>
      </c>
      <c r="T41" s="216">
        <v>3.8968370000000001</v>
      </c>
      <c r="U41" s="216">
        <v>3.9011840000000002</v>
      </c>
      <c r="V41" s="216">
        <v>3.9146679999999998</v>
      </c>
      <c r="W41" s="216">
        <v>4.0629799999999996</v>
      </c>
      <c r="X41" s="216">
        <v>4.0141410000000004</v>
      </c>
      <c r="Y41" s="216">
        <v>3.74024</v>
      </c>
      <c r="Z41" s="216">
        <v>3.8311299999999999</v>
      </c>
      <c r="AA41" s="216">
        <v>3.8502529999999999</v>
      </c>
      <c r="AB41" s="216">
        <v>3.9960969999999998</v>
      </c>
      <c r="AC41" s="216">
        <v>3.94699</v>
      </c>
      <c r="AD41" s="216">
        <v>3.7988770000000001</v>
      </c>
      <c r="AE41" s="216">
        <v>3.7319819999999999</v>
      </c>
      <c r="AF41" s="216">
        <v>3.8527300000000002</v>
      </c>
      <c r="AG41" s="216">
        <v>3.5973799999999998</v>
      </c>
      <c r="AH41" s="216">
        <v>3.8803570000000001</v>
      </c>
      <c r="AI41" s="216">
        <v>3.9120249999999999</v>
      </c>
      <c r="AJ41" s="216">
        <v>3.9863170000000001</v>
      </c>
      <c r="AK41" s="216">
        <v>3.9383900000000001</v>
      </c>
      <c r="AL41" s="216">
        <v>4.0430599999999997</v>
      </c>
      <c r="AM41" s="216">
        <v>3.781212</v>
      </c>
      <c r="AN41" s="216">
        <v>3.9050210000000001</v>
      </c>
      <c r="AO41" s="216">
        <v>4.1536850000000003</v>
      </c>
      <c r="AP41" s="216">
        <v>3.7912520000000001</v>
      </c>
      <c r="AQ41" s="216">
        <v>3.9688180000000002</v>
      </c>
      <c r="AR41" s="216">
        <v>3.9687130000000002</v>
      </c>
      <c r="AS41" s="216">
        <v>3.707157</v>
      </c>
      <c r="AT41" s="216">
        <v>3.9918930000000001</v>
      </c>
      <c r="AU41" s="216">
        <v>3.9216199999999999</v>
      </c>
      <c r="AV41" s="216">
        <v>3.9660329999999999</v>
      </c>
      <c r="AW41" s="216">
        <v>3.9635666666999998</v>
      </c>
      <c r="AX41" s="216">
        <v>4.0604237097000002</v>
      </c>
      <c r="AY41" s="327">
        <v>4.1812839999999998</v>
      </c>
      <c r="AZ41" s="327">
        <v>4.116714</v>
      </c>
      <c r="BA41" s="327">
        <v>4.1068530000000001</v>
      </c>
      <c r="BB41" s="327">
        <v>3.9412400000000001</v>
      </c>
      <c r="BC41" s="327">
        <v>3.9810750000000001</v>
      </c>
      <c r="BD41" s="327">
        <v>3.940731</v>
      </c>
      <c r="BE41" s="327">
        <v>3.9371049999999999</v>
      </c>
      <c r="BF41" s="327">
        <v>3.9488379999999998</v>
      </c>
      <c r="BG41" s="327">
        <v>3.9843890000000002</v>
      </c>
      <c r="BH41" s="327">
        <v>4.116536</v>
      </c>
      <c r="BI41" s="327">
        <v>4.0392809999999999</v>
      </c>
      <c r="BJ41" s="327">
        <v>4.0681190000000003</v>
      </c>
      <c r="BK41" s="327">
        <v>4.1091990000000003</v>
      </c>
      <c r="BL41" s="327">
        <v>4.1365509999999999</v>
      </c>
      <c r="BM41" s="327">
        <v>4.0707409999999999</v>
      </c>
      <c r="BN41" s="327">
        <v>3.9621810000000002</v>
      </c>
      <c r="BO41" s="327">
        <v>3.9949759999999999</v>
      </c>
      <c r="BP41" s="327">
        <v>3.9433690000000001</v>
      </c>
      <c r="BQ41" s="327">
        <v>3.9676689999999999</v>
      </c>
      <c r="BR41" s="327">
        <v>3.9981300000000002</v>
      </c>
      <c r="BS41" s="327">
        <v>4.0151070000000004</v>
      </c>
      <c r="BT41" s="327">
        <v>4.1563270000000001</v>
      </c>
      <c r="BU41" s="327">
        <v>4.0440769999999997</v>
      </c>
      <c r="BV41" s="327">
        <v>4.1362290000000002</v>
      </c>
    </row>
    <row r="42" spans="1:74" ht="11.1" customHeight="1" x14ac:dyDescent="0.2">
      <c r="A42" s="61" t="s">
        <v>648</v>
      </c>
      <c r="B42" s="644" t="s">
        <v>533</v>
      </c>
      <c r="C42" s="216">
        <v>0.32450000000000001</v>
      </c>
      <c r="D42" s="216">
        <v>0.23797099999999999</v>
      </c>
      <c r="E42" s="216">
        <v>0.18026800000000001</v>
      </c>
      <c r="F42" s="216">
        <v>0.27910400000000002</v>
      </c>
      <c r="G42" s="216">
        <v>0.22551199999999999</v>
      </c>
      <c r="H42" s="216">
        <v>0.25438</v>
      </c>
      <c r="I42" s="216">
        <v>0.25313200000000002</v>
      </c>
      <c r="J42" s="216">
        <v>0.21779999999999999</v>
      </c>
      <c r="K42" s="216">
        <v>0.27812700000000001</v>
      </c>
      <c r="L42" s="216">
        <v>0.24596999999999999</v>
      </c>
      <c r="M42" s="216">
        <v>0.33914299999999997</v>
      </c>
      <c r="N42" s="216">
        <v>0.25246800000000003</v>
      </c>
      <c r="O42" s="216">
        <v>0.29402899999999998</v>
      </c>
      <c r="P42" s="216">
        <v>0.194741</v>
      </c>
      <c r="Q42" s="216">
        <v>0.26319599999999999</v>
      </c>
      <c r="R42" s="216">
        <v>0.171902</v>
      </c>
      <c r="S42" s="216">
        <v>0.23469200000000001</v>
      </c>
      <c r="T42" s="216">
        <v>0.20030899999999999</v>
      </c>
      <c r="U42" s="216">
        <v>0.325326</v>
      </c>
      <c r="V42" s="216">
        <v>0.29788500000000001</v>
      </c>
      <c r="W42" s="216">
        <v>0.26722099999999999</v>
      </c>
      <c r="X42" s="216">
        <v>0.23614399999999999</v>
      </c>
      <c r="Y42" s="216">
        <v>0.30046699999999998</v>
      </c>
      <c r="Z42" s="216">
        <v>0.31660100000000002</v>
      </c>
      <c r="AA42" s="216">
        <v>0.30630000000000002</v>
      </c>
      <c r="AB42" s="216">
        <v>0.183092</v>
      </c>
      <c r="AC42" s="216">
        <v>0.36121999999999999</v>
      </c>
      <c r="AD42" s="216">
        <v>0.44886500000000001</v>
      </c>
      <c r="AE42" s="216">
        <v>0.32330399999999998</v>
      </c>
      <c r="AF42" s="216">
        <v>0.33785900000000002</v>
      </c>
      <c r="AG42" s="216">
        <v>0.424122</v>
      </c>
      <c r="AH42" s="216">
        <v>0.31768999999999997</v>
      </c>
      <c r="AI42" s="216">
        <v>0.25276199999999999</v>
      </c>
      <c r="AJ42" s="216">
        <v>0.34043699999999999</v>
      </c>
      <c r="AK42" s="216">
        <v>0.30530099999999999</v>
      </c>
      <c r="AL42" s="216">
        <v>0.30580400000000002</v>
      </c>
      <c r="AM42" s="216">
        <v>0.45988200000000001</v>
      </c>
      <c r="AN42" s="216">
        <v>0.26987899999999998</v>
      </c>
      <c r="AO42" s="216">
        <v>0.36216199999999998</v>
      </c>
      <c r="AP42" s="216">
        <v>0.319662</v>
      </c>
      <c r="AQ42" s="216">
        <v>0.36788599999999999</v>
      </c>
      <c r="AR42" s="216">
        <v>0.41791899999999998</v>
      </c>
      <c r="AS42" s="216">
        <v>0.27160899999999999</v>
      </c>
      <c r="AT42" s="216">
        <v>0.33483000000000002</v>
      </c>
      <c r="AU42" s="216">
        <v>0.307224</v>
      </c>
      <c r="AV42" s="216">
        <v>0.36283599999999999</v>
      </c>
      <c r="AW42" s="216">
        <v>0.35923333333000002</v>
      </c>
      <c r="AX42" s="216">
        <v>0.34732337096999999</v>
      </c>
      <c r="AY42" s="327">
        <v>0.43853199999999998</v>
      </c>
      <c r="AZ42" s="327">
        <v>0.30240260000000002</v>
      </c>
      <c r="BA42" s="327">
        <v>0.36362149999999999</v>
      </c>
      <c r="BB42" s="327">
        <v>0.33307779999999998</v>
      </c>
      <c r="BC42" s="327">
        <v>0.29683209999999999</v>
      </c>
      <c r="BD42" s="327">
        <v>0.31074429999999997</v>
      </c>
      <c r="BE42" s="327">
        <v>0.37043379999999998</v>
      </c>
      <c r="BF42" s="327">
        <v>0.306062</v>
      </c>
      <c r="BG42" s="327">
        <v>0.3016123</v>
      </c>
      <c r="BH42" s="327">
        <v>0.28690640000000001</v>
      </c>
      <c r="BI42" s="327">
        <v>0.30990899999999999</v>
      </c>
      <c r="BJ42" s="327">
        <v>0.2941724</v>
      </c>
      <c r="BK42" s="327">
        <v>0.40230260000000001</v>
      </c>
      <c r="BL42" s="327">
        <v>0.30027169999999997</v>
      </c>
      <c r="BM42" s="327">
        <v>0.36552030000000002</v>
      </c>
      <c r="BN42" s="327">
        <v>0.33435749999999997</v>
      </c>
      <c r="BO42" s="327">
        <v>0.29796089999999997</v>
      </c>
      <c r="BP42" s="327">
        <v>0.30804229999999999</v>
      </c>
      <c r="BQ42" s="327">
        <v>0.36777599999999999</v>
      </c>
      <c r="BR42" s="327">
        <v>0.30629590000000001</v>
      </c>
      <c r="BS42" s="327">
        <v>0.30286560000000001</v>
      </c>
      <c r="BT42" s="327">
        <v>0.28776259999999998</v>
      </c>
      <c r="BU42" s="327">
        <v>0.30904160000000003</v>
      </c>
      <c r="BV42" s="327">
        <v>0.29415089999999999</v>
      </c>
    </row>
    <row r="43" spans="1:74" ht="11.1" customHeight="1" x14ac:dyDescent="0.2">
      <c r="A43" s="61" t="s">
        <v>941</v>
      </c>
      <c r="B43" s="644" t="s">
        <v>1196</v>
      </c>
      <c r="C43" s="216">
        <v>1.957886</v>
      </c>
      <c r="D43" s="216">
        <v>1.8108059999999999</v>
      </c>
      <c r="E43" s="216">
        <v>1.716574</v>
      </c>
      <c r="F43" s="216">
        <v>1.9150990000000001</v>
      </c>
      <c r="G43" s="216">
        <v>2.0382449999999999</v>
      </c>
      <c r="H43" s="216">
        <v>2.0754609999999998</v>
      </c>
      <c r="I43" s="216">
        <v>2.2879019999999999</v>
      </c>
      <c r="J43" s="216">
        <v>2.161508</v>
      </c>
      <c r="K43" s="216">
        <v>2.260081</v>
      </c>
      <c r="L43" s="216">
        <v>2.0433249999999998</v>
      </c>
      <c r="M43" s="216">
        <v>1.981808</v>
      </c>
      <c r="N43" s="216">
        <v>1.862169</v>
      </c>
      <c r="O43" s="216">
        <v>1.933586</v>
      </c>
      <c r="P43" s="216">
        <v>1.7203729999999999</v>
      </c>
      <c r="Q43" s="216">
        <v>1.882233</v>
      </c>
      <c r="R43" s="216">
        <v>1.9960819999999999</v>
      </c>
      <c r="S43" s="216">
        <v>2.0562900000000002</v>
      </c>
      <c r="T43" s="216">
        <v>2.1573060000000002</v>
      </c>
      <c r="U43" s="216">
        <v>2.23644</v>
      </c>
      <c r="V43" s="216">
        <v>2.2746080000000002</v>
      </c>
      <c r="W43" s="216">
        <v>2.0670090000000001</v>
      </c>
      <c r="X43" s="216">
        <v>2.0207679999999999</v>
      </c>
      <c r="Y43" s="216">
        <v>1.8847529999999999</v>
      </c>
      <c r="Z43" s="216">
        <v>1.853383</v>
      </c>
      <c r="AA43" s="216">
        <v>1.8797280000000001</v>
      </c>
      <c r="AB43" s="216">
        <v>1.9049499999999999</v>
      </c>
      <c r="AC43" s="216">
        <v>1.947581</v>
      </c>
      <c r="AD43" s="216">
        <v>1.907988</v>
      </c>
      <c r="AE43" s="216">
        <v>1.988834</v>
      </c>
      <c r="AF43" s="216">
        <v>2.0722860000000001</v>
      </c>
      <c r="AG43" s="216">
        <v>2.144825</v>
      </c>
      <c r="AH43" s="216">
        <v>2.2931680000000001</v>
      </c>
      <c r="AI43" s="216">
        <v>2.0400450000000001</v>
      </c>
      <c r="AJ43" s="216">
        <v>1.9812639999999999</v>
      </c>
      <c r="AK43" s="216">
        <v>2.0800299999999998</v>
      </c>
      <c r="AL43" s="216">
        <v>1.901221</v>
      </c>
      <c r="AM43" s="216">
        <v>1.866868</v>
      </c>
      <c r="AN43" s="216">
        <v>1.8196650000000001</v>
      </c>
      <c r="AO43" s="216">
        <v>1.791666</v>
      </c>
      <c r="AP43" s="216">
        <v>1.9789669999999999</v>
      </c>
      <c r="AQ43" s="216">
        <v>2.0699239999999999</v>
      </c>
      <c r="AR43" s="216">
        <v>2.1366269999999998</v>
      </c>
      <c r="AS43" s="216">
        <v>2.2491349999999999</v>
      </c>
      <c r="AT43" s="216">
        <v>2.1598609999999998</v>
      </c>
      <c r="AU43" s="216">
        <v>2.0226150000000001</v>
      </c>
      <c r="AV43" s="216">
        <v>1.864004</v>
      </c>
      <c r="AW43" s="216">
        <v>1.9845391999999999</v>
      </c>
      <c r="AX43" s="216">
        <v>1.9159025999999999</v>
      </c>
      <c r="AY43" s="327">
        <v>1.9389670000000001</v>
      </c>
      <c r="AZ43" s="327">
        <v>1.8832720000000001</v>
      </c>
      <c r="BA43" s="327">
        <v>1.9102760000000001</v>
      </c>
      <c r="BB43" s="327">
        <v>1.98885</v>
      </c>
      <c r="BC43" s="327">
        <v>2.04271</v>
      </c>
      <c r="BD43" s="327">
        <v>2.1791740000000002</v>
      </c>
      <c r="BE43" s="327">
        <v>2.251668</v>
      </c>
      <c r="BF43" s="327">
        <v>2.2934990000000002</v>
      </c>
      <c r="BG43" s="327">
        <v>2.1704300000000001</v>
      </c>
      <c r="BH43" s="327">
        <v>2.0486209999999998</v>
      </c>
      <c r="BI43" s="327">
        <v>2.0059749999999998</v>
      </c>
      <c r="BJ43" s="327">
        <v>1.9236470000000001</v>
      </c>
      <c r="BK43" s="327">
        <v>1.9450369999999999</v>
      </c>
      <c r="BL43" s="327">
        <v>1.8874610000000001</v>
      </c>
      <c r="BM43" s="327">
        <v>1.913543</v>
      </c>
      <c r="BN43" s="327">
        <v>1.990489</v>
      </c>
      <c r="BO43" s="327">
        <v>2.0424630000000001</v>
      </c>
      <c r="BP43" s="327">
        <v>2.1793179999999999</v>
      </c>
      <c r="BQ43" s="327">
        <v>2.2509589999999999</v>
      </c>
      <c r="BR43" s="327">
        <v>2.2921960000000001</v>
      </c>
      <c r="BS43" s="327">
        <v>2.1710509999999998</v>
      </c>
      <c r="BT43" s="327">
        <v>2.0509970000000002</v>
      </c>
      <c r="BU43" s="327">
        <v>2.0102120000000001</v>
      </c>
      <c r="BV43" s="327">
        <v>1.9305239999999999</v>
      </c>
    </row>
    <row r="44" spans="1:74" ht="11.1" customHeight="1" x14ac:dyDescent="0.2">
      <c r="A44" s="61" t="s">
        <v>649</v>
      </c>
      <c r="B44" s="644" t="s">
        <v>198</v>
      </c>
      <c r="C44" s="216">
        <v>19.094940000000001</v>
      </c>
      <c r="D44" s="216">
        <v>18.916060000000002</v>
      </c>
      <c r="E44" s="216">
        <v>18.456357000000001</v>
      </c>
      <c r="F44" s="216">
        <v>18.837858000000001</v>
      </c>
      <c r="G44" s="216">
        <v>18.573440000000002</v>
      </c>
      <c r="H44" s="216">
        <v>18.870183999999998</v>
      </c>
      <c r="I44" s="216">
        <v>19.256837000000001</v>
      </c>
      <c r="J44" s="216">
        <v>19.377628000000001</v>
      </c>
      <c r="K44" s="216">
        <v>19.239452</v>
      </c>
      <c r="L44" s="216">
        <v>19.708680999999999</v>
      </c>
      <c r="M44" s="216">
        <v>19.372305999999998</v>
      </c>
      <c r="N44" s="216">
        <v>19.476738999999998</v>
      </c>
      <c r="O44" s="216">
        <v>19.261333</v>
      </c>
      <c r="P44" s="216">
        <v>19.664414000000001</v>
      </c>
      <c r="Q44" s="216">
        <v>19.339934</v>
      </c>
      <c r="R44" s="216">
        <v>19.25123</v>
      </c>
      <c r="S44" s="216">
        <v>19.315912999999998</v>
      </c>
      <c r="T44" s="216">
        <v>19.853079999999999</v>
      </c>
      <c r="U44" s="216">
        <v>20.134339000000001</v>
      </c>
      <c r="V44" s="216">
        <v>19.939488000000001</v>
      </c>
      <c r="W44" s="216">
        <v>19.432531000000001</v>
      </c>
      <c r="X44" s="216">
        <v>19.490704000000001</v>
      </c>
      <c r="Y44" s="216">
        <v>19.127433</v>
      </c>
      <c r="Z44" s="216">
        <v>19.589155000000002</v>
      </c>
      <c r="AA44" s="216">
        <v>19.062798999999998</v>
      </c>
      <c r="AB44" s="216">
        <v>19.846603999999999</v>
      </c>
      <c r="AC44" s="216">
        <v>19.728204000000002</v>
      </c>
      <c r="AD44" s="216">
        <v>19.340226999999999</v>
      </c>
      <c r="AE44" s="216">
        <v>19.328156</v>
      </c>
      <c r="AF44" s="216">
        <v>19.846174000000001</v>
      </c>
      <c r="AG44" s="216">
        <v>19.775659999999998</v>
      </c>
      <c r="AH44" s="216">
        <v>20.274784</v>
      </c>
      <c r="AI44" s="216">
        <v>19.756827000000001</v>
      </c>
      <c r="AJ44" s="216">
        <v>19.650107999999999</v>
      </c>
      <c r="AK44" s="216">
        <v>19.658868999999999</v>
      </c>
      <c r="AL44" s="216">
        <v>19.983958999999999</v>
      </c>
      <c r="AM44" s="216">
        <v>19.243898000000002</v>
      </c>
      <c r="AN44" s="216">
        <v>19.159046</v>
      </c>
      <c r="AO44" s="216">
        <v>20.047207</v>
      </c>
      <c r="AP44" s="216">
        <v>19.556419999999999</v>
      </c>
      <c r="AQ44" s="216">
        <v>20.039247</v>
      </c>
      <c r="AR44" s="216">
        <v>20.494112000000001</v>
      </c>
      <c r="AS44" s="216">
        <v>20.020074000000001</v>
      </c>
      <c r="AT44" s="216">
        <v>20.160751000000001</v>
      </c>
      <c r="AU44" s="216">
        <v>19.580632999999999</v>
      </c>
      <c r="AV44" s="216">
        <v>19.806391999999999</v>
      </c>
      <c r="AW44" s="216">
        <v>19.893595000000001</v>
      </c>
      <c r="AX44" s="216">
        <v>20.002588764999999</v>
      </c>
      <c r="AY44" s="327">
        <v>19.803360000000001</v>
      </c>
      <c r="AZ44" s="327">
        <v>19.837540000000001</v>
      </c>
      <c r="BA44" s="327">
        <v>20.06917</v>
      </c>
      <c r="BB44" s="327">
        <v>19.86684</v>
      </c>
      <c r="BC44" s="327">
        <v>20.157330000000002</v>
      </c>
      <c r="BD44" s="327">
        <v>20.557220000000001</v>
      </c>
      <c r="BE44" s="327">
        <v>20.766259999999999</v>
      </c>
      <c r="BF44" s="327">
        <v>20.816559999999999</v>
      </c>
      <c r="BG44" s="327">
        <v>20.456309999999998</v>
      </c>
      <c r="BH44" s="327">
        <v>20.430219999999998</v>
      </c>
      <c r="BI44" s="327">
        <v>20.419170000000001</v>
      </c>
      <c r="BJ44" s="327">
        <v>20.539269999999998</v>
      </c>
      <c r="BK44" s="327">
        <v>20.064299999999999</v>
      </c>
      <c r="BL44" s="327">
        <v>20.281330000000001</v>
      </c>
      <c r="BM44" s="327">
        <v>20.37236</v>
      </c>
      <c r="BN44" s="327">
        <v>20.2712</v>
      </c>
      <c r="BO44" s="327">
        <v>20.524249999999999</v>
      </c>
      <c r="BP44" s="327">
        <v>20.99306</v>
      </c>
      <c r="BQ44" s="327">
        <v>21.080169999999999</v>
      </c>
      <c r="BR44" s="327">
        <v>21.124479999999998</v>
      </c>
      <c r="BS44" s="327">
        <v>20.75684</v>
      </c>
      <c r="BT44" s="327">
        <v>20.747610000000002</v>
      </c>
      <c r="BU44" s="327">
        <v>20.691849999999999</v>
      </c>
      <c r="BV44" s="327">
        <v>20.871179999999999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330"/>
      <c r="AZ45" s="330"/>
      <c r="BA45" s="330"/>
      <c r="BB45" s="330"/>
      <c r="BC45" s="330"/>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942</v>
      </c>
      <c r="B46" s="177" t="s">
        <v>1205</v>
      </c>
      <c r="C46" s="216">
        <v>5.3937609999999996</v>
      </c>
      <c r="D46" s="216">
        <v>5.4972729999999999</v>
      </c>
      <c r="E46" s="216">
        <v>5.2630290000000004</v>
      </c>
      <c r="F46" s="216">
        <v>5.6258980000000003</v>
      </c>
      <c r="G46" s="216">
        <v>5.2744960000000001</v>
      </c>
      <c r="H46" s="216">
        <v>4.68201</v>
      </c>
      <c r="I46" s="216">
        <v>5.0316470000000004</v>
      </c>
      <c r="J46" s="216">
        <v>4.861408</v>
      </c>
      <c r="K46" s="216">
        <v>5.2341680000000004</v>
      </c>
      <c r="L46" s="216">
        <v>4.7904629999999999</v>
      </c>
      <c r="M46" s="216">
        <v>4.6558529999999996</v>
      </c>
      <c r="N46" s="216">
        <v>4.5100949999999997</v>
      </c>
      <c r="O46" s="216">
        <v>4.885802</v>
      </c>
      <c r="P46" s="216">
        <v>4.6322890000000001</v>
      </c>
      <c r="Q46" s="216">
        <v>5.5273490000000001</v>
      </c>
      <c r="R46" s="216">
        <v>4.4362349999999999</v>
      </c>
      <c r="S46" s="216">
        <v>4.649489</v>
      </c>
      <c r="T46" s="216">
        <v>4.9480649999999997</v>
      </c>
      <c r="U46" s="216">
        <v>4.610881</v>
      </c>
      <c r="V46" s="216">
        <v>5.3509500000000001</v>
      </c>
      <c r="W46" s="216">
        <v>4.5065410000000004</v>
      </c>
      <c r="X46" s="216">
        <v>4.2249639999999999</v>
      </c>
      <c r="Y46" s="216">
        <v>4.2477739999999997</v>
      </c>
      <c r="Z46" s="216">
        <v>4.4761559999999996</v>
      </c>
      <c r="AA46" s="216">
        <v>4.7299939999999996</v>
      </c>
      <c r="AB46" s="216">
        <v>5.1320319999999997</v>
      </c>
      <c r="AC46" s="216">
        <v>4.9096489999999999</v>
      </c>
      <c r="AD46" s="216">
        <v>4.6267740000000002</v>
      </c>
      <c r="AE46" s="216">
        <v>4.4412349999999998</v>
      </c>
      <c r="AF46" s="216">
        <v>4.6172149999999998</v>
      </c>
      <c r="AG46" s="216">
        <v>5.3058040000000002</v>
      </c>
      <c r="AH46" s="216">
        <v>5.2257300000000004</v>
      </c>
      <c r="AI46" s="216">
        <v>4.7600350000000002</v>
      </c>
      <c r="AJ46" s="216">
        <v>4.7145190000000001</v>
      </c>
      <c r="AK46" s="216">
        <v>4.8665770000000004</v>
      </c>
      <c r="AL46" s="216">
        <v>4.2185759999999997</v>
      </c>
      <c r="AM46" s="216">
        <v>4.9939679999999997</v>
      </c>
      <c r="AN46" s="216">
        <v>3.5965050000000001</v>
      </c>
      <c r="AO46" s="216">
        <v>4.173508</v>
      </c>
      <c r="AP46" s="216">
        <v>4.1780799999999996</v>
      </c>
      <c r="AQ46" s="216">
        <v>4.4863460000000002</v>
      </c>
      <c r="AR46" s="216">
        <v>4.0916629999999996</v>
      </c>
      <c r="AS46" s="216">
        <v>3.6175839999999999</v>
      </c>
      <c r="AT46" s="216">
        <v>4.4074799999999996</v>
      </c>
      <c r="AU46" s="216">
        <v>3.4437329999999999</v>
      </c>
      <c r="AV46" s="216">
        <v>2.4977559999999999</v>
      </c>
      <c r="AW46" s="216">
        <v>2.3541659033000002</v>
      </c>
      <c r="AX46" s="216">
        <v>2.8735765015000001</v>
      </c>
      <c r="AY46" s="327">
        <v>3.662182</v>
      </c>
      <c r="AZ46" s="327">
        <v>3.305069</v>
      </c>
      <c r="BA46" s="327">
        <v>3.6421230000000002</v>
      </c>
      <c r="BB46" s="327">
        <v>3.4969800000000002</v>
      </c>
      <c r="BC46" s="327">
        <v>3.5551020000000002</v>
      </c>
      <c r="BD46" s="327">
        <v>3.4442460000000001</v>
      </c>
      <c r="BE46" s="327">
        <v>3.3805139999999998</v>
      </c>
      <c r="BF46" s="327">
        <v>3.4069430000000001</v>
      </c>
      <c r="BG46" s="327">
        <v>3.2733989999999999</v>
      </c>
      <c r="BH46" s="327">
        <v>2.583291</v>
      </c>
      <c r="BI46" s="327">
        <v>2.5393620000000001</v>
      </c>
      <c r="BJ46" s="327">
        <v>2.0958220000000001</v>
      </c>
      <c r="BK46" s="327">
        <v>2.8620719999999999</v>
      </c>
      <c r="BL46" s="327">
        <v>2.5825559999999999</v>
      </c>
      <c r="BM46" s="327">
        <v>2.8452839999999999</v>
      </c>
      <c r="BN46" s="327">
        <v>3.0175100000000001</v>
      </c>
      <c r="BO46" s="327">
        <v>2.8782269999999999</v>
      </c>
      <c r="BP46" s="327">
        <v>2.8831600000000002</v>
      </c>
      <c r="BQ46" s="327">
        <v>2.7834889999999999</v>
      </c>
      <c r="BR46" s="327">
        <v>2.9842970000000002</v>
      </c>
      <c r="BS46" s="327">
        <v>2.6682959999999998</v>
      </c>
      <c r="BT46" s="327">
        <v>2.3039849999999999</v>
      </c>
      <c r="BU46" s="327">
        <v>2.0335269999999999</v>
      </c>
      <c r="BV46" s="327">
        <v>1.652617</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330"/>
      <c r="AZ47" s="330"/>
      <c r="BA47" s="330"/>
      <c r="BB47" s="330"/>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944</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407"/>
      <c r="BK48" s="63"/>
      <c r="BL48" s="63"/>
      <c r="BM48" s="63"/>
      <c r="BN48" s="63"/>
      <c r="BO48" s="63"/>
      <c r="BP48" s="63"/>
      <c r="BQ48" s="63"/>
      <c r="BR48" s="63"/>
      <c r="BS48" s="63"/>
      <c r="BT48" s="63"/>
      <c r="BU48" s="63"/>
      <c r="BV48" s="407"/>
    </row>
    <row r="49" spans="1:74" ht="11.1" customHeight="1" x14ac:dyDescent="0.2">
      <c r="A49" s="57"/>
      <c r="B49" s="66" t="s">
        <v>121</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407"/>
      <c r="AZ49" s="407"/>
      <c r="BA49" s="407"/>
      <c r="BB49" s="407"/>
      <c r="BC49" s="407"/>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650</v>
      </c>
      <c r="B50" s="175" t="s">
        <v>534</v>
      </c>
      <c r="C50" s="68">
        <v>336.238</v>
      </c>
      <c r="D50" s="68">
        <v>345.274</v>
      </c>
      <c r="E50" s="68">
        <v>354.98700000000002</v>
      </c>
      <c r="F50" s="68">
        <v>365.339</v>
      </c>
      <c r="G50" s="68">
        <v>365.46</v>
      </c>
      <c r="H50" s="68">
        <v>354.30500000000001</v>
      </c>
      <c r="I50" s="68">
        <v>338.73700000000002</v>
      </c>
      <c r="J50" s="68">
        <v>331.07600000000002</v>
      </c>
      <c r="K50" s="68">
        <v>332.15499999999997</v>
      </c>
      <c r="L50" s="68">
        <v>351.71699999999998</v>
      </c>
      <c r="M50" s="68">
        <v>356.72899999999998</v>
      </c>
      <c r="N50" s="68">
        <v>360.86500000000001</v>
      </c>
      <c r="O50" s="68">
        <v>389.21300000000002</v>
      </c>
      <c r="P50" s="68">
        <v>415.31299999999999</v>
      </c>
      <c r="Q50" s="68">
        <v>443.2</v>
      </c>
      <c r="R50" s="68">
        <v>452.71300000000002</v>
      </c>
      <c r="S50" s="68">
        <v>448.96100000000001</v>
      </c>
      <c r="T50" s="68">
        <v>438.81</v>
      </c>
      <c r="U50" s="68">
        <v>424.80900000000003</v>
      </c>
      <c r="V50" s="68">
        <v>425.85300000000001</v>
      </c>
      <c r="W50" s="68">
        <v>429.12900000000002</v>
      </c>
      <c r="X50" s="68">
        <v>455.21300000000002</v>
      </c>
      <c r="Y50" s="68">
        <v>455.99400000000003</v>
      </c>
      <c r="Z50" s="68">
        <v>449.22</v>
      </c>
      <c r="AA50" s="68">
        <v>471.767</v>
      </c>
      <c r="AB50" s="68">
        <v>492.15300000000002</v>
      </c>
      <c r="AC50" s="68">
        <v>504.81099999999998</v>
      </c>
      <c r="AD50" s="68">
        <v>509.32299999999998</v>
      </c>
      <c r="AE50" s="68">
        <v>511.86099999999999</v>
      </c>
      <c r="AF50" s="68">
        <v>500.85700000000003</v>
      </c>
      <c r="AG50" s="68">
        <v>493.45800000000003</v>
      </c>
      <c r="AH50" s="68">
        <v>486.67500000000001</v>
      </c>
      <c r="AI50" s="68">
        <v>471.53699999999998</v>
      </c>
      <c r="AJ50" s="68">
        <v>491.20299999999997</v>
      </c>
      <c r="AK50" s="68">
        <v>490.73399999999998</v>
      </c>
      <c r="AL50" s="68">
        <v>484.62200000000001</v>
      </c>
      <c r="AM50" s="68">
        <v>504.46</v>
      </c>
      <c r="AN50" s="68">
        <v>523.56899999999996</v>
      </c>
      <c r="AO50" s="68">
        <v>537.88400000000001</v>
      </c>
      <c r="AP50" s="68">
        <v>523.83399999999995</v>
      </c>
      <c r="AQ50" s="68">
        <v>516.86800000000005</v>
      </c>
      <c r="AR50" s="68">
        <v>500.41300000000001</v>
      </c>
      <c r="AS50" s="68">
        <v>482.39400000000001</v>
      </c>
      <c r="AT50" s="68">
        <v>459.34199999999998</v>
      </c>
      <c r="AU50" s="68">
        <v>469.05</v>
      </c>
      <c r="AV50" s="68">
        <v>459.06200000000001</v>
      </c>
      <c r="AW50" s="68">
        <v>448.10300000000001</v>
      </c>
      <c r="AX50" s="68">
        <v>423.78517419000002</v>
      </c>
      <c r="AY50" s="329">
        <v>437.60230000000001</v>
      </c>
      <c r="AZ50" s="329">
        <v>451.78070000000002</v>
      </c>
      <c r="BA50" s="329">
        <v>465.63529999999997</v>
      </c>
      <c r="BB50" s="329">
        <v>468.58530000000002</v>
      </c>
      <c r="BC50" s="329">
        <v>466.6053</v>
      </c>
      <c r="BD50" s="329">
        <v>454.55529999999999</v>
      </c>
      <c r="BE50" s="329">
        <v>442.05529999999999</v>
      </c>
      <c r="BF50" s="329">
        <v>434.75529999999998</v>
      </c>
      <c r="BG50" s="329">
        <v>436.23410000000001</v>
      </c>
      <c r="BH50" s="329">
        <v>445.19299999999998</v>
      </c>
      <c r="BI50" s="329">
        <v>444.71780000000001</v>
      </c>
      <c r="BJ50" s="329">
        <v>435.10980000000001</v>
      </c>
      <c r="BK50" s="329">
        <v>449.36939999999998</v>
      </c>
      <c r="BL50" s="329">
        <v>462.76400000000001</v>
      </c>
      <c r="BM50" s="329">
        <v>479.47820000000002</v>
      </c>
      <c r="BN50" s="329">
        <v>490.29739999999998</v>
      </c>
      <c r="BO50" s="329">
        <v>491.25189999999998</v>
      </c>
      <c r="BP50" s="329">
        <v>483.10649999999998</v>
      </c>
      <c r="BQ50" s="329">
        <v>471.10059999999999</v>
      </c>
      <c r="BR50" s="329">
        <v>466.46640000000002</v>
      </c>
      <c r="BS50" s="329">
        <v>467.0025</v>
      </c>
      <c r="BT50" s="329">
        <v>479.4058</v>
      </c>
      <c r="BU50" s="329">
        <v>478.21530000000001</v>
      </c>
      <c r="BV50" s="329">
        <v>467.81939999999997</v>
      </c>
    </row>
    <row r="51" spans="1:74" ht="11.1" customHeight="1" x14ac:dyDescent="0.2">
      <c r="A51" s="638" t="s">
        <v>1194</v>
      </c>
      <c r="B51" s="66" t="s">
        <v>1195</v>
      </c>
      <c r="C51" s="68">
        <v>99.988</v>
      </c>
      <c r="D51" s="68">
        <v>91.941999999999993</v>
      </c>
      <c r="E51" s="68">
        <v>96.174999999999997</v>
      </c>
      <c r="F51" s="68">
        <v>114.907</v>
      </c>
      <c r="G51" s="68">
        <v>140.12200000000001</v>
      </c>
      <c r="H51" s="68">
        <v>163.971</v>
      </c>
      <c r="I51" s="68">
        <v>188.34800000000001</v>
      </c>
      <c r="J51" s="68">
        <v>206.17699999999999</v>
      </c>
      <c r="K51" s="68">
        <v>211.31</v>
      </c>
      <c r="L51" s="68">
        <v>206.10499999999999</v>
      </c>
      <c r="M51" s="68">
        <v>191.511</v>
      </c>
      <c r="N51" s="68">
        <v>173.767</v>
      </c>
      <c r="O51" s="68">
        <v>152.21700000000001</v>
      </c>
      <c r="P51" s="68">
        <v>132.1</v>
      </c>
      <c r="Q51" s="68">
        <v>138.29499999999999</v>
      </c>
      <c r="R51" s="68">
        <v>157.63300000000001</v>
      </c>
      <c r="S51" s="68">
        <v>177.929</v>
      </c>
      <c r="T51" s="68">
        <v>193.309</v>
      </c>
      <c r="U51" s="68">
        <v>206.089</v>
      </c>
      <c r="V51" s="68">
        <v>221.09399999999999</v>
      </c>
      <c r="W51" s="68">
        <v>225.554</v>
      </c>
      <c r="X51" s="68">
        <v>224.74700000000001</v>
      </c>
      <c r="Y51" s="68">
        <v>214.11199999999999</v>
      </c>
      <c r="Z51" s="68">
        <v>194.49100000000001</v>
      </c>
      <c r="AA51" s="68">
        <v>164.14</v>
      </c>
      <c r="AB51" s="68">
        <v>147.08500000000001</v>
      </c>
      <c r="AC51" s="68">
        <v>152.489</v>
      </c>
      <c r="AD51" s="68">
        <v>167.94900000000001</v>
      </c>
      <c r="AE51" s="68">
        <v>184.971</v>
      </c>
      <c r="AF51" s="68">
        <v>209.87799999999999</v>
      </c>
      <c r="AG51" s="68">
        <v>228.77</v>
      </c>
      <c r="AH51" s="68">
        <v>247.136</v>
      </c>
      <c r="AI51" s="68">
        <v>250.833</v>
      </c>
      <c r="AJ51" s="68">
        <v>242.93700000000001</v>
      </c>
      <c r="AK51" s="68">
        <v>232.63399999999999</v>
      </c>
      <c r="AL51" s="68">
        <v>200.19499999999999</v>
      </c>
      <c r="AM51" s="68">
        <v>165.41200000000001</v>
      </c>
      <c r="AN51" s="68">
        <v>153.881</v>
      </c>
      <c r="AO51" s="68">
        <v>148.078</v>
      </c>
      <c r="AP51" s="68">
        <v>153.93600000000001</v>
      </c>
      <c r="AQ51" s="68">
        <v>170.786</v>
      </c>
      <c r="AR51" s="68">
        <v>190.59</v>
      </c>
      <c r="AS51" s="68">
        <v>206.947</v>
      </c>
      <c r="AT51" s="68">
        <v>230.697</v>
      </c>
      <c r="AU51" s="68">
        <v>229.745</v>
      </c>
      <c r="AV51" s="68">
        <v>231.774</v>
      </c>
      <c r="AW51" s="68">
        <v>218.113</v>
      </c>
      <c r="AX51" s="68">
        <v>197.05579272</v>
      </c>
      <c r="AY51" s="329">
        <v>171.52600000000001</v>
      </c>
      <c r="AZ51" s="329">
        <v>157.80350000000001</v>
      </c>
      <c r="BA51" s="329">
        <v>161.28020000000001</v>
      </c>
      <c r="BB51" s="329">
        <v>177.56739999999999</v>
      </c>
      <c r="BC51" s="329">
        <v>196.2542</v>
      </c>
      <c r="BD51" s="329">
        <v>214.78639999999999</v>
      </c>
      <c r="BE51" s="329">
        <v>232.00909999999999</v>
      </c>
      <c r="BF51" s="329">
        <v>247.8766</v>
      </c>
      <c r="BG51" s="329">
        <v>253.29939999999999</v>
      </c>
      <c r="BH51" s="329">
        <v>246.91800000000001</v>
      </c>
      <c r="BI51" s="329">
        <v>232.36359999999999</v>
      </c>
      <c r="BJ51" s="329">
        <v>205.30269999999999</v>
      </c>
      <c r="BK51" s="329">
        <v>184.82210000000001</v>
      </c>
      <c r="BL51" s="329">
        <v>172.9889</v>
      </c>
      <c r="BM51" s="329">
        <v>175.92910000000001</v>
      </c>
      <c r="BN51" s="329">
        <v>190.88120000000001</v>
      </c>
      <c r="BO51" s="329">
        <v>208.04220000000001</v>
      </c>
      <c r="BP51" s="329">
        <v>225.14609999999999</v>
      </c>
      <c r="BQ51" s="329">
        <v>241.3852</v>
      </c>
      <c r="BR51" s="329">
        <v>256.3707</v>
      </c>
      <c r="BS51" s="329">
        <v>260.98289999999997</v>
      </c>
      <c r="BT51" s="329">
        <v>253.3629</v>
      </c>
      <c r="BU51" s="329">
        <v>240.92500000000001</v>
      </c>
      <c r="BV51" s="329">
        <v>216.4101</v>
      </c>
    </row>
    <row r="52" spans="1:74" ht="11.1" customHeight="1" x14ac:dyDescent="0.2">
      <c r="A52" s="61" t="s">
        <v>945</v>
      </c>
      <c r="B52" s="175" t="s">
        <v>530</v>
      </c>
      <c r="C52" s="68">
        <v>83.852999999999994</v>
      </c>
      <c r="D52" s="68">
        <v>89.489000000000004</v>
      </c>
      <c r="E52" s="68">
        <v>91.929000000000002</v>
      </c>
      <c r="F52" s="68">
        <v>94.917000000000002</v>
      </c>
      <c r="G52" s="68">
        <v>92.875</v>
      </c>
      <c r="H52" s="68">
        <v>87.566000000000003</v>
      </c>
      <c r="I52" s="68">
        <v>84.798000000000002</v>
      </c>
      <c r="J52" s="68">
        <v>82.884</v>
      </c>
      <c r="K52" s="68">
        <v>84.289000000000001</v>
      </c>
      <c r="L52" s="68">
        <v>90.302000000000007</v>
      </c>
      <c r="M52" s="68">
        <v>85.494</v>
      </c>
      <c r="N52" s="68">
        <v>78.344999999999999</v>
      </c>
      <c r="O52" s="68">
        <v>85.444000000000003</v>
      </c>
      <c r="P52" s="68">
        <v>85.265000000000001</v>
      </c>
      <c r="Q52" s="68">
        <v>85.012</v>
      </c>
      <c r="R52" s="68">
        <v>86.245000000000005</v>
      </c>
      <c r="S52" s="68">
        <v>84.100999999999999</v>
      </c>
      <c r="T52" s="68">
        <v>86.29</v>
      </c>
      <c r="U52" s="68">
        <v>89.513000000000005</v>
      </c>
      <c r="V52" s="68">
        <v>88.58</v>
      </c>
      <c r="W52" s="68">
        <v>88.950999999999993</v>
      </c>
      <c r="X52" s="68">
        <v>87.275999999999996</v>
      </c>
      <c r="Y52" s="68">
        <v>86.111999999999995</v>
      </c>
      <c r="Z52" s="68">
        <v>82.861000000000004</v>
      </c>
      <c r="AA52" s="68">
        <v>88.222999999999999</v>
      </c>
      <c r="AB52" s="68">
        <v>89.623999999999995</v>
      </c>
      <c r="AC52" s="68">
        <v>91.641999999999996</v>
      </c>
      <c r="AD52" s="68">
        <v>90.423000000000002</v>
      </c>
      <c r="AE52" s="68">
        <v>90.254999999999995</v>
      </c>
      <c r="AF52" s="68">
        <v>86.798000000000002</v>
      </c>
      <c r="AG52" s="68">
        <v>88.313999999999993</v>
      </c>
      <c r="AH52" s="68">
        <v>84.325999999999993</v>
      </c>
      <c r="AI52" s="68">
        <v>83.522000000000006</v>
      </c>
      <c r="AJ52" s="68">
        <v>85.605000000000004</v>
      </c>
      <c r="AK52" s="68">
        <v>82.849000000000004</v>
      </c>
      <c r="AL52" s="68">
        <v>80.323999999999998</v>
      </c>
      <c r="AM52" s="68">
        <v>87.762</v>
      </c>
      <c r="AN52" s="68">
        <v>88.257000000000005</v>
      </c>
      <c r="AO52" s="68">
        <v>89.337999999999994</v>
      </c>
      <c r="AP52" s="68">
        <v>90.441999999999993</v>
      </c>
      <c r="AQ52" s="68">
        <v>93.231999999999999</v>
      </c>
      <c r="AR52" s="68">
        <v>88.673000000000002</v>
      </c>
      <c r="AS52" s="68">
        <v>87.938000000000002</v>
      </c>
      <c r="AT52" s="68">
        <v>88.864000000000004</v>
      </c>
      <c r="AU52" s="68">
        <v>89.171999999999997</v>
      </c>
      <c r="AV52" s="68">
        <v>88.591999999999999</v>
      </c>
      <c r="AW52" s="68">
        <v>86.09</v>
      </c>
      <c r="AX52" s="68">
        <v>83.567160322999996</v>
      </c>
      <c r="AY52" s="329">
        <v>87.942570000000003</v>
      </c>
      <c r="AZ52" s="329">
        <v>88.917689999999993</v>
      </c>
      <c r="BA52" s="329">
        <v>90.729169999999996</v>
      </c>
      <c r="BB52" s="329">
        <v>91.428899999999999</v>
      </c>
      <c r="BC52" s="329">
        <v>89.583129999999997</v>
      </c>
      <c r="BD52" s="329">
        <v>88.966809999999995</v>
      </c>
      <c r="BE52" s="329">
        <v>87.031180000000006</v>
      </c>
      <c r="BF52" s="329">
        <v>85.631730000000005</v>
      </c>
      <c r="BG52" s="329">
        <v>86.408420000000007</v>
      </c>
      <c r="BH52" s="329">
        <v>88.635319999999993</v>
      </c>
      <c r="BI52" s="329">
        <v>85.992239999999995</v>
      </c>
      <c r="BJ52" s="329">
        <v>79.868499999999997</v>
      </c>
      <c r="BK52" s="329">
        <v>86.153289999999998</v>
      </c>
      <c r="BL52" s="329">
        <v>88.180930000000004</v>
      </c>
      <c r="BM52" s="329">
        <v>90.214740000000006</v>
      </c>
      <c r="BN52" s="329">
        <v>90.994759999999999</v>
      </c>
      <c r="BO52" s="329">
        <v>88.985069999999993</v>
      </c>
      <c r="BP52" s="329">
        <v>88.284559999999999</v>
      </c>
      <c r="BQ52" s="329">
        <v>86.735420000000005</v>
      </c>
      <c r="BR52" s="329">
        <v>85.655680000000004</v>
      </c>
      <c r="BS52" s="329">
        <v>86.680549999999997</v>
      </c>
      <c r="BT52" s="329">
        <v>89.003919999999994</v>
      </c>
      <c r="BU52" s="329">
        <v>86.066879999999998</v>
      </c>
      <c r="BV52" s="329">
        <v>79.961830000000006</v>
      </c>
    </row>
    <row r="53" spans="1:74" ht="11.1" customHeight="1" x14ac:dyDescent="0.2">
      <c r="A53" s="61" t="s">
        <v>947</v>
      </c>
      <c r="B53" s="175" t="s">
        <v>535</v>
      </c>
      <c r="C53" s="68">
        <v>22.26031</v>
      </c>
      <c r="D53" s="68">
        <v>22.374466999999999</v>
      </c>
      <c r="E53" s="68">
        <v>22.736187999999999</v>
      </c>
      <c r="F53" s="68">
        <v>22.512861999999998</v>
      </c>
      <c r="G53" s="68">
        <v>23.328914000000001</v>
      </c>
      <c r="H53" s="68">
        <v>23.345309</v>
      </c>
      <c r="I53" s="68">
        <v>23.716125000000002</v>
      </c>
      <c r="J53" s="68">
        <v>22.079522999999998</v>
      </c>
      <c r="K53" s="68">
        <v>22.434284999999999</v>
      </c>
      <c r="L53" s="68">
        <v>21.314520000000002</v>
      </c>
      <c r="M53" s="68">
        <v>21.125221</v>
      </c>
      <c r="N53" s="68">
        <v>23.344618000000001</v>
      </c>
      <c r="O53" s="68">
        <v>26.299446</v>
      </c>
      <c r="P53" s="68">
        <v>27.136513000000001</v>
      </c>
      <c r="Q53" s="68">
        <v>26.964020999999999</v>
      </c>
      <c r="R53" s="68">
        <v>26.456634000000001</v>
      </c>
      <c r="S53" s="68">
        <v>25.890257999999999</v>
      </c>
      <c r="T53" s="68">
        <v>25.237791000000001</v>
      </c>
      <c r="U53" s="68">
        <v>25.451651999999999</v>
      </c>
      <c r="V53" s="68">
        <v>24.703033999999999</v>
      </c>
      <c r="W53" s="68">
        <v>23.897480999999999</v>
      </c>
      <c r="X53" s="68">
        <v>23.918685</v>
      </c>
      <c r="Y53" s="68">
        <v>25.637969999999999</v>
      </c>
      <c r="Z53" s="68">
        <v>27.146298000000002</v>
      </c>
      <c r="AA53" s="68">
        <v>29.178362</v>
      </c>
      <c r="AB53" s="68">
        <v>29.582032999999999</v>
      </c>
      <c r="AC53" s="68">
        <v>29.062559</v>
      </c>
      <c r="AD53" s="68">
        <v>28.027403</v>
      </c>
      <c r="AE53" s="68">
        <v>27.244702</v>
      </c>
      <c r="AF53" s="68">
        <v>27.852004000000001</v>
      </c>
      <c r="AG53" s="68">
        <v>28.039527</v>
      </c>
      <c r="AH53" s="68">
        <v>27.736173000000001</v>
      </c>
      <c r="AI53" s="68">
        <v>27.389913</v>
      </c>
      <c r="AJ53" s="68">
        <v>26.923871999999999</v>
      </c>
      <c r="AK53" s="68">
        <v>26.972242000000001</v>
      </c>
      <c r="AL53" s="68">
        <v>29.007739999999998</v>
      </c>
      <c r="AM53" s="68">
        <v>31.484808999999998</v>
      </c>
      <c r="AN53" s="68">
        <v>31.654178000000002</v>
      </c>
      <c r="AO53" s="68">
        <v>32.584090000000003</v>
      </c>
      <c r="AP53" s="68">
        <v>31.991230000000002</v>
      </c>
      <c r="AQ53" s="68">
        <v>30.287790999999999</v>
      </c>
      <c r="AR53" s="68">
        <v>29.335345</v>
      </c>
      <c r="AS53" s="68">
        <v>29.109545000000001</v>
      </c>
      <c r="AT53" s="68">
        <v>29.432528000000001</v>
      </c>
      <c r="AU53" s="68">
        <v>28.332001999999999</v>
      </c>
      <c r="AV53" s="68">
        <v>28.254933000000001</v>
      </c>
      <c r="AW53" s="68">
        <v>28.7316541</v>
      </c>
      <c r="AX53" s="68">
        <v>29.384592270999999</v>
      </c>
      <c r="AY53" s="329">
        <v>31.064360000000001</v>
      </c>
      <c r="AZ53" s="329">
        <v>31.193909999999999</v>
      </c>
      <c r="BA53" s="329">
        <v>31.114350000000002</v>
      </c>
      <c r="BB53" s="329">
        <v>30.674849999999999</v>
      </c>
      <c r="BC53" s="329">
        <v>30.41236</v>
      </c>
      <c r="BD53" s="329">
        <v>30.10633</v>
      </c>
      <c r="BE53" s="329">
        <v>29.851040000000001</v>
      </c>
      <c r="BF53" s="329">
        <v>29.332619999999999</v>
      </c>
      <c r="BG53" s="329">
        <v>29.378540000000001</v>
      </c>
      <c r="BH53" s="329">
        <v>28.800889999999999</v>
      </c>
      <c r="BI53" s="329">
        <v>29.326889999999999</v>
      </c>
      <c r="BJ53" s="329">
        <v>30.024819999999998</v>
      </c>
      <c r="BK53" s="329">
        <v>31.713989999999999</v>
      </c>
      <c r="BL53" s="329">
        <v>31.84431</v>
      </c>
      <c r="BM53" s="329">
        <v>31.765969999999999</v>
      </c>
      <c r="BN53" s="329">
        <v>31.328289999999999</v>
      </c>
      <c r="BO53" s="329">
        <v>31.064889999999998</v>
      </c>
      <c r="BP53" s="329">
        <v>30.762989999999999</v>
      </c>
      <c r="BQ53" s="329">
        <v>30.508700000000001</v>
      </c>
      <c r="BR53" s="329">
        <v>29.989429999999999</v>
      </c>
      <c r="BS53" s="329">
        <v>30.03398</v>
      </c>
      <c r="BT53" s="329">
        <v>29.45289</v>
      </c>
      <c r="BU53" s="329">
        <v>29.97608</v>
      </c>
      <c r="BV53" s="329">
        <v>30.67559</v>
      </c>
    </row>
    <row r="54" spans="1:74" ht="11.1" customHeight="1" x14ac:dyDescent="0.2">
      <c r="A54" s="61" t="s">
        <v>624</v>
      </c>
      <c r="B54" s="175" t="s">
        <v>536</v>
      </c>
      <c r="C54" s="68">
        <v>235.85499999999999</v>
      </c>
      <c r="D54" s="68">
        <v>229.499</v>
      </c>
      <c r="E54" s="68">
        <v>221.61199999999999</v>
      </c>
      <c r="F54" s="68">
        <v>216.76</v>
      </c>
      <c r="G54" s="68">
        <v>218.15199999999999</v>
      </c>
      <c r="H54" s="68">
        <v>219.25200000000001</v>
      </c>
      <c r="I54" s="68">
        <v>217.56100000000001</v>
      </c>
      <c r="J54" s="68">
        <v>212.14500000000001</v>
      </c>
      <c r="K54" s="68">
        <v>212.45099999999999</v>
      </c>
      <c r="L54" s="68">
        <v>203.673</v>
      </c>
      <c r="M54" s="68">
        <v>219.55500000000001</v>
      </c>
      <c r="N54" s="68">
        <v>240.36799999999999</v>
      </c>
      <c r="O54" s="68">
        <v>243.977</v>
      </c>
      <c r="P54" s="68">
        <v>241.34800000000001</v>
      </c>
      <c r="Q54" s="68">
        <v>232.93100000000001</v>
      </c>
      <c r="R54" s="68">
        <v>228.58099999999999</v>
      </c>
      <c r="S54" s="68">
        <v>222.584</v>
      </c>
      <c r="T54" s="68">
        <v>221.09899999999999</v>
      </c>
      <c r="U54" s="68">
        <v>217.71899999999999</v>
      </c>
      <c r="V54" s="68">
        <v>218.255</v>
      </c>
      <c r="W54" s="68">
        <v>225.21600000000001</v>
      </c>
      <c r="X54" s="68">
        <v>217.35599999999999</v>
      </c>
      <c r="Y54" s="68">
        <v>222.93700000000001</v>
      </c>
      <c r="Z54" s="68">
        <v>235.465</v>
      </c>
      <c r="AA54" s="68">
        <v>261.64800000000002</v>
      </c>
      <c r="AB54" s="68">
        <v>256.21899999999999</v>
      </c>
      <c r="AC54" s="68">
        <v>243.71600000000001</v>
      </c>
      <c r="AD54" s="68">
        <v>243.47900000000001</v>
      </c>
      <c r="AE54" s="68">
        <v>243.40899999999999</v>
      </c>
      <c r="AF54" s="68">
        <v>242.66200000000001</v>
      </c>
      <c r="AG54" s="68">
        <v>240.93199999999999</v>
      </c>
      <c r="AH54" s="68">
        <v>230.411</v>
      </c>
      <c r="AI54" s="68">
        <v>227.697</v>
      </c>
      <c r="AJ54" s="68">
        <v>225.59399999999999</v>
      </c>
      <c r="AK54" s="68">
        <v>233.84200000000001</v>
      </c>
      <c r="AL54" s="68">
        <v>238.58699999999999</v>
      </c>
      <c r="AM54" s="68">
        <v>260.04700000000003</v>
      </c>
      <c r="AN54" s="68">
        <v>253.11799999999999</v>
      </c>
      <c r="AO54" s="68">
        <v>238.953</v>
      </c>
      <c r="AP54" s="68">
        <v>243.715</v>
      </c>
      <c r="AQ54" s="68">
        <v>242.12100000000001</v>
      </c>
      <c r="AR54" s="68">
        <v>237.94300000000001</v>
      </c>
      <c r="AS54" s="68">
        <v>233.05699999999999</v>
      </c>
      <c r="AT54" s="68">
        <v>226.19200000000001</v>
      </c>
      <c r="AU54" s="68">
        <v>223.809</v>
      </c>
      <c r="AV54" s="68">
        <v>216.93700000000001</v>
      </c>
      <c r="AW54" s="68">
        <v>220.88200000000001</v>
      </c>
      <c r="AX54" s="68">
        <v>234.58139539000001</v>
      </c>
      <c r="AY54" s="329">
        <v>246.2619</v>
      </c>
      <c r="AZ54" s="329">
        <v>245.2432</v>
      </c>
      <c r="BA54" s="329">
        <v>237.4922</v>
      </c>
      <c r="BB54" s="329">
        <v>232.65100000000001</v>
      </c>
      <c r="BC54" s="329">
        <v>232.01580000000001</v>
      </c>
      <c r="BD54" s="329">
        <v>233.2037</v>
      </c>
      <c r="BE54" s="329">
        <v>232.62270000000001</v>
      </c>
      <c r="BF54" s="329">
        <v>228.22020000000001</v>
      </c>
      <c r="BG54" s="329">
        <v>227.89169999999999</v>
      </c>
      <c r="BH54" s="329">
        <v>222.20869999999999</v>
      </c>
      <c r="BI54" s="329">
        <v>230.22659999999999</v>
      </c>
      <c r="BJ54" s="329">
        <v>241.48009999999999</v>
      </c>
      <c r="BK54" s="329">
        <v>251.67850000000001</v>
      </c>
      <c r="BL54" s="329">
        <v>250.1694</v>
      </c>
      <c r="BM54" s="329">
        <v>242.63890000000001</v>
      </c>
      <c r="BN54" s="329">
        <v>237.9682</v>
      </c>
      <c r="BO54" s="329">
        <v>237.47280000000001</v>
      </c>
      <c r="BP54" s="329">
        <v>238.58410000000001</v>
      </c>
      <c r="BQ54" s="329">
        <v>237.94710000000001</v>
      </c>
      <c r="BR54" s="329">
        <v>233.62719999999999</v>
      </c>
      <c r="BS54" s="329">
        <v>233.4417</v>
      </c>
      <c r="BT54" s="329">
        <v>227.62690000000001</v>
      </c>
      <c r="BU54" s="329">
        <v>235.8518</v>
      </c>
      <c r="BV54" s="329">
        <v>246.48169999999999</v>
      </c>
    </row>
    <row r="55" spans="1:74" ht="11.1" customHeight="1" x14ac:dyDescent="0.2">
      <c r="A55" s="61" t="s">
        <v>625</v>
      </c>
      <c r="B55" s="175" t="s">
        <v>537</v>
      </c>
      <c r="C55" s="68">
        <v>39.395000000000003</v>
      </c>
      <c r="D55" s="68">
        <v>37.718000000000004</v>
      </c>
      <c r="E55" s="68">
        <v>34.372</v>
      </c>
      <c r="F55" s="68">
        <v>31.138000000000002</v>
      </c>
      <c r="G55" s="68">
        <v>31.484999999999999</v>
      </c>
      <c r="H55" s="68">
        <v>28.785</v>
      </c>
      <c r="I55" s="68">
        <v>28.864000000000001</v>
      </c>
      <c r="J55" s="68">
        <v>27.721</v>
      </c>
      <c r="K55" s="68">
        <v>28.353999999999999</v>
      </c>
      <c r="L55" s="68">
        <v>27.798999999999999</v>
      </c>
      <c r="M55" s="68">
        <v>29.72</v>
      </c>
      <c r="N55" s="68">
        <v>31.236000000000001</v>
      </c>
      <c r="O55" s="68">
        <v>30.54</v>
      </c>
      <c r="P55" s="68">
        <v>30.423999999999999</v>
      </c>
      <c r="Q55" s="68">
        <v>26.725000000000001</v>
      </c>
      <c r="R55" s="68">
        <v>25.096</v>
      </c>
      <c r="S55" s="68">
        <v>26.062000000000001</v>
      </c>
      <c r="T55" s="68">
        <v>25.212</v>
      </c>
      <c r="U55" s="68">
        <v>24.056000000000001</v>
      </c>
      <c r="V55" s="68">
        <v>26.03</v>
      </c>
      <c r="W55" s="68">
        <v>29.026</v>
      </c>
      <c r="X55" s="68">
        <v>27.698</v>
      </c>
      <c r="Y55" s="68">
        <v>27.754000000000001</v>
      </c>
      <c r="Z55" s="68">
        <v>28.594999999999999</v>
      </c>
      <c r="AA55" s="68">
        <v>26.513000000000002</v>
      </c>
      <c r="AB55" s="68">
        <v>26.896999999999998</v>
      </c>
      <c r="AC55" s="68">
        <v>26.262</v>
      </c>
      <c r="AD55" s="68">
        <v>24.664999999999999</v>
      </c>
      <c r="AE55" s="68">
        <v>23.375</v>
      </c>
      <c r="AF55" s="68">
        <v>24.655999999999999</v>
      </c>
      <c r="AG55" s="68">
        <v>24.445</v>
      </c>
      <c r="AH55" s="68">
        <v>25.552</v>
      </c>
      <c r="AI55" s="68">
        <v>24.803000000000001</v>
      </c>
      <c r="AJ55" s="68">
        <v>25.751999999999999</v>
      </c>
      <c r="AK55" s="68">
        <v>26.134</v>
      </c>
      <c r="AL55" s="68">
        <v>28.382999999999999</v>
      </c>
      <c r="AM55" s="68">
        <v>28.495999999999999</v>
      </c>
      <c r="AN55" s="68">
        <v>25.727</v>
      </c>
      <c r="AO55" s="68">
        <v>21.728000000000002</v>
      </c>
      <c r="AP55" s="68">
        <v>21.827999999999999</v>
      </c>
      <c r="AQ55" s="68">
        <v>21.983000000000001</v>
      </c>
      <c r="AR55" s="68">
        <v>22.48</v>
      </c>
      <c r="AS55" s="68">
        <v>23.157</v>
      </c>
      <c r="AT55" s="68">
        <v>24.584</v>
      </c>
      <c r="AU55" s="68">
        <v>21.765000000000001</v>
      </c>
      <c r="AV55" s="68">
        <v>23.154</v>
      </c>
      <c r="AW55" s="68">
        <v>23.706</v>
      </c>
      <c r="AX55" s="68">
        <v>25.341729677</v>
      </c>
      <c r="AY55" s="329">
        <v>27.17895</v>
      </c>
      <c r="AZ55" s="329">
        <v>28.049009999999999</v>
      </c>
      <c r="BA55" s="329">
        <v>24.716280000000001</v>
      </c>
      <c r="BB55" s="329">
        <v>22.098649999999999</v>
      </c>
      <c r="BC55" s="329">
        <v>23.119589999999999</v>
      </c>
      <c r="BD55" s="329">
        <v>23.414400000000001</v>
      </c>
      <c r="BE55" s="329">
        <v>23.35942</v>
      </c>
      <c r="BF55" s="329">
        <v>23.822120000000002</v>
      </c>
      <c r="BG55" s="329">
        <v>23.984570000000001</v>
      </c>
      <c r="BH55" s="329">
        <v>23.42568</v>
      </c>
      <c r="BI55" s="329">
        <v>28.050560000000001</v>
      </c>
      <c r="BJ55" s="329">
        <v>27.240469999999998</v>
      </c>
      <c r="BK55" s="329">
        <v>27.59149</v>
      </c>
      <c r="BL55" s="329">
        <v>27.979410000000001</v>
      </c>
      <c r="BM55" s="329">
        <v>24.86375</v>
      </c>
      <c r="BN55" s="329">
        <v>22.415559999999999</v>
      </c>
      <c r="BO55" s="329">
        <v>23.576640000000001</v>
      </c>
      <c r="BP55" s="329">
        <v>23.794750000000001</v>
      </c>
      <c r="BQ55" s="329">
        <v>23.68384</v>
      </c>
      <c r="BR55" s="329">
        <v>24.229099999999999</v>
      </c>
      <c r="BS55" s="329">
        <v>24.534579999999998</v>
      </c>
      <c r="BT55" s="329">
        <v>24.085509999999999</v>
      </c>
      <c r="BU55" s="329">
        <v>24.648579999999999</v>
      </c>
      <c r="BV55" s="329">
        <v>25.36476</v>
      </c>
    </row>
    <row r="56" spans="1:74" ht="11.1" customHeight="1" x14ac:dyDescent="0.2">
      <c r="A56" s="61" t="s">
        <v>626</v>
      </c>
      <c r="B56" s="175" t="s">
        <v>873</v>
      </c>
      <c r="C56" s="68">
        <v>196.46</v>
      </c>
      <c r="D56" s="68">
        <v>191.78100000000001</v>
      </c>
      <c r="E56" s="68">
        <v>187.24</v>
      </c>
      <c r="F56" s="68">
        <v>185.62200000000001</v>
      </c>
      <c r="G56" s="68">
        <v>186.667</v>
      </c>
      <c r="H56" s="68">
        <v>190.46700000000001</v>
      </c>
      <c r="I56" s="68">
        <v>188.697</v>
      </c>
      <c r="J56" s="68">
        <v>184.42400000000001</v>
      </c>
      <c r="K56" s="68">
        <v>184.09700000000001</v>
      </c>
      <c r="L56" s="68">
        <v>175.874</v>
      </c>
      <c r="M56" s="68">
        <v>189.83500000000001</v>
      </c>
      <c r="N56" s="68">
        <v>209.13200000000001</v>
      </c>
      <c r="O56" s="68">
        <v>213.43700000000001</v>
      </c>
      <c r="P56" s="68">
        <v>210.92400000000001</v>
      </c>
      <c r="Q56" s="68">
        <v>206.20599999999999</v>
      </c>
      <c r="R56" s="68">
        <v>203.48500000000001</v>
      </c>
      <c r="S56" s="68">
        <v>196.52199999999999</v>
      </c>
      <c r="T56" s="68">
        <v>195.887</v>
      </c>
      <c r="U56" s="68">
        <v>193.66300000000001</v>
      </c>
      <c r="V56" s="68">
        <v>192.22499999999999</v>
      </c>
      <c r="W56" s="68">
        <v>196.19</v>
      </c>
      <c r="X56" s="68">
        <v>189.65799999999999</v>
      </c>
      <c r="Y56" s="68">
        <v>195.18299999999999</v>
      </c>
      <c r="Z56" s="68">
        <v>206.87</v>
      </c>
      <c r="AA56" s="68">
        <v>235.13499999999999</v>
      </c>
      <c r="AB56" s="68">
        <v>229.322</v>
      </c>
      <c r="AC56" s="68">
        <v>217.45400000000001</v>
      </c>
      <c r="AD56" s="68">
        <v>218.81399999999999</v>
      </c>
      <c r="AE56" s="68">
        <v>220.03399999999999</v>
      </c>
      <c r="AF56" s="68">
        <v>218.006</v>
      </c>
      <c r="AG56" s="68">
        <v>216.48699999999999</v>
      </c>
      <c r="AH56" s="68">
        <v>204.85900000000001</v>
      </c>
      <c r="AI56" s="68">
        <v>202.89400000000001</v>
      </c>
      <c r="AJ56" s="68">
        <v>199.84200000000001</v>
      </c>
      <c r="AK56" s="68">
        <v>207.708</v>
      </c>
      <c r="AL56" s="68">
        <v>210.20400000000001</v>
      </c>
      <c r="AM56" s="68">
        <v>231.55099999999999</v>
      </c>
      <c r="AN56" s="68">
        <v>227.39099999999999</v>
      </c>
      <c r="AO56" s="68">
        <v>217.22499999999999</v>
      </c>
      <c r="AP56" s="68">
        <v>221.887</v>
      </c>
      <c r="AQ56" s="68">
        <v>220.13800000000001</v>
      </c>
      <c r="AR56" s="68">
        <v>215.46299999999999</v>
      </c>
      <c r="AS56" s="68">
        <v>209.9</v>
      </c>
      <c r="AT56" s="68">
        <v>201.608</v>
      </c>
      <c r="AU56" s="68">
        <v>202.04400000000001</v>
      </c>
      <c r="AV56" s="68">
        <v>193.78299999999999</v>
      </c>
      <c r="AW56" s="68">
        <v>197.17599999999999</v>
      </c>
      <c r="AX56" s="68">
        <v>209.23966773999999</v>
      </c>
      <c r="AY56" s="329">
        <v>219.0829</v>
      </c>
      <c r="AZ56" s="329">
        <v>217.1942</v>
      </c>
      <c r="BA56" s="329">
        <v>212.77590000000001</v>
      </c>
      <c r="BB56" s="329">
        <v>210.55240000000001</v>
      </c>
      <c r="BC56" s="329">
        <v>208.8963</v>
      </c>
      <c r="BD56" s="329">
        <v>209.7893</v>
      </c>
      <c r="BE56" s="329">
        <v>209.26329999999999</v>
      </c>
      <c r="BF56" s="329">
        <v>204.3981</v>
      </c>
      <c r="BG56" s="329">
        <v>203.90710000000001</v>
      </c>
      <c r="BH56" s="329">
        <v>198.78299999999999</v>
      </c>
      <c r="BI56" s="329">
        <v>202.17599999999999</v>
      </c>
      <c r="BJ56" s="329">
        <v>214.2397</v>
      </c>
      <c r="BK56" s="329">
        <v>224.08699999999999</v>
      </c>
      <c r="BL56" s="329">
        <v>222.19</v>
      </c>
      <c r="BM56" s="329">
        <v>217.77520000000001</v>
      </c>
      <c r="BN56" s="329">
        <v>215.55260000000001</v>
      </c>
      <c r="BO56" s="329">
        <v>213.89619999999999</v>
      </c>
      <c r="BP56" s="329">
        <v>214.7893</v>
      </c>
      <c r="BQ56" s="329">
        <v>214.26329999999999</v>
      </c>
      <c r="BR56" s="329">
        <v>209.3981</v>
      </c>
      <c r="BS56" s="329">
        <v>208.90710000000001</v>
      </c>
      <c r="BT56" s="329">
        <v>203.54140000000001</v>
      </c>
      <c r="BU56" s="329">
        <v>211.20320000000001</v>
      </c>
      <c r="BV56" s="329">
        <v>221.11689999999999</v>
      </c>
    </row>
    <row r="57" spans="1:74" ht="11.1" customHeight="1" x14ac:dyDescent="0.2">
      <c r="A57" s="61" t="s">
        <v>651</v>
      </c>
      <c r="B57" s="175" t="s">
        <v>520</v>
      </c>
      <c r="C57" s="68">
        <v>37.835000000000001</v>
      </c>
      <c r="D57" s="68">
        <v>38.392000000000003</v>
      </c>
      <c r="E57" s="68">
        <v>36.445</v>
      </c>
      <c r="F57" s="68">
        <v>38.634</v>
      </c>
      <c r="G57" s="68">
        <v>39.036000000000001</v>
      </c>
      <c r="H57" s="68">
        <v>37.073999999999998</v>
      </c>
      <c r="I57" s="68">
        <v>35.74</v>
      </c>
      <c r="J57" s="68">
        <v>35.841000000000001</v>
      </c>
      <c r="K57" s="68">
        <v>39.793999999999997</v>
      </c>
      <c r="L57" s="68">
        <v>36.457000000000001</v>
      </c>
      <c r="M57" s="68">
        <v>35.979999999999997</v>
      </c>
      <c r="N57" s="68">
        <v>38.274000000000001</v>
      </c>
      <c r="O57" s="68">
        <v>39.189</v>
      </c>
      <c r="P57" s="68">
        <v>39.588000000000001</v>
      </c>
      <c r="Q57" s="68">
        <v>38.296999999999997</v>
      </c>
      <c r="R57" s="68">
        <v>38.44</v>
      </c>
      <c r="S57" s="68">
        <v>42.454000000000001</v>
      </c>
      <c r="T57" s="68">
        <v>43.756</v>
      </c>
      <c r="U57" s="68">
        <v>43.689</v>
      </c>
      <c r="V57" s="68">
        <v>42.993000000000002</v>
      </c>
      <c r="W57" s="68">
        <v>40.472999999999999</v>
      </c>
      <c r="X57" s="68">
        <v>37.491999999999997</v>
      </c>
      <c r="Y57" s="68">
        <v>38.107999999999997</v>
      </c>
      <c r="Z57" s="68">
        <v>40.39</v>
      </c>
      <c r="AA57" s="68">
        <v>42.901000000000003</v>
      </c>
      <c r="AB57" s="68">
        <v>42.591999999999999</v>
      </c>
      <c r="AC57" s="68">
        <v>44.344000000000001</v>
      </c>
      <c r="AD57" s="68">
        <v>43.857999999999997</v>
      </c>
      <c r="AE57" s="68">
        <v>44.661000000000001</v>
      </c>
      <c r="AF57" s="68">
        <v>40.659999999999997</v>
      </c>
      <c r="AG57" s="68">
        <v>42.113</v>
      </c>
      <c r="AH57" s="68">
        <v>42.768999999999998</v>
      </c>
      <c r="AI57" s="68">
        <v>44.890999999999998</v>
      </c>
      <c r="AJ57" s="68">
        <v>44.86</v>
      </c>
      <c r="AK57" s="68">
        <v>44.969000000000001</v>
      </c>
      <c r="AL57" s="68">
        <v>43.01</v>
      </c>
      <c r="AM57" s="68">
        <v>42.4</v>
      </c>
      <c r="AN57" s="68">
        <v>43.905999999999999</v>
      </c>
      <c r="AO57" s="68">
        <v>42.283000000000001</v>
      </c>
      <c r="AP57" s="68">
        <v>44.545999999999999</v>
      </c>
      <c r="AQ57" s="68">
        <v>44.454000000000001</v>
      </c>
      <c r="AR57" s="68">
        <v>41.046999999999997</v>
      </c>
      <c r="AS57" s="68">
        <v>41.009</v>
      </c>
      <c r="AT57" s="68">
        <v>40.100999999999999</v>
      </c>
      <c r="AU57" s="68">
        <v>43.32</v>
      </c>
      <c r="AV57" s="68">
        <v>42.427999999999997</v>
      </c>
      <c r="AW57" s="68">
        <v>40.267000000000003</v>
      </c>
      <c r="AX57" s="68">
        <v>40.651306128999998</v>
      </c>
      <c r="AY57" s="329">
        <v>41.299379999999999</v>
      </c>
      <c r="AZ57" s="329">
        <v>41.027610000000003</v>
      </c>
      <c r="BA57" s="329">
        <v>40.340220000000002</v>
      </c>
      <c r="BB57" s="329">
        <v>41.150300000000001</v>
      </c>
      <c r="BC57" s="329">
        <v>42.05256</v>
      </c>
      <c r="BD57" s="329">
        <v>41.660110000000003</v>
      </c>
      <c r="BE57" s="329">
        <v>41.811709999999998</v>
      </c>
      <c r="BF57" s="329">
        <v>41.882249999999999</v>
      </c>
      <c r="BG57" s="329">
        <v>42.99532</v>
      </c>
      <c r="BH57" s="329">
        <v>41.516770000000001</v>
      </c>
      <c r="BI57" s="329">
        <v>40.675550000000001</v>
      </c>
      <c r="BJ57" s="329">
        <v>40.749569999999999</v>
      </c>
      <c r="BK57" s="329">
        <v>41.525660000000002</v>
      </c>
      <c r="BL57" s="329">
        <v>41.370950000000001</v>
      </c>
      <c r="BM57" s="329">
        <v>40.774050000000003</v>
      </c>
      <c r="BN57" s="329">
        <v>41.692459999999997</v>
      </c>
      <c r="BO57" s="329">
        <v>42.666939999999997</v>
      </c>
      <c r="BP57" s="329">
        <v>42.350940000000001</v>
      </c>
      <c r="BQ57" s="329">
        <v>42.60416</v>
      </c>
      <c r="BR57" s="329">
        <v>42.797820000000002</v>
      </c>
      <c r="BS57" s="329">
        <v>44.023589999999999</v>
      </c>
      <c r="BT57" s="329">
        <v>42.560040000000001</v>
      </c>
      <c r="BU57" s="329">
        <v>41.78546</v>
      </c>
      <c r="BV57" s="329">
        <v>41.913539999999998</v>
      </c>
    </row>
    <row r="58" spans="1:74" ht="11.1" customHeight="1" x14ac:dyDescent="0.2">
      <c r="A58" s="61" t="s">
        <v>605</v>
      </c>
      <c r="B58" s="175" t="s">
        <v>532</v>
      </c>
      <c r="C58" s="68">
        <v>114.66800000000001</v>
      </c>
      <c r="D58" s="68">
        <v>113.10299999999999</v>
      </c>
      <c r="E58" s="68">
        <v>115.227</v>
      </c>
      <c r="F58" s="68">
        <v>116.69199999999999</v>
      </c>
      <c r="G58" s="68">
        <v>121.56399999999999</v>
      </c>
      <c r="H58" s="68">
        <v>121.58499999999999</v>
      </c>
      <c r="I58" s="68">
        <v>125.45699999999999</v>
      </c>
      <c r="J58" s="68">
        <v>128.31299999999999</v>
      </c>
      <c r="K58" s="68">
        <v>131.43600000000001</v>
      </c>
      <c r="L58" s="68">
        <v>120.372</v>
      </c>
      <c r="M58" s="68">
        <v>126.215</v>
      </c>
      <c r="N58" s="68">
        <v>136.286</v>
      </c>
      <c r="O58" s="68">
        <v>132.608</v>
      </c>
      <c r="P58" s="68">
        <v>123.608</v>
      </c>
      <c r="Q58" s="68">
        <v>128.69200000000001</v>
      </c>
      <c r="R58" s="68">
        <v>129.77600000000001</v>
      </c>
      <c r="S58" s="68">
        <v>135.40199999999999</v>
      </c>
      <c r="T58" s="68">
        <v>139.636</v>
      </c>
      <c r="U58" s="68">
        <v>142.053</v>
      </c>
      <c r="V58" s="68">
        <v>152.529</v>
      </c>
      <c r="W58" s="68">
        <v>149.40299999999999</v>
      </c>
      <c r="X58" s="68">
        <v>143.625</v>
      </c>
      <c r="Y58" s="68">
        <v>157.21</v>
      </c>
      <c r="Z58" s="68">
        <v>161.32599999999999</v>
      </c>
      <c r="AA58" s="68">
        <v>160.595</v>
      </c>
      <c r="AB58" s="68">
        <v>162.49600000000001</v>
      </c>
      <c r="AC58" s="68">
        <v>160.07300000000001</v>
      </c>
      <c r="AD58" s="68">
        <v>154.74100000000001</v>
      </c>
      <c r="AE58" s="68">
        <v>154.947</v>
      </c>
      <c r="AF58" s="68">
        <v>149.767</v>
      </c>
      <c r="AG58" s="68">
        <v>156.50700000000001</v>
      </c>
      <c r="AH58" s="68">
        <v>160.33799999999999</v>
      </c>
      <c r="AI58" s="68">
        <v>161.05099999999999</v>
      </c>
      <c r="AJ58" s="68">
        <v>154.715</v>
      </c>
      <c r="AK58" s="68">
        <v>161.27799999999999</v>
      </c>
      <c r="AL58" s="68">
        <v>166.095</v>
      </c>
      <c r="AM58" s="68">
        <v>168.93700000000001</v>
      </c>
      <c r="AN58" s="68">
        <v>162.24100000000001</v>
      </c>
      <c r="AO58" s="68">
        <v>151.08000000000001</v>
      </c>
      <c r="AP58" s="68">
        <v>154.63999999999999</v>
      </c>
      <c r="AQ58" s="68">
        <v>153.79300000000001</v>
      </c>
      <c r="AR58" s="68">
        <v>151.608</v>
      </c>
      <c r="AS58" s="68">
        <v>151.06800000000001</v>
      </c>
      <c r="AT58" s="68">
        <v>147.82</v>
      </c>
      <c r="AU58" s="68">
        <v>137.46100000000001</v>
      </c>
      <c r="AV58" s="68">
        <v>129.88499999999999</v>
      </c>
      <c r="AW58" s="68">
        <v>129.446</v>
      </c>
      <c r="AX58" s="68">
        <v>139.77567300000001</v>
      </c>
      <c r="AY58" s="329">
        <v>137.91200000000001</v>
      </c>
      <c r="AZ58" s="329">
        <v>134.53540000000001</v>
      </c>
      <c r="BA58" s="329">
        <v>133.55459999999999</v>
      </c>
      <c r="BB58" s="329">
        <v>133.59360000000001</v>
      </c>
      <c r="BC58" s="329">
        <v>137.54089999999999</v>
      </c>
      <c r="BD58" s="329">
        <v>138.9623</v>
      </c>
      <c r="BE58" s="329">
        <v>142.54580000000001</v>
      </c>
      <c r="BF58" s="329">
        <v>143.9769</v>
      </c>
      <c r="BG58" s="329">
        <v>142.2491</v>
      </c>
      <c r="BH58" s="329">
        <v>135.6721</v>
      </c>
      <c r="BI58" s="329">
        <v>139.64840000000001</v>
      </c>
      <c r="BJ58" s="329">
        <v>146.08690000000001</v>
      </c>
      <c r="BK58" s="329">
        <v>144.29079999999999</v>
      </c>
      <c r="BL58" s="329">
        <v>139.74029999999999</v>
      </c>
      <c r="BM58" s="329">
        <v>137.0068</v>
      </c>
      <c r="BN58" s="329">
        <v>136.87639999999999</v>
      </c>
      <c r="BO58" s="329">
        <v>139.6163</v>
      </c>
      <c r="BP58" s="329">
        <v>140.9486</v>
      </c>
      <c r="BQ58" s="329">
        <v>144.00190000000001</v>
      </c>
      <c r="BR58" s="329">
        <v>146.8032</v>
      </c>
      <c r="BS58" s="329">
        <v>144.9075</v>
      </c>
      <c r="BT58" s="329">
        <v>140.77029999999999</v>
      </c>
      <c r="BU58" s="329">
        <v>144.17099999999999</v>
      </c>
      <c r="BV58" s="329">
        <v>151.37029999999999</v>
      </c>
    </row>
    <row r="59" spans="1:74" ht="11.1" customHeight="1" x14ac:dyDescent="0.2">
      <c r="A59" s="61" t="s">
        <v>652</v>
      </c>
      <c r="B59" s="175" t="s">
        <v>533</v>
      </c>
      <c r="C59" s="68">
        <v>36.874000000000002</v>
      </c>
      <c r="D59" s="68">
        <v>36.354999999999997</v>
      </c>
      <c r="E59" s="68">
        <v>36.048999999999999</v>
      </c>
      <c r="F59" s="68">
        <v>35.970999999999997</v>
      </c>
      <c r="G59" s="68">
        <v>38.32</v>
      </c>
      <c r="H59" s="68">
        <v>36.649000000000001</v>
      </c>
      <c r="I59" s="68">
        <v>35.698</v>
      </c>
      <c r="J59" s="68">
        <v>37.506999999999998</v>
      </c>
      <c r="K59" s="68">
        <v>36.588000000000001</v>
      </c>
      <c r="L59" s="68">
        <v>36.767000000000003</v>
      </c>
      <c r="M59" s="68">
        <v>36.307000000000002</v>
      </c>
      <c r="N59" s="68">
        <v>33.661999999999999</v>
      </c>
      <c r="O59" s="68">
        <v>34.389000000000003</v>
      </c>
      <c r="P59" s="68">
        <v>37.095999999999997</v>
      </c>
      <c r="Q59" s="68">
        <v>38.442999999999998</v>
      </c>
      <c r="R59" s="68">
        <v>39.210999999999999</v>
      </c>
      <c r="S59" s="68">
        <v>41.366</v>
      </c>
      <c r="T59" s="68">
        <v>41.975999999999999</v>
      </c>
      <c r="U59" s="68">
        <v>40.127000000000002</v>
      </c>
      <c r="V59" s="68">
        <v>38.917999999999999</v>
      </c>
      <c r="W59" s="68">
        <v>41.56</v>
      </c>
      <c r="X59" s="68">
        <v>43.210999999999999</v>
      </c>
      <c r="Y59" s="68">
        <v>43.591000000000001</v>
      </c>
      <c r="Z59" s="68">
        <v>42.148000000000003</v>
      </c>
      <c r="AA59" s="68">
        <v>44.067999999999998</v>
      </c>
      <c r="AB59" s="68">
        <v>45.935000000000002</v>
      </c>
      <c r="AC59" s="68">
        <v>44.536999999999999</v>
      </c>
      <c r="AD59" s="68">
        <v>43.182000000000002</v>
      </c>
      <c r="AE59" s="68">
        <v>40.283000000000001</v>
      </c>
      <c r="AF59" s="68">
        <v>40.396000000000001</v>
      </c>
      <c r="AG59" s="68">
        <v>38.540999999999997</v>
      </c>
      <c r="AH59" s="68">
        <v>39.630000000000003</v>
      </c>
      <c r="AI59" s="68">
        <v>38.878</v>
      </c>
      <c r="AJ59" s="68">
        <v>39.279000000000003</v>
      </c>
      <c r="AK59" s="68">
        <v>40.799999999999997</v>
      </c>
      <c r="AL59" s="68">
        <v>41.475000000000001</v>
      </c>
      <c r="AM59" s="68">
        <v>40.457000000000001</v>
      </c>
      <c r="AN59" s="68">
        <v>39.573</v>
      </c>
      <c r="AO59" s="68">
        <v>40.774000000000001</v>
      </c>
      <c r="AP59" s="68">
        <v>39.823</v>
      </c>
      <c r="AQ59" s="68">
        <v>39.972000000000001</v>
      </c>
      <c r="AR59" s="68">
        <v>35.188000000000002</v>
      </c>
      <c r="AS59" s="68">
        <v>33.606999999999999</v>
      </c>
      <c r="AT59" s="68">
        <v>34.509</v>
      </c>
      <c r="AU59" s="68">
        <v>35.881</v>
      </c>
      <c r="AV59" s="68">
        <v>32.475999999999999</v>
      </c>
      <c r="AW59" s="68">
        <v>31.126000000000001</v>
      </c>
      <c r="AX59" s="68">
        <v>30.432513226000001</v>
      </c>
      <c r="AY59" s="329">
        <v>32.421790000000001</v>
      </c>
      <c r="AZ59" s="329">
        <v>34.483789999999999</v>
      </c>
      <c r="BA59" s="329">
        <v>35.661409999999997</v>
      </c>
      <c r="BB59" s="329">
        <v>36.926839999999999</v>
      </c>
      <c r="BC59" s="329">
        <v>37.36401</v>
      </c>
      <c r="BD59" s="329">
        <v>37.792439999999999</v>
      </c>
      <c r="BE59" s="329">
        <v>37.197519999999997</v>
      </c>
      <c r="BF59" s="329">
        <v>36.952620000000003</v>
      </c>
      <c r="BG59" s="329">
        <v>37.327330000000003</v>
      </c>
      <c r="BH59" s="329">
        <v>38.553750000000001</v>
      </c>
      <c r="BI59" s="329">
        <v>38.682850000000002</v>
      </c>
      <c r="BJ59" s="329">
        <v>37.848619999999997</v>
      </c>
      <c r="BK59" s="329">
        <v>38.5197</v>
      </c>
      <c r="BL59" s="329">
        <v>39.571840000000002</v>
      </c>
      <c r="BM59" s="329">
        <v>39.954770000000003</v>
      </c>
      <c r="BN59" s="329">
        <v>40.614899999999999</v>
      </c>
      <c r="BO59" s="329">
        <v>40.602409999999999</v>
      </c>
      <c r="BP59" s="329">
        <v>40.576500000000003</v>
      </c>
      <c r="BQ59" s="329">
        <v>39.689</v>
      </c>
      <c r="BR59" s="329">
        <v>39.214500000000001</v>
      </c>
      <c r="BS59" s="329">
        <v>39.31268</v>
      </c>
      <c r="BT59" s="329">
        <v>40.33164</v>
      </c>
      <c r="BU59" s="329">
        <v>40.330419999999997</v>
      </c>
      <c r="BV59" s="329">
        <v>39.411670000000001</v>
      </c>
    </row>
    <row r="60" spans="1:74" ht="11.1" customHeight="1" x14ac:dyDescent="0.2">
      <c r="A60" s="61" t="s">
        <v>948</v>
      </c>
      <c r="B60" s="644" t="s">
        <v>1196</v>
      </c>
      <c r="C60" s="68">
        <v>51.012</v>
      </c>
      <c r="D60" s="68">
        <v>53.445999999999998</v>
      </c>
      <c r="E60" s="68">
        <v>52.860999999999997</v>
      </c>
      <c r="F60" s="68">
        <v>52.718000000000004</v>
      </c>
      <c r="G60" s="68">
        <v>51.704000000000001</v>
      </c>
      <c r="H60" s="68">
        <v>50.588000000000001</v>
      </c>
      <c r="I60" s="68">
        <v>48.335000000000001</v>
      </c>
      <c r="J60" s="68">
        <v>48.067999999999998</v>
      </c>
      <c r="K60" s="68">
        <v>46.744</v>
      </c>
      <c r="L60" s="68">
        <v>44.085999999999999</v>
      </c>
      <c r="M60" s="68">
        <v>47.247</v>
      </c>
      <c r="N60" s="68">
        <v>49.57</v>
      </c>
      <c r="O60" s="68">
        <v>53.128</v>
      </c>
      <c r="P60" s="68">
        <v>55.433</v>
      </c>
      <c r="Q60" s="68">
        <v>58.28</v>
      </c>
      <c r="R60" s="68">
        <v>57.091999999999999</v>
      </c>
      <c r="S60" s="68">
        <v>57.427</v>
      </c>
      <c r="T60" s="68">
        <v>54.593000000000004</v>
      </c>
      <c r="U60" s="68">
        <v>51.784999999999997</v>
      </c>
      <c r="V60" s="68">
        <v>50.314999999999998</v>
      </c>
      <c r="W60" s="68">
        <v>48.398000000000003</v>
      </c>
      <c r="X60" s="68">
        <v>47.289000000000001</v>
      </c>
      <c r="Y60" s="68">
        <v>50.396999999999998</v>
      </c>
      <c r="Z60" s="68">
        <v>53.856000000000002</v>
      </c>
      <c r="AA60" s="68">
        <v>56.021000000000001</v>
      </c>
      <c r="AB60" s="68">
        <v>57.155999999999999</v>
      </c>
      <c r="AC60" s="68">
        <v>58.558</v>
      </c>
      <c r="AD60" s="68">
        <v>59.088999999999999</v>
      </c>
      <c r="AE60" s="68">
        <v>57.795999999999999</v>
      </c>
      <c r="AF60" s="68">
        <v>55.472999999999999</v>
      </c>
      <c r="AG60" s="68">
        <v>54.72</v>
      </c>
      <c r="AH60" s="68">
        <v>52.235999999999997</v>
      </c>
      <c r="AI60" s="68">
        <v>50.328000000000003</v>
      </c>
      <c r="AJ60" s="68">
        <v>46.808999999999997</v>
      </c>
      <c r="AK60" s="68">
        <v>47.063000000000002</v>
      </c>
      <c r="AL60" s="68">
        <v>51.173999999999999</v>
      </c>
      <c r="AM60" s="68">
        <v>52.942</v>
      </c>
      <c r="AN60" s="68">
        <v>55.33</v>
      </c>
      <c r="AO60" s="68">
        <v>56.645000000000003</v>
      </c>
      <c r="AP60" s="68">
        <v>57.454000000000001</v>
      </c>
      <c r="AQ60" s="68">
        <v>57.893000000000001</v>
      </c>
      <c r="AR60" s="68">
        <v>55.201000000000001</v>
      </c>
      <c r="AS60" s="68">
        <v>53.860999999999997</v>
      </c>
      <c r="AT60" s="68">
        <v>50.424999999999997</v>
      </c>
      <c r="AU60" s="68">
        <v>47.939</v>
      </c>
      <c r="AV60" s="68">
        <v>44.866</v>
      </c>
      <c r="AW60" s="68">
        <v>46.729649999999999</v>
      </c>
      <c r="AX60" s="68">
        <v>49.69876</v>
      </c>
      <c r="AY60" s="329">
        <v>52.282080000000001</v>
      </c>
      <c r="AZ60" s="329">
        <v>54.210799999999999</v>
      </c>
      <c r="BA60" s="329">
        <v>55.39875</v>
      </c>
      <c r="BB60" s="329">
        <v>55.410850000000003</v>
      </c>
      <c r="BC60" s="329">
        <v>55.415610000000001</v>
      </c>
      <c r="BD60" s="329">
        <v>53.635739999999998</v>
      </c>
      <c r="BE60" s="329">
        <v>52.03595</v>
      </c>
      <c r="BF60" s="329">
        <v>49.684330000000003</v>
      </c>
      <c r="BG60" s="329">
        <v>47.92577</v>
      </c>
      <c r="BH60" s="329">
        <v>45.670490000000001</v>
      </c>
      <c r="BI60" s="329">
        <v>47.565510000000003</v>
      </c>
      <c r="BJ60" s="329">
        <v>50.538200000000003</v>
      </c>
      <c r="BK60" s="329">
        <v>53.097470000000001</v>
      </c>
      <c r="BL60" s="329">
        <v>55.010559999999998</v>
      </c>
      <c r="BM60" s="329">
        <v>56.17942</v>
      </c>
      <c r="BN60" s="329">
        <v>56.186920000000001</v>
      </c>
      <c r="BO60" s="329">
        <v>56.188450000000003</v>
      </c>
      <c r="BP60" s="329">
        <v>54.413449999999997</v>
      </c>
      <c r="BQ60" s="329">
        <v>52.81317</v>
      </c>
      <c r="BR60" s="329">
        <v>50.466189999999997</v>
      </c>
      <c r="BS60" s="329">
        <v>48.695770000000003</v>
      </c>
      <c r="BT60" s="329">
        <v>46.42559</v>
      </c>
      <c r="BU60" s="329">
        <v>48.309350000000002</v>
      </c>
      <c r="BV60" s="329">
        <v>51.261189999999999</v>
      </c>
    </row>
    <row r="61" spans="1:74" ht="11.1" customHeight="1" x14ac:dyDescent="0.2">
      <c r="A61" s="61" t="s">
        <v>653</v>
      </c>
      <c r="B61" s="175" t="s">
        <v>120</v>
      </c>
      <c r="C61" s="240">
        <v>1018.58331</v>
      </c>
      <c r="D61" s="240">
        <v>1019.874467</v>
      </c>
      <c r="E61" s="240">
        <v>1028.0211879999999</v>
      </c>
      <c r="F61" s="240">
        <v>1058.4508619999999</v>
      </c>
      <c r="G61" s="240">
        <v>1090.5619139999999</v>
      </c>
      <c r="H61" s="240">
        <v>1094.3353090000001</v>
      </c>
      <c r="I61" s="240">
        <v>1098.3901249999999</v>
      </c>
      <c r="J61" s="240">
        <v>1104.0905230000001</v>
      </c>
      <c r="K61" s="240">
        <v>1117.2012850000001</v>
      </c>
      <c r="L61" s="240">
        <v>1110.7935199999999</v>
      </c>
      <c r="M61" s="240">
        <v>1120.163221</v>
      </c>
      <c r="N61" s="240">
        <v>1134.481618</v>
      </c>
      <c r="O61" s="240">
        <v>1156.464446</v>
      </c>
      <c r="P61" s="240">
        <v>1156.8875129999999</v>
      </c>
      <c r="Q61" s="240">
        <v>1190.1140210000001</v>
      </c>
      <c r="R61" s="240">
        <v>1216.1476339999999</v>
      </c>
      <c r="S61" s="240">
        <v>1236.1142580000001</v>
      </c>
      <c r="T61" s="240">
        <v>1244.7067910000001</v>
      </c>
      <c r="U61" s="240">
        <v>1241.2356520000001</v>
      </c>
      <c r="V61" s="240">
        <v>1263.2400339999999</v>
      </c>
      <c r="W61" s="240">
        <v>1272.5814809999999</v>
      </c>
      <c r="X61" s="240">
        <v>1280.1276849999999</v>
      </c>
      <c r="Y61" s="240">
        <v>1294.09897</v>
      </c>
      <c r="Z61" s="240">
        <v>1286.9032979999999</v>
      </c>
      <c r="AA61" s="240">
        <v>1318.5413619999999</v>
      </c>
      <c r="AB61" s="240">
        <v>1322.8420329999999</v>
      </c>
      <c r="AC61" s="240">
        <v>1329.232559</v>
      </c>
      <c r="AD61" s="240">
        <v>1340.0714029999999</v>
      </c>
      <c r="AE61" s="240">
        <v>1355.427702</v>
      </c>
      <c r="AF61" s="240">
        <v>1354.3430040000001</v>
      </c>
      <c r="AG61" s="240">
        <v>1371.3945269999999</v>
      </c>
      <c r="AH61" s="240">
        <v>1371.257173</v>
      </c>
      <c r="AI61" s="240">
        <v>1356.1269130000001</v>
      </c>
      <c r="AJ61" s="240">
        <v>1357.925872</v>
      </c>
      <c r="AK61" s="240">
        <v>1361.1412419999999</v>
      </c>
      <c r="AL61" s="240">
        <v>1334.48974</v>
      </c>
      <c r="AM61" s="240">
        <v>1353.901809</v>
      </c>
      <c r="AN61" s="240">
        <v>1351.529178</v>
      </c>
      <c r="AO61" s="240">
        <v>1337.6190899999999</v>
      </c>
      <c r="AP61" s="240">
        <v>1340.38123</v>
      </c>
      <c r="AQ61" s="240">
        <v>1349.4067910000001</v>
      </c>
      <c r="AR61" s="240">
        <v>1329.998345</v>
      </c>
      <c r="AS61" s="240">
        <v>1318.9905450000001</v>
      </c>
      <c r="AT61" s="240">
        <v>1307.3825280000001</v>
      </c>
      <c r="AU61" s="240">
        <v>1304.7090020000001</v>
      </c>
      <c r="AV61" s="240">
        <v>1274.2749329999999</v>
      </c>
      <c r="AW61" s="240">
        <v>1249.4883041000001</v>
      </c>
      <c r="AX61" s="240">
        <v>1228.9323692999999</v>
      </c>
      <c r="AY61" s="333">
        <v>1238.3119999999999</v>
      </c>
      <c r="AZ61" s="333">
        <v>1239.1969999999999</v>
      </c>
      <c r="BA61" s="333">
        <v>1251.2059999999999</v>
      </c>
      <c r="BB61" s="333">
        <v>1267.989</v>
      </c>
      <c r="BC61" s="333">
        <v>1287.2439999999999</v>
      </c>
      <c r="BD61" s="333">
        <v>1293.6690000000001</v>
      </c>
      <c r="BE61" s="333">
        <v>1297.1600000000001</v>
      </c>
      <c r="BF61" s="333">
        <v>1298.3130000000001</v>
      </c>
      <c r="BG61" s="333">
        <v>1303.71</v>
      </c>
      <c r="BH61" s="333">
        <v>1293.1690000000001</v>
      </c>
      <c r="BI61" s="333">
        <v>1289.1990000000001</v>
      </c>
      <c r="BJ61" s="333">
        <v>1267.009</v>
      </c>
      <c r="BK61" s="333">
        <v>1281.171</v>
      </c>
      <c r="BL61" s="333">
        <v>1281.6410000000001</v>
      </c>
      <c r="BM61" s="333">
        <v>1293.942</v>
      </c>
      <c r="BN61" s="333">
        <v>1316.84</v>
      </c>
      <c r="BO61" s="333">
        <v>1335.8910000000001</v>
      </c>
      <c r="BP61" s="333">
        <v>1344.174</v>
      </c>
      <c r="BQ61" s="333">
        <v>1346.7850000000001</v>
      </c>
      <c r="BR61" s="333">
        <v>1351.3910000000001</v>
      </c>
      <c r="BS61" s="333">
        <v>1355.0809999999999</v>
      </c>
      <c r="BT61" s="333">
        <v>1348.94</v>
      </c>
      <c r="BU61" s="333">
        <v>1345.6310000000001</v>
      </c>
      <c r="BV61" s="333">
        <v>1325.3050000000001</v>
      </c>
    </row>
    <row r="62" spans="1:74" ht="11.1" customHeight="1" x14ac:dyDescent="0.2">
      <c r="A62" s="61" t="s">
        <v>654</v>
      </c>
      <c r="B62" s="178" t="s">
        <v>538</v>
      </c>
      <c r="C62" s="270">
        <v>695.96900000000005</v>
      </c>
      <c r="D62" s="270">
        <v>695.96900000000005</v>
      </c>
      <c r="E62" s="270">
        <v>695.92899999999997</v>
      </c>
      <c r="F62" s="270">
        <v>693.31500000000005</v>
      </c>
      <c r="G62" s="270">
        <v>690.97199999999998</v>
      </c>
      <c r="H62" s="270">
        <v>690.97199999999998</v>
      </c>
      <c r="I62" s="270">
        <v>690.97199999999998</v>
      </c>
      <c r="J62" s="270">
        <v>690.97199999999998</v>
      </c>
      <c r="K62" s="270">
        <v>690.96900000000005</v>
      </c>
      <c r="L62" s="270">
        <v>690.96600000000001</v>
      </c>
      <c r="M62" s="270">
        <v>690.96299999999997</v>
      </c>
      <c r="N62" s="270">
        <v>690.95899999999995</v>
      </c>
      <c r="O62" s="270">
        <v>690.95600000000002</v>
      </c>
      <c r="P62" s="270">
        <v>690.95299999999997</v>
      </c>
      <c r="Q62" s="270">
        <v>690.95</v>
      </c>
      <c r="R62" s="270">
        <v>690.947</v>
      </c>
      <c r="S62" s="270">
        <v>692.34500000000003</v>
      </c>
      <c r="T62" s="270">
        <v>693.89099999999996</v>
      </c>
      <c r="U62" s="270">
        <v>695.13400000000001</v>
      </c>
      <c r="V62" s="270">
        <v>695.13</v>
      </c>
      <c r="W62" s="270">
        <v>695.12800000000004</v>
      </c>
      <c r="X62" s="270">
        <v>695.12599999999998</v>
      </c>
      <c r="Y62" s="270">
        <v>695.12300000000005</v>
      </c>
      <c r="Z62" s="270">
        <v>695.11900000000003</v>
      </c>
      <c r="AA62" s="270">
        <v>695.11599999999999</v>
      </c>
      <c r="AB62" s="270">
        <v>695.11400000000003</v>
      </c>
      <c r="AC62" s="270">
        <v>695.11199999999997</v>
      </c>
      <c r="AD62" s="270">
        <v>695.10699999999997</v>
      </c>
      <c r="AE62" s="270">
        <v>695.10400000000004</v>
      </c>
      <c r="AF62" s="270">
        <v>695.1</v>
      </c>
      <c r="AG62" s="270">
        <v>695.096</v>
      </c>
      <c r="AH62" s="270">
        <v>695.09299999999996</v>
      </c>
      <c r="AI62" s="270">
        <v>695.09</v>
      </c>
      <c r="AJ62" s="270">
        <v>695.08699999999999</v>
      </c>
      <c r="AK62" s="270">
        <v>695.08399999999995</v>
      </c>
      <c r="AL62" s="270">
        <v>695.08199999999999</v>
      </c>
      <c r="AM62" s="270">
        <v>695.07799999999997</v>
      </c>
      <c r="AN62" s="270">
        <v>694.82500000000005</v>
      </c>
      <c r="AO62" s="270">
        <v>691.51</v>
      </c>
      <c r="AP62" s="270">
        <v>688.78700000000003</v>
      </c>
      <c r="AQ62" s="270">
        <v>684.47799999999995</v>
      </c>
      <c r="AR62" s="270">
        <v>679.17399999999998</v>
      </c>
      <c r="AS62" s="270">
        <v>678.88300000000004</v>
      </c>
      <c r="AT62" s="270">
        <v>678.79899999999998</v>
      </c>
      <c r="AU62" s="270">
        <v>673.64</v>
      </c>
      <c r="AV62" s="270">
        <v>668.95100000000002</v>
      </c>
      <c r="AW62" s="270">
        <v>662.66300000000001</v>
      </c>
      <c r="AX62" s="270">
        <v>663.74391613</v>
      </c>
      <c r="AY62" s="335">
        <v>663.63409999999999</v>
      </c>
      <c r="AZ62" s="335">
        <v>663.52430000000004</v>
      </c>
      <c r="BA62" s="335">
        <v>662.86590000000001</v>
      </c>
      <c r="BB62" s="335">
        <v>662.20749999999998</v>
      </c>
      <c r="BC62" s="335">
        <v>661.54909999999995</v>
      </c>
      <c r="BD62" s="335">
        <v>660.89070000000004</v>
      </c>
      <c r="BE62" s="335">
        <v>660.23230000000001</v>
      </c>
      <c r="BF62" s="335">
        <v>659.57389999999998</v>
      </c>
      <c r="BG62" s="335">
        <v>658.91549999999995</v>
      </c>
      <c r="BH62" s="335">
        <v>657.58209999999997</v>
      </c>
      <c r="BI62" s="335">
        <v>656.24879999999996</v>
      </c>
      <c r="BJ62" s="335">
        <v>654.91549999999995</v>
      </c>
      <c r="BK62" s="335">
        <v>653.58209999999997</v>
      </c>
      <c r="BL62" s="335">
        <v>652.24879999999996</v>
      </c>
      <c r="BM62" s="335">
        <v>650.91549999999995</v>
      </c>
      <c r="BN62" s="335">
        <v>649.58209999999997</v>
      </c>
      <c r="BO62" s="335">
        <v>648.24879999999996</v>
      </c>
      <c r="BP62" s="335">
        <v>646.91549999999995</v>
      </c>
      <c r="BQ62" s="335">
        <v>645.58209999999997</v>
      </c>
      <c r="BR62" s="335">
        <v>644.24879999999996</v>
      </c>
      <c r="BS62" s="335">
        <v>642.91549999999995</v>
      </c>
      <c r="BT62" s="335">
        <v>642.38210000000004</v>
      </c>
      <c r="BU62" s="335">
        <v>641.84879999999998</v>
      </c>
      <c r="BV62" s="335">
        <v>641.31550000000004</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800" t="s">
        <v>1016</v>
      </c>
      <c r="C64" s="797"/>
      <c r="D64" s="797"/>
      <c r="E64" s="797"/>
      <c r="F64" s="797"/>
      <c r="G64" s="797"/>
      <c r="H64" s="797"/>
      <c r="I64" s="797"/>
      <c r="J64" s="797"/>
      <c r="K64" s="797"/>
      <c r="L64" s="797"/>
      <c r="M64" s="797"/>
      <c r="N64" s="797"/>
      <c r="O64" s="797"/>
      <c r="P64" s="797"/>
      <c r="Q64" s="797"/>
      <c r="AY64" s="406"/>
      <c r="AZ64" s="406"/>
      <c r="BA64" s="406"/>
      <c r="BB64" s="406"/>
      <c r="BC64" s="406"/>
      <c r="BD64" s="660"/>
      <c r="BE64" s="660"/>
      <c r="BF64" s="660"/>
      <c r="BG64" s="406"/>
      <c r="BH64" s="406"/>
      <c r="BI64" s="406"/>
      <c r="BJ64" s="406"/>
    </row>
    <row r="65" spans="1:74" s="443" customFormat="1" ht="12" customHeight="1" x14ac:dyDescent="0.2">
      <c r="A65" s="442"/>
      <c r="B65" s="820" t="s">
        <v>1017</v>
      </c>
      <c r="C65" s="787"/>
      <c r="D65" s="787"/>
      <c r="E65" s="787"/>
      <c r="F65" s="787"/>
      <c r="G65" s="787"/>
      <c r="H65" s="787"/>
      <c r="I65" s="787"/>
      <c r="J65" s="787"/>
      <c r="K65" s="787"/>
      <c r="L65" s="787"/>
      <c r="M65" s="787"/>
      <c r="N65" s="787"/>
      <c r="O65" s="787"/>
      <c r="P65" s="787"/>
      <c r="Q65" s="783"/>
      <c r="AY65" s="534"/>
      <c r="AZ65" s="534"/>
      <c r="BA65" s="534"/>
      <c r="BB65" s="534"/>
      <c r="BC65" s="534"/>
      <c r="BD65" s="661"/>
      <c r="BE65" s="661"/>
      <c r="BF65" s="661"/>
      <c r="BG65" s="534"/>
      <c r="BH65" s="534"/>
      <c r="BI65" s="534"/>
      <c r="BJ65" s="534"/>
    </row>
    <row r="66" spans="1:74" s="443" customFormat="1" ht="12" customHeight="1" x14ac:dyDescent="0.2">
      <c r="A66" s="442"/>
      <c r="B66" s="820" t="s">
        <v>1054</v>
      </c>
      <c r="C66" s="787"/>
      <c r="D66" s="787"/>
      <c r="E66" s="787"/>
      <c r="F66" s="787"/>
      <c r="G66" s="787"/>
      <c r="H66" s="787"/>
      <c r="I66" s="787"/>
      <c r="J66" s="787"/>
      <c r="K66" s="787"/>
      <c r="L66" s="787"/>
      <c r="M66" s="787"/>
      <c r="N66" s="787"/>
      <c r="O66" s="787"/>
      <c r="P66" s="787"/>
      <c r="Q66" s="783"/>
      <c r="AY66" s="534"/>
      <c r="AZ66" s="534"/>
      <c r="BA66" s="534"/>
      <c r="BB66" s="534"/>
      <c r="BC66" s="534"/>
      <c r="BD66" s="661"/>
      <c r="BE66" s="661"/>
      <c r="BF66" s="661"/>
      <c r="BG66" s="534"/>
      <c r="BH66" s="534"/>
      <c r="BI66" s="534"/>
      <c r="BJ66" s="534"/>
    </row>
    <row r="67" spans="1:74" s="443" customFormat="1" ht="12" customHeight="1" x14ac:dyDescent="0.2">
      <c r="A67" s="442"/>
      <c r="B67" s="820" t="s">
        <v>1055</v>
      </c>
      <c r="C67" s="787"/>
      <c r="D67" s="787"/>
      <c r="E67" s="787"/>
      <c r="F67" s="787"/>
      <c r="G67" s="787"/>
      <c r="H67" s="787"/>
      <c r="I67" s="787"/>
      <c r="J67" s="787"/>
      <c r="K67" s="787"/>
      <c r="L67" s="787"/>
      <c r="M67" s="787"/>
      <c r="N67" s="787"/>
      <c r="O67" s="787"/>
      <c r="P67" s="787"/>
      <c r="Q67" s="783"/>
      <c r="AY67" s="534"/>
      <c r="AZ67" s="534"/>
      <c r="BA67" s="534"/>
      <c r="BB67" s="534"/>
      <c r="BC67" s="534"/>
      <c r="BD67" s="661"/>
      <c r="BE67" s="661"/>
      <c r="BF67" s="661"/>
      <c r="BG67" s="534"/>
      <c r="BH67" s="534"/>
      <c r="BI67" s="534"/>
      <c r="BJ67" s="534"/>
    </row>
    <row r="68" spans="1:74" s="443" customFormat="1" ht="12" customHeight="1" x14ac:dyDescent="0.2">
      <c r="A68" s="442"/>
      <c r="B68" s="820" t="s">
        <v>1056</v>
      </c>
      <c r="C68" s="787"/>
      <c r="D68" s="787"/>
      <c r="E68" s="787"/>
      <c r="F68" s="787"/>
      <c r="G68" s="787"/>
      <c r="H68" s="787"/>
      <c r="I68" s="787"/>
      <c r="J68" s="787"/>
      <c r="K68" s="787"/>
      <c r="L68" s="787"/>
      <c r="M68" s="787"/>
      <c r="N68" s="787"/>
      <c r="O68" s="787"/>
      <c r="P68" s="787"/>
      <c r="Q68" s="783"/>
      <c r="AY68" s="534"/>
      <c r="AZ68" s="534"/>
      <c r="BA68" s="534"/>
      <c r="BB68" s="534"/>
      <c r="BC68" s="534"/>
      <c r="BD68" s="661"/>
      <c r="BE68" s="661"/>
      <c r="BF68" s="661"/>
      <c r="BG68" s="534"/>
      <c r="BH68" s="534"/>
      <c r="BI68" s="534"/>
      <c r="BJ68" s="534"/>
    </row>
    <row r="69" spans="1:74" s="443" customFormat="1" ht="12" customHeight="1" x14ac:dyDescent="0.2">
      <c r="A69" s="442"/>
      <c r="B69" s="820" t="s">
        <v>1095</v>
      </c>
      <c r="C69" s="783"/>
      <c r="D69" s="783"/>
      <c r="E69" s="783"/>
      <c r="F69" s="783"/>
      <c r="G69" s="783"/>
      <c r="H69" s="783"/>
      <c r="I69" s="783"/>
      <c r="J69" s="783"/>
      <c r="K69" s="783"/>
      <c r="L69" s="783"/>
      <c r="M69" s="783"/>
      <c r="N69" s="783"/>
      <c r="O69" s="783"/>
      <c r="P69" s="783"/>
      <c r="Q69" s="783"/>
      <c r="AY69" s="534"/>
      <c r="AZ69" s="534"/>
      <c r="BA69" s="534"/>
      <c r="BB69" s="534"/>
      <c r="BC69" s="534"/>
      <c r="BD69" s="661"/>
      <c r="BE69" s="661"/>
      <c r="BF69" s="661"/>
      <c r="BG69" s="534"/>
      <c r="BH69" s="534"/>
      <c r="BI69" s="534"/>
      <c r="BJ69" s="534"/>
    </row>
    <row r="70" spans="1:74" s="443" customFormat="1" ht="12" customHeight="1" x14ac:dyDescent="0.2">
      <c r="A70" s="442"/>
      <c r="B70" s="820" t="s">
        <v>1096</v>
      </c>
      <c r="C70" s="787"/>
      <c r="D70" s="787"/>
      <c r="E70" s="787"/>
      <c r="F70" s="787"/>
      <c r="G70" s="787"/>
      <c r="H70" s="787"/>
      <c r="I70" s="787"/>
      <c r="J70" s="787"/>
      <c r="K70" s="787"/>
      <c r="L70" s="787"/>
      <c r="M70" s="787"/>
      <c r="N70" s="787"/>
      <c r="O70" s="787"/>
      <c r="P70" s="787"/>
      <c r="Q70" s="783"/>
      <c r="AY70" s="534"/>
      <c r="AZ70" s="534"/>
      <c r="BA70" s="534"/>
      <c r="BB70" s="534"/>
      <c r="BC70" s="534"/>
      <c r="BD70" s="661"/>
      <c r="BE70" s="661"/>
      <c r="BF70" s="661"/>
      <c r="BG70" s="534"/>
      <c r="BH70" s="534"/>
      <c r="BI70" s="534"/>
      <c r="BJ70" s="534"/>
    </row>
    <row r="71" spans="1:74" s="443" customFormat="1" ht="22.35" customHeight="1" x14ac:dyDescent="0.2">
      <c r="A71" s="442"/>
      <c r="B71" s="819" t="s">
        <v>1203</v>
      </c>
      <c r="C71" s="787"/>
      <c r="D71" s="787"/>
      <c r="E71" s="787"/>
      <c r="F71" s="787"/>
      <c r="G71" s="787"/>
      <c r="H71" s="787"/>
      <c r="I71" s="787"/>
      <c r="J71" s="787"/>
      <c r="K71" s="787"/>
      <c r="L71" s="787"/>
      <c r="M71" s="787"/>
      <c r="N71" s="787"/>
      <c r="O71" s="787"/>
      <c r="P71" s="787"/>
      <c r="Q71" s="783"/>
      <c r="AY71" s="534"/>
      <c r="AZ71" s="534"/>
      <c r="BA71" s="534"/>
      <c r="BB71" s="534"/>
      <c r="BC71" s="534"/>
      <c r="BD71" s="661"/>
      <c r="BE71" s="661"/>
      <c r="BF71" s="661"/>
      <c r="BG71" s="534"/>
      <c r="BH71" s="534"/>
      <c r="BI71" s="534"/>
      <c r="BJ71" s="534"/>
    </row>
    <row r="72" spans="1:74" s="443" customFormat="1" ht="12" customHeight="1" x14ac:dyDescent="0.2">
      <c r="A72" s="442"/>
      <c r="B72" s="786" t="s">
        <v>1041</v>
      </c>
      <c r="C72" s="787"/>
      <c r="D72" s="787"/>
      <c r="E72" s="787"/>
      <c r="F72" s="787"/>
      <c r="G72" s="787"/>
      <c r="H72" s="787"/>
      <c r="I72" s="787"/>
      <c r="J72" s="787"/>
      <c r="K72" s="787"/>
      <c r="L72" s="787"/>
      <c r="M72" s="787"/>
      <c r="N72" s="787"/>
      <c r="O72" s="787"/>
      <c r="P72" s="787"/>
      <c r="Q72" s="783"/>
      <c r="AY72" s="534"/>
      <c r="AZ72" s="534"/>
      <c r="BA72" s="534"/>
      <c r="BB72" s="534"/>
      <c r="BC72" s="534"/>
      <c r="BD72" s="661"/>
      <c r="BE72" s="661"/>
      <c r="BF72" s="661"/>
      <c r="BG72" s="534"/>
      <c r="BH72" s="534"/>
      <c r="BI72" s="534"/>
      <c r="BJ72" s="534"/>
    </row>
    <row r="73" spans="1:74" s="443" customFormat="1" ht="12" customHeight="1" x14ac:dyDescent="0.2">
      <c r="A73" s="442"/>
      <c r="B73" s="818" t="s">
        <v>1057</v>
      </c>
      <c r="C73" s="787"/>
      <c r="D73" s="787"/>
      <c r="E73" s="787"/>
      <c r="F73" s="787"/>
      <c r="G73" s="787"/>
      <c r="H73" s="787"/>
      <c r="I73" s="787"/>
      <c r="J73" s="787"/>
      <c r="K73" s="787"/>
      <c r="L73" s="787"/>
      <c r="M73" s="787"/>
      <c r="N73" s="787"/>
      <c r="O73" s="787"/>
      <c r="P73" s="787"/>
      <c r="Q73" s="783"/>
      <c r="AY73" s="534"/>
      <c r="AZ73" s="534"/>
      <c r="BA73" s="534"/>
      <c r="BB73" s="534"/>
      <c r="BC73" s="534"/>
      <c r="BD73" s="661"/>
      <c r="BE73" s="661"/>
      <c r="BF73" s="661"/>
      <c r="BG73" s="534"/>
      <c r="BH73" s="534"/>
      <c r="BI73" s="534"/>
      <c r="BJ73" s="534"/>
    </row>
    <row r="74" spans="1:74" s="443" customFormat="1" ht="12" customHeight="1" x14ac:dyDescent="0.2">
      <c r="A74" s="442"/>
      <c r="B74" s="818" t="s">
        <v>1058</v>
      </c>
      <c r="C74" s="783"/>
      <c r="D74" s="783"/>
      <c r="E74" s="783"/>
      <c r="F74" s="783"/>
      <c r="G74" s="783"/>
      <c r="H74" s="783"/>
      <c r="I74" s="783"/>
      <c r="J74" s="783"/>
      <c r="K74" s="783"/>
      <c r="L74" s="783"/>
      <c r="M74" s="783"/>
      <c r="N74" s="783"/>
      <c r="O74" s="783"/>
      <c r="P74" s="783"/>
      <c r="Q74" s="783"/>
      <c r="AY74" s="534"/>
      <c r="AZ74" s="534"/>
      <c r="BA74" s="534"/>
      <c r="BB74" s="534"/>
      <c r="BC74" s="534"/>
      <c r="BD74" s="661"/>
      <c r="BE74" s="661"/>
      <c r="BF74" s="661"/>
      <c r="BG74" s="534"/>
      <c r="BH74" s="534"/>
      <c r="BI74" s="534"/>
      <c r="BJ74" s="534"/>
    </row>
    <row r="75" spans="1:74" s="443" customFormat="1" ht="12" customHeight="1" x14ac:dyDescent="0.2">
      <c r="A75" s="442"/>
      <c r="B75" s="786" t="s">
        <v>1059</v>
      </c>
      <c r="C75" s="787"/>
      <c r="D75" s="787"/>
      <c r="E75" s="787"/>
      <c r="F75" s="787"/>
      <c r="G75" s="787"/>
      <c r="H75" s="787"/>
      <c r="I75" s="787"/>
      <c r="J75" s="787"/>
      <c r="K75" s="787"/>
      <c r="L75" s="787"/>
      <c r="M75" s="787"/>
      <c r="N75" s="787"/>
      <c r="O75" s="787"/>
      <c r="P75" s="787"/>
      <c r="Q75" s="783"/>
      <c r="AY75" s="534"/>
      <c r="AZ75" s="534"/>
      <c r="BA75" s="534"/>
      <c r="BB75" s="534"/>
      <c r="BC75" s="534"/>
      <c r="BD75" s="661"/>
      <c r="BE75" s="661"/>
      <c r="BF75" s="661"/>
      <c r="BG75" s="534"/>
      <c r="BH75" s="534"/>
      <c r="BI75" s="534"/>
      <c r="BJ75" s="534"/>
    </row>
    <row r="76" spans="1:74" s="443" customFormat="1" ht="12" customHeight="1" x14ac:dyDescent="0.2">
      <c r="A76" s="442"/>
      <c r="B76" s="788" t="s">
        <v>1060</v>
      </c>
      <c r="C76" s="782"/>
      <c r="D76" s="782"/>
      <c r="E76" s="782"/>
      <c r="F76" s="782"/>
      <c r="G76" s="782"/>
      <c r="H76" s="782"/>
      <c r="I76" s="782"/>
      <c r="J76" s="782"/>
      <c r="K76" s="782"/>
      <c r="L76" s="782"/>
      <c r="M76" s="782"/>
      <c r="N76" s="782"/>
      <c r="O76" s="782"/>
      <c r="P76" s="782"/>
      <c r="Q76" s="783"/>
      <c r="AY76" s="534"/>
      <c r="AZ76" s="534"/>
      <c r="BA76" s="534"/>
      <c r="BB76" s="534"/>
      <c r="BC76" s="534"/>
      <c r="BD76" s="661"/>
      <c r="BE76" s="661"/>
      <c r="BF76" s="661"/>
      <c r="BG76" s="534"/>
      <c r="BH76" s="534"/>
      <c r="BI76" s="534"/>
      <c r="BJ76" s="534"/>
    </row>
    <row r="77" spans="1:74" s="443" customFormat="1" ht="12" customHeight="1" x14ac:dyDescent="0.2">
      <c r="A77" s="442"/>
      <c r="B77" s="781" t="s">
        <v>1045</v>
      </c>
      <c r="C77" s="782"/>
      <c r="D77" s="782"/>
      <c r="E77" s="782"/>
      <c r="F77" s="782"/>
      <c r="G77" s="782"/>
      <c r="H77" s="782"/>
      <c r="I77" s="782"/>
      <c r="J77" s="782"/>
      <c r="K77" s="782"/>
      <c r="L77" s="782"/>
      <c r="M77" s="782"/>
      <c r="N77" s="782"/>
      <c r="O77" s="782"/>
      <c r="P77" s="782"/>
      <c r="Q77" s="783"/>
      <c r="AY77" s="534"/>
      <c r="AZ77" s="534"/>
      <c r="BA77" s="534"/>
      <c r="BB77" s="534"/>
      <c r="BC77" s="534"/>
      <c r="BD77" s="661"/>
      <c r="BE77" s="661"/>
      <c r="BF77" s="661"/>
      <c r="BG77" s="534"/>
      <c r="BH77" s="534"/>
      <c r="BI77" s="534"/>
      <c r="BJ77" s="534"/>
    </row>
    <row r="78" spans="1:74" s="444" customFormat="1" ht="12" customHeight="1" x14ac:dyDescent="0.2">
      <c r="A78" s="436"/>
      <c r="B78" s="803" t="s">
        <v>1147</v>
      </c>
      <c r="C78" s="783"/>
      <c r="D78" s="783"/>
      <c r="E78" s="783"/>
      <c r="F78" s="783"/>
      <c r="G78" s="783"/>
      <c r="H78" s="783"/>
      <c r="I78" s="783"/>
      <c r="J78" s="783"/>
      <c r="K78" s="783"/>
      <c r="L78" s="783"/>
      <c r="M78" s="783"/>
      <c r="N78" s="783"/>
      <c r="O78" s="783"/>
      <c r="P78" s="783"/>
      <c r="Q78" s="783"/>
      <c r="AY78" s="535"/>
      <c r="AZ78" s="535"/>
      <c r="BA78" s="535"/>
      <c r="BB78" s="535"/>
      <c r="BC78" s="535"/>
      <c r="BD78" s="662"/>
      <c r="BE78" s="662"/>
      <c r="BF78" s="662"/>
      <c r="BG78" s="535"/>
      <c r="BH78" s="535"/>
      <c r="BI78" s="535"/>
      <c r="BJ78" s="535"/>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2018-01-08T20:47:37Z</dcterms:modified>
</cp:coreProperties>
</file>